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60" windowWidth="18195" windowHeight="8505"/>
  </bookViews>
  <sheets>
    <sheet name="DS TONG HOP" sheetId="1" r:id="rId1"/>
  </sheets>
  <externalReferences>
    <externalReference r:id="rId2"/>
    <externalReference r:id="rId3"/>
  </externalReferences>
  <definedNames>
    <definedName name="_xlnm._FilterDatabase" localSheetId="0" hidden="1">'DS TONG HOP'!$A$7:$XEO$567</definedName>
  </definedNames>
  <calcPr calcId="124519"/>
</workbook>
</file>

<file path=xl/calcChain.xml><?xml version="1.0" encoding="utf-8"?>
<calcChain xmlns="http://schemas.openxmlformats.org/spreadsheetml/2006/main">
  <c r="AA578" i="1"/>
  <c r="AA569"/>
  <c r="AA568"/>
  <c r="AA563"/>
  <c r="AA562"/>
  <c r="AA560"/>
  <c r="AA558"/>
  <c r="A552"/>
  <c r="A543"/>
  <c r="A537"/>
  <c r="A538" s="1"/>
  <c r="A539" s="1"/>
  <c r="AA534"/>
  <c r="AA533"/>
  <c r="AA532"/>
  <c r="AA531"/>
  <c r="AA530"/>
  <c r="AA529"/>
  <c r="AA528"/>
  <c r="G527"/>
  <c r="G504"/>
  <c r="G501"/>
  <c r="A498"/>
  <c r="A499" s="1"/>
  <c r="A500" s="1"/>
  <c r="A501" s="1"/>
  <c r="A502" s="1"/>
  <c r="A503" s="1"/>
  <c r="A504" s="1"/>
  <c r="A505" s="1"/>
  <c r="A506" s="1"/>
  <c r="A507" s="1"/>
  <c r="A508" s="1"/>
  <c r="A509" s="1"/>
  <c r="A510" s="1"/>
  <c r="A511" s="1"/>
  <c r="A512" s="1"/>
  <c r="A513" s="1"/>
  <c r="A514" s="1"/>
  <c r="A515" s="1"/>
  <c r="A516" s="1"/>
  <c r="A517" s="1"/>
  <c r="A518" s="1"/>
  <c r="A519" s="1"/>
  <c r="A520" s="1"/>
  <c r="A521" s="1"/>
  <c r="A522" s="1"/>
  <c r="AA497"/>
  <c r="AA496"/>
  <c r="AA495"/>
  <c r="AA494"/>
  <c r="AA493"/>
  <c r="AA492"/>
  <c r="AA491"/>
  <c r="AA490"/>
  <c r="AA489"/>
  <c r="AA488"/>
  <c r="AA487"/>
  <c r="AA486"/>
  <c r="AA485"/>
  <c r="AA484"/>
  <c r="AA483"/>
  <c r="AA482"/>
  <c r="AA481"/>
  <c r="AA480"/>
  <c r="AA479"/>
  <c r="AA478"/>
  <c r="G461"/>
  <c r="G460"/>
  <c r="G458"/>
  <c r="G457"/>
  <c r="G456"/>
  <c r="G455"/>
  <c r="G454"/>
  <c r="G453"/>
  <c r="G452"/>
  <c r="G450"/>
  <c r="F412"/>
  <c r="A410"/>
  <c r="A411" s="1"/>
  <c r="A412" s="1"/>
  <c r="A413" s="1"/>
  <c r="A414" s="1"/>
  <c r="A415" s="1"/>
  <c r="A416" s="1"/>
  <c r="A417" s="1"/>
  <c r="AA408"/>
  <c r="AA407"/>
  <c r="AA406"/>
  <c r="AA405"/>
  <c r="AA404"/>
  <c r="AA403"/>
  <c r="AA402"/>
  <c r="AA401"/>
  <c r="AA400"/>
  <c r="AA398"/>
  <c r="AA397"/>
  <c r="AA396"/>
  <c r="AA395"/>
  <c r="AA394"/>
  <c r="AA393"/>
  <c r="AA392"/>
  <c r="AA391"/>
  <c r="AA390"/>
  <c r="AA389"/>
  <c r="AA388"/>
  <c r="AA387"/>
  <c r="AA386"/>
  <c r="AA385"/>
  <c r="AA384"/>
  <c r="AA383"/>
  <c r="AA382"/>
  <c r="AA381"/>
  <c r="AA380"/>
  <c r="AA379"/>
  <c r="AA378"/>
  <c r="AA377"/>
  <c r="AA376"/>
  <c r="AA375"/>
  <c r="A321"/>
  <c r="A322" s="1"/>
  <c r="A323" s="1"/>
  <c r="A324" s="1"/>
  <c r="A325" s="1"/>
  <c r="A326" s="1"/>
  <c r="A316"/>
  <c r="A317" s="1"/>
  <c r="A318" s="1"/>
  <c r="A319" s="1"/>
  <c r="A295"/>
  <c r="A296" s="1"/>
  <c r="A297" s="1"/>
  <c r="A298" s="1"/>
  <c r="A299" s="1"/>
  <c r="A300" s="1"/>
  <c r="A301" s="1"/>
  <c r="A302" s="1"/>
  <c r="A303" s="1"/>
  <c r="A304" s="1"/>
  <c r="A305" s="1"/>
  <c r="A306" s="1"/>
  <c r="A307" s="1"/>
  <c r="A308" s="1"/>
  <c r="A309" s="1"/>
  <c r="A310" s="1"/>
  <c r="A311" s="1"/>
  <c r="A312" s="1"/>
  <c r="A313" s="1"/>
  <c r="A314" s="1"/>
  <c r="A315" s="1"/>
  <c r="G294"/>
  <c r="A288"/>
  <c r="A289" s="1"/>
  <c r="A290" s="1"/>
  <c r="A291" s="1"/>
  <c r="A292" s="1"/>
  <c r="A293" s="1"/>
  <c r="A294" s="1"/>
  <c r="AA285"/>
  <c r="AA284"/>
  <c r="AA283"/>
  <c r="AA282"/>
  <c r="AA281"/>
  <c r="AA280"/>
  <c r="AA279"/>
  <c r="AA278"/>
  <c r="AA277"/>
  <c r="G275"/>
  <c r="G260"/>
  <c r="A255"/>
  <c r="A256" s="1"/>
  <c r="A257" s="1"/>
  <c r="A258" s="1"/>
  <c r="A259" s="1"/>
  <c r="A260" s="1"/>
  <c r="A261" s="1"/>
  <c r="A262" s="1"/>
  <c r="A263" s="1"/>
  <c r="A264" s="1"/>
  <c r="A265" s="1"/>
  <c r="A266" s="1"/>
  <c r="A267" s="1"/>
  <c r="A268" s="1"/>
  <c r="A269" s="1"/>
  <c r="A270" s="1"/>
  <c r="A271" s="1"/>
  <c r="A272" s="1"/>
  <c r="AA251"/>
  <c r="AA250"/>
  <c r="AA249"/>
  <c r="AA248"/>
  <c r="AA247"/>
  <c r="AA246"/>
  <c r="AA245"/>
  <c r="AA244"/>
  <c r="AA243"/>
  <c r="AA242"/>
  <c r="AA241"/>
  <c r="AA240"/>
  <c r="AA239"/>
  <c r="AA238"/>
  <c r="AA237"/>
  <c r="AA236"/>
  <c r="AA235"/>
  <c r="AA234"/>
  <c r="AA233"/>
  <c r="AA232"/>
  <c r="AA231"/>
  <c r="AA230"/>
  <c r="AA229"/>
  <c r="AA228"/>
  <c r="AA227"/>
  <c r="AA226"/>
  <c r="AA225"/>
  <c r="AA224"/>
  <c r="AA223"/>
  <c r="AA222"/>
  <c r="AA221"/>
  <c r="AA220"/>
  <c r="AA219"/>
  <c r="AA218"/>
  <c r="AA217"/>
  <c r="AA216"/>
  <c r="AA215"/>
  <c r="AA214"/>
  <c r="AA213"/>
  <c r="AA212"/>
  <c r="AA211"/>
  <c r="AA210"/>
  <c r="AA209"/>
  <c r="AA208"/>
  <c r="AA207"/>
  <c r="AA206"/>
  <c r="AA205"/>
  <c r="AA204"/>
  <c r="AA203"/>
  <c r="G200"/>
  <c r="G199"/>
  <c r="G185"/>
  <c r="G183"/>
  <c r="G182"/>
  <c r="G175"/>
  <c r="A173"/>
  <c r="A174" s="1"/>
  <c r="A175" s="1"/>
  <c r="A176" s="1"/>
  <c r="A177" s="1"/>
  <c r="A178" s="1"/>
  <c r="A179" s="1"/>
  <c r="A180" s="1"/>
  <c r="A181" s="1"/>
  <c r="A182" s="1"/>
  <c r="F172"/>
  <c r="AA171"/>
  <c r="AA170"/>
  <c r="AA169"/>
  <c r="AA168"/>
  <c r="AA167"/>
  <c r="AA166"/>
  <c r="AA165"/>
  <c r="AA164"/>
  <c r="AA163"/>
  <c r="AA162"/>
  <c r="AA161"/>
  <c r="AA160"/>
  <c r="AA159"/>
  <c r="AA158"/>
  <c r="AA157"/>
  <c r="F142"/>
  <c r="G137"/>
  <c r="G136"/>
  <c r="G132"/>
  <c r="G127"/>
  <c r="A124"/>
  <c r="A125" s="1"/>
  <c r="A126" s="1"/>
  <c r="A127" s="1"/>
  <c r="A128" s="1"/>
  <c r="A129" s="1"/>
  <c r="A130" s="1"/>
  <c r="A131" s="1"/>
  <c r="A132" s="1"/>
  <c r="A133" s="1"/>
  <c r="A134" s="1"/>
  <c r="A135" s="1"/>
  <c r="A136" s="1"/>
  <c r="A137" s="1"/>
  <c r="A138" s="1"/>
  <c r="A139" s="1"/>
  <c r="A140" s="1"/>
  <c r="A141" s="1"/>
  <c r="A142" s="1"/>
  <c r="A143" s="1"/>
  <c r="A144" s="1"/>
  <c r="A145" s="1"/>
  <c r="A146" s="1"/>
  <c r="A147" s="1"/>
  <c r="A148" s="1"/>
  <c r="F120"/>
  <c r="A120"/>
  <c r="A121" s="1"/>
  <c r="A122" s="1"/>
  <c r="AA119"/>
  <c r="AA118"/>
  <c r="AA117"/>
  <c r="AA116"/>
  <c r="AA115"/>
  <c r="AA114"/>
  <c r="AA111"/>
  <c r="AA110"/>
  <c r="AA109"/>
  <c r="AA108"/>
  <c r="AA107"/>
  <c r="AA106"/>
  <c r="AA105"/>
  <c r="AA104"/>
  <c r="AA103"/>
  <c r="G102"/>
  <c r="G101"/>
  <c r="G95"/>
  <c r="G94"/>
  <c r="G93"/>
  <c r="G91"/>
  <c r="G83"/>
  <c r="A83"/>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A81"/>
  <c r="AA80"/>
  <c r="AA79"/>
  <c r="AA78"/>
  <c r="AA77"/>
  <c r="AA76"/>
  <c r="AA75"/>
  <c r="AA74"/>
  <c r="A59"/>
  <c r="A60" s="1"/>
  <c r="A61" s="1"/>
  <c r="A62" s="1"/>
  <c r="A63" s="1"/>
  <c r="A64" s="1"/>
  <c r="A65" s="1"/>
  <c r="A66" s="1"/>
  <c r="A67" s="1"/>
  <c r="A68" s="1"/>
  <c r="A69" s="1"/>
  <c r="A70" s="1"/>
  <c r="A71" s="1"/>
  <c r="A72" s="1"/>
  <c r="A73" s="1"/>
  <c r="A74" s="1"/>
  <c r="A75" s="1"/>
  <c r="A76" s="1"/>
  <c r="A77" s="1"/>
  <c r="A78" s="1"/>
  <c r="A79" s="1"/>
  <c r="A80" s="1"/>
  <c r="A81" s="1"/>
  <c r="G58"/>
  <c r="A51"/>
  <c r="A52" s="1"/>
  <c r="A53" s="1"/>
  <c r="A54" s="1"/>
  <c r="A55" s="1"/>
  <c r="A56" s="1"/>
  <c r="A57" s="1"/>
  <c r="G45"/>
  <c r="A42"/>
  <c r="A43" s="1"/>
  <c r="A44" s="1"/>
  <c r="A45" s="1"/>
  <c r="A46" s="1"/>
  <c r="A47" s="1"/>
  <c r="A48" s="1"/>
  <c r="A49" s="1"/>
  <c r="A50" s="1"/>
  <c r="A41"/>
  <c r="A32"/>
  <c r="A33" s="1"/>
  <c r="A34" s="1"/>
  <c r="A35" s="1"/>
  <c r="A36" s="1"/>
  <c r="A37" s="1"/>
  <c r="A38" s="1"/>
  <c r="A39" s="1"/>
  <c r="A40" s="1"/>
  <c r="A29"/>
  <c r="A30" s="1"/>
  <c r="A31" s="1"/>
  <c r="A13"/>
  <c r="A14" s="1"/>
  <c r="A15" s="1"/>
  <c r="A16" s="1"/>
  <c r="A17" s="1"/>
  <c r="A18" s="1"/>
  <c r="A19" s="1"/>
  <c r="A20" s="1"/>
  <c r="A21" s="1"/>
  <c r="A22" s="1"/>
  <c r="A23" s="1"/>
  <c r="A10"/>
  <c r="A11" s="1"/>
  <c r="AC9"/>
  <c r="F9"/>
  <c r="E2" l="1"/>
  <c r="A549"/>
  <c r="A149"/>
  <c r="A150" s="1"/>
  <c r="A151" s="1"/>
  <c r="A152" s="1"/>
  <c r="A153" s="1"/>
  <c r="A154" s="1"/>
  <c r="A566"/>
  <c r="A24"/>
  <c r="A25" s="1"/>
  <c r="A26" s="1"/>
  <c r="A27" s="1"/>
  <c r="A28" s="1"/>
  <c r="A565"/>
  <c r="A183"/>
  <c r="A184" s="1"/>
  <c r="A185" s="1"/>
  <c r="A186" s="1"/>
  <c r="A187" s="1"/>
  <c r="A551"/>
  <c r="A273"/>
  <c r="A274" s="1"/>
  <c r="A275" s="1"/>
  <c r="A276" s="1"/>
  <c r="A277" s="1"/>
  <c r="A278" s="1"/>
  <c r="A279" s="1"/>
  <c r="A280" s="1"/>
  <c r="A281" s="1"/>
  <c r="A282" s="1"/>
  <c r="A283" s="1"/>
  <c r="A284" s="1"/>
  <c r="A285" s="1"/>
  <c r="A286" s="1"/>
  <c r="A287" s="1"/>
  <c r="A554"/>
  <c r="A327"/>
  <c r="A328" s="1"/>
  <c r="A329" s="1"/>
  <c r="A330" s="1"/>
  <c r="A331" s="1"/>
  <c r="A332" s="1"/>
  <c r="A333" s="1"/>
  <c r="A334" s="1"/>
  <c r="A335" s="1"/>
  <c r="A559"/>
  <c r="A418"/>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545"/>
  <c r="A523"/>
  <c r="A524" s="1"/>
  <c r="A525" s="1"/>
  <c r="A526" s="1"/>
  <c r="A527" s="1"/>
  <c r="A528" s="1"/>
  <c r="A529" s="1"/>
  <c r="A530" s="1"/>
  <c r="A531" s="1"/>
  <c r="A532" s="1"/>
  <c r="A533" s="1"/>
  <c r="A534" s="1"/>
  <c r="A535" s="1"/>
  <c r="A536" s="1"/>
  <c r="A553" l="1"/>
  <c r="A188"/>
  <c r="A189" s="1"/>
  <c r="A190" s="1"/>
  <c r="A191" s="1"/>
  <c r="A192" s="1"/>
  <c r="A550"/>
  <c r="A155"/>
  <c r="A156" s="1"/>
  <c r="A157" s="1"/>
  <c r="A158" s="1"/>
  <c r="A159" s="1"/>
  <c r="A160" s="1"/>
  <c r="A161" s="1"/>
  <c r="A162" s="1"/>
  <c r="A163" s="1"/>
  <c r="A164" s="1"/>
  <c r="A165" s="1"/>
  <c r="A166" s="1"/>
  <c r="A167" s="1"/>
  <c r="A168" s="1"/>
  <c r="A169" s="1"/>
  <c r="A170" s="1"/>
  <c r="A171" s="1"/>
  <c r="A569"/>
  <c r="A478"/>
  <c r="A479" s="1"/>
  <c r="A480" s="1"/>
  <c r="A481" s="1"/>
  <c r="A482" s="1"/>
  <c r="A483" s="1"/>
  <c r="A484" s="1"/>
  <c r="A485" s="1"/>
  <c r="A486" s="1"/>
  <c r="A487" s="1"/>
  <c r="A488" s="1"/>
  <c r="A489" s="1"/>
  <c r="A490" s="1"/>
  <c r="A491" s="1"/>
  <c r="A492" s="1"/>
  <c r="A493" s="1"/>
  <c r="A494" s="1"/>
  <c r="A495" s="1"/>
  <c r="A496" s="1"/>
  <c r="A497" s="1"/>
  <c r="A564"/>
  <c r="A336"/>
  <c r="A337" s="1"/>
  <c r="A338" s="1"/>
  <c r="A339" s="1"/>
  <c r="A340" s="1"/>
  <c r="A341" s="1"/>
  <c r="A342" s="1"/>
  <c r="A343" s="1"/>
  <c r="A344" s="1"/>
  <c r="A345" s="1"/>
  <c r="A346" s="1"/>
  <c r="A347" s="1"/>
  <c r="A348" s="1"/>
  <c r="A349" s="1"/>
  <c r="A350" s="1"/>
  <c r="A351" s="1"/>
  <c r="A352" s="1"/>
  <c r="A353" s="1"/>
  <c r="A354" s="1"/>
  <c r="A561" l="1"/>
  <c r="A193"/>
  <c r="A194" s="1"/>
  <c r="A557"/>
  <c r="A355"/>
  <c r="A356" s="1"/>
  <c r="A357" s="1"/>
  <c r="A358" s="1"/>
  <c r="A359" s="1"/>
  <c r="A360" s="1"/>
  <c r="A361" s="1"/>
  <c r="A362" s="1"/>
  <c r="A363" s="1"/>
  <c r="A364" s="1"/>
  <c r="A365" s="1"/>
  <c r="A366" s="1"/>
  <c r="A367" s="1"/>
  <c r="A368" s="1"/>
  <c r="A369" s="1"/>
  <c r="A370" s="1"/>
  <c r="A555" l="1"/>
  <c r="A371"/>
  <c r="A372" s="1"/>
  <c r="A373" s="1"/>
  <c r="A544"/>
  <c r="A195"/>
  <c r="A196" s="1"/>
  <c r="A548" l="1"/>
  <c r="A197"/>
  <c r="A198" s="1"/>
  <c r="A199" s="1"/>
  <c r="A200" s="1"/>
  <c r="A201" s="1"/>
  <c r="A202" s="1"/>
  <c r="A374"/>
  <c r="A375" s="1"/>
  <c r="A376" s="1"/>
  <c r="A377" s="1"/>
  <c r="A378" s="1"/>
  <c r="A379" s="1"/>
  <c r="A380" s="1"/>
  <c r="A381" s="1"/>
  <c r="A382" s="1"/>
  <c r="A383" s="1"/>
  <c r="A384" s="1"/>
  <c r="A385" s="1"/>
  <c r="A556"/>
  <c r="A558" l="1"/>
  <c r="A203"/>
  <c r="A204" s="1"/>
  <c r="A205" s="1"/>
  <c r="A206" s="1"/>
  <c r="A207" s="1"/>
  <c r="A208" s="1"/>
  <c r="A209" s="1"/>
  <c r="A210" s="1"/>
  <c r="A211" s="1"/>
  <c r="A212" s="1"/>
  <c r="A213" s="1"/>
  <c r="A214" s="1"/>
  <c r="A215" s="1"/>
  <c r="A216" s="1"/>
  <c r="A217" s="1"/>
  <c r="A218" s="1"/>
  <c r="A219" s="1"/>
  <c r="A220" s="1"/>
  <c r="A221" s="1"/>
  <c r="A222" s="1"/>
  <c r="A568"/>
  <c r="A560" s="1"/>
  <c r="A386"/>
  <c r="A546" l="1"/>
  <c r="A547" s="1"/>
  <c r="A540"/>
  <c r="A541" s="1"/>
  <c r="A542" s="1"/>
  <c r="A223"/>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563"/>
  <c r="A387"/>
  <c r="A388" s="1"/>
  <c r="A389" s="1"/>
  <c r="A390" s="1"/>
  <c r="A391" s="1"/>
  <c r="A562" l="1"/>
  <c r="A392"/>
  <c r="A393" s="1"/>
  <c r="A394" s="1"/>
  <c r="A395" s="1"/>
  <c r="A396" s="1"/>
  <c r="A397" s="1"/>
  <c r="A398" s="1"/>
  <c r="A399" s="1"/>
  <c r="A400" s="1"/>
  <c r="A401" s="1"/>
  <c r="A402" s="1"/>
  <c r="A403" s="1"/>
  <c r="A404" s="1"/>
  <c r="A405" s="1"/>
  <c r="A406" s="1"/>
  <c r="A407" s="1"/>
  <c r="A408" s="1"/>
</calcChain>
</file>

<file path=xl/sharedStrings.xml><?xml version="1.0" encoding="utf-8"?>
<sst xmlns="http://schemas.openxmlformats.org/spreadsheetml/2006/main" count="11634" uniqueCount="3603">
  <si>
    <t>Hà Minh Trí</t>
  </si>
  <si>
    <t>Nam</t>
  </si>
  <si>
    <t>Nguyễn Văn Toàn</t>
  </si>
  <si>
    <t>Nữ</t>
  </si>
  <si>
    <t>Phổ thông trung học</t>
  </si>
  <si>
    <t>STT</t>
  </si>
  <si>
    <t>MNV</t>
  </si>
  <si>
    <t>HỌ VÀ TÊN</t>
  </si>
  <si>
    <t>SINH NGÀY</t>
  </si>
  <si>
    <t>NGÀY VÀO CÔNG TY</t>
  </si>
  <si>
    <t>NGÀY VÀO HÀNG KHÔNG</t>
  </si>
  <si>
    <t>BẢO LÃNH</t>
  </si>
  <si>
    <t>GIỚI TÍNH</t>
  </si>
  <si>
    <t>NƠI SINH</t>
  </si>
  <si>
    <t>CHỨC DANH/ CHỨC VỤ</t>
  </si>
  <si>
    <t>BỘ PHẬN LÀM VIỆC</t>
  </si>
  <si>
    <t>TRÌNH ĐỘ</t>
  </si>
  <si>
    <t>Trình độ cụ thể</t>
  </si>
  <si>
    <t>Địa chỉ thường trú</t>
  </si>
  <si>
    <t>Chứng minh thư nhân dân</t>
  </si>
  <si>
    <t>Ngày cấp</t>
  </si>
  <si>
    <t>Nơi cấp</t>
  </si>
  <si>
    <t>HỢP ĐỒNG LAO ĐỘNG</t>
  </si>
  <si>
    <t>NGÀY KÝ</t>
  </si>
  <si>
    <t>Lương BHXH</t>
  </si>
  <si>
    <t>Lương chức danh</t>
  </si>
  <si>
    <t>TÀI KHOẢN CÁ NHÂN</t>
  </si>
  <si>
    <t>Ghi chú</t>
  </si>
  <si>
    <t>Mã ngạch</t>
  </si>
  <si>
    <t>Mức</t>
  </si>
  <si>
    <t>Số tiền</t>
  </si>
  <si>
    <t>Thời gian hưởng</t>
  </si>
  <si>
    <t>Hệ số</t>
  </si>
  <si>
    <t>I</t>
  </si>
  <si>
    <t>Ban Tổng giám đốc</t>
  </si>
  <si>
    <t>010530</t>
  </si>
  <si>
    <t>Bùi Tuấn Anh</t>
  </si>
  <si>
    <t>Hà Tây</t>
  </si>
  <si>
    <t>Tồng giám đốc</t>
  </si>
  <si>
    <t>Ban tổng giám đốc</t>
  </si>
  <si>
    <t>Thạc sỹ quản trị kinh doanh</t>
  </si>
  <si>
    <t>THẠC SỸ</t>
  </si>
  <si>
    <t xml:space="preserve">* Thạc sĩ Quản trị kinh doanh trường La Trobe University Australia (TN 03/2007) 
* Cử nhân Quan hệ quốc tế - Học viện Quan hệ quốc tế (Tại chức, TN 2000)
* Trung cấp Quan hệ quốc tế ngành Thư ký văn phòng đối ngoại - Học viện Quan hệ quốc tế (TN 1996)
</t>
  </si>
  <si>
    <t>P1301 - 137 Nguyễn Văn Cừ - Long Biên - Hà Nội</t>
  </si>
  <si>
    <t>012941997</t>
  </si>
  <si>
    <t>Hà Nội</t>
  </si>
  <si>
    <t>KHÔNG XÁC ĐỊNH</t>
  </si>
  <si>
    <t>01/06/2015</t>
  </si>
  <si>
    <t>A-1</t>
  </si>
  <si>
    <t>1/8</t>
  </si>
  <si>
    <t>A-01</t>
  </si>
  <si>
    <t>010532</t>
  </si>
  <si>
    <t>Vũ Trung Thành</t>
  </si>
  <si>
    <t>Phó tổng giám đốc</t>
  </si>
  <si>
    <t xml:space="preserve">* Thạc sĩ Quản trị kinh doanh trường La Trobe University (TN 03/2007) 
* Cử nhân Anh văn - ĐH Ngoại ngữ - (Mở rộng, TN 1996)
* Cử nhân kinh tế đối ngoại - ĐH Ngoaị thương (Tại chức, 1997 - 2000)
</t>
  </si>
  <si>
    <t>Số 3b ngách 462/10 đường Bưởi - P. Vĩnh Phúc - Q. Ba Đình - Hà Nội</t>
  </si>
  <si>
    <t>012146012</t>
  </si>
  <si>
    <t>A-2</t>
  </si>
  <si>
    <t>A-02</t>
  </si>
  <si>
    <t>010806</t>
  </si>
  <si>
    <t>Phương Hồng Minh</t>
  </si>
  <si>
    <t xml:space="preserve">*Thạc sỹ quản trị kinh doanh (Trường đại học kinh tế - Đại học quốc gia Hà Nội, TN 2013).
* Kỹ sư Tổ chức và quản lý vận tài hàng không - Đại học tổng hợp quốc gia Hàng không dân dụng Saint-Peterburg (TN 2008).
</t>
  </si>
  <si>
    <t xml:space="preserve">Số 12/TT1 ngõ 183 Hoàng Văn Thái, Thanh Xuân, Hà Nội. </t>
  </si>
  <si>
    <t>012321151</t>
  </si>
  <si>
    <t>A-3</t>
  </si>
  <si>
    <t>Phòng Tổ chức hành chính</t>
  </si>
  <si>
    <t>010563</t>
  </si>
  <si>
    <t>Lưu Xuân Cường</t>
  </si>
  <si>
    <t>Thái Bình</t>
  </si>
  <si>
    <t>Trưởng phòng Tổ chức hành chính</t>
  </si>
  <si>
    <t>Thạc sỹ kinh tế</t>
  </si>
  <si>
    <t>* Thạc sỹ kinh tế, Học viện tài chính, TN 2014
'- Cử nhân kinh tế chuyên ngành tài chính tín dụng - Đại học Tài chính-Kế toán HN (TN năm 1999).- Chứng chỉ Tiếng Anh cho ngành hàng không- Viện đào tạo công nghệ và quản lý quốc tế (9/2006).
- Chứng chỉ Quản lý cảng hàng không-  Học viện hàng không sân bay Incheon (8/2011)</t>
  </si>
  <si>
    <t>126 Nguyễn Đức Cảnh, phường Tương Mai, quận Hoàng Mai, Hà Nội</t>
  </si>
  <si>
    <t>031013599</t>
  </si>
  <si>
    <t>07-12-2006</t>
  </si>
  <si>
    <t>Hải Phòng</t>
  </si>
  <si>
    <t>B-1</t>
  </si>
  <si>
    <t>B-01</t>
  </si>
  <si>
    <t>1/5</t>
  </si>
  <si>
    <t>010556</t>
  </si>
  <si>
    <t>Nguyễn Thị Thuỳ Linh</t>
  </si>
  <si>
    <t>Hải Dương</t>
  </si>
  <si>
    <t>Phó trưởng Phòng Tổ chức hành chính</t>
  </si>
  <si>
    <t>Cử nhân Anh văn</t>
  </si>
  <si>
    <t>ĐẠI HỌC</t>
  </si>
  <si>
    <t>* Cử nhân Anh văn - ĐH Ngoại ngữ Hà Nội (Tốt nghiệp 2006)
* Chứng chỉ Nghiệp vụ sư phạm chuyên ngành tiếng Anh - Khoa Sư phạm - ĐH Quốc gia Hà Nội (23/05 - 25/12/2005)
* Chứng chỉ Kế toán tổng hợp - ĐH Kinh tế quốc dân (03/02 - 18/04/2006)
* Bồi dưỡng ngh</t>
  </si>
  <si>
    <t>Đội 1 thôn Tranh Đấu, xã Gia Xuyên, Gia Lộc, Hải Dương</t>
  </si>
  <si>
    <t>142146108</t>
  </si>
  <si>
    <t>B-2</t>
  </si>
  <si>
    <t>B-02</t>
  </si>
  <si>
    <t>010799</t>
  </si>
  <si>
    <t>Phương  Lan</t>
  </si>
  <si>
    <t>Nhân viên lao động tiền lương</t>
  </si>
  <si>
    <t>Cử nhân kinh tế đối ngoại, Cử nhân Trung văn</t>
  </si>
  <si>
    <t xml:space="preserve">* Cử nhân Kinh tế đối ngoại - ĐH Ngoại thương (Tại chức, TN 2002)
* Cử nhân ngoại ngữ tiếng Trung - Hệ phiên dịch - ĐH Ngoại ngữ - ĐH QG Hà Nội (Khá, TN 1998)
</t>
  </si>
  <si>
    <t>Phòng 304, Tập thể thiết bị vật tư du lịch, số 2 Hoàng Ngọc Phách, Đống Đa, Hà Nội</t>
  </si>
  <si>
    <t>011428141</t>
  </si>
  <si>
    <t>C-1</t>
  </si>
  <si>
    <t>C-01</t>
  </si>
  <si>
    <t>4/5</t>
  </si>
  <si>
    <t>010797</t>
  </si>
  <si>
    <t>Nguyễn Hữu Hạ</t>
  </si>
  <si>
    <t>Bắc Giang</t>
  </si>
  <si>
    <t>Nhân viên chuyên trách đảng, đoàn</t>
  </si>
  <si>
    <t>Cử nhân luật</t>
  </si>
  <si>
    <t>* Cử nhân luật - Đại học mở Hà nội (Từ xa, TN 2005)
* Trung cấp máy bay - động cơ (Liên xô 1979 - 1983) 
* Chứng nhận bồi dưỡng Nghiệp vụ điều tra hình sự - Cục Điều tra hình sự - Bộ Quốc phòng (05/1990 - 08/1990)
* Các biện pháp an ninh phòng ngừa (vũ kh</t>
  </si>
  <si>
    <t>Dãy B4 P17 - Tập thể sân bay Nội Bài</t>
  </si>
  <si>
    <t>012696826</t>
  </si>
  <si>
    <t>2/8</t>
  </si>
  <si>
    <t>01/08/2015</t>
  </si>
  <si>
    <t>C-02</t>
  </si>
  <si>
    <t>5/5</t>
  </si>
  <si>
    <t>010803</t>
  </si>
  <si>
    <t>Hà Duyên Lâm</t>
  </si>
  <si>
    <t>Thanh Hóa</t>
  </si>
  <si>
    <t>Nhân viên lái xe văn phòng</t>
  </si>
  <si>
    <t>Lái xe hạng C</t>
  </si>
  <si>
    <t>NGHỀ</t>
  </si>
  <si>
    <t>* Lái xe hạng C
* Sơ cấp Phòng cháy chữa cháy - Cao đẳng PCCC (03 tháng, 1998)</t>
  </si>
  <si>
    <t>Số 21A, ngách 117/20 Nguyễn Sơn, Gia Thụy, Long Biên, Hà Nội</t>
  </si>
  <si>
    <t>012388106</t>
  </si>
  <si>
    <t>D-3</t>
  </si>
  <si>
    <t>010802</t>
  </si>
  <si>
    <t>Hà Phương Thảo</t>
  </si>
  <si>
    <t>Nhân viên tổng hợp</t>
  </si>
  <si>
    <t>Cử nhân kế toán</t>
  </si>
  <si>
    <t>- Cử nhân kế toán, Trường đại học mở, loại khá, TN 2014
* Cao đẳng kế toán - Viện Kỹ thuật BOX HILL (Chương trình hợp tác giữa Viện ĐH Mở Hà Nội và Viện Kỹ thuật Box Hill, TN 2008)
* Cử nhân kế toán Viện đại học mở, loại khá, chính quy, TN 2013</t>
  </si>
  <si>
    <t>Tổ 24 Thị trấn Đông Anh, Đông Anh, Hà Nội</t>
  </si>
  <si>
    <t>012679196</t>
  </si>
  <si>
    <t>010805</t>
  </si>
  <si>
    <t>Trịnh Thị Thu Hằng</t>
  </si>
  <si>
    <t>Nhân viên văn thư, lưu trữ</t>
  </si>
  <si>
    <t>Chứng chỉ Nghiệp vụ Văn thư, lưu trữ, văn bản văn phòng</t>
  </si>
  <si>
    <t>SƠ CẤP</t>
  </si>
  <si>
    <t>* Bằng nghề Vận tải hàng không - Trường HKVN (11/2003 - 05/2005)
* Chứng chỉ Nghiệp vụ Văn thư, lưu trữ, văn bản văn phòng - Trường Cao đẳng Nội vụ Hà Nội (06/2008 - 07/2008)</t>
  </si>
  <si>
    <t>Số 121A, đường 2, Phù Lỗ, Sóc Sơn, Hà Nội</t>
  </si>
  <si>
    <t>012404310</t>
  </si>
  <si>
    <t>C-3</t>
  </si>
  <si>
    <t>C-04</t>
  </si>
  <si>
    <t>3/5</t>
  </si>
  <si>
    <t>010566</t>
  </si>
  <si>
    <t>Nguyễn Thị Ngọc</t>
  </si>
  <si>
    <t>Nhân viên quản lý chất lượng</t>
  </si>
  <si>
    <t>Cử nhân tài chính ngân hàng</t>
  </si>
  <si>
    <t>*Cử nhân ngành tài chính ngân hàng (Học viện tài chính, TN 2012, loại TB, hệ vừa làm vừa học)
* Bằng nghề Vận tải hàng không - Học viện hàng không Việt Nam (Giỏi, 10/2006 - 05/2008)
* Chứng chỉ Hàng hoá nguy hiểm CAT 7, 8, 10 - Lufthansa Cargo (27/03 - 28/03/2009)
* Cân bằng trọng tải cơ bản (1/6 – 4/6/2010)
* Cân bằng trọng tải B737 – 800 – HX (7</t>
  </si>
  <si>
    <t xml:space="preserve">Số 253, đường Hoàng Công Chất,phường Phú Diễn, Bắc Từ Liêm, Hà Nội. </t>
  </si>
  <si>
    <t>012427731</t>
  </si>
  <si>
    <t>010804</t>
  </si>
  <si>
    <t>Vũ Thị Hoà</t>
  </si>
  <si>
    <t>* Cử nhân Kế toán - Đại học Thương mại (Tại chức, TB, TN 2010)
* Cao đẳng Tin học - Trường Cao đẳng Công nghiệp Hà Nội (TB khá, TN 2004)
* Chứng chỉ Kế toán tổng hợp - TT Tư vấn Kế toán - Kiểm toán (12/07 - 27/09/2003)
* Chứng chỉ Phục vụ hành khách - Học</t>
  </si>
  <si>
    <t>Số 10 ngõ 2, Tổ 25 Thị trấn Đông Anh, Hà Nội</t>
  </si>
  <si>
    <t>011918857</t>
  </si>
  <si>
    <t>2/5</t>
  </si>
  <si>
    <t>011117</t>
  </si>
  <si>
    <t>Nguyễn Hương Giang</t>
  </si>
  <si>
    <t>Cử nhân quản lý kinh doanh</t>
  </si>
  <si>
    <t>Cử nhân quản lý kinh doanh Trường Đại học Sunderland, TN 2011</t>
  </si>
  <si>
    <t>Quảng An, Tây Hồ, Hà Nội</t>
  </si>
  <si>
    <t>001189000043</t>
  </si>
  <si>
    <t xml:space="preserve">Cục QS QLHC về TTXH </t>
  </si>
  <si>
    <t>36 THÁNG</t>
  </si>
  <si>
    <t>010735</t>
  </si>
  <si>
    <t>Nguyễn Thị Phương Lan</t>
  </si>
  <si>
    <t>Nhân viên an toàn, vệ sinh lao động</t>
  </si>
  <si>
    <t>Cử nhân Kế toán</t>
  </si>
  <si>
    <t>* Cử nhân Kế toán - Viện ĐH Mở Hà Nội (Từ xa, TN 2010)
* Cao đẳng sư phạm ngành tiểu học</t>
  </si>
  <si>
    <t>Tân Minh, Sóc Sơn, Hà Nội</t>
  </si>
  <si>
    <t>012038434</t>
  </si>
  <si>
    <t>010562</t>
  </si>
  <si>
    <t>Phạm Thị Thịnh</t>
  </si>
  <si>
    <t xml:space="preserve"> Điện Biên</t>
  </si>
  <si>
    <t xml:space="preserve"> Cử nhân cao đằng văn thư lưu trữ</t>
  </si>
  <si>
    <t>- Cử nhân cao đằng văn thư lưu trữ, Trường Đại học Nội vụ HN, TN khá, năm 2012
* Cử nhân cao đẳng ngành toán - lý - Trường Cao đẳng Sư phạm Điện Biên (TN 2006)
* Chứng nhận hoàn thành khoá học Phục vụ hành khách - Xí nghiệp TMMĐ Nội Bài (13/10 - 12/11/2009)
* Huấn luyện nghiệp vụ phòng cháy chữa cháy (7/2009)
* An toàn sân đỗ cơ bản
* Bằng tốt nghiệp cao đẳng văn thư - lưu trữ. TN2012, loại khá</t>
  </si>
  <si>
    <t>Số 4/336, Ngọc Lâm, Long Biên, Hà Nội</t>
  </si>
  <si>
    <t>040302479</t>
  </si>
  <si>
    <t>Điện Biên</t>
  </si>
  <si>
    <t>C-2</t>
  </si>
  <si>
    <t>C-03</t>
  </si>
  <si>
    <t xml:space="preserve">Đỗ Văn Long </t>
  </si>
  <si>
    <t>04/10/1988</t>
  </si>
  <si>
    <t>Ninh Bình</t>
  </si>
  <si>
    <t>Nhân viên lái xe tuyến</t>
  </si>
  <si>
    <t>Chứng chỉ lái xe hạng D</t>
  </si>
  <si>
    <t>Thượng Kiệm, Kim Sơn, Ninh Bình</t>
  </si>
  <si>
    <t>164243259</t>
  </si>
  <si>
    <t>30/10/2014</t>
  </si>
  <si>
    <t>12 THÁNG</t>
  </si>
  <si>
    <t>01/11/2015</t>
  </si>
  <si>
    <t>D-2</t>
  </si>
  <si>
    <t>Trần Văn Thái</t>
  </si>
  <si>
    <t>03/05/1982</t>
  </si>
  <si>
    <t>Hà Nam</t>
  </si>
  <si>
    <t>Văn Lý, Lý Nhân, Hà Nam</t>
  </si>
  <si>
    <t>035082000325</t>
  </si>
  <si>
    <t>17/11/2015</t>
  </si>
  <si>
    <t>Cục cảnh sát DKQL cư trú và DL QG về dân cư</t>
  </si>
  <si>
    <t>Vương Đình Quế</t>
  </si>
  <si>
    <t>05/12/1970</t>
  </si>
  <si>
    <t>Chứng chỉ lái xe hạng E</t>
  </si>
  <si>
    <t>Vạn Phúc, Hà Đông, Hà Nội</t>
  </si>
  <si>
    <t>001070005966</t>
  </si>
  <si>
    <t>18/11/2015</t>
  </si>
  <si>
    <t>Nguyễn Duy Bính</t>
  </si>
  <si>
    <t>15/03/1985</t>
  </si>
  <si>
    <t>Thọ Hải, Thọ Xuân, Thanh Hóa</t>
  </si>
  <si>
    <t>172384495</t>
  </si>
  <si>
    <t>20/12/2002</t>
  </si>
  <si>
    <t>Lưu Anh Văn</t>
  </si>
  <si>
    <t>10/05/1982</t>
  </si>
  <si>
    <t>12/10/2015</t>
  </si>
  <si>
    <t>Võng La, Đông Anh, Hà Nội</t>
  </si>
  <si>
    <t>012305625</t>
  </si>
  <si>
    <t>21/10/2004</t>
  </si>
  <si>
    <t xml:space="preserve">      Hà Nội</t>
  </si>
  <si>
    <t>01/12/2015</t>
  </si>
  <si>
    <t>Trung tâm đào tạo - Huấn luyện</t>
  </si>
  <si>
    <t>010801</t>
  </si>
  <si>
    <t>Diệu  Linh</t>
  </si>
  <si>
    <t>Nhân viên đào tạo</t>
  </si>
  <si>
    <t>Cử nhân ngoại ngữ chuyên ngành Anh văn</t>
  </si>
  <si>
    <t xml:space="preserve"> Cử nhân ngoại ngữ chuyên ngành Anh văn, Trường Đại học Hà Nội, Loại TB, TN 2006
* Kiến thức cơ bản hàng không
* Kiến thức cơ bản về Hàng không (Tr HKVN 5-8/1999)
* Chứng chỉ vận hành cầu hành khách (2008)
* Chứng nhận học Vận hành cầu hành khách - Học viện HKVN (31/05 - 12/07/2010)</t>
  </si>
  <si>
    <t>Phố 2 Hàng Bún, P. Nguyễn Trung Trực, Ba Đình, Hà Nội</t>
  </si>
  <si>
    <t>011798670</t>
  </si>
  <si>
    <t>010800</t>
  </si>
  <si>
    <t>Hoàng Thuỳ Lan</t>
  </si>
  <si>
    <t>Cao đẳng sư phạm âm nhạc</t>
  </si>
  <si>
    <t>CAO ĐẲNG</t>
  </si>
  <si>
    <t>* Cao đẳng sư phạm âm nhạc, Trường nghệ thuật Hà Nội. Cao đẳng văn hoá nghệ thuật
* Bồi dưỡng nghiệp vụ sư phạm bậc 1 (7/2011)</t>
  </si>
  <si>
    <t>17 Cầu Giấy, Ngọc Khánh, Ba Đình, Hà Nội</t>
  </si>
  <si>
    <t>011948794</t>
  </si>
  <si>
    <t>13/09/2010</t>
  </si>
  <si>
    <t>010552</t>
  </si>
  <si>
    <t>Nguyễn Thúy Hà</t>
  </si>
  <si>
    <t>Lâm thời nhân viên đào tạo</t>
  </si>
  <si>
    <t>Thạc sỹ thương mại,</t>
  </si>
  <si>
    <t>* Thạc sỹ thương mại, Trường đại học thương mại, TN 2015
* Đại học ngành Quản trị kinh doanh - Trường Đại học Thương mại (khá, TN 2010)
* Chứng chỉ Phục vụ hành khách - Học viện HKVN (07/12/2010 - 25/02/2011)
* Hàng hoá nguy hiểm CAT 10 - Học viện HKVN (02 – 03/04/2012)</t>
  </si>
  <si>
    <t>Số 152 Đường 2 - Phù Lỗ - Sóc Sơn - Hà Nội</t>
  </si>
  <si>
    <t>012852222</t>
  </si>
  <si>
    <t>D-1</t>
  </si>
  <si>
    <t>D-02</t>
  </si>
  <si>
    <t>2/4</t>
  </si>
  <si>
    <t>Phòng Kế hoạch kinh doanh</t>
  </si>
  <si>
    <t>010642</t>
  </si>
  <si>
    <t>Lương Văn Thăng</t>
  </si>
  <si>
    <t xml:space="preserve"> Thái Bình</t>
  </si>
  <si>
    <t>Trưởng phòng Kế hoạch kinh doanh</t>
  </si>
  <si>
    <t xml:space="preserve">Kỹ sư Công nghệ chế tạo máy ngành cơ khí </t>
  </si>
  <si>
    <t>* Kỹ sư Công nghệ chế tạo máy ngành Cơ khí - ĐH Bách khoa Hà Nội (Khá, TN 2004)</t>
  </si>
  <si>
    <t>Số 4B ngõ 210/71 phố Đức Giang - Long Biên - Hà Nội</t>
  </si>
  <si>
    <t>013482132</t>
  </si>
  <si>
    <t>010559</t>
  </si>
  <si>
    <t>Nguyễn Tiến Hiệp</t>
  </si>
  <si>
    <t xml:space="preserve"> BắcNinh</t>
  </si>
  <si>
    <t>Nhân viên kế hoạch</t>
  </si>
  <si>
    <t>Cử nhân kinh tế</t>
  </si>
  <si>
    <t>* Cử nhân QTKD ngành Hướng dẫn du lịch - Viện ĐH Mở Hà Nội (TN 2000), Cử nhân kinh tế - ĐH Kinh tế Quốc dân (TN 2006)</t>
  </si>
  <si>
    <t>Số 15, ngách 158/38 nguyễn Sơn, Bồ Đề, Long Biên</t>
  </si>
  <si>
    <t>013295801</t>
  </si>
  <si>
    <t>08/05/2010</t>
  </si>
  <si>
    <t>010594</t>
  </si>
  <si>
    <t>Lê Thị Thu Huyền</t>
  </si>
  <si>
    <t>20/09/2011</t>
  </si>
  <si>
    <t>Thanh Hoá</t>
  </si>
  <si>
    <t>Cử nhân thương mại quốc tế</t>
  </si>
  <si>
    <t>* Giấy chứng nhận tốt nghiệp đại học ngành Thương mại quốc tế - ĐH Ngoại Thương (Khá, TN 2011)
* Nghiệp vụ Phục vụ hành khách - TCTy Cảng HK miền Bắc (26/09 - 07/12/2011)</t>
  </si>
  <si>
    <t>Số 139 Đặng Văn Ngữ, phường Phương Liên, quận Đống Đa, Hà Nội</t>
  </si>
  <si>
    <t>172988129</t>
  </si>
  <si>
    <t>011146</t>
  </si>
  <si>
    <t>Trần Việt Phương</t>
  </si>
  <si>
    <t>Cử nhân quản lý kinh tế</t>
  </si>
  <si>
    <t>Cử nhân quản lý kinh tế, trường DH kinh tế quốc dân, TN 2004, hệ tại chức</t>
  </si>
  <si>
    <t>Số 5 lô E, ngõ 218, Đội Cấn, Ba Đình, Hà Nội</t>
  </si>
  <si>
    <t>011917231</t>
  </si>
  <si>
    <t>CA Hà Nội</t>
  </si>
  <si>
    <t>010623</t>
  </si>
  <si>
    <t>Bùi Đức Hưng</t>
  </si>
  <si>
    <t>Nhân viên Marketing</t>
  </si>
  <si>
    <t>Cử nhân tiếng Anh</t>
  </si>
  <si>
    <t>* Cử nhân tiếng Anh - Đại học Hà Nội (chính quy, TBkhá, TN 2007)
* Chứng chỉ Phục vụ hành khách - Học viện HKVN (07/12/2010 - 25/02/2011)
* Hàng hoá nguy hiểm CAT 9 - Học viện HKVN (04 – 05/04/2012)</t>
  </si>
  <si>
    <t>Số 7 ngách 92 ngõ 129 Trương Định, phường Trương Định, quận Hai Bà Trưng, Hà Nội</t>
  </si>
  <si>
    <t>031416882</t>
  </si>
  <si>
    <t>011129</t>
  </si>
  <si>
    <t>Nguyễn Văn Hiệp</t>
  </si>
  <si>
    <t>27/02/1986</t>
  </si>
  <si>
    <t>Cử nhân Tài chính-Ngân hàng-Đại học kinh tế quốc dân-năm 2011, loại khá</t>
  </si>
  <si>
    <t>Dân Hòa, Thanh Oai, Hà Nội</t>
  </si>
  <si>
    <t>112011776</t>
  </si>
  <si>
    <t>CA Hà Tây</t>
  </si>
  <si>
    <t>010561</t>
  </si>
  <si>
    <t>Vũ Quảng Ba</t>
  </si>
  <si>
    <t xml:space="preserve"> Hà Nam</t>
  </si>
  <si>
    <t>Nhân viên thủ kho</t>
  </si>
  <si>
    <t>Trung cấp kế toán</t>
  </si>
  <si>
    <t>TRUNG CẤP</t>
  </si>
  <si>
    <t>Trung cấp kế toán - Trường Trung học xây dựng số 1 (1994-1997)</t>
  </si>
  <si>
    <t>Phú Minh, Sóc Sơn, Hà Nội</t>
  </si>
  <si>
    <t>013526074</t>
  </si>
  <si>
    <t>17/3/2012</t>
  </si>
  <si>
    <t>D-5</t>
  </si>
  <si>
    <t>010784</t>
  </si>
  <si>
    <t>Lê Thị Thạch</t>
  </si>
  <si>
    <t>13/05/1981</t>
  </si>
  <si>
    <t>Vĩnh Phúc</t>
  </si>
  <si>
    <t>Cử nhân quản trị kinh doanh</t>
  </si>
  <si>
    <t>Trung cấp kế toán - Trung học Nghiệp vụ I (1999 - 2001)- Anh A; Cử nhân Quản trị kinh doanh - Hệ vừa học vừa làm - Đại học Trà Vinh (TN 2014)</t>
  </si>
  <si>
    <t>Khu tập thể Hàng không - Phú Cường - Sóc Sơn - Hà Nội</t>
  </si>
  <si>
    <t>135059732</t>
  </si>
  <si>
    <t>19/03/2014</t>
  </si>
  <si>
    <t>010558</t>
  </si>
  <si>
    <t>Vương Hoàng Linh</t>
  </si>
  <si>
    <t>Nhân viên pháp lý</t>
  </si>
  <si>
    <t>* Cử nhân Luật - ĐH Đà Lạt (TB khá, TN 2010)</t>
  </si>
  <si>
    <t>Số 1 ngõ 139 phố Hoa Lâm, Tổ 11, P. Việt Hưng, Q. Long Biên, Hà Nội</t>
  </si>
  <si>
    <t>012879978</t>
  </si>
  <si>
    <t>Phòng Tài chính kế toán</t>
  </si>
  <si>
    <t>010796</t>
  </si>
  <si>
    <t>Trần Thị Thúy Oanh</t>
  </si>
  <si>
    <t>Kế toán trưởng</t>
  </si>
  <si>
    <t>Cử nhân kinh tế Ngành Tài chính Ngân hàng</t>
  </si>
  <si>
    <t xml:space="preserve">Cử nhân cao đẳng Ngành Tài chính Tín dụng (Học viện Ngân hàng, Chính quy, TN 1994).
Cử nhân kinh tế Ngành Tài chính Ngân hàng (Học viện Ngân hàng, chuyên tu, TN 2005).
Cử nhân ngoại ngữ Tiếng Anh thương mại (Đại học Ngoại ngữ Hà Nội, chính quy, TN 1997).
Kiến thức cơ bản hàng không và Anh văn kỹ thuật (Trường Hàng không Việt Nam, năm 1997).
Quản lý khai thác cảng hàng không (Trường Hàng không Việt Nam, năm 2001).
Kế toán trưởng (Đại học Kinh tế TP Hồ Chí Minh, năm 1997).
Bồi dưỡng quản lý HCNN chương trình chuyên viên (Trường ĐTBD Cán bộ công chức ngành </t>
  </si>
  <si>
    <t xml:space="preserve">số nhà 34A, phố Cao Bá Quát, phường Điện Biên, quận Ba Đình, Hà Nội </t>
  </si>
  <si>
    <t>011674722</t>
  </si>
  <si>
    <t>03/11/2005</t>
  </si>
  <si>
    <t>011147</t>
  </si>
  <si>
    <t>Vũ Chí Kiên</t>
  </si>
  <si>
    <t>19/03/1972</t>
  </si>
  <si>
    <t xml:space="preserve">Nam Định </t>
  </si>
  <si>
    <t>Phó trưởng phòng tài chính kế toán</t>
  </si>
  <si>
    <t>Cử nhân kinh tế, Chứng chỉ kế toán trưởng</t>
  </si>
  <si>
    <t>Số 32 hẻm 369/10 ngõ Quỳnh, Hai Bà Trưng, Hà Nội</t>
  </si>
  <si>
    <t>011536091</t>
  </si>
  <si>
    <t>010595</t>
  </si>
  <si>
    <t>Lê Thị Mai</t>
  </si>
  <si>
    <t>Nhân viên kế toán</t>
  </si>
  <si>
    <t>Cao đẳng ngành kế toán</t>
  </si>
  <si>
    <t>* Cao đẳng ngành kế toán - Cao đẳng Xây dựng số 1 - (TB khá, TN 03/2010)
* Nghiệp vụ Phục vụ hành khách - TCTy Cảng HK miền Bắc (26/09 - 07/12/2011)
* Hàng hoá nguy hiểm CAT 9 - Học viện HKVN (04 – 05/04/2012)</t>
  </si>
  <si>
    <t>Hiệp An, Kinh Môn, Hải Dương</t>
  </si>
  <si>
    <t>142208217</t>
  </si>
  <si>
    <t>010793</t>
  </si>
  <si>
    <t>Lê Thị Thuý</t>
  </si>
  <si>
    <t>Hưng Yên</t>
  </si>
  <si>
    <t>* Giấy chứng nhận tốt nghiệp đại học ngành Kế toán - ĐH Kinh doanh và Công nghệ Hà Nội (khá, TN 2010)
* Giấy chứng nhận tốt nghiệp đại học ngành Tài chính ngân hàng - ĐH Kinh doanh và Công nghệ Hà Nội (khá, TN 2010)
* Giấy chứng nhận học chương trình Kế t</t>
  </si>
  <si>
    <t>Số 36 - TT Đội xe Viện Thiết kế Thuỷ lợi - Ngọc Khánh - Ba Đình - Hà Nội</t>
  </si>
  <si>
    <t>013490068</t>
  </si>
  <si>
    <t>012660</t>
  </si>
  <si>
    <t>Bùi Thị Thu</t>
  </si>
  <si>
    <t>21/10/1991</t>
  </si>
  <si>
    <t>Cử nhân kế toán, Trưởng đại học sư phạm kỹ thuật Hưng Yên, TN 2013, chính quy, loại khá</t>
  </si>
  <si>
    <t>E4, SN 3, Khu B tập thể đại học mỏ, Từ Liêm, Hà Nội</t>
  </si>
  <si>
    <t>02/03/2006</t>
  </si>
  <si>
    <t>010794</t>
  </si>
  <si>
    <t>Nguyễn Thị Kim Huệ</t>
  </si>
  <si>
    <t xml:space="preserve"> Hà Tây</t>
  </si>
  <si>
    <t>Nhân viên thủ quỹ kiêm thủ kho ấn chỉ</t>
  </si>
  <si>
    <t>Cử nhân tiếng Anh, Trung cấp kế toán doanh nghiệp</t>
  </si>
  <si>
    <t>* Cử nhân tiếng Anh - Đại học Hà Nội (Tại chức, Trung bình, TN 2007)
* Trung cấp Kế toán doanh nghiệp - Trường Cao đẳng Công nghiệp Dệt may thời trang Hà Nội (TN 2010)
* Chứng chỉ Kế toán tổng hợp - ĐH Kinh tế quốc dân (09/09 - 30/11/2005)</t>
  </si>
  <si>
    <t>126 Nguyễn Đức Cảnh - TƯơng Mai - Hoàng Mai - HN</t>
  </si>
  <si>
    <t>111739276</t>
  </si>
  <si>
    <t>010788</t>
  </si>
  <si>
    <t>Phạm Thị Thu Hiền</t>
  </si>
  <si>
    <t>* Cử nhân Anh - ĐH ngoại ngữ Hà Nội (Mở rộng, TN 1996)
* Cử nhân Kế toán - ĐH Thương mại (Tại chức, TN 2002)
* Đào tạo chuyên sâu về tính toán, kê khai, quyết toán thuế TNCN năm 2010 (9/3/2011)</t>
  </si>
  <si>
    <t>31/298 Ngọc Lâm - long Biên - Hà Nội</t>
  </si>
  <si>
    <t>013229758</t>
  </si>
  <si>
    <t>010789</t>
  </si>
  <si>
    <t>Hoàng Thị Trang Nhung</t>
  </si>
  <si>
    <t>* Cử nhân Kế toán - Đại học Thương mại - Hạng khá (TN 2007)
* Chứng chỉ bồi dưỡng Kế toán trưởng - Hội khoa học kinh tế Hà Nội (10/2006 - 12/2006)</t>
  </si>
  <si>
    <t>X143 Trung Giã - Sóc Sơn - Hà Nội</t>
  </si>
  <si>
    <t>012324220</t>
  </si>
  <si>
    <t>010790</t>
  </si>
  <si>
    <t>Đào Thị Chín</t>
  </si>
  <si>
    <t>Cử nhân kế toán doanh nghiệp ngành Quản trị kinh doanh - ĐH Thủy sản (Tại chức, TN 2004)</t>
  </si>
  <si>
    <t>Thái Phù - Mai Đình - Sóc Sơn - Hà Nội</t>
  </si>
  <si>
    <t>011824824</t>
  </si>
  <si>
    <t>010791</t>
  </si>
  <si>
    <t>Trần Thu Trang</t>
  </si>
  <si>
    <t>Cử nhân quản trị tài chính kế toán</t>
  </si>
  <si>
    <t>* Cử nhân Quản trị Tài chính kế toán - ĐH Công đoàn (TN 2007, khá)
* Cử nhân Ngoại ngữ tiếng Anh - ĐH Hà Nội (Tại chức, TN 2008)</t>
  </si>
  <si>
    <t>Nhà số 4 - ngõ 124/22/85 Âu Cơ - Tây Hồ -  Hà Nội</t>
  </si>
  <si>
    <t>012455455</t>
  </si>
  <si>
    <t>010555</t>
  </si>
  <si>
    <t>Nguyễn Ngọc Nguyên</t>
  </si>
  <si>
    <t>Trưởng phòng Điều hành, tài liệu &amp; Hướng dẫn chất xếp</t>
  </si>
  <si>
    <t>Phòng Điều hành, tài liệu &amp; Hướng dẫn chất xếp</t>
  </si>
  <si>
    <t>* Cử nhân Anh văn - Trường Đại học Ngoại ngữ - Đại học quốc gia Hà Nội (Tại chức, TN 2004).
* Bằng nghề Lễ tân khách sạn bậc 2/5 - Trường Trung học nghiệp vụ du lịch Hà Nội (TN 2000).
* Bồi dưỡng lý luận và phương pháp giảng dạy bậc Đại học (7/2011)</t>
  </si>
  <si>
    <t>43/109 Nguyễn Sơn - Long Biên - Hà Nội</t>
  </si>
  <si>
    <t>011950657</t>
  </si>
  <si>
    <t>17/01/2007</t>
  </si>
  <si>
    <t>010554</t>
  </si>
  <si>
    <t>Nguyễn Đình Tuyến</t>
  </si>
  <si>
    <t>Phú Thọ</t>
  </si>
  <si>
    <t>Phó trưởng phòng Điều hành, tài liệu và Hướng dẫn chất xếp</t>
  </si>
  <si>
    <t>Thạc sỹ quản trị hệ thống công nghệ thông tin</t>
  </si>
  <si>
    <t>* Thạc sĩ Quản trị Hệ thống Công nghệ thông tin (Master of E-Management) - Innotech Centre De Ressources Technologiques (Pháp) - Đào tạo tại Hà Nội (TN 2011)
* Kỹ sư Công nghệ thông tin Chuyên ngành kỹ thuật máy tính - ĐH Bách khoa Hà Nội (TB khá, TN 2008)
* Cử nhân Khoa hoc máy tính-Đại học Bách Khoa Hà Nội
* Chứng chỉ  Bồi dưỡng lý luận và phương pháp giảng dạy bậc Đại học (7/2011)
* Sơ cấp vận chuyển thương mại hàng không (11/2006)
* Chứng chỉ đào tạo khai thác và sử dụng hệ thống Sita DCS (Singapore 10/2011)</t>
  </si>
  <si>
    <t>Nhà 29 - Khu TT BĐBP - Tổ 1 - P. Đức giang - Long biên - Hà nội</t>
  </si>
  <si>
    <t>012210166</t>
  </si>
  <si>
    <t>010535</t>
  </si>
  <si>
    <t>Nguyễn Văn Duẩn</t>
  </si>
  <si>
    <t>Nhân viên thống kê</t>
  </si>
  <si>
    <t>Cử nhân Quan hệ Quốc tế</t>
  </si>
  <si>
    <t>* Cử nhân Quan hệ Quốc tế - Học viện Ngoại giao (Tại chức, khoá 2005 - 2009)
* An toàn sân đỗ cơ bản (lớp 2) (9/11 - 10/11/2009)
* Cân bằng trọng tải cơ bản (1/6 – 4/6/2010)
* Cân bằng trọng tải B737 – 800 – HX (7/6 – 8/6/2010)
* Hàng hoá nguy hiểm Cat 10</t>
  </si>
  <si>
    <t>Thôn Cổ Hoàng - Hoàng Long - Phú Xuyên - Hà Tây</t>
  </si>
  <si>
    <t>111644128</t>
  </si>
  <si>
    <t>010542</t>
  </si>
  <si>
    <t>Trần Minh Hải</t>
  </si>
  <si>
    <t>Nhân viên điều hành</t>
  </si>
  <si>
    <t xml:space="preserve">Bằng đại học tin học quốc tế </t>
  </si>
  <si>
    <t>*Bằng đại học tin học quốc tế Trường đại học Gennetic, TN 2012)
* Nghiệp vụ Cân bằng trọng tải và hướng dẫn chất xếp - TCTy Cảng HK miền Bắc (26/09 - 07/12/2011)
* Hàng hoá nguy hiểm CAT 10 - Học viện HKVN (02 – 03/04/2012)</t>
  </si>
  <si>
    <t>Số 3/449 Ngọc Lâm - Long Biên - Hà Nội</t>
  </si>
  <si>
    <t>012823365</t>
  </si>
  <si>
    <t>010551</t>
  </si>
  <si>
    <t>Ngô Ngọc Long</t>
  </si>
  <si>
    <t xml:space="preserve"> Hà Nội</t>
  </si>
  <si>
    <t>Cử nhân Kinh tế</t>
  </si>
  <si>
    <t xml:space="preserve">* Cử nhân Kinh tế - ĐH Kinh tế quốc dân (TB Khá , TN 2004)
* Huấn luyện nghiệp vụ phòng cháy chữa cháy (7/2009)
* An toàn sân đỗ cơ bản (lớp 2) (9/11 - 10/11/2009)
* Cân bằng trọng tải cơ bản (1/6 – 4/6/2010)
* Cân bằng trọng tải B737 – 800 – HX (7/6 – 8/6/2010)
* Chứng chỉ nghiệp vụ sư phạm tháng 12/2012
</t>
  </si>
  <si>
    <t>Khối 11 Phù Lỗ - Sóc Sơn - Hà Nội</t>
  </si>
  <si>
    <t>012223027</t>
  </si>
  <si>
    <t>010545</t>
  </si>
  <si>
    <t>Ngô Thanh Hiệp</t>
  </si>
  <si>
    <t xml:space="preserve"> Bắc Ninh</t>
  </si>
  <si>
    <t>Cử nhân Khoa học nhân văn, Cử nhân Quan hệ Quốc tế</t>
  </si>
  <si>
    <t xml:space="preserve">* Cử nhân Khoa học nhân văn ngành Tiếng Anh Doanh nghiệp - ĐH Dân lập Thăng Long (Khá, TN 2003)
* Cử nhân Quan hệ Quốc tế - Học viện Ngoại giao (Văn bằng 2, TB khá, TN 2008)
* Chứng nhận Nghiệp vụ khai Hải quan - Học viện Tài chính (10/2007)
* Chứng nhận </t>
  </si>
  <si>
    <t>Số 46A,Tổ 3, P.Láng Thượng, Q.Đống Đa, Hà Nội</t>
  </si>
  <si>
    <t>012565</t>
  </si>
  <si>
    <t>Vũ Trọng Nghĩa</t>
  </si>
  <si>
    <t>29/07/1990</t>
  </si>
  <si>
    <t>Thạc sỹ luật, kinh tế</t>
  </si>
  <si>
    <t xml:space="preserve">* Thạc sỹ luật, kinh tế; chuyên ngành quản lý hoạt động và chất lượng; chuyên môn: quản lý sản xuất và chuỗi cung ứng hậu cần
Bằng cử nhân Luật, kinh tế, quản trị chuyên ngành kinh tế - quản lý (năm học 2011-2012, trường đại học Jean Moulin Lyon), Thạc sỹ ngành quản trị quốc tế, chuyên ngành kinh doanh quốc tế (năm học 2012-2103, trường đại học Jean Moulin Lyon </t>
  </si>
  <si>
    <t>Đình Quán Phú Diễn Từ Liêm Hà Nội</t>
  </si>
  <si>
    <t>031570172</t>
  </si>
  <si>
    <t>12/8/2005</t>
  </si>
  <si>
    <t>D-05</t>
  </si>
  <si>
    <t>010537</t>
  </si>
  <si>
    <t>Bùi Anh Khắc</t>
  </si>
  <si>
    <t>Nhân viên tài liệu chất xếp</t>
  </si>
  <si>
    <t>Cử nhân kinh tế đối ngoại</t>
  </si>
  <si>
    <t>Cử nhân kinh tế đối ngoại, trường DH ngoại thương, hệ đào tạo từ xa, loại TBK, TN 2014
* Kiểm soát không lưu - Hệ đào tạo nghề (10/2003-10/2005) - Trường HKVN - Loại Trung bình.
* Sơ cấp vận chuyển thương mại - K48 - Học viện HKVN từ 06/09/2006 đến 20/10/2006 - Loại Khá
* Hàng hoá nguy hiểm Cat 10R (2/11/2010)
* Hệ thống và nghiệp vụ cân bằ</t>
  </si>
  <si>
    <t>49/84 - Võ Thị Sáu - Thanh Nhàn - Hai Bà Trưng - HN</t>
  </si>
  <si>
    <t>HC: B1570581</t>
  </si>
  <si>
    <t>18/10/2007</t>
  </si>
  <si>
    <t>010534</t>
  </si>
  <si>
    <t>Nguyễn Tiến Hải</t>
  </si>
  <si>
    <t>Kỹ sư công nghệ thông tin</t>
  </si>
  <si>
    <t>Thạc sỹ kỹ thuật máy tính</t>
  </si>
  <si>
    <t>*Thạc sỹ kỹ thuật máy tính, trường đại học bách khoa HN, TN 2014
* Kỹ sư chất lượng cao Hệ thống thông tin và Truyền thông - Đại học Bách khoa Hà Nội (Khá, TN 2010)
* Chứng chỉ MCSA on Microsoft Windows Server 2003
* Chứng chỉ MCSE on Microsoft Windows Server 2003</t>
  </si>
  <si>
    <t>Đông Hội, Đông Anh, Hà Nội</t>
  </si>
  <si>
    <t>001087001340</t>
  </si>
  <si>
    <t>011084</t>
  </si>
  <si>
    <t>Ngô Trí Dũng</t>
  </si>
  <si>
    <t xml:space="preserve"> Nghệ An</t>
  </si>
  <si>
    <t xml:space="preserve">Kỹ sư Công nghệ Thông tin của Học viện Công nghệ Bưu chính Viễn thông-Chính quy, loại Trung bình-Khá, năm 2012
</t>
  </si>
  <si>
    <t>Khối 11, Thị Trấn, Huyện Thanh Chương, Tỉnh Nghệ An</t>
  </si>
  <si>
    <t>186957149</t>
  </si>
  <si>
    <t>CA Nghệ An</t>
  </si>
  <si>
    <t>D-12</t>
  </si>
  <si>
    <t>011085</t>
  </si>
  <si>
    <t>Phạm Văn Chiến</t>
  </si>
  <si>
    <t>08/09/1984</t>
  </si>
  <si>
    <t xml:space="preserve">Kỹ sư Công nghệ Thông tin
Học viện Kỹ thuật Quân sự-Chính quy, loại Trung bình-Khá, năm 2009
</t>
  </si>
  <si>
    <t>Thôn Điền xá, Xã quang tiến, Sóc sơn, Hà Nội</t>
  </si>
  <si>
    <t>012460611</t>
  </si>
  <si>
    <t>02/07/2001</t>
  </si>
  <si>
    <t>011862</t>
  </si>
  <si>
    <t>Đỗ Việt Anh</t>
  </si>
  <si>
    <t>Ngành Công Nghệ Thông Tin tại trường Đại Học Công Nghệ Tshwane - Nam Phi.</t>
  </si>
  <si>
    <t>Văn Cao-Ba Đinh-Hà Nội</t>
  </si>
  <si>
    <t>012584384</t>
  </si>
  <si>
    <t>010550</t>
  </si>
  <si>
    <t>Vũ Đức Thiện</t>
  </si>
  <si>
    <t>Phổ thông trung học, Nghiệp vụ Cân bằng trọng tải và hướng dẫn chất xếp</t>
  </si>
  <si>
    <t>PTTH</t>
  </si>
  <si>
    <t>Lao động phổ thông
* Huấn luyện nghiệp vụ phòng cháy chữa cháy (7/2009)
* An toàn sân đỗ cơ bản (lớp 2) (9/11 - 10/11/2009)
* Cân bằng trọng tải cơ bản (1/6 – 4/6/2010)
* Cân bằng trọng tải B737 – 800 – HX (7/6 – 8/6/2010)</t>
  </si>
  <si>
    <t>36 Khu ga - Thị trấn Văn Điển - Thanh Trì - Hà Nội</t>
  </si>
  <si>
    <t>012597320</t>
  </si>
  <si>
    <t>010538</t>
  </si>
  <si>
    <t>Nguyễn Danh Trường</t>
  </si>
  <si>
    <t>Trung cấp vận tải hàng không</t>
  </si>
  <si>
    <t>Trung cấp vận tải hàng không - Trường Hàng không Việt nam (10/2003 - 10/2005) ; TN CĐ Ngành Kế Toán Trường ĐH Công Nghệ Đông Á 2014</t>
  </si>
  <si>
    <t>Thôn Lũng sơn - Thị trấn Lim - Tiên du - Bắc ninh</t>
  </si>
  <si>
    <t>125085886</t>
  </si>
  <si>
    <t>Bắc Ninh</t>
  </si>
  <si>
    <t>010549</t>
  </si>
  <si>
    <t>Nguyễn Thanh Hải</t>
  </si>
  <si>
    <t>Nghệ Tĩnh</t>
  </si>
  <si>
    <t>* Cử nhân kế toán - Đại học Công nghiệp Hà Nội (TBkhá, TN 2010)
* Chứng chỉ Phục vụ hành khách - Học viện HKVN (07/12/2010 - 25/02/2011)
* Hàng hoá nguy hiểm CAT 10 - Học viện HKVN (02 – 03/04/2012)</t>
  </si>
  <si>
    <t>Tập thể Sân bay Nội Bài - Sóc Sơn - Hà Nội</t>
  </si>
  <si>
    <t>012762597</t>
  </si>
  <si>
    <t>D-03</t>
  </si>
  <si>
    <t>010540</t>
  </si>
  <si>
    <t>Nguyễn Thị Việt Hà</t>
  </si>
  <si>
    <t>Lào Cai</t>
  </si>
  <si>
    <t>* Cử nhân quản trị kinh doanh (du lịch, khách sạn), Viện đại học mở, chính quy, trung bình khá, TN 2011.
* Nghiệp vụ Cân bằng trọng tải và hướng dẫn chất xếp - TCTy Cảng HK miền Bắc (26/09 - 07/12/2011)
* Hàng hoá nguy hiểm CAT 10 - Học viện HKVN (02 – 03/04/2012)</t>
  </si>
  <si>
    <t>Tổ 13 - Phường Cốc Lếu - TP Lào Cai - Tỉnh Lào Cai</t>
  </si>
  <si>
    <t>063281234</t>
  </si>
  <si>
    <t>010543</t>
  </si>
  <si>
    <t>Nguyễn Thị Thơm</t>
  </si>
  <si>
    <t>* Nghiệp vụ Cân bằng trọng tải và hướng dẫn chất xếp - TCTy Cảng HK miền Bắc (26/09 - 07/12/2011) 
* Hàng hoá nguy hiểm CAT 10 - Học viện HKVN (02 – 03/04/2012)
* Toeic 660</t>
  </si>
  <si>
    <t>Thái Phù, Mai Đình, Sóc Sơn, Hà Nội</t>
  </si>
  <si>
    <t>013169498</t>
  </si>
  <si>
    <t>010544</t>
  </si>
  <si>
    <t>Trần Thị Yến Nga</t>
  </si>
  <si>
    <t>Hà Sơn Bình</t>
  </si>
  <si>
    <t xml:space="preserve"> Đại học ngành Chăn nuôi thú y</t>
  </si>
  <si>
    <t>* Đại học ngành Chăn nuôi thú y - ĐH Nông Lâm (Khá,TN 2009)
* Nghiệp vụ Cân bằng trọng tải và hướng dẫn chất xếp - TCTy Cảng HK miền Bắc (26/09 - 07/12/2011) 
* Hàng hoá nguy hiểm CAT 10 - Học viện HKVN (02 – 03/04/2012)
* Toeic 385
* Tin B</t>
  </si>
  <si>
    <t>Phú Cường , Sóc Sơn, Hà Nội</t>
  </si>
  <si>
    <t>012762618</t>
  </si>
  <si>
    <t>011126</t>
  </si>
  <si>
    <t>Nguyễn Thị Thanh Hoa</t>
  </si>
  <si>
    <t>14/02/1989</t>
  </si>
  <si>
    <t>Cử nhân tiếng Trung</t>
  </si>
  <si>
    <t>Cử nhân tiếng Trung-loại Khá -trường  ĐH Hà Nội -năm 2011</t>
  </si>
  <si>
    <t>Đông Anh Hà Nội</t>
  </si>
  <si>
    <t>012938698</t>
  </si>
  <si>
    <t>011127</t>
  </si>
  <si>
    <t>Phí Thị Huyền Trang</t>
  </si>
  <si>
    <t>20/08/1989</t>
  </si>
  <si>
    <t>Cử nhân tiếng Anh sư phạm</t>
  </si>
  <si>
    <t>Cử nhân tiếng Anh sư phạm, Trường đại học ngoại ngữ, đại học quốc gia Hà Nội, loại khá, chính quy, loại khá, TN 2011</t>
  </si>
  <si>
    <t>Mai Đình, Sóc Sơn, Hà Nội</t>
  </si>
  <si>
    <t>012857007</t>
  </si>
  <si>
    <t>27/02/2006</t>
  </si>
  <si>
    <t>011128</t>
  </si>
  <si>
    <t>Hoàng Thị Yến</t>
  </si>
  <si>
    <t>27/06/1986</t>
  </si>
  <si>
    <t xml:space="preserve"> Quảng Ninh</t>
  </si>
  <si>
    <t>Cử nhân tin học quốc tế</t>
  </si>
  <si>
    <t>Bằng đại học tin học quốc tế Singapore</t>
  </si>
  <si>
    <t>Xã Đức Chính , Đông Triều , Quảng Ninh</t>
  </si>
  <si>
    <t>CA Quảng Ninh</t>
  </si>
  <si>
    <t>013527</t>
  </si>
  <si>
    <t>Chu Lữ Thu Phương</t>
  </si>
  <si>
    <t>01/02/2015</t>
  </si>
  <si>
    <t xml:space="preserve"> Hòa Bình</t>
  </si>
  <si>
    <t>Nhân viên quản lý, điều độ bay</t>
  </si>
  <si>
    <t>Kỹ sư quản lý bay</t>
  </si>
  <si>
    <t>Kỹ sư quản lý bay, Học viện hàng không, loại khá, TN 2013</t>
  </si>
  <si>
    <t>Xã Hoàng Văn Thụ, Huyện Chương Mỹ, Hà Nội</t>
  </si>
  <si>
    <t>112423485</t>
  </si>
  <si>
    <t>D-06</t>
  </si>
  <si>
    <t>013528</t>
  </si>
  <si>
    <t>Cao Thị Trà Giang</t>
  </si>
  <si>
    <t>Kỹ sư quản lý bay, Học viện hàng không, loại TB khá, TN 2013</t>
  </si>
  <si>
    <t>phường Trần Lãm, TP Thái Bình</t>
  </si>
  <si>
    <t>151758580</t>
  </si>
  <si>
    <t>013789</t>
  </si>
  <si>
    <t>Nguyễn Mạnh Cường</t>
  </si>
  <si>
    <t>29/12/1992</t>
  </si>
  <si>
    <t>Cử nhân Tài chính- ngân hàng, ĐH FPT, Chính quy, Khá, 2015</t>
  </si>
  <si>
    <t>Số nhà 13, A14, Tập thể sân bay Nội Bài, Sóc Sơn, Hà Nội</t>
  </si>
  <si>
    <t>013249481</t>
  </si>
  <si>
    <t>12/12/2009</t>
  </si>
  <si>
    <t>013791</t>
  </si>
  <si>
    <t>Nguyễn Danh Huy</t>
  </si>
  <si>
    <t>31/05/1988</t>
  </si>
  <si>
    <t>Cử nhân hệ thống thông tin quản lý</t>
  </si>
  <si>
    <t>Cử nhân hệ thống thông tin quản lý, Trường Đại học Thăng Long</t>
  </si>
  <si>
    <t>Phù Lỗ, Sóc Sơn, Hà Nội</t>
  </si>
  <si>
    <t>012846464</t>
  </si>
  <si>
    <t>013794</t>
  </si>
  <si>
    <t>Đặng Lê Minh</t>
  </si>
  <si>
    <t>02/11/1993</t>
  </si>
  <si>
    <t>Duy Tiên-Hà Nam</t>
  </si>
  <si>
    <t>36 Ngô Sỹ Liên, Văn Miếu, Đống Đa, Hà Nội</t>
  </si>
  <si>
    <t>013088193</t>
  </si>
  <si>
    <t>20/12/2013</t>
  </si>
  <si>
    <t>013786</t>
  </si>
  <si>
    <t>Đinh Đức Nam</t>
  </si>
  <si>
    <t>22/04/1987</t>
  </si>
  <si>
    <t>Cử nhân ngôn ngữ Anh</t>
  </si>
  <si>
    <t>Cử nhân ngôn ngữ Anh, Viện đại học Mở Hà Nội, chính quy, loại khá, TN 2013</t>
  </si>
  <si>
    <t>132A Lê Duẩn, Nguyễn Du, Hai Bà Trưng, Hà Nội</t>
  </si>
  <si>
    <t>012425706</t>
  </si>
  <si>
    <t>21/07/2009</t>
  </si>
  <si>
    <t>013785</t>
  </si>
  <si>
    <t>Nguyễn Thị Nam Phương</t>
  </si>
  <si>
    <t>25/02/1990</t>
  </si>
  <si>
    <t>Đăk Lăk</t>
  </si>
  <si>
    <t>Kỹ sư quản lý hoạt động bay</t>
  </si>
  <si>
    <t>Kỹ sư quản lý hoạt động bay, Trường HVHK, chính quy, loại TB khá, TN 2014</t>
  </si>
  <si>
    <t>Eaphê, KrôngPăk, Đăk Lăk</t>
  </si>
  <si>
    <t>241223675</t>
  </si>
  <si>
    <t>10/09/2013</t>
  </si>
  <si>
    <t>Lưu Trung Đức</t>
  </si>
  <si>
    <t>16/06/1989</t>
  </si>
  <si>
    <t>Mr Cường - TCHC</t>
  </si>
  <si>
    <t>12, ngõ 67, Thái Thịnh, Đống Đa, Hà Nội</t>
  </si>
  <si>
    <t>034089001813</t>
  </si>
  <si>
    <t>THỦ VIỆC</t>
  </si>
  <si>
    <t>15/12/2015</t>
  </si>
  <si>
    <t>Lê Ngọc Dũng</t>
  </si>
  <si>
    <t>19/09/1991</t>
  </si>
  <si>
    <t>Tuyến - TLCX</t>
  </si>
  <si>
    <t>Hòa Bình</t>
  </si>
  <si>
    <t>Cử nhân kế toán, Trường đại học kinh tế kỹ thuật công nghiệp, chính quy, khá, TN 2013</t>
  </si>
  <si>
    <t>Tổ 2,Việt Hưng, Long Biên, Hà Nội</t>
  </si>
  <si>
    <t>012995785</t>
  </si>
  <si>
    <t>Vũ Quang Duy</t>
  </si>
  <si>
    <t>06/12/1993</t>
  </si>
  <si>
    <t>Cháu Chú Hữu Hội đồng quản trị</t>
  </si>
  <si>
    <t>Nam Định</t>
  </si>
  <si>
    <t xml:space="preserve">
Cử nhân Kế toán Trường Đại học Kinh tế quốc dân, hệ chính quy, loại khá
Chứng chỉ kế toán Thuế Trường Đại học Kinh tế quốc dân, Viện kế toán - kiểm toán </t>
  </si>
  <si>
    <t>Dương Thiện,Trực Nội, Trực Ninh, Nam Định</t>
  </si>
  <si>
    <t>163186300</t>
  </si>
  <si>
    <t>010553</t>
  </si>
  <si>
    <t>Đỗ Thanh Tùng</t>
  </si>
  <si>
    <t>* Chứng nhận hoàn thành khoá học Phục vụ hành khách - Xí nghiệp TMMĐ Nội Bài (13/10 - 12/11/2009)
* An toàn sân đỗ cơ bản (lớp 2) (9/11 - 10/11/2009)
* Cân bằng trọng tải cơ bản (1/6 – 4/6/2010)
* Cân bằng trọng tải B737 – 800 – HX (7/6 – 8/6/2010)
* Hệ t</t>
  </si>
  <si>
    <t>Số 1B Lê Hồng Phong - P. Điện Biên - Q. Ba Đình - TP Hà Nội</t>
  </si>
  <si>
    <t>012524779</t>
  </si>
  <si>
    <t>24/07/2002</t>
  </si>
  <si>
    <t>011767</t>
  </si>
  <si>
    <t>Nguyễn Thành Trung</t>
  </si>
  <si>
    <t>Bằng cử nhân tài chính ngân hàng Trường đại học thương mại, chính quy, loại trung bình, TN 2011
Chứng chỉ TOEIC 565 điểm</t>
  </si>
  <si>
    <t>Nguyễn Sơn, Long Biên, Hà Nội</t>
  </si>
  <si>
    <t>012749059</t>
  </si>
  <si>
    <t>010546</t>
  </si>
  <si>
    <t>Tạ Đăng Việt</t>
  </si>
  <si>
    <t xml:space="preserve"> Phú Thọ</t>
  </si>
  <si>
    <t>Cử nhân ngoại ngữ tiếng Anh</t>
  </si>
  <si>
    <t>* Cử nhân ngoại ngữ tiếng Anh - ĐH Hà Nội (TB khá, TN 2008)
* Cử nhân Quản trị kinh doanh - Viện ĐH Mở Hà Nội (Khá, TN 2011)
* Nghiệp vụ Cân bằng trọng tải và hướng dẫn chất xếp - TCTy Cảng HK miền Bắc (26/09 - 07/12/2011)
* Hàng hoá nguy hiểm CAT 10 - Học viện HKVN (02 – 03/04/2012)</t>
  </si>
  <si>
    <t>Khu 5 Tiền Châu, Phúc Yên, Vĩnh Phúc</t>
  </si>
  <si>
    <t>135125862</t>
  </si>
  <si>
    <t>010547</t>
  </si>
  <si>
    <t>Đào Thanh Hải</t>
  </si>
  <si>
    <t xml:space="preserve"> Kỹ sư Xây dựng cầu đường</t>
  </si>
  <si>
    <t>* Kỹ sư Xây dựng cầu đường - ĐH Giao thông vận tải (TB Khá, TN 2011)
* Nghiệp vụ Cân bằng trọng tải và hướng dẫn chất xếp - TCTy Cảng HK miền Bắc (26/09 - 07/12/2011)
* Hàng hoá nguy hiểm CAT 10 - Học viện HKVN (02 – 03/04/2012)</t>
  </si>
  <si>
    <t>Số 15 ngõ 260 - Thuỵ Khuê - Tây Hồ - Hà Nội</t>
  </si>
  <si>
    <t>012214420</t>
  </si>
  <si>
    <t>011130</t>
  </si>
  <si>
    <t>Nguyễn Đình Trung</t>
  </si>
  <si>
    <t>29/12/1989</t>
  </si>
  <si>
    <t>Cử nhân kinh tế thương mại</t>
  </si>
  <si>
    <t>Cử nhân kinh tế thương mại Trường đại học Hồ Nam, TN 2012</t>
  </si>
  <si>
    <t>27 Hàng Đồng Hà Nội</t>
  </si>
  <si>
    <t>012606878</t>
  </si>
  <si>
    <t>21/08/2012</t>
  </si>
  <si>
    <t>011131</t>
  </si>
  <si>
    <t>Vũ Tuấn Anh</t>
  </si>
  <si>
    <t>Trung cấp chuyên nghiệp ngành Tài chính</t>
  </si>
  <si>
    <t>Trung cấp chuyên nghiệp ngành Tài chính- Ngân hàng hệ chính quy-loại khá, năm 2012, Trường đại học công đoàn</t>
  </si>
  <si>
    <t>55 Ngõ 26 Kim Hoa , Đống Đa Hà Nội</t>
  </si>
  <si>
    <t>012808172</t>
  </si>
  <si>
    <t>22/06/2005</t>
  </si>
  <si>
    <t>012552</t>
  </si>
  <si>
    <t>Mai Hoàng Phương</t>
  </si>
  <si>
    <t>19/12/1991</t>
  </si>
  <si>
    <t>2D, 358/25 Bùi Xương Trạch, Khương Đình Thanh Xuân, Hà nội</t>
  </si>
  <si>
    <t>012800303</t>
  </si>
  <si>
    <t>31/05/2005</t>
  </si>
  <si>
    <t>012553</t>
  </si>
  <si>
    <t>Phạm Duy Hải</t>
  </si>
  <si>
    <t>01/07/1989</t>
  </si>
  <si>
    <t>Kỹ sư công nghệ sinh học</t>
  </si>
  <si>
    <t>Kỹ sư công nghệ sinh học, Trường đại học tổng hợp nông nghiệp Mông Cổ, TN 2013</t>
  </si>
  <si>
    <t>Bắc Sơn, Kiên An, Hải Phòng</t>
  </si>
  <si>
    <t>031489219</t>
  </si>
  <si>
    <t>22/6/2008</t>
  </si>
  <si>
    <t>012566</t>
  </si>
  <si>
    <t>Hoàng Duy Thái</t>
  </si>
  <si>
    <t>25/09/1991</t>
  </si>
  <si>
    <t>Số 2 ngách 98/14 Nguyễn Ngọc Nại, Khương Mai, Thanh Xuân Hà Nội</t>
  </si>
  <si>
    <t>012800019</t>
  </si>
  <si>
    <t>3/5/2012</t>
  </si>
  <si>
    <t>013356</t>
  </si>
  <si>
    <t>Trần Anh Sơn</t>
  </si>
  <si>
    <t>Công nghệ thông tin trường ĐH KD &amp; Công nghệ Hà Nội, khá, chính quy, năm TN 2014</t>
  </si>
  <si>
    <t>Số 14 ngõ 201 Lạch Tray, Ngô Quyền, Hải Phòng</t>
  </si>
  <si>
    <t>031500430</t>
  </si>
  <si>
    <t>Hải Phòng</t>
  </si>
  <si>
    <t>013357</t>
  </si>
  <si>
    <t>Nguyễn Trường Giang</t>
  </si>
  <si>
    <t>Bằng nghề an ninh hàng không, Nghiệp vụ Cân bằng trọng tải và hướng dẫn chất xếp</t>
  </si>
  <si>
    <t>Bằng nghề an ninh hàng không, Học viện hàng không, TN 2014</t>
  </si>
  <si>
    <t>Số 1 ngách 192/84 Hạ Đình, Thanh Xuân, Hà Nội</t>
  </si>
  <si>
    <t>012786791</t>
  </si>
  <si>
    <t>Hà Nội</t>
  </si>
  <si>
    <t>013358</t>
  </si>
  <si>
    <t>Phan Thế Chung</t>
  </si>
  <si>
    <t>Cao đẳng ngành địa chính</t>
  </si>
  <si>
    <t>Cao Đẳng ngành Địa chính trường Đh Tài nguyên &amp; Môi trường Hà Nội, TB khá, Chính quy, năm TN 2012</t>
  </si>
  <si>
    <t>225 Hồng Ngự, Thụy Phương, Bắc Từ Liêm, Hà Nội</t>
  </si>
  <si>
    <t>012891349</t>
  </si>
  <si>
    <t>013359</t>
  </si>
  <si>
    <t>Dương Đức An</t>
  </si>
  <si>
    <t>Cử nhân kế toán doanh nghiệp</t>
  </si>
  <si>
    <t>Bảng điểm ngành kê toán doanh nghiệp, Học viện tài chính, TN 2012</t>
  </si>
  <si>
    <t>Thụy Lâm, Đông Anh, Hà Nội</t>
  </si>
  <si>
    <t>013143962</t>
  </si>
  <si>
    <t>013360</t>
  </si>
  <si>
    <t>Nguyễn Tự Tuyền</t>
  </si>
  <si>
    <t>Kỹ sư khoa học máy tính</t>
  </si>
  <si>
    <t>Kỹ sư khoa học máy tính, Trường đại học công nghiệp Hà Nội, khá, chính quy, TN 2013</t>
  </si>
  <si>
    <t>Tây Tựu, Bắc Từ Liêm, Hà Nội</t>
  </si>
  <si>
    <t>012710546</t>
  </si>
  <si>
    <t>010536</t>
  </si>
  <si>
    <t>Nguyễn Tiến Dũng</t>
  </si>
  <si>
    <t>Nhân viên ULD</t>
  </si>
  <si>
    <t xml:space="preserve">* Cử nhân Quản trị kinh doanh - Đại học Nha Trang (Tại chức, TB, TN 2010)
* Bằng tốt nghiệp nghề tiện - Trường Trung học Kỹ thuật kinh tế - Dạy nghề (1993 - 1995)
*Chứng chỉ Ngoại ngữ Tiếng Anh trình độ C, loại khá - Trung tâm giáo dục và hướng nghiệp và phát triển tài năng ALLIANZ ( 25/3/2010 -25/9/2010 )
* Hàng hoá nguy hiểm CAT 10 - Học viện HKVN (02 – 03/04/2012)
</t>
  </si>
  <si>
    <t>Phòng 509 - Chung cư Z125 - Phú Minh - Sóc Sơn - Hà Nội</t>
  </si>
  <si>
    <t>011687431</t>
  </si>
  <si>
    <t>D-08</t>
  </si>
  <si>
    <t>011355</t>
  </si>
  <si>
    <t>Văn Anh Tuấn</t>
  </si>
  <si>
    <t>23/03/1990</t>
  </si>
  <si>
    <t>Phủ Lý, Hà Nam</t>
  </si>
  <si>
    <t>Cử nhân công nghệ thông tin</t>
  </si>
  <si>
    <t>Chứng nhận tốt nghiệp tạm thời trường Đại học công nghệ thông tin, Cử nhân công nghệ thông tin, loại khá, TN 2012, hệ đào tạo từ xa qua mạng</t>
  </si>
  <si>
    <t>Lương Khánh Thiện, Phủ Lý, Hà Nam</t>
  </si>
  <si>
    <t>168294193</t>
  </si>
  <si>
    <t>012593</t>
  </si>
  <si>
    <t>Phạm Trần Tuấn Minh</t>
  </si>
  <si>
    <t>19/05/1989</t>
  </si>
  <si>
    <t>* Cử nhân kế toán - Đại học Điện Lực( Chính quy liên thông, TN 2014)
* Cao đẳng nghề kế toán trường cao đẳng công nghệ Bắc Hà</t>
  </si>
  <si>
    <t>27, ngõ 145, đường Trương Hán Siêu, Phúc Ninh, Phúc Thành, 
Ninh Bình</t>
  </si>
  <si>
    <t>17/05/2005</t>
  </si>
  <si>
    <t>012594</t>
  </si>
  <si>
    <t>Đỗ Đình Quân</t>
  </si>
  <si>
    <t>18/12/1989</t>
  </si>
  <si>
    <t>Cao đẳng kế toán</t>
  </si>
  <si>
    <t>Cao đẳng kế toán, trường đại học tài chính, quản trị kinh doanh, TN 2013, chính quy, loại khá</t>
  </si>
  <si>
    <t>xã Đông Kết, Huyện Khoái Châu, 
Hưng Yên</t>
  </si>
  <si>
    <t>23/03/2004</t>
  </si>
  <si>
    <t>012595</t>
  </si>
  <si>
    <t>Lê Văn Lương</t>
  </si>
  <si>
    <t>* Cử Nhân Kinh Tế ,Chính Quy,( Loại TB Khá) TN2012 
* Chứng Chỉ Kế Toán Trưởng,( Loại Khá)- Khoa Kế Toán- Kiểm Toán-Trường Đại Học Kinh Tế TPHCM TN 2011
* Chứng Chỉ Quản Trị Kinh Doanh Quốc Tế ( XNK-HQ, Loại Giỏi)Trường Đại Học Kinh Tế TPHCM TN 2011
* Chứng Chỉ Tin Học B( Lập Trình ACCESS, Viện Tin Học Ứng Dụng- Hội Tin Học Việt Nam, Loại TB) TN2011
* Chứng C Anh Văn</t>
  </si>
  <si>
    <t>Thôn Đồng Sài, Xã Phù lãng, 
Huyện Quế Võ, Bắc Ninh</t>
  </si>
  <si>
    <t>013669</t>
  </si>
  <si>
    <t>Nguyễn Duy Hải</t>
  </si>
  <si>
    <t>03/07/1974</t>
  </si>
  <si>
    <t>01/04/2015</t>
  </si>
  <si>
    <t>Phổ thông trung học, Nghiệp vụ quản lý ULD</t>
  </si>
  <si>
    <t>PTTH (Bằng Lái xe B2 Trường trung cấp nghề GTVT Thái Bình)</t>
  </si>
  <si>
    <t>Tân Tiến, Hưng hà, Thái Bình</t>
  </si>
  <si>
    <t>151061967</t>
  </si>
  <si>
    <t>05/10/2004</t>
  </si>
  <si>
    <t>013102</t>
  </si>
  <si>
    <t>Ngô Văn Sơn</t>
  </si>
  <si>
    <t>28/04/1991</t>
  </si>
  <si>
    <t>Cử nhân tiếng Anh, Học viên khoa học quân sự, chính quy, loại trung bình khá, TN 2013</t>
  </si>
  <si>
    <t>Đại Thành, Hiệp Hòa, Bắc Giang</t>
  </si>
  <si>
    <t>121908456</t>
  </si>
  <si>
    <t>013783</t>
  </si>
  <si>
    <t>Trần Đăng Khoa</t>
  </si>
  <si>
    <t>7/9/1989</t>
  </si>
  <si>
    <t>Đại học ngành Quản trị kinh doanh, Trường đại học Hàng Hải Việt Nam, vừa học vừa làm, loại TB khá, TN 2014                     Bằng kỹ sư điều khiển tàu biển, Trường đại học Hàng Hải Việt Nam, chính quy, loại TB khá, TN 2012; tin học B, tiếng anh C</t>
  </si>
  <si>
    <t>38/2 Nguyễn Thị Thuận, Cát Bi, Hải Phòng</t>
  </si>
  <si>
    <t>031496943</t>
  </si>
  <si>
    <t>08/11/2007</t>
  </si>
  <si>
    <t>013787</t>
  </si>
  <si>
    <t>Nguyễn Thái Sơn</t>
  </si>
  <si>
    <t>08/12/1992</t>
  </si>
  <si>
    <t>Cử nhân Tài chính - ngân hàng, HV Tài chính, Chính quy, Khá, TN 2014</t>
  </si>
  <si>
    <t>Xã Ninh Thành, Ninh Giang, Hải Dương</t>
  </si>
  <si>
    <t>142606122</t>
  </si>
  <si>
    <t>11/06/2009</t>
  </si>
  <si>
    <t>013788</t>
  </si>
  <si>
    <t>Nguyễn Thành Luân</t>
  </si>
  <si>
    <t>7/8/1992</t>
  </si>
  <si>
    <t>Liên Bang Nga</t>
  </si>
  <si>
    <t>Đại học ngôn ngữ Anh, Viện đại học Mở Hà Nội, chính quy, loại trung bình khá, TN 2014</t>
  </si>
  <si>
    <t>Minh Trí, Sóc Sơn, Hà Nội</t>
  </si>
  <si>
    <t>000092000031</t>
  </si>
  <si>
    <t>18/11/2014</t>
  </si>
  <si>
    <t>013790</t>
  </si>
  <si>
    <t>Trần Đức Hạnh</t>
  </si>
  <si>
    <t>4/1/1991</t>
  </si>
  <si>
    <t>Cử nhân tài chính ngân hàng, Học viện tài chính, chính quy, loại TB khá, TN 2012</t>
  </si>
  <si>
    <t>Tổ  56 Thị trấn Đông Anh, Hà Nội</t>
  </si>
  <si>
    <t>013032139</t>
  </si>
  <si>
    <t>22/12/2007</t>
  </si>
  <si>
    <t>013792</t>
  </si>
  <si>
    <t>Lê Xuân Điệp</t>
  </si>
  <si>
    <t>29/09/1990</t>
  </si>
  <si>
    <t>Kỹ sư điện công nghiệp và dân dụng</t>
  </si>
  <si>
    <t>Kỹ sư điện công nghiệp và dân dụng, ĐH Điện lực, Chính quy, TB, TN 2014</t>
  </si>
  <si>
    <t>Thôn An Vệ, xã Đức Xương, huyện Gia Lộc, Hải Dương</t>
  </si>
  <si>
    <t>142473995</t>
  </si>
  <si>
    <t>06/08/2013</t>
  </si>
  <si>
    <t>013793</t>
  </si>
  <si>
    <t>Trần Hoàng Kiên</t>
  </si>
  <si>
    <t>18/10/1991</t>
  </si>
  <si>
    <t xml:space="preserve">Cao đẳng tài chính ngân hàng </t>
  </si>
  <si>
    <t>Cao đẳng Tài chính ngân hàng, Trường ĐH Kinh doanh &amp; Công nghệ Hà Nội, chính quy, loại khá, TN 2013</t>
  </si>
  <si>
    <t>P 107/56, Ngõ 376, đường Bưởi, Ba Đình, Hà Nội</t>
  </si>
  <si>
    <t>001091005461</t>
  </si>
  <si>
    <t>23/03/2015</t>
  </si>
  <si>
    <t>013777</t>
  </si>
  <si>
    <t>Nguyễn Đức Huy</t>
  </si>
  <si>
    <t>05/09/1990</t>
  </si>
  <si>
    <t>Kỹ sư bảo hộ lao động</t>
  </si>
  <si>
    <t>Kỹ sư Bảo hộ lao động, ĐH Công đoàn, Chính quy, TBKhá, TN 2012</t>
  </si>
  <si>
    <t>Đức Giang, Long Biên, Hà Nội</t>
  </si>
  <si>
    <t>012941122</t>
  </si>
  <si>
    <t>08/03/2007</t>
  </si>
  <si>
    <t>Nguyễn Việt Hà</t>
  </si>
  <si>
    <t>Cử nhân tài chính ngân hàng, Trường Đại học Kinh doanh và công nghệ Hà Nội</t>
  </si>
  <si>
    <t>Phú Châu, Ba Vì, Hà Nội</t>
  </si>
  <si>
    <t>017083269</t>
  </si>
  <si>
    <t>27/06/2009</t>
  </si>
  <si>
    <t>Lê Khánh Toàn</t>
  </si>
  <si>
    <t>Kỹ sư xây dựng dân dụng và công nghiệp</t>
  </si>
  <si>
    <t>Kỹ sư xây dựng dân dụng và công nghiệp, Trường đại học xây dựng, trung bình khá, hệ vừa học vừa làm, TN 2011
 Anh C</t>
  </si>
  <si>
    <t>Nam Cương, Hiền Ninh, Sóc Sơn, Hà Nội</t>
  </si>
  <si>
    <t>011906107</t>
  </si>
  <si>
    <t>18/09/2007</t>
  </si>
  <si>
    <t>011109</t>
  </si>
  <si>
    <t>Phạm Thành Việt</t>
  </si>
  <si>
    <t>Bằng nghề vận tải hàng không</t>
  </si>
  <si>
    <t>Bằng nghề vận tải hàng không Học viện hàng không, loại trung bình trung bình, TN 2009</t>
  </si>
  <si>
    <t>Phường Đề Thám TP Thái Bình</t>
  </si>
  <si>
    <t>151557243</t>
  </si>
  <si>
    <t>CA Thái Bình</t>
  </si>
  <si>
    <t>01/09/2015</t>
  </si>
  <si>
    <t>012570</t>
  </si>
  <si>
    <t>Nguyễn Hoàng Hải</t>
  </si>
  <si>
    <t>01/08/1989</t>
  </si>
  <si>
    <t>Cử nhân tài chính, ngân hàng</t>
  </si>
  <si>
    <t>Cử nhân tài chính- Ngân hàng, Trường Kinh doanh công nghệ, TN 2013, chính quy, loại trung bình khá</t>
  </si>
  <si>
    <t>Tập thể sân bay nội bài- phú Minh Sóc Sơn- Hà nội</t>
  </si>
  <si>
    <t>024089000019</t>
  </si>
  <si>
    <t>13/05/2014</t>
  </si>
  <si>
    <t>HÀ Nội</t>
  </si>
  <si>
    <t>Nguyễn Mạnh Kiên</t>
  </si>
  <si>
    <t>16/11/1991</t>
  </si>
  <si>
    <t>Cử nhân quản trị kinh doanh, Viện đại học mở, chính quy, khá, TN 2013</t>
  </si>
  <si>
    <t>Số 66, ngõ 158, Nguyễn Sơn, Long Biên, Hà Nội</t>
  </si>
  <si>
    <t>012815194</t>
  </si>
  <si>
    <t>Lê Minh Ngọc</t>
  </si>
  <si>
    <t>14/10/1993</t>
  </si>
  <si>
    <t>Mr. Minh</t>
  </si>
  <si>
    <t xml:space="preserve">Hà Nam </t>
  </si>
  <si>
    <t xml:space="preserve"> Bằng TN PTTH, TN 2011</t>
  </si>
  <si>
    <t xml:space="preserve"> Đông Ngoai, Châu Giang, Duy Tiên, Hà Nam</t>
  </si>
  <si>
    <t>168433799</t>
  </si>
  <si>
    <t>22-05-2012</t>
  </si>
  <si>
    <t>Nguyễn Văn Nguyên</t>
  </si>
  <si>
    <t>04/11/1989</t>
  </si>
  <si>
    <t>Mr Trường- Thứ trưởng BGTVT</t>
  </si>
  <si>
    <t>Thái Nguyên</t>
  </si>
  <si>
    <t>Kỹ sư điện, tự động hóa</t>
  </si>
  <si>
    <t>Kỹ sư điện, tự động hóa, Trường đại học Phương Đông, chính quy, loại trung bình, TN 2012</t>
  </si>
  <si>
    <t xml:space="preserve"> Đông Ngạc, Từ Liêm, Hà Nội</t>
  </si>
  <si>
    <t>091065616</t>
  </si>
  <si>
    <t>25/08/2014</t>
  </si>
  <si>
    <t>Phạm Văn Quang</t>
  </si>
  <si>
    <t>21/06/1992</t>
  </si>
  <si>
    <t>Con chị Mến VS</t>
  </si>
  <si>
    <t>Cử nhân tài chính, ngân hàng, Học viện hậu cần, chính quy, khá, TN 2015</t>
  </si>
  <si>
    <t>013407143</t>
  </si>
  <si>
    <t>28/03/2011</t>
  </si>
  <si>
    <t>Phạm Hải Sơn</t>
  </si>
  <si>
    <t>26/12/1984</t>
  </si>
  <si>
    <t>Hưng KHKD</t>
  </si>
  <si>
    <t>Tuyên Quang</t>
  </si>
  <si>
    <t>Cử nhân quản trị kinh doanh, Viện đại học mở, chính quy, TBK, TN 2011</t>
  </si>
  <si>
    <t>Tổ 16, Tân Quang, Tuyên Quang</t>
  </si>
  <si>
    <t>070672159</t>
  </si>
  <si>
    <t>14/01/2002</t>
  </si>
  <si>
    <t>Nguyễn Quang Vịnh</t>
  </si>
  <si>
    <t>12/12/1992</t>
  </si>
  <si>
    <t xml:space="preserve"> Hưng Yên</t>
  </si>
  <si>
    <t>Cử nhân quản trị kinh doanh, Trường đại học kinh tế- Kỹ thuật công nghiệp, khá, chính quy, TN 2014</t>
  </si>
  <si>
    <t>Thôn Phú Mỹ, Mỹ Đình 2, Nam Từ Liêm</t>
  </si>
  <si>
    <t>145561099</t>
  </si>
  <si>
    <t>01-06-2009</t>
  </si>
  <si>
    <t>Phòng Phục vụ hành khách</t>
  </si>
  <si>
    <t>010641</t>
  </si>
  <si>
    <t>Nguyễn Kim Oanh</t>
  </si>
  <si>
    <t>18/03/1974</t>
  </si>
  <si>
    <t>Trưởng phòng phục vụ hành khách</t>
  </si>
  <si>
    <t>* Cử nhân kế toán - Đại học Thương mại (Tại chức, TN 2001).
* Trung cấp kế toán Trường Trung học kinh tế Hà Nội (TN 1993)
* Vận chuyển thương mại (03 tháng) - Trường HKVN (1994)
* Chứng chỉ các khóa huấn luyện nghiệp vụ ngắn hạn chuyên ngành hàng không.</t>
  </si>
  <si>
    <t>Chương Dương, Quận Hoàn Kiếm, Hà Nội</t>
  </si>
  <si>
    <t>011686905</t>
  </si>
  <si>
    <t>22/12/2005</t>
  </si>
  <si>
    <t>010640</t>
  </si>
  <si>
    <t>Trần Phương Dung</t>
  </si>
  <si>
    <t>29/8/1983</t>
  </si>
  <si>
    <t>Phó trưởng phòng Phục vụ hành khách</t>
  </si>
  <si>
    <t>* Cử nhân tiếng Anh - ĐH Ngoại ngữ - ĐH Quốc gia Hà Nội (Tại chức, TB khá, TN 2007);
* Chứng nhận hoàn thành khoá học Phục vụ hành khách - Xí nghiệp TMMĐ Nội Bài (13/10 - 12/11/2009)
* An toàn sân đỗ cơ bản (lớp 2)</t>
  </si>
  <si>
    <t>Hàng Trống, Hoàn Kiếm, Hà Nội</t>
  </si>
  <si>
    <t>012143555</t>
  </si>
  <si>
    <t>010564</t>
  </si>
  <si>
    <t>Nguyễn Thị Quỳnh Anh</t>
  </si>
  <si>
    <t>30/11/1985</t>
  </si>
  <si>
    <t>Cử nhân Văn hóa du lịch ngành Việt Nam học</t>
  </si>
  <si>
    <t>* Cử nhân Văn hóa du lịch ngành Việt Nam học - ĐH DL Hải Phòng (TN 2007, khá)</t>
  </si>
  <si>
    <t>13B2, tổ 16, Phúc Đồng, Long Biên, Hà Nội</t>
  </si>
  <si>
    <t>012509612</t>
  </si>
  <si>
    <t>21/07/2012</t>
  </si>
  <si>
    <t>010632</t>
  </si>
  <si>
    <t>Trần Thanh Hiếu</t>
  </si>
  <si>
    <t>Đội trưởng Đội Phục vụ hành khách đi quốc tế</t>
  </si>
  <si>
    <t>* Cử nhân Kinh tế đối ngoại - ĐH Kinh tế - ĐH Quốc gia HN (Tại chức, TN 2007)
* Cử nhân Cao đẳng Tiếng Anh chuyên ngành Phiên dịch (Trường Đại học Ngoại ngữ - 2001 - TB Khá).
* Sơ cấp vận chuyển thương mại - K48 - Học viện HKVN từ 06/09/2006 đến 20/10/200</t>
  </si>
  <si>
    <t>Xóm 1B, Đông Ngạc, Từ Liêm, Hà Nội</t>
  </si>
  <si>
    <t>013574787</t>
  </si>
  <si>
    <t>B-3</t>
  </si>
  <si>
    <t>B-03</t>
  </si>
  <si>
    <t>010616</t>
  </si>
  <si>
    <t>Đỗ Thanh Thủy</t>
  </si>
  <si>
    <t>16/03/1989</t>
  </si>
  <si>
    <t>Đội phó Đội Phục vụ hành khách đi quốc tế</t>
  </si>
  <si>
    <t xml:space="preserve"> Bằng nghề Kiểm soát không lưu</t>
  </si>
  <si>
    <t>* Bằng nghề Kiểm soát không lưu - Học viện Hàng không Việt Nam (TB khá, 10/2006 - 06/2008)
* Huấn luyện nghiệp vụ phòng cháy chữa cháy (7/2009)
* Chứng nhận hoàn thành khoá học Phục vụ hành khách - Xí nghiệp TMMĐ Nội Bài (13/10 - 12/11/2009)
* An toàn sân</t>
  </si>
  <si>
    <t>Láng Hạ, Đống Đa, Hà Nội</t>
  </si>
  <si>
    <t>012726278</t>
  </si>
  <si>
    <t>29/1/2008</t>
  </si>
  <si>
    <t>B-4</t>
  </si>
  <si>
    <t>B-05</t>
  </si>
  <si>
    <t>010575</t>
  </si>
  <si>
    <t>Phan Thị Thu Hường</t>
  </si>
  <si>
    <t>Cử nhân tiếng Pháp sư phạm, Cử nhân tiếng Anh</t>
  </si>
  <si>
    <t>* Cử nhân tiếng Pháp sư phạm - Trường Đại học Ngoại ngữ - ĐH Quốc gia HN;
* Cử nhân tiếng Anh - Trường Đại học Ngoại ngữ - ĐH Quốc gia HN;
* Chứng nhận hoàn thành khoá học Phục vụ hành khách - Xí nghiệp TMMĐ Nội Bài (13/10 - 12/11/2009)
* An toàn sân đỗ cơ bản (lớp 2)
* Hệ thống check in và nghiệp vụ check in (6/9 – 28</t>
  </si>
  <si>
    <t>Phú Cường, Sóc Sơn, Hà Nội</t>
  </si>
  <si>
    <t>034182000658</t>
  </si>
  <si>
    <t>24/10/2014</t>
  </si>
  <si>
    <t>010778</t>
  </si>
  <si>
    <t>Nguyễn Thị Hồng Anh</t>
  </si>
  <si>
    <t>13/12/1990</t>
  </si>
  <si>
    <t>Lâm thời NV PVHK
(NV vệ sinh tàu bay)</t>
  </si>
  <si>
    <t xml:space="preserve">Cử nhân kế toán </t>
  </si>
  <si>
    <t>Cử nhân kế toán - trường đại học điện lực, loại TB khá, TN 2014</t>
  </si>
  <si>
    <t>Số 97 - Tổ 16 - TT Đông Anh - Hà Nội</t>
  </si>
  <si>
    <t>013020248</t>
  </si>
  <si>
    <t>19/11/2012</t>
  </si>
  <si>
    <t>D-4</t>
  </si>
  <si>
    <t>D-16</t>
  </si>
  <si>
    <t>01/07/2015</t>
  </si>
  <si>
    <t>013376</t>
  </si>
  <si>
    <t>Vũ Thùy Linh</t>
  </si>
  <si>
    <t>Nhân viên Phục vụ hành khách</t>
  </si>
  <si>
    <t>Cao đẳng Công nghệ thông tin</t>
  </si>
  <si>
    <t>Cao đẳng Công nghệ thông tin trường ĐH Bách khoa Hà Nội, TB khá, chính quy, năm TN 2014</t>
  </si>
  <si>
    <t>38/366, Ngọc Lâm, Long Biên, Hà Nội</t>
  </si>
  <si>
    <t>012976541</t>
  </si>
  <si>
    <t>26/6/2007</t>
  </si>
  <si>
    <t>012563</t>
  </si>
  <si>
    <t>Trịnh Khánh Linh</t>
  </si>
  <si>
    <t>06/11/1990</t>
  </si>
  <si>
    <t>Cử nhân Tài chính ngân hàng</t>
  </si>
  <si>
    <t>Cử nhân tài chính ngân hàng, Trường đại học dân lập Đông Đô, chính quy, loại khá</t>
  </si>
  <si>
    <t>27D- Ngõ Sùng-Trần Xuân Soạn-P. Đông Thọ-Thanh Hóa</t>
  </si>
  <si>
    <t>173341212</t>
  </si>
  <si>
    <t>8/12/2005</t>
  </si>
  <si>
    <t>012567</t>
  </si>
  <si>
    <t>Nguyễn Thị Hải Yến</t>
  </si>
  <si>
    <t>12/10/1991</t>
  </si>
  <si>
    <t>Cử nhân kế toán, Học viện tài chính, TN 2013, chính quy, loại khá</t>
  </si>
  <si>
    <t>SN 41, Xóm 8, Sủ Ngòi, thành phố hòa bình</t>
  </si>
  <si>
    <t>113445937</t>
  </si>
  <si>
    <t>14/10/2013</t>
  </si>
  <si>
    <t>013361</t>
  </si>
  <si>
    <t>Mai Thế Anh</t>
  </si>
  <si>
    <t>Cử nhân kinh tế - Trường ĐH KTQD, Khá, chính quy, NTN 2013</t>
  </si>
  <si>
    <t>264/63 Ngọc Thụy, Long Biên, Hà Nội</t>
  </si>
  <si>
    <t>Thanh Hóa</t>
  </si>
  <si>
    <t>013373</t>
  </si>
  <si>
    <t>Trần Thị Sơn</t>
  </si>
  <si>
    <t>Cử nhân kế toán, Trường đại học kinh doanh và công nghệ Hà Nội, chính quy, loại khá, TN 2013</t>
  </si>
  <si>
    <t>Khối 3, Phù Lỗ, Sóc Sơn, Hà Nội</t>
  </si>
  <si>
    <t>013058778</t>
  </si>
  <si>
    <t>28/4/2012</t>
  </si>
  <si>
    <t>013380</t>
  </si>
  <si>
    <t>Nguyễn Thị Yến Hương</t>
  </si>
  <si>
    <t>Cử nhân ngôn ngữ Anh trường Học viện ngân hàng, khá, Chính quy, năm TN 2012</t>
  </si>
  <si>
    <t>Hương Sơn, Mỹ Đức, Hà Nội</t>
  </si>
  <si>
    <t>013405</t>
  </si>
  <si>
    <t>Nguyễn Thị Thúy Hằng</t>
  </si>
  <si>
    <t>Cử nhân ngôn ngữ anh</t>
  </si>
  <si>
    <t>Cử nhân ngôn ngữ anh, Học viện báo chí và tuyên truyền, khá, chính quy, TN 2014</t>
  </si>
  <si>
    <t>Sơn Thủy, Thanh Thủy, Phú Thọ</t>
  </si>
  <si>
    <t>16/7/2009</t>
  </si>
  <si>
    <t>Phú Thọ</t>
  </si>
  <si>
    <t>013670</t>
  </si>
  <si>
    <t>Nguyễn Thảo Ly</t>
  </si>
  <si>
    <t>30/12/1991</t>
  </si>
  <si>
    <t>Quảng Ninh</t>
  </si>
  <si>
    <t>Trung cấp quản trị kinh doanh</t>
  </si>
  <si>
    <t>Trung cấp chuyên nghiệp ngành Quản trị kinh doanh BCVT, Chính quy, loại TB, năm TN 2011</t>
  </si>
  <si>
    <t>Tổ 2 Khu 2 Mông Dương, Cẩm Phả, Quảng Ninh</t>
  </si>
  <si>
    <t>14/4/2014</t>
  </si>
  <si>
    <t>013671</t>
  </si>
  <si>
    <t>Nguyễn Thị Phương Thảo</t>
  </si>
  <si>
    <t>22/10/1991</t>
  </si>
  <si>
    <t>TP. Đà Lạt</t>
  </si>
  <si>
    <t>Cao đẳng ngành kế toán, Trường đại học Hoa Sen</t>
  </si>
  <si>
    <t>Phố Hồ Giám, Đống Đa, Hà Nội</t>
  </si>
  <si>
    <t>23/6/2008</t>
  </si>
  <si>
    <t>013672</t>
  </si>
  <si>
    <t>Mai Thị Huyền Trang</t>
  </si>
  <si>
    <t>16/05/1992</t>
  </si>
  <si>
    <t>Cử nhân kê toán trường Đại học kinh doanh &amp; Công nghệ Hà Nội, Giỏi, Chính quy, 2014</t>
  </si>
  <si>
    <t>Mai Đình, Sóc Sơn, Hà Nội</t>
  </si>
  <si>
    <t>013673</t>
  </si>
  <si>
    <t>Đỗ Văn Thắng</t>
  </si>
  <si>
    <t>06/09/1989</t>
  </si>
  <si>
    <t>Phổ thông trung học, Nghiệp vụ phục vụ hành khách</t>
  </si>
  <si>
    <t>602 Quang Trung, La Khê, Hà Đông, Hà Nội</t>
  </si>
  <si>
    <t>010572</t>
  </si>
  <si>
    <t>Võ Thị Hồng Minh</t>
  </si>
  <si>
    <t>Trung cấp khai thác thiết bị cảng hàng không</t>
  </si>
  <si>
    <t>* Trung cấp Khai thác thiết bị cảng hàng không - Học viện HKVN (10/2005 - 11/2007)
* Hệ thống Check in do hãng Polish Airlines tổ chức tại Ba Lan (10/1 – 19/1/2011)</t>
  </si>
  <si>
    <t>Số nhà 21, khu 3, Phú Minh, Sóc Sơn, Hà Nội</t>
  </si>
  <si>
    <t>012762588</t>
  </si>
  <si>
    <t>14/2/2008</t>
  </si>
  <si>
    <t>010574</t>
  </si>
  <si>
    <t>Nguyễn Thị Hồng Duyên</t>
  </si>
  <si>
    <t>16/08/1982</t>
  </si>
  <si>
    <t>Sơ cấp vận chuyển thương mại hàng không</t>
  </si>
  <si>
    <t>- Sơ cấp Vận chuyển thương mại HK (07/2002-01/2003) - Trường HKVN năm 2003- loại Khá
- TOEIC  490 điểm</t>
  </si>
  <si>
    <t>Nhật Tân, Tiên Lữ, Hưng Yên</t>
  </si>
  <si>
    <t>145044566</t>
  </si>
  <si>
    <t>28/03/1998</t>
  </si>
  <si>
    <t>010579</t>
  </si>
  <si>
    <t>Tạ Thị Cẩm Vân</t>
  </si>
  <si>
    <t xml:space="preserve"> Hải Phòng</t>
  </si>
  <si>
    <t>* Cử nhân tiếng Anh - Viện ĐH Mở Hà Nội (Khá, TN 2010)
* Cử nhân tiếng Trung Quốc - Viện ĐH Mở Hà Nội, Chính quy, TN 2011.
* Nghiệp vụ Phục vụ hành khách - TCTy Cảng HK miền Bắc (26/09 - 07/12/2011) 
* Toeic 510</t>
  </si>
  <si>
    <t>Số 7/7/89 Lê Lợi - Ngô Quyền - Hải Phòng</t>
  </si>
  <si>
    <t>031570745</t>
  </si>
  <si>
    <t>13/1/2006</t>
  </si>
  <si>
    <t>010604</t>
  </si>
  <si>
    <t>Nguyễn Thị Hồng</t>
  </si>
  <si>
    <t>23/7/1989</t>
  </si>
  <si>
    <t>Đại học ngành ngôn ngữ Pháp</t>
  </si>
  <si>
    <t>* Đại học ngành ngôn ngữ Pháp - ĐH Hà Nội (Khá, TN 2011)
* Chứng chỉ Kế toán tổng hợp - ĐH Kinh tế quốc dân (03/03 - 22/05/2011)
* Nghiệp vụ Phục vụ hành khách - TCTy Cảng HK miền Bắc (26/09 - 07/12/2011) 
* Toeic 680</t>
  </si>
  <si>
    <t>Xuân Giang, Sóc Sơn, Hà Nội</t>
  </si>
  <si>
    <t>012892544</t>
  </si>
  <si>
    <t>16/8/2011</t>
  </si>
  <si>
    <t>010605</t>
  </si>
  <si>
    <t>Nguyễn Thị Thuỳ Dương</t>
  </si>
  <si>
    <t>Cử nhân kinh tế đối ngoại,</t>
  </si>
  <si>
    <t>* Cử nhân kinh tế đối ngoại, trường đại học ngoại thương, TN 2011, vừa học vừa làm, TBK
* Bằng nghề Vận tải hàng không - Trường HKVN (Khá, 10/2003 - 01/2005)
* Hệ thống Check in do hãng Polish Airlines tổ chức tại Ba Lan (10/1 – 19/1/2011)</t>
  </si>
  <si>
    <t>Gia Thuỵ, Long Biên, Hà Nội</t>
  </si>
  <si>
    <t>01183003885</t>
  </si>
  <si>
    <t>010611</t>
  </si>
  <si>
    <t>Hoàng Thị Huyền Diệu</t>
  </si>
  <si>
    <t>16/8/1984</t>
  </si>
  <si>
    <t xml:space="preserve"> Lạng Sơn</t>
  </si>
  <si>
    <t>Chứng chỉ Vận chuyển thương mại hàng không</t>
  </si>
  <si>
    <t>*Chứng chỉ Vận chuyển thương mại hàng không - Trường Hàng không Việt Nam (11/2004 - 06/2005)
* Cử nhân ĐHNN - ĐHQG Hà Nội
* Hệ thống check in và nghiệp vụ check in (6/9 – 28/9/2010)</t>
  </si>
  <si>
    <t>Vĩnh Trại, Lạng Sơn, Lạng Sơn</t>
  </si>
  <si>
    <t>081039076</t>
  </si>
  <si>
    <t>17/1/2002</t>
  </si>
  <si>
    <t>Lạng Sơn</t>
  </si>
  <si>
    <t>010612</t>
  </si>
  <si>
    <t>Tạ Thị Phượng</t>
  </si>
  <si>
    <t>19/8/1986</t>
  </si>
  <si>
    <t xml:space="preserve"> Cử nhân tiếng Anh chuyên ngành biên dịch</t>
  </si>
  <si>
    <t>* Cử nhân tiếng Anh chuyên ngành Biên dịch tiếng Anh - Học viện Báo chí và tuyên truyền (Khá, TN 2009)
* Chứng chỉ Phục vụ hành khách - Học viện HKVN (07/12/2010 - 25/02/2011)</t>
  </si>
  <si>
    <t>Quang Tiến, Sóc Sơn, Hà Nội</t>
  </si>
  <si>
    <t>012473928</t>
  </si>
  <si>
    <t>010613</t>
  </si>
  <si>
    <t>Nguyễn Thị Hường</t>
  </si>
  <si>
    <t>Trung cấp Thương mại và du lịch chuyên ngành Anh văn</t>
  </si>
  <si>
    <t xml:space="preserve">* Trung cấp Thương mại và du lịch chuyên ngành Anh văn - Trường Trung học Thương mại và du lịch Hà Nội (Khá, 2003-2005)
* Chứng nhận hoàn thành khoá học Phục vụ hành khách - Xí nghiệp TMMĐ Nội Bài (13/10 - 12/11/2009)
* An toàn sân đỗ cơ bản (lớp 2)
* Hệ </t>
  </si>
  <si>
    <t>012423862</t>
  </si>
  <si>
    <t>010617</t>
  </si>
  <si>
    <t>Ngô Thị Hường</t>
  </si>
  <si>
    <t xml:space="preserve"> Cử nhân tiếng Anh</t>
  </si>
  <si>
    <t>* Cử nhân tiếng Anh - ĐH Hà Nội (TB khá, TN 2008);
* Chứng nhận hoàn thành khoá học Phục vụ hành khách - Xí nghiệp TMMĐ Nội Bài (13/10 - 12/11/2009) .
* Huấn luyện nghiệp vụ phòng cháy chữa cháy (7/2009)
* An toàn sân đỗ cơ bản (lớp 2)
* Hệ thống Check in</t>
  </si>
  <si>
    <t>Đông Xuân, Sóc Sơn, Hà Nội</t>
  </si>
  <si>
    <t>012679610</t>
  </si>
  <si>
    <t>010627</t>
  </si>
  <si>
    <t>Trần Thị Thu</t>
  </si>
  <si>
    <t>18/04/1986</t>
  </si>
  <si>
    <t xml:space="preserve"> Cử nhân tiếng Anh sư phạm</t>
  </si>
  <si>
    <t>* Cử nhân tiếng Anh sư phạm (hệ vừa làm vừa học) - ĐH Ngoại ngữ - ĐH Quốc gia Hà Nội (khá, TN 2010)
* Chứng chỉ Phục vụ hành khách - Học viện HKVN (07/12/2010 - 25/02/2011)</t>
  </si>
  <si>
    <t>Trung Giã, Sóc Sơn, Hà Nội</t>
  </si>
  <si>
    <t>013366332</t>
  </si>
  <si>
    <t>011110</t>
  </si>
  <si>
    <t>Đinh Thị Vân Anh</t>
  </si>
  <si>
    <t>Viện Đại học Mở-Ngành quản trị KD(Du lịch-khách sạn), năm 2012, hệ chính quy loại khá.</t>
  </si>
  <si>
    <t>An Đồng , An Dương,Hải Phòng</t>
  </si>
  <si>
    <t>031721389</t>
  </si>
  <si>
    <t>CA Hải Phòng</t>
  </si>
  <si>
    <t>011113</t>
  </si>
  <si>
    <t>Trịnh Thị Hạnh</t>
  </si>
  <si>
    <t>Cử nhân quản trị kinh doanh, Học viện hàng không Việt nam, chính quy, khá, TN 2012</t>
  </si>
  <si>
    <t>Định Tân, Yên Định , Thanh Hóa</t>
  </si>
  <si>
    <t>173388953</t>
  </si>
  <si>
    <t>22/02/2008</t>
  </si>
  <si>
    <t>CA Thanh Hóa</t>
  </si>
  <si>
    <t>011114</t>
  </si>
  <si>
    <t>Đoàn Thu Hoa</t>
  </si>
  <si>
    <t>Cử nhân ngành tài chính ngân hàng</t>
  </si>
  <si>
    <t>Cử nhân ngành tài chính ngân hàng Trường đại học kinh doanh và công nghệ Hà Nội, chính quy, loại khá, TN 2012</t>
  </si>
  <si>
    <t>P2 Ngõ 222 Đội Cấn , Ba Đình , Hà Nội</t>
  </si>
  <si>
    <t>012772873</t>
  </si>
  <si>
    <t>22/12/2010</t>
  </si>
  <si>
    <t>011115</t>
  </si>
  <si>
    <t>Mai Thị Ngọc</t>
  </si>
  <si>
    <t>Cao đẳng kế toán-Đại học Công Đoàn, năm 2011, hệ chính quy, loại trung bình khá</t>
  </si>
  <si>
    <t>Số 16 Ngõ Sân Quần Đống Đa , Hà Nội</t>
  </si>
  <si>
    <t>012889823</t>
  </si>
  <si>
    <t>011118</t>
  </si>
  <si>
    <t>Lã Thị Thu Hương</t>
  </si>
  <si>
    <t>Cử nhân Kế toán -chính quy-loại khá -Trường Đ H Quốc tế Bắc Hà -năm 2012</t>
  </si>
  <si>
    <t>Vĩnh Trụ , Lý Nhân , Hà Nam</t>
  </si>
  <si>
    <t>168326917</t>
  </si>
  <si>
    <t>29/05/2007</t>
  </si>
  <si>
    <t>CA Hà Nam</t>
  </si>
  <si>
    <t>011120</t>
  </si>
  <si>
    <t>Đỗ Hương Trà</t>
  </si>
  <si>
    <t>31 Ngõ Thái Lợi ,Bạch Mai, Hà Nội</t>
  </si>
  <si>
    <t>012801067</t>
  </si>
  <si>
    <t>14/4/2010</t>
  </si>
  <si>
    <t>011121</t>
  </si>
  <si>
    <t>Nguyễn Hiền Hạnh</t>
  </si>
  <si>
    <t>Cử nhân ngành tài chính ngân hàng Trường đại học Thăng Long, chính quy, loại khá, TN 2011</t>
  </si>
  <si>
    <t>101 Bà Triệu , Hai Bà Trưng , Hà Nội</t>
  </si>
  <si>
    <t>012635263</t>
  </si>
  <si>
    <t>012557</t>
  </si>
  <si>
    <t>Nguyễn Thị Lan</t>
  </si>
  <si>
    <t>12/10/1987</t>
  </si>
  <si>
    <t>Cử nhân quản trị kinh doanh, Trường đại học kinh tế quốc dân, TN 2009, loại khá</t>
  </si>
  <si>
    <t>Tổ 60- phường Bồ Xuyên- Thái Bình</t>
  </si>
  <si>
    <t>151571276</t>
  </si>
  <si>
    <t>06/03/2002</t>
  </si>
  <si>
    <t>012559</t>
  </si>
  <si>
    <t>Phạm Thị Mai Giang</t>
  </si>
  <si>
    <t>15/11/1991</t>
  </si>
  <si>
    <t>Cử nhân ngôn ngữ Anh Học viện tài chính, TN 2013, chính quy</t>
  </si>
  <si>
    <t>190 Điện Biên-Khu A1- thị trấn Cổ Lễ- Trực Ninh- Nam Định</t>
  </si>
  <si>
    <t>163164724</t>
  </si>
  <si>
    <t>04/07/2013</t>
  </si>
  <si>
    <t>013758</t>
  </si>
  <si>
    <t>Trần Vân Anh</t>
  </si>
  <si>
    <t>18/7/1991</t>
  </si>
  <si>
    <t>Cử nhân tài chính- ngân hàng, Trường đại học Quốc Gia- Hà Nội, chính quy, loại khá, TN 2014                                                  
Cử nhân ngành tiếng Đức, Trường đại học Ngoại Ngữ- Đại học Quốc Gia- Hà Nội, chính quy, loại khá, TN 2013
Toeic 870 (hạn: 23/7/216)</t>
  </si>
  <si>
    <t>Phú Đô, Nam Từ Liêm, Hà Nội</t>
  </si>
  <si>
    <t>013112723</t>
  </si>
  <si>
    <t>29/08/2008</t>
  </si>
  <si>
    <t>013767</t>
  </si>
  <si>
    <t>Trần Thị Phương Anh</t>
  </si>
  <si>
    <t>19/01/1992</t>
  </si>
  <si>
    <t>Cử nhân Kính tế, Trường đại học Kinh tế quốc dân</t>
  </si>
  <si>
    <t>Tổ 29, phường Đề Thám, TP Thái Bình</t>
  </si>
  <si>
    <t>151842321</t>
  </si>
  <si>
    <t>13/03/2006</t>
  </si>
  <si>
    <t>013763</t>
  </si>
  <si>
    <t>Lê Mai Anh</t>
  </si>
  <si>
    <t>10/11/1992</t>
  </si>
  <si>
    <t>Cử nhân luật quốc tế</t>
  </si>
  <si>
    <t>Cử nhân ngành Luật quốc tế, Học viện Ngoại giao</t>
  </si>
  <si>
    <t>201 Hàng Bông, Hoàn Kiếm, Hà Nội</t>
  </si>
  <si>
    <t>012968304</t>
  </si>
  <si>
    <t>09/05/2007</t>
  </si>
  <si>
    <t>013779</t>
  </si>
  <si>
    <t>Lê Hoàng Gia</t>
  </si>
  <si>
    <t>17/7/1989</t>
  </si>
  <si>
    <t>Kỹ sư CNTT, Học viện Công nghệ Bưu chính viễn thông, Chính quy, loại khá, TN 2014</t>
  </si>
  <si>
    <t>Tập thể đơn vị 75886, Thanh Lương, Hà Nội</t>
  </si>
  <si>
    <t>012651177</t>
  </si>
  <si>
    <t>08/10/2003</t>
  </si>
  <si>
    <t>013754</t>
  </si>
  <si>
    <t>Đinh Kiều Trang</t>
  </si>
  <si>
    <t>23/09/1993</t>
  </si>
  <si>
    <t>Cử nhân luật - Đại học Luật Hà Nội, TN 2015.
Toeic 785 (giá trị đến 2017)</t>
  </si>
  <si>
    <t>Số 98 Trúc Khê, Láng Hạ, Đống Đa, Hà Nội</t>
  </si>
  <si>
    <t>001193003293</t>
  </si>
  <si>
    <t>22/05/2015</t>
  </si>
  <si>
    <t>Hoàng Tạ Tuấn Anh</t>
  </si>
  <si>
    <t>26/03/1991</t>
  </si>
  <si>
    <t>Mr Thành</t>
  </si>
  <si>
    <t>Thạc sỹ khoa học ngành kinh tế và quản lý</t>
  </si>
  <si>
    <t>Thạc sỹ khoa học ngành kinh tế và quản lý, Đại học tổng hợp sản xuất thực phẩm Mát - Cơ - Va</t>
  </si>
  <si>
    <t>B907,Thăng Long No1, Trung Hòa, Nhân Chính, Hà Nội</t>
  </si>
  <si>
    <t>001091003242</t>
  </si>
  <si>
    <t>24-09-2014</t>
  </si>
  <si>
    <t>THỬ VIỆC</t>
  </si>
  <si>
    <t>17/12/2015</t>
  </si>
  <si>
    <t>Nguyễn Tuấn Anh</t>
  </si>
  <si>
    <t>22/06/1993</t>
  </si>
  <si>
    <t>PTTH, biết tiếng Trung</t>
  </si>
  <si>
    <t>76 An Trạch, Cát Linh, Đống Đa, Hà Nội</t>
  </si>
  <si>
    <t>013107284</t>
  </si>
  <si>
    <t xml:space="preserve"> 04/04/2011</t>
  </si>
  <si>
    <t>Lê Tuấn Anh</t>
  </si>
  <si>
    <t>01/07/1990</t>
  </si>
  <si>
    <t>Mr Hoàng - BKS</t>
  </si>
  <si>
    <t>Cao đẳng kỹ thuật hạ tầng đô thị</t>
  </si>
  <si>
    <t>Cao đẳng kỹ thuật hạ tầng đô thị, Trường cao đẳng xây dựng số 1, chính quy, TB khá, TN 2011</t>
  </si>
  <si>
    <t>112 Quán Thánh, Ba Đình, Hà Nội</t>
  </si>
  <si>
    <t>001090004619</t>
  </si>
  <si>
    <t>Vũ Thị Mai Dinh</t>
  </si>
  <si>
    <t>25/11/1992</t>
  </si>
  <si>
    <t>Ms Quyên - TCCB ACV</t>
  </si>
  <si>
    <t xml:space="preserve"> Cử nhân ngành Luật</t>
  </si>
  <si>
    <t>- Cử nhân ngành Luật Trường Đại học Luật Hà Nội loại khá, hệ chính quy
- Tin học ứng dụng: B</t>
  </si>
  <si>
    <t>Phú Mỹ, Bình Minh, Kiến Xương,Thái Bình</t>
  </si>
  <si>
    <t>0151874679</t>
  </si>
  <si>
    <t>Trần Thị Dương</t>
  </si>
  <si>
    <t>24/11/1993</t>
  </si>
  <si>
    <t>Duẩn - TLCX</t>
  </si>
  <si>
    <t>Cử nhân Quản trị kinh doanh</t>
  </si>
  <si>
    <t>Cử nhân Quản trị kinh doanh, Trường đại học Thương mại, chính quy, khá, TN 2015</t>
  </si>
  <si>
    <t>Đức Lâm,Yên Phụ,Yên Phong, Bắc Ninh</t>
  </si>
  <si>
    <t>125436169</t>
  </si>
  <si>
    <t>Nguyễn Thị Hải</t>
  </si>
  <si>
    <t>03/04/1991</t>
  </si>
  <si>
    <t>CT xã Phú Cường</t>
  </si>
  <si>
    <t>Cao đẳng công nghệ kỹ thuật xây dựng</t>
  </si>
  <si>
    <t>Cao đẳng công nghệ kỹ thuật xây dựng, Trường cao đẳng cộng đồng Hà Nội</t>
  </si>
  <si>
    <t xml:space="preserve"> Đội 12 Hương Gia, Phú Cường, Sóc Sơn, Hà Nội</t>
  </si>
  <si>
    <t>012883099</t>
  </si>
  <si>
    <t>Nguyễn Văn Nam</t>
  </si>
  <si>
    <t>04/04/1990</t>
  </si>
  <si>
    <t>Chứng nhận tốt nghiệp đại học ngành quản lý kinh doanh, Trường kinh doanh và công nghệ HN, chính quy, khá, TN 2015</t>
  </si>
  <si>
    <t>5b, Phú Minh, Sóc Sơn, Hà Nội</t>
  </si>
  <si>
    <t>013068322</t>
  </si>
  <si>
    <t>Trương Thị Thùy Trinh</t>
  </si>
  <si>
    <t>10/11/1993</t>
  </si>
  <si>
    <t>Bằng nghề quản trị cảng hàng không</t>
  </si>
  <si>
    <t>Giấy chứng nhận tốt nghiệp quản trị cảng hàng không, Học viện hàng không, TN 2015</t>
  </si>
  <si>
    <t>La Khê, Hà Đông, Hà Nội</t>
  </si>
  <si>
    <t>040418680</t>
  </si>
  <si>
    <t>15-06-2010</t>
  </si>
  <si>
    <t>Lê Thị Hải Yến</t>
  </si>
  <si>
    <t>05/02/1993</t>
  </si>
  <si>
    <t>Mr Hữu</t>
  </si>
  <si>
    <t>Bảng điểm ngành ngôn ngữ Anh, Trường đại học Thái Nguyên, TN 2015, biết tiếng Trung</t>
  </si>
  <si>
    <t>118 Thanh Nhàn, Thanh Xuân, Sóc Sơn, Hà Nội</t>
  </si>
  <si>
    <t>013387043</t>
  </si>
  <si>
    <t>21/21/2011</t>
  </si>
  <si>
    <t>Ngô Thị Hồng Nga</t>
  </si>
  <si>
    <t>06/01/1993</t>
  </si>
  <si>
    <t>Cao đẳng kế toán, Trường cao đẳng thương mại và du lịch, chính quy, TBK, TN 2015</t>
  </si>
  <si>
    <t>Ngô Gia Tự, Long Biên, Hà Nội</t>
  </si>
  <si>
    <t>012995883</t>
  </si>
  <si>
    <t>15-08-2007</t>
  </si>
  <si>
    <t>010631</t>
  </si>
  <si>
    <t>Nguyễn Thị Phương Mai</t>
  </si>
  <si>
    <t>29/10/1982</t>
  </si>
  <si>
    <t>Cao đẳng Kế toán kiểm toán</t>
  </si>
  <si>
    <t>* Cao đẳng Kế toán kiểm toán - Trường Cao đẳng Quản trị kinh doanh (TN….)
* Bồi dưỡng nghiệp vụ sư phạm bậc 1 (7/2011)
* Hệ thống Check in do hãng Polish Airlines tổ chức tại Ba Lan (10/1 – 19/1/2011)</t>
  </si>
  <si>
    <t>Ngọc Lâm, quận Long Biên, Hà Nội</t>
  </si>
  <si>
    <t>012229009</t>
  </si>
  <si>
    <t>23/4/1999</t>
  </si>
  <si>
    <t>010630</t>
  </si>
  <si>
    <t>Nguyễn Thị Thu Hương</t>
  </si>
  <si>
    <t>* Cử nhân ngôn ngữ anh, trường đại học ngoại thương, loại TB khá, hệ vừa làm vừa học, TN 2014
* Trung cấp Quan hệ quốc tế chuyên ngành Thư ký văn phòng đối ngoại - Học viện quan hệ quốc tế (Khá, TN 2005);
* Chứng nhận hoàn thành khoá học Phục vụ hành khách - Xí nghiệp TMMĐ Nội Bài (13/10 - 12/11/2009)
* An toàn sân đỗ cơ bản (lớp 2)</t>
  </si>
  <si>
    <t>Trâu Quỳ, Gia Lâm, Hà Nội</t>
  </si>
  <si>
    <t>012554309</t>
  </si>
  <si>
    <t>010598</t>
  </si>
  <si>
    <t>Nguyễn Ngọc Quân</t>
  </si>
  <si>
    <t>15/12/2011</t>
  </si>
  <si>
    <t>Đội phó Đội phục vụ hành khách đi nội địa</t>
  </si>
  <si>
    <t xml:space="preserve"> Kỹ sư Kinh tế vận tải</t>
  </si>
  <si>
    <t>* Kỹ sư Kinh tế vận tải - ĐH Giao thông vận tải TP Hồ Chí Minh (TN 2010)
* Nghiệp vụ Phục vụ hành khách - TCTy Cảng HK miền Bắc (26/09 - 07/12/2011) 
* Toeic 515</t>
  </si>
  <si>
    <t>Hoàng Văn Thái, Thanh Xuân, Hà Nội</t>
  </si>
  <si>
    <t>012498063</t>
  </si>
  <si>
    <t>20/3/2002</t>
  </si>
  <si>
    <t>011765</t>
  </si>
  <si>
    <t>Hoàng Thị Hồng Nhung</t>
  </si>
  <si>
    <t>Lai Châu</t>
  </si>
  <si>
    <t>Cử nhân quản trị kinh doanh, Trường đại học dân lập Đông Đô, chính quy, loại trung bình khá, TN 2012; 
Anh C
Tin học B văn phòng</t>
  </si>
  <si>
    <t>Tổ 6 phường Nam Thanh, TP Điện Biên Phủ, tỉnh Điện Biên</t>
  </si>
  <si>
    <t>040372673</t>
  </si>
  <si>
    <t>012549</t>
  </si>
  <si>
    <t>Nguyễn Tuấn Linh</t>
  </si>
  <si>
    <t>25/12/1992</t>
  </si>
  <si>
    <t>Trung cấp chuyên nghiệp ngành nghiệp vụ lễ tân</t>
  </si>
  <si>
    <t>Trung cấp chuyên nghiệp ngành nghiệp vụ Lễ Tân, Trường Cao đẳng Du lịch HN</t>
  </si>
  <si>
    <t>508-A5 Tập Thể Thành Công-Ba đình-Hà Nội</t>
  </si>
  <si>
    <t>012848241</t>
  </si>
  <si>
    <t>28/07/2008</t>
  </si>
  <si>
    <t>012568</t>
  </si>
  <si>
    <t>Nguyễn Thị Hồng Minh</t>
  </si>
  <si>
    <t>17/06/1994</t>
  </si>
  <si>
    <t>Số 97- tổ 16- thi trấ đông anh- huyện đông anh- hà nội</t>
  </si>
  <si>
    <t>013281570</t>
  </si>
  <si>
    <t>17/03/2010</t>
  </si>
  <si>
    <t>012571</t>
  </si>
  <si>
    <t>Ngô Thị Diễm Quỳnh</t>
  </si>
  <si>
    <t>27/07/1992</t>
  </si>
  <si>
    <t xml:space="preserve">Cao đẳng quản trị kinh doanh </t>
  </si>
  <si>
    <t>Cao đẳng quản trị kinh doanh Trường cao đẳng kinh tế công nghiệp HN</t>
  </si>
  <si>
    <t>số 60- tổ 34 Thị trấn đọng anh hà nội</t>
  </si>
  <si>
    <t>013144707</t>
  </si>
  <si>
    <t>12/12/2013</t>
  </si>
  <si>
    <t>013370</t>
  </si>
  <si>
    <t>Đinh Đức Điệp</t>
  </si>
  <si>
    <t>14/5/1988</t>
  </si>
  <si>
    <t>Kỹ sư công nghệ kỹ thuật điện</t>
  </si>
  <si>
    <t>Ngành Công nghệ kỹ thuật điện trường ĐH Công nghiệp Hà Nội, TB khá, Chính quy, năm TN 2010</t>
  </si>
  <si>
    <t>Vĩnh Thanh, Vĩnh Ngọc, Đông Anh, Hà Nội</t>
  </si>
  <si>
    <t>012821663</t>
  </si>
  <si>
    <t>29/8/2005</t>
  </si>
  <si>
    <t>013372</t>
  </si>
  <si>
    <t>Trần Thị Hoa Lý</t>
  </si>
  <si>
    <t>20/12/1991</t>
  </si>
  <si>
    <t>Cử nhân kê toán</t>
  </si>
  <si>
    <t>Cử nhân kê toán trường ĐH KD &amp; Công nghệ Hà Nội</t>
  </si>
  <si>
    <t>013068440</t>
  </si>
  <si>
    <t>25/3/2013</t>
  </si>
  <si>
    <t>013377</t>
  </si>
  <si>
    <t>Vũ Thị Bích Dung</t>
  </si>
  <si>
    <t>19/8/1992</t>
  </si>
  <si>
    <t>Cao đẳng tài chính ngân hàng</t>
  </si>
  <si>
    <t>Cao đẳng tài chính ngân hàng- Trường Cao đẳng đại Việt, giỏi, chinh quy, NTN 2013</t>
  </si>
  <si>
    <t>Lương Quy, Xuân Nội, Đông Anh, Hà Nội</t>
  </si>
  <si>
    <t>012982889</t>
  </si>
  <si>
    <t>22/6/2007</t>
  </si>
  <si>
    <t>013378</t>
  </si>
  <si>
    <t>Nguyễn Bảo Ngân</t>
  </si>
  <si>
    <t>Cử nhân Tài chính ngân hàng Trường ĐH Kinh tế-Kỹ thuật công nghiệp, khá, chính quy, 2013</t>
  </si>
  <si>
    <t>Tiên Hùng, Nguyên Khê, Đông Anh, Hà Nội</t>
  </si>
  <si>
    <t>012866986</t>
  </si>
  <si>
    <t>14/04/2006</t>
  </si>
  <si>
    <t>013674</t>
  </si>
  <si>
    <t>Lê Thị Minh Phượng</t>
  </si>
  <si>
    <t>18/09/1992</t>
  </si>
  <si>
    <t>Cao đẳng tiếng anh, quốc tế lữ hành, hướng dẫn du lịch</t>
  </si>
  <si>
    <t>Tiếng Anh-QT lữ hành, hướng dẫn Du lịch trường Cao Đẳng Du lịch Hà Nội, TB khá, loại chính Quy, năm 2013</t>
  </si>
  <si>
    <t>65 Đường 2 Phú Minh, Sóc Sơn, Hà Nội</t>
  </si>
  <si>
    <t>013217747</t>
  </si>
  <si>
    <t>013675</t>
  </si>
  <si>
    <t>Võ Thị Kiều Oanh</t>
  </si>
  <si>
    <t>22/12/1991</t>
  </si>
  <si>
    <t>Nghệ An</t>
  </si>
  <si>
    <t>Cử nhân kế toán, Trường đại học Quốc tế Bắc Hà, trung bình, TN 2013</t>
  </si>
  <si>
    <t>Ngọc Thụy, Long Biên, Hà Nội</t>
  </si>
  <si>
    <t>013676</t>
  </si>
  <si>
    <t>Trần Thị Bích Ngọc</t>
  </si>
  <si>
    <t>01/02/1992</t>
  </si>
  <si>
    <t>Cử nhân ngôn ngữ Anh - Đại học Công nghiệp Hà Nội</t>
  </si>
  <si>
    <t>Phú Lộc, Phù Ninh, Phú Thọ</t>
  </si>
  <si>
    <t>010569</t>
  </si>
  <si>
    <t>Đàm Thu Hường</t>
  </si>
  <si>
    <t>20/8/1974</t>
  </si>
  <si>
    <t>Cao Bằng</t>
  </si>
  <si>
    <t>Cử nhân Luật kinh tế</t>
  </si>
  <si>
    <t>* Cử nhân Luật kinh tế - Viện ĐH Mở Hà Nội (Từ xa, TN 2009)
* Vận chuyển thương mại HK (Tr HKVN 7 - 12/1997)
* Anh văn cơ bản - Tr HKVN 1996
* Tin học cơ bản (Tr HKVN 3-6/1997)
* Hàng hóa nguy hiểm CAT9R (29/06 - 30/06/2009)
* Huấn luyện nâng cao nghiệp vụ</t>
  </si>
  <si>
    <t>Thanh Bình, Điện Biên Phủ, Điện Biên</t>
  </si>
  <si>
    <t>040356639</t>
  </si>
  <si>
    <t>010571</t>
  </si>
  <si>
    <t>Nguyễn Thị Thùy Dung</t>
  </si>
  <si>
    <t>Cử nhân Hán văn</t>
  </si>
  <si>
    <t>* Cử nhân Hán văn - ĐH Sư phạm Quảng Tây - TQ (TN 2007)</t>
  </si>
  <si>
    <t>131429104</t>
  </si>
  <si>
    <t>010589</t>
  </si>
  <si>
    <t>Phạm Thị Ba</t>
  </si>
  <si>
    <t>20/3/1989</t>
  </si>
  <si>
    <t xml:space="preserve"> Hải Dương</t>
  </si>
  <si>
    <t>Cao đẳng ngành Việt Nam học</t>
  </si>
  <si>
    <t>* Cao đẳng ngành Việt Nam học (Văn hóa du lịch) - Trường Đại học dân lập Hải Phòng - Loại TB khá (TN 2010)
* Nghiệp vụ Phục vụ hành khách - TCTy Cảng HK miền Bắc (26/09 - 07/12/2011)</t>
  </si>
  <si>
    <t>Gia Hòa, Gia Lộc, Hải Dương</t>
  </si>
  <si>
    <t>140470117</t>
  </si>
  <si>
    <t>010591</t>
  </si>
  <si>
    <t>Vũ Phương Thanh</t>
  </si>
  <si>
    <t>Hà Giang</t>
  </si>
  <si>
    <t>Cao đẳng Quản trị kinh doanh</t>
  </si>
  <si>
    <t>* Cao đẳng Quản trị kinh doanh - Đại học Tài chính - Marketing (TB khá, TN 2010)
* Nghiệp vụ Phục vụ hành khách - TCTy Cảng HK miền Bắc (26/09 - 07/12/2011)
* Hàng hoá nguy hiểm CAT 9 - Học viện HKVN (04 – 05/04/2012)</t>
  </si>
  <si>
    <t>Tổ 10 - Thị trấn Việt Quang - Bắc Giang - Hà Giang</t>
  </si>
  <si>
    <t>073204592</t>
  </si>
  <si>
    <t>010596</t>
  </si>
  <si>
    <t>Phạm Thị Ánh Hồng</t>
  </si>
  <si>
    <t>Cử nhân ngoại ngữ tiếng Trung Quốc</t>
  </si>
  <si>
    <t>* Cử nhân ngoại ngữ tiếng Trung Quốc - ĐH Dân lập Phương Đông (Khá, TN 2009)
* Nghiệp vụ Phục vụ hành khách - TCTy Cảng HK miền Bắc (26/09 - 07/12/2011) 
* Anh C + Toeic 460</t>
  </si>
  <si>
    <t>khu Tập thể nhà máy Điện Yên Phụ, Ba Đình, Hà Nội</t>
  </si>
  <si>
    <t>012534253</t>
  </si>
  <si>
    <t>22/3/2004</t>
  </si>
  <si>
    <t>010602</t>
  </si>
  <si>
    <t>Nguyễn Thị Thu Trang</t>
  </si>
  <si>
    <t xml:space="preserve">Trung cấp nghề Vận tải hàng không </t>
  </si>
  <si>
    <t>* Trung cấp nghề Vận tải hàng không - Học viện HKVN (Trung bình, 10/2006 - 05/2008)</t>
  </si>
  <si>
    <t>Bạch Đằng, Hai Bà Trưng, Hà Nội</t>
  </si>
  <si>
    <t>012420567</t>
  </si>
  <si>
    <t>22/3/2001</t>
  </si>
  <si>
    <t>010603</t>
  </si>
  <si>
    <t>Nguyễn Thị Vân Anh</t>
  </si>
  <si>
    <t>13/6/1985</t>
  </si>
  <si>
    <t xml:space="preserve"> Trung cấp Vận tải hàng không </t>
  </si>
  <si>
    <t>* Trung cấp Vận tải hàng không - Học viện HKVN (Trung bình, 10/2004 - 10/2006)
* Cử nhân kinh tế, Đại học Ngoại thương, TB khá, hệ vừa học vừa làm, TN 2013.</t>
  </si>
  <si>
    <t>Số 13 ngõ 15, Đỗ Lý Khiêm, TP Thái Bình</t>
  </si>
  <si>
    <t>151444469</t>
  </si>
  <si>
    <t>010619</t>
  </si>
  <si>
    <t>Phạm Thị Thu Hương</t>
  </si>
  <si>
    <t xml:space="preserve"> Cao đẳng Tài chính Ngân hàng</t>
  </si>
  <si>
    <t>* Cao đẳng Tài chính Ngân hàng - Học viện Ngân hàng (Khá, TN 2010)
* Chứng chỉ Phục vụ hành khách - Học viện HKVN (07/12/2010 - 25/02/2011)
* Hàng hoá nguy hiểm CAT 9 - Học viện HKVN (04 – 05/04/2012)</t>
  </si>
  <si>
    <t>Quang Trung, Tứ Kỳ, Hải Dương</t>
  </si>
  <si>
    <t>013665689</t>
  </si>
  <si>
    <t>22/10/2010</t>
  </si>
  <si>
    <t>KXĐ</t>
  </si>
  <si>
    <t>010620</t>
  </si>
  <si>
    <t xml:space="preserve"> Cao đẳng Quản trị kinh doanh </t>
  </si>
  <si>
    <t>* Giấy chứng nhận tốt nghiệp Cao đẳng Quản trị kinh doanh chương trình liên kết Đại học Công nghiệp TP Hồ Chí Minh và Học viện Nam Úc (TafeSA - Australia) - TN 2009
* Chứng chỉ Phục vụ hành khách - Học viện HKVN (07/12/2010 - 25/02/2011)</t>
  </si>
  <si>
    <t>Thôn Lã Côi, xã Yên Viên, Huyện Gia Lâm, Hà Nội</t>
  </si>
  <si>
    <t>013333913</t>
  </si>
  <si>
    <t>011111</t>
  </si>
  <si>
    <t>Phạm Kim Hoàn</t>
  </si>
  <si>
    <t>Cử nhân Anh văn-ĐH Hà Nội, hệ chính quy năm 2010, loại khá.</t>
  </si>
  <si>
    <t>Trung Giã,Sóc Sơn , Hà Nội</t>
  </si>
  <si>
    <t>012477765</t>
  </si>
  <si>
    <t>11.10.2001</t>
  </si>
  <si>
    <t>36 tháng</t>
  </si>
  <si>
    <t>011116</t>
  </si>
  <si>
    <t>Đỗ Thanh Bình</t>
  </si>
  <si>
    <t>Thanh Nhàn , Thanh Xuân , Sóc Sơn , Hà Nội</t>
  </si>
  <si>
    <t>013253457</t>
  </si>
  <si>
    <t>011123</t>
  </si>
  <si>
    <t>Bùi Thị Bảo Ngọc</t>
  </si>
  <si>
    <t>Cử nhân kế toán Viện ĐH Mở Hà Nội-loại Khá -Năm 2012</t>
  </si>
  <si>
    <t>Phường Lê Hồng Phong TP Thái Bình</t>
  </si>
  <si>
    <t>151758434</t>
  </si>
  <si>
    <t>29/8/2008</t>
  </si>
  <si>
    <t>012281</t>
  </si>
  <si>
    <t>Nguyễn Minh Phương</t>
  </si>
  <si>
    <t>21/2/1989</t>
  </si>
  <si>
    <t xml:space="preserve">Trung cấp nghề Học viên Hàng không </t>
  </si>
  <si>
    <t>Trung cấp nghề Học viên Hàng không - ngành vận chuyển TMHK khóa VT13</t>
  </si>
  <si>
    <t>Số 9A, Chân Cầm, Hoàn Kiếm, Hà Nội</t>
  </si>
  <si>
    <t>012587099</t>
  </si>
  <si>
    <t>013097</t>
  </si>
  <si>
    <t>Nguyễn Thu Quỳnh</t>
  </si>
  <si>
    <t>28/12/1991</t>
  </si>
  <si>
    <t>01/11/2014</t>
  </si>
  <si>
    <t>Cử nhân quan hệ quốc tế</t>
  </si>
  <si>
    <t>Bằng tốt nghiệp đại học ngành quan hệ quốc tế, Học viện ngoại giao, loại trung bình khá, hệ vừa học vừa làm, TN 2014</t>
  </si>
  <si>
    <t>Số 14, ngách 25, ngõ Thông Phong, phố Tôn Đức Thắng, Đống Đa, Hà Nội</t>
  </si>
  <si>
    <t>012771649</t>
  </si>
  <si>
    <t>013101</t>
  </si>
  <si>
    <t>Trần Thị Huệ</t>
  </si>
  <si>
    <t>Quảng Ninh</t>
  </si>
  <si>
    <t>Bằng tốt nghiệp đại học ngành ngôn ngữ anh, Trường đại học Hà Nội, khá, chính quy, TN 2014.</t>
  </si>
  <si>
    <t>Tổ 5 khu 2B, Cẩm Trung, Cẩm Phả, Quảng Ninh</t>
  </si>
  <si>
    <t>101073182</t>
  </si>
  <si>
    <t>011357</t>
  </si>
  <si>
    <t>Nguyễn Việt Dũng</t>
  </si>
  <si>
    <t>Trung cấp nghề phục vụ hành khách, TN 2012, loại trung bình khá</t>
  </si>
  <si>
    <t>Số 18, ngách 151/1 Láng Hạ, Đống Đa, Hà Nội</t>
  </si>
  <si>
    <t>012905196</t>
  </si>
  <si>
    <t>012562</t>
  </si>
  <si>
    <t>Đỗ Thị Thu Trang</t>
  </si>
  <si>
    <t>23/09/1990</t>
  </si>
  <si>
    <t>hà nam</t>
  </si>
  <si>
    <t>Cử nhân ngôn ngữ Anh, Đại Học DL Phương Đông</t>
  </si>
  <si>
    <t>X6-Lý Chính-Lý Nhân -Hà Nam</t>
  </si>
  <si>
    <t>168355803</t>
  </si>
  <si>
    <t>13/03/2008</t>
  </si>
  <si>
    <t>013756</t>
  </si>
  <si>
    <t>Nguyễn Thị Diệu Hoa</t>
  </si>
  <si>
    <t>13/2/1989</t>
  </si>
  <si>
    <t>Cử nhân Kế toán, Trường đại học Mở Hà Nội, chính quy, loại khá, TN 2012</t>
  </si>
  <si>
    <t>012857046</t>
  </si>
  <si>
    <t>17/02/2006</t>
  </si>
  <si>
    <t>013757</t>
  </si>
  <si>
    <t>Trần Thanh Trang</t>
  </si>
  <si>
    <t>26/12/1992</t>
  </si>
  <si>
    <t>Cử nhân ngôn ngữ Anh, ĐH Hà Nội, chính quy, Khá, 2014</t>
  </si>
  <si>
    <t>342D Ngọc Lâm, Long Biên, Hà Nội</t>
  </si>
  <si>
    <t>012924036</t>
  </si>
  <si>
    <t>16/10/2006</t>
  </si>
  <si>
    <t>013759</t>
  </si>
  <si>
    <t>Nguyễn Thị Thanh Loan</t>
  </si>
  <si>
    <t>1/1/1990</t>
  </si>
  <si>
    <t xml:space="preserve">Thạc sĩ quản trị kinh doanh, đại học quốc gia Formosa, Đài Loan, TN 2014
Cử nhân tài chính- ngân hàng, Trường đại học kinh doanh và công nghệ Hà Nội, chính quy, loại giỏi, TN 2012    
Toeic 650                                              </t>
  </si>
  <si>
    <t>161, Trần Phú, phường Ba Đình, Bỉm Sơn, Thanh Hóa</t>
  </si>
  <si>
    <t>173663184</t>
  </si>
  <si>
    <t>09/11/2007</t>
  </si>
  <si>
    <t>013760</t>
  </si>
  <si>
    <t>Trần Thùy Trang</t>
  </si>
  <si>
    <t>27/01/1993</t>
  </si>
  <si>
    <t>Cử nhân ngoại ngữ Anh , ĐH Ngoại ngữ, 11/5 tốt nghiệp</t>
  </si>
  <si>
    <t>Thôn Đông, Phú Minh, Sóc Sơn, Hà Nội</t>
  </si>
  <si>
    <t>013407053</t>
  </si>
  <si>
    <t>26/03/2011</t>
  </si>
  <si>
    <t>013762</t>
  </si>
  <si>
    <t>Bùi Thị Út</t>
  </si>
  <si>
    <t>28/11/1992</t>
  </si>
  <si>
    <t>Cử nhân Tài chính - ngân hàng, ĐH Kinh tế và QTKD Thái Nguyên, Chính quy, Khá, TN 2014.
Toeic 650 (giá trị đến 2016)
Tin học: IC3</t>
  </si>
  <si>
    <t>Phúc Hòa, Tân Yên, Bắc Giang</t>
  </si>
  <si>
    <t>121904747</t>
  </si>
  <si>
    <t>09/09/2010</t>
  </si>
  <si>
    <t>013764</t>
  </si>
  <si>
    <t>Đỗ Thị Ngọc Hà</t>
  </si>
  <si>
    <t>12/04/1989</t>
  </si>
  <si>
    <t>Cử nhân du lịch</t>
  </si>
  <si>
    <t>Cử nhân du lịch, ĐH Kinh doanh - CN Hà Nội, Chính quy, Khá, 2011</t>
  </si>
  <si>
    <t>Điền Xá, Quang Tiến, Sóc Sơn, Hà Nội</t>
  </si>
  <si>
    <t>013484069</t>
  </si>
  <si>
    <t>8/11/2011</t>
  </si>
  <si>
    <t>013765</t>
  </si>
  <si>
    <t>Phạm Tú Châu</t>
  </si>
  <si>
    <t>15/10/1993</t>
  </si>
  <si>
    <t>Cử nhân ngôn ngữ Đức</t>
  </si>
  <si>
    <t>Cử nhân ngôn ngữ Đức - Đại học Hà Nội, Chính quy, TB Khá, TN 2015.
Toeic 775</t>
  </si>
  <si>
    <t>80 và 94 Phan Văn Trị, Đống Đa, Hà Nội</t>
  </si>
  <si>
    <t>012999365</t>
  </si>
  <si>
    <t>17/12/2007</t>
  </si>
  <si>
    <t>013766</t>
  </si>
  <si>
    <t>Nguyễn Thị Phương Dung</t>
  </si>
  <si>
    <t>13/06/1991</t>
  </si>
  <si>
    <t>Kỹ sư kỹ thuật điện tử, truyền thông</t>
  </si>
  <si>
    <t>Kỹ sư kỹ thuật điện tử, truyền thông, Trường HVHK, chính quy, loại TB khá, 2014</t>
  </si>
  <si>
    <t>Khu 6, phường Thanh Bình, Hải Dương</t>
  </si>
  <si>
    <t>142574494</t>
  </si>
  <si>
    <t>23/09/2008</t>
  </si>
  <si>
    <t>013768</t>
  </si>
  <si>
    <t>Mạc Thị Thùy Dương</t>
  </si>
  <si>
    <t>7/9/1993</t>
  </si>
  <si>
    <t>Khu 2, Phù Lỗ, Sóc Sơn, Hà Nội</t>
  </si>
  <si>
    <t>013257983</t>
  </si>
  <si>
    <t>10/02/2010</t>
  </si>
  <si>
    <t>013769</t>
  </si>
  <si>
    <t>Nguyễn Thị Hồng Thu</t>
  </si>
  <si>
    <t>01/09/1991</t>
  </si>
  <si>
    <t>Cao đẳng tài chính</t>
  </si>
  <si>
    <t xml:space="preserve">Bảng điểm Cao đẳng Tài chính, Trường đại học KD và CN Hà Nội, </t>
  </si>
  <si>
    <t>TT Sân bay Nội Bài, Sóc Sơn, Hà Nội</t>
  </si>
  <si>
    <t>013068460</t>
  </si>
  <si>
    <t>08/04/2008</t>
  </si>
  <si>
    <t>013771</t>
  </si>
  <si>
    <t>Nguyễn Thị Thoa</t>
  </si>
  <si>
    <t>15/8/1989</t>
  </si>
  <si>
    <t>Cử nhân kế toán, ĐH Thương mại, Chính quy, Khá, TN2012</t>
  </si>
  <si>
    <t>Thụy Hương, Phú Cường, Sóc Sơn, Hà Nội</t>
  </si>
  <si>
    <t>012918005</t>
  </si>
  <si>
    <t>21/08/2006</t>
  </si>
  <si>
    <t>013772</t>
  </si>
  <si>
    <t>Nguyễn Thị Thu Thủy</t>
  </si>
  <si>
    <t>28/3/1991</t>
  </si>
  <si>
    <t>Cử nhân Quản trị kinh doanh, Trường ĐH Công Đoàn, chính quy, loại khá, TN 2013</t>
  </si>
  <si>
    <t>Tân Phú, Phú Cường, Sóc Sơn, Hà Nội</t>
  </si>
  <si>
    <t>013068503</t>
  </si>
  <si>
    <t>013773</t>
  </si>
  <si>
    <t>Nguyễn Thị Trang</t>
  </si>
  <si>
    <t>16/11/1993</t>
  </si>
  <si>
    <t>Tổ dân phố 12, phường Yên Nghĩa, quận Hà Đông, Hà Nội</t>
  </si>
  <si>
    <t>017229960</t>
  </si>
  <si>
    <t>30/12/2010</t>
  </si>
  <si>
    <t>013774</t>
  </si>
  <si>
    <t>Hoàng Thị Kiều Trang</t>
  </si>
  <si>
    <t>7/4/1989</t>
  </si>
  <si>
    <t>Cử nhân ngành tài chính- ngân hàng, Học viện tài chính, vừa học vừa làm, loại trung bình khá, TN 2013                                   Tin học loại B, chứng chỉ Amadeus (xuất vé máy bay)</t>
  </si>
  <si>
    <t>20 Lê Thánh Tông, Hoàn Kiếm, Hà Nội</t>
  </si>
  <si>
    <t>012587721</t>
  </si>
  <si>
    <t>31/03/2003</t>
  </si>
  <si>
    <t>013775</t>
  </si>
  <si>
    <t>Ngô Thị Thơm</t>
  </si>
  <si>
    <t>19/9/1991</t>
  </si>
  <si>
    <t>Yên Bái</t>
  </si>
  <si>
    <t>Cử nhân Tài chính ngân hàng, Trường ĐH Kinh doanh&amp; Công nghệ Hà Nội</t>
  </si>
  <si>
    <t>Số 1, ngõ 3A, Trung Phụng, Đống Đa, Hà Nội</t>
  </si>
  <si>
    <t>012889074</t>
  </si>
  <si>
    <t>19/02/2009</t>
  </si>
  <si>
    <t>013776</t>
  </si>
  <si>
    <t>Đặng Thị Thùy Dương</t>
  </si>
  <si>
    <t>19/4/1993</t>
  </si>
  <si>
    <t>170 ngõ 141 phố Giáp Nhị, Thịnh Liệt, Hoàng Mai, Hà Nội</t>
  </si>
  <si>
    <t>013369227</t>
  </si>
  <si>
    <t>20/11/2010</t>
  </si>
  <si>
    <t>013778</t>
  </si>
  <si>
    <t>Nguyễn Phương Cương</t>
  </si>
  <si>
    <t>20/01/1990</t>
  </si>
  <si>
    <t>Cử nhân quản trị kinh doanh, Trường ĐH kinh tế kỹ thuật công nghiệp, chính quy, loại khá, TN 2012</t>
  </si>
  <si>
    <t>Đường 3, Phù Lỗ, Sóc Sơn, Hà Nội</t>
  </si>
  <si>
    <t>013058637</t>
  </si>
  <si>
    <t>25/03/2008</t>
  </si>
  <si>
    <t>013780</t>
  </si>
  <si>
    <t>Nguyễn Quang Hà Sơn</t>
  </si>
  <si>
    <t>13/01/1992</t>
  </si>
  <si>
    <t>Cử nhân ngành tài chính ngân hàng, Trường Học Viện Tài Chính, chính quy, loại khá, TN 2014</t>
  </si>
  <si>
    <t>Khu 4, phường Hải Tân, TP Hải Dương</t>
  </si>
  <si>
    <t>142499616</t>
  </si>
  <si>
    <t>09/04/2015</t>
  </si>
  <si>
    <t>013781</t>
  </si>
  <si>
    <t>Bùi Anh Tuấn</t>
  </si>
  <si>
    <t>14/04/1993</t>
  </si>
  <si>
    <t>Cao đẳng ngành quản trị cơ sở dữ liệu</t>
  </si>
  <si>
    <t>Cao đẳng ngành quản trị cơ sở dữ liệu, Trường Cao đẳng nghề kinh doanh và Công nghệ Hà Nội</t>
  </si>
  <si>
    <t>35/228 Ngọc Lâm, Long Biên, Hà Nội</t>
  </si>
  <si>
    <t>012976576</t>
  </si>
  <si>
    <t>26/06/2007</t>
  </si>
  <si>
    <t>013784</t>
  </si>
  <si>
    <t>Đoàn Duy Anh</t>
  </si>
  <si>
    <t>28/10/1993</t>
  </si>
  <si>
    <t>Cộng Hòa Séc</t>
  </si>
  <si>
    <t>TN Phổ thông trung học 2011</t>
  </si>
  <si>
    <t>48 Phùng Hưng, phường Hàng Bông, Hoàn Kiếm, Hà Nội</t>
  </si>
  <si>
    <t>013113025</t>
  </si>
  <si>
    <t>25/08/2008</t>
  </si>
  <si>
    <t>0201501</t>
  </si>
  <si>
    <t>Nguyễn Mỹ Hạnh</t>
  </si>
  <si>
    <t>Cử nhân tài chính, Trường đại học Thăng Long, TN 2014, chính quy, loại TBK</t>
  </si>
  <si>
    <t>Số 25, ngách 28/38 Điện Biên Phủ, Ba Đình, Hà Nội</t>
  </si>
  <si>
    <t>012789729</t>
  </si>
  <si>
    <t>25/05/2005</t>
  </si>
  <si>
    <t>Nguyễn Văn Lập</t>
  </si>
  <si>
    <t>27/04/1990</t>
  </si>
  <si>
    <t>Cử nhân quản trị kinh doanh, Trường ĐH Thương Mại, chính quy, loại khá, TN 2013</t>
  </si>
  <si>
    <t>Thanh Oai, Hà Nội</t>
  </si>
  <si>
    <t>001090004434</t>
  </si>
  <si>
    <t>11/12/2014</t>
  </si>
  <si>
    <t>Đặng Thị Hằng Linh</t>
  </si>
  <si>
    <t>25/10/1989</t>
  </si>
  <si>
    <t>Cử nhân kê toán, ĐH Kinh doanh &amp;CN HN, Chính quy, Khá, 2012</t>
  </si>
  <si>
    <t>Mỹ Đức, Hà Nội</t>
  </si>
  <si>
    <t>112418252</t>
  </si>
  <si>
    <t>09/01/2014</t>
  </si>
  <si>
    <t>Hà Ngọc Bích</t>
  </si>
  <si>
    <t>20/10/1989</t>
  </si>
  <si>
    <t>Cử nhân kê toán, Trường ĐH Kinh doanh &amp; Công nghệ Hà Nội, chính quy, loại khá, TN 2013</t>
  </si>
  <si>
    <t>Long Biên, Hà Nội</t>
  </si>
  <si>
    <t>001189001383</t>
  </si>
  <si>
    <t>25/07/2014</t>
  </si>
  <si>
    <t>Trần Hữu Dũng</t>
  </si>
  <si>
    <t>13/01/1988</t>
  </si>
  <si>
    <t>Chí Linh, Hải Dương</t>
  </si>
  <si>
    <t>142468259</t>
  </si>
  <si>
    <t>05/11/2005</t>
  </si>
  <si>
    <t>Lương Quốc Chính</t>
  </si>
  <si>
    <t>Kỹ sư CNTT, ĐH KD&amp;CN Hà Nội, Chính quy, Khá, 2014 (Giấy chứng nhận tốt nghiệp)</t>
  </si>
  <si>
    <t>Đống Đa, Hà Nội</t>
  </si>
  <si>
    <t>001091003953</t>
  </si>
  <si>
    <t>12/11/2014</t>
  </si>
  <si>
    <t>Trần Thị Nga</t>
  </si>
  <si>
    <t>07/08/1992</t>
  </si>
  <si>
    <t>Cử nhân Ngôn ngữ Văn học tiếng Hán</t>
  </si>
  <si>
    <t>Cử nhân Ngôn ngữ Văn học tiếng Hán, Trường đại học sư phạm Thiểm Tây, Trung quốc, chính quy, TN 2014</t>
  </si>
  <si>
    <t>Sóc Sơn, Hà Nội</t>
  </si>
  <si>
    <t>013249417</t>
  </si>
  <si>
    <t>11/12/2009</t>
  </si>
  <si>
    <t>Nguyễn Kim Phượng</t>
  </si>
  <si>
    <t>01/10/1989</t>
  </si>
  <si>
    <t>Trung cấp chuyên ngành Phục vụ hành khách</t>
  </si>
  <si>
    <t>Trung cấp chuyên ngành Phục vụ hành khách, Học viện Hàng không VN, chính quy, khá, TN 2011</t>
  </si>
  <si>
    <t>012941212</t>
  </si>
  <si>
    <t>25/10/2012</t>
  </si>
  <si>
    <t>Bùi Thị Minh Hạnh</t>
  </si>
  <si>
    <t>1/1/1991</t>
  </si>
  <si>
    <t>Trung cấp ngành tiếng Anh</t>
  </si>
  <si>
    <t>Trung cấp ngành tiếng anh, Trường cao đẳng thương mại và du lịch Hà Nội, chính quy, loại trung bình, TN 2011                                Chứng nhận kế toán tổng hợp- Thực hành trên chứng từ thực tế, loại khá</t>
  </si>
  <si>
    <t>012907579</t>
  </si>
  <si>
    <t>04/08/2006</t>
  </si>
  <si>
    <t>Đặng Thị Hải Yến</t>
  </si>
  <si>
    <t>20/10/1993</t>
  </si>
  <si>
    <t>Cử nhân kế toán, Trường đại học Trà Vinh</t>
  </si>
  <si>
    <t>Đông Anh, Hà Nội</t>
  </si>
  <si>
    <t>013050027</t>
  </si>
  <si>
    <t>25/2/2008</t>
  </si>
  <si>
    <t>Phạm Minh Dũng</t>
  </si>
  <si>
    <t>Bằng tốt nghiệp đại học ngành nhiếp ảnh</t>
  </si>
  <si>
    <t>Bằng tốt nghiệp đại học ngành nhiếp ảnh, Trường đại học sân khấu điện ảnh, TBK, chính quy, TN 2013
TOEIC 670</t>
  </si>
  <si>
    <t>Đạc Tài, Mai Đình, Sóc Sơn, Hà Nội</t>
  </si>
  <si>
    <t>001090005837</t>
  </si>
  <si>
    <t>31/03/2015</t>
  </si>
  <si>
    <t>Cục cảnh sát ĐKQL cư trú và DLQD về dân cư</t>
  </si>
  <si>
    <t>Hoàng Ngọc Anh</t>
  </si>
  <si>
    <t>28/12/1993</t>
  </si>
  <si>
    <t>TGĐ</t>
  </si>
  <si>
    <t>Cử nhân quản trị kinh doanh, Trường đại học Công Đoàn, chính quy, khá, TN 2015</t>
  </si>
  <si>
    <t>61 khu 1, đường 2, Phú Minh,Sóc Sơn, Hà Nội</t>
  </si>
  <si>
    <t>013374648</t>
  </si>
  <si>
    <t>Nguyễn Tú Anh</t>
  </si>
  <si>
    <t>09/10/1997</t>
  </si>
  <si>
    <t>Con Diễn Viên Thanh Tú, PTGĐ Hảo</t>
  </si>
  <si>
    <t>- Tốt nghiệp PTTH tạm thời</t>
  </si>
  <si>
    <t>62 Hoàng Hoa Thám, Ngọc Hà, Ba Đình, Hà Nội</t>
  </si>
  <si>
    <t>013511975</t>
  </si>
  <si>
    <t>16/03/2012</t>
  </si>
  <si>
    <t>Lê Thanh Hải</t>
  </si>
  <si>
    <t>15/09/1993</t>
  </si>
  <si>
    <t>Mr Thuận A85</t>
  </si>
  <si>
    <t>Cao đẳng kế toán, Trường đại học tài chính - quản trị kinh doanh, khá, chính quy, TN 2014</t>
  </si>
  <si>
    <t>Số 10, tổ 6, Lương Khánh Thiện, Phủ Lý, Hà Nam</t>
  </si>
  <si>
    <t>168467136</t>
  </si>
  <si>
    <t>Nguyễn Duy Hoàn</t>
  </si>
  <si>
    <t>23/10/1993</t>
  </si>
  <si>
    <t>Giấy chứng nhận tốt nghiệp Trường trung học kỹ thuật tin học</t>
  </si>
  <si>
    <t>Giấy chứng nhận tốt nghiệp Trường trung học kỹ thuật tin học Hà Nội, khá, TN 2015</t>
  </si>
  <si>
    <t>Lương Châu, Tiên Dược, Sóc Sơn, Hà Nội</t>
  </si>
  <si>
    <t>001093002938</t>
  </si>
  <si>
    <t>Lê Thị Hồng</t>
  </si>
  <si>
    <t>15/12/1993</t>
  </si>
  <si>
    <t>Mr Long béo - an ninh soi chiếu</t>
  </si>
  <si>
    <t>Cao đẳng kế toán, trường cao đẳng du lịch HN, giỏi, chính quy</t>
  </si>
  <si>
    <t>số 3, ngõ 421, Xuân Đỉnh, Từ Liêm, Hà Nội</t>
  </si>
  <si>
    <t>174247548</t>
  </si>
  <si>
    <t>Đinh Khánh Huyền</t>
  </si>
  <si>
    <t>05/08/1992</t>
  </si>
  <si>
    <t>TGĐ Lê Mạnh Hùng</t>
  </si>
  <si>
    <t>Cử nhân tiếng Anh, Trường đại học kinh doanh và công nghệ Hà Nội</t>
  </si>
  <si>
    <t>B3, phòng 303, Trung Tự, Đống Đa, Hà Nội</t>
  </si>
  <si>
    <t>012937534</t>
  </si>
  <si>
    <t>Đỗ Thị Huyền</t>
  </si>
  <si>
    <t>18/09/1988</t>
  </si>
  <si>
    <t>Mai Anh</t>
  </si>
  <si>
    <t>Kỹ sư Công nghệ rau quả và cảnh quan</t>
  </si>
  <si>
    <t xml:space="preserve">- Kỹ sư Công nghệ rau quả và cảnh quan trường ĐH Nông nghiệp HN, Khá, chính quy, TN 2011.
</t>
  </si>
  <si>
    <t xml:space="preserve"> Đội 8B, Đào Xuyên, Đa Tốn, Gia Lâm, Hà Nội</t>
  </si>
  <si>
    <t>001188003676</t>
  </si>
  <si>
    <t>Trương Hùng Mạnh</t>
  </si>
  <si>
    <t>05/04/1992</t>
  </si>
  <si>
    <t>Cử nhân quản trị kinh doanh, Trường đại học kinh doanh và công nghệ HN, chính quy, khá, TN 2014</t>
  </si>
  <si>
    <t>Số 22, tổ 18, Thị trấn Đông Anh, Hà Nội</t>
  </si>
  <si>
    <t>013144691</t>
  </si>
  <si>
    <t>Trần Thanh Ngọc</t>
  </si>
  <si>
    <t>29/05/1991</t>
  </si>
  <si>
    <t>Trung cấp quản trị nghiệp vụ nhà hàng</t>
  </si>
  <si>
    <t>Trung cấp quản trị nghiệp vụ nhà hàng, Trường cao đẳng du lịch Hà Nội, chính quy, TB khá, TN 2011</t>
  </si>
  <si>
    <t>Thanh Trì, Cộng Hòa, Phù Linh, Sóc Sơn, Hà Nội</t>
  </si>
  <si>
    <t>013137708</t>
  </si>
  <si>
    <t>09/12/2008</t>
  </si>
  <si>
    <t>Tạ Quang Sơn</t>
  </si>
  <si>
    <t>Oanh- PVHK</t>
  </si>
  <si>
    <t>Cử nhân tài chính, ngân hàng, trường đại học Thăng Long, chính quy, TB khá, TN 2014</t>
  </si>
  <si>
    <t>36 Ngô Gia Khảm, Long Biên, Hà Nội</t>
  </si>
  <si>
    <t>012823309</t>
  </si>
  <si>
    <t>25-05-2007</t>
  </si>
  <si>
    <t>Hoàng Phương Thảo</t>
  </si>
  <si>
    <t>10/09/1993</t>
  </si>
  <si>
    <t>Pleiku</t>
  </si>
  <si>
    <t>Cử nhân Kinh tế đối ngoại</t>
  </si>
  <si>
    <t xml:space="preserve">- Cử nhân Kinh tế đối ngoại trường ĐH Kinh tế, Khá, chính quy,TN 2015.
</t>
  </si>
  <si>
    <t>013253922</t>
  </si>
  <si>
    <t>16-04-2010</t>
  </si>
  <si>
    <t>Nguyễn Diệu Thương</t>
  </si>
  <si>
    <t>11/10/1996</t>
  </si>
  <si>
    <t>Dục Tú, Đông Anh, Hà Nội</t>
  </si>
  <si>
    <t>013651033</t>
  </si>
  <si>
    <t>14-06-2013</t>
  </si>
  <si>
    <t>Trần Thị Thu Thủy</t>
  </si>
  <si>
    <t>31/10/1993</t>
  </si>
  <si>
    <t>Cử nhân tài chính ngân hàng, Trường đại học Đại Nam, chính quy, khá, TN 2015</t>
  </si>
  <si>
    <t>Hương Canh, Bình Xuyên, Vĩnh Phúc</t>
  </si>
  <si>
    <t>07-07-2010</t>
  </si>
  <si>
    <t>Dương Đức Toàn</t>
  </si>
  <si>
    <t>28/04/1997</t>
  </si>
  <si>
    <t>Sơn La</t>
  </si>
  <si>
    <t>Số 9, phường Tô Hiệu, Sơn La</t>
  </si>
  <si>
    <t>050941045</t>
  </si>
  <si>
    <t>28-12-2011</t>
  </si>
  <si>
    <t>Phạm Văn Toản</t>
  </si>
  <si>
    <t>21/03/1991</t>
  </si>
  <si>
    <t>Kỹ sư công nghệ điện tử, truyền thông</t>
  </si>
  <si>
    <t>Kỹ sư công nghệ điện tử, truyền thông, Học viện hàng không VN, chính quy, TBK, TN 2013</t>
  </si>
  <si>
    <t>Hải Minh, Hải Hậu, Nam Định</t>
  </si>
  <si>
    <t>163145976</t>
  </si>
  <si>
    <t>10-10-2013</t>
  </si>
  <si>
    <t>Đào Anh Tuấn</t>
  </si>
  <si>
    <t>17/05/1991</t>
  </si>
  <si>
    <t>Tốt nghiệp chuyên ngành công nghệ thông tin</t>
  </si>
  <si>
    <t>Tốt nghiệp chuyên ngành công nghệ thông tin (chuyên viên quản trị mạng - hệ điều hành LINUX), Học viện quốc tế công nghệ thông tin NIIT)</t>
  </si>
  <si>
    <t xml:space="preserve">Tổ 1, Trưng Nhị, Phúc Yên, Vĩnh Phúc </t>
  </si>
  <si>
    <t>135471723</t>
  </si>
  <si>
    <t>07-06-2014</t>
  </si>
  <si>
    <t>Nguyễn Thị Cẩm Uyên</t>
  </si>
  <si>
    <t>30/10/1992</t>
  </si>
  <si>
    <t>Học viện công nghệ bưu chính viễn  thông</t>
  </si>
  <si>
    <t xml:space="preserve"> 
Học viện công nghệ bưu chính viễn  thông (chính quy, giỏi)
</t>
  </si>
  <si>
    <t>Kiến Hưng, Hà Đông, Hà Nội</t>
  </si>
  <si>
    <t>001192001466</t>
  </si>
  <si>
    <t>01/08/2014</t>
  </si>
  <si>
    <t>Lê Trúc Hà</t>
  </si>
  <si>
    <t>04/07/1991</t>
  </si>
  <si>
    <t>Cử nhân quản trị kinh doanh (du lịch, khách sạn), Viện đại học mở HN, chính quy, khá, TN 2013</t>
  </si>
  <si>
    <t>79 Hàng Than, Ba Đình, Hà Nội</t>
  </si>
  <si>
    <t>012789560</t>
  </si>
  <si>
    <t>010781</t>
  </si>
  <si>
    <t>Lê Phương Huyền</t>
  </si>
  <si>
    <t>11/12/1986</t>
  </si>
  <si>
    <t>* Cao đẳng kế toán - Trường Cao đẳng Kinh tế - kỹ thuật - Đại học Thái Nguyên (Hệ liên thông chính quy, TB khá, TN 2009)</t>
  </si>
  <si>
    <t>Tổ 26 - khu 1 - Phường Hồng Gai - Hạ Long - Quảng Ninh</t>
  </si>
  <si>
    <t>100920541</t>
  </si>
  <si>
    <t>D-6</t>
  </si>
  <si>
    <t>010777</t>
  </si>
  <si>
    <t>Nguyễn Thị Lý</t>
  </si>
  <si>
    <t>17/08/1988</t>
  </si>
  <si>
    <t>Hải Hưng</t>
  </si>
  <si>
    <t>Nhân viên vệ sinh tàu bay</t>
  </si>
  <si>
    <t>Đội phục vụ tàu bay, Phòng PVKTSĐ</t>
  </si>
  <si>
    <t>Trung cấp hoạch toán kế toán</t>
  </si>
  <si>
    <t>Trung cấp Hạch toán kế toán - Trường CĐ công nghệ Thành Đô (Khá, 2006 - 2008)</t>
  </si>
  <si>
    <t>Cầu Đen - Thụy Hương - Phú Cường - Sóc Sơn - Hà Nội</t>
  </si>
  <si>
    <t>012578833</t>
  </si>
  <si>
    <t>010629</t>
  </si>
  <si>
    <t>Nguyễn Thị Cúc</t>
  </si>
  <si>
    <t>25/8/1984</t>
  </si>
  <si>
    <t>Đội trưởng Đội phục vụ hành khách đến</t>
  </si>
  <si>
    <t xml:space="preserve">Cử nhân quản trị kinh doanh, Viện đại học Mở Hà Nội, khá, từ xa, TN 2014.
* Bằng nghề Vận tải HK - Trường HK Việt Nam (Trung bình, 10/2003 - 05/2005)
* Sơ cấp vận chuyển thương mại - Học viện HKVN (Khá, 06/09/2006 - 20/10/2006)
* Hệ thống tìm kiếm hành lý thất lạc (world tracer) (30/8 - 18/9/2010)
* Bồi dưỡng nghiệp vụ sư phạm </t>
  </si>
  <si>
    <t>Thượng Thanh, Long Biên, Hà Nội</t>
  </si>
  <si>
    <t>013229163</t>
  </si>
  <si>
    <t>010628</t>
  </si>
  <si>
    <t>Nguyễn Thị Thu Hà</t>
  </si>
  <si>
    <t>27/10/1985</t>
  </si>
  <si>
    <t>Đội phó Đội phục vụ hành khách đến</t>
  </si>
  <si>
    <t>* Cử nhân Quản trị kinh doanh - Đại học Đà Nẵng (Từ xa, TB khá, TN 2008)
* Nghiệp vụ hành khách - Tổng cty Cảng HK miền bắc năm 2013.</t>
  </si>
  <si>
    <t>Định Trung - Vĩnh Yên - Vĩnh Phúc.</t>
  </si>
  <si>
    <t>131153840</t>
  </si>
  <si>
    <t>28/10/2004</t>
  </si>
  <si>
    <t>012555</t>
  </si>
  <si>
    <t>Đinh Thanh Ngân</t>
  </si>
  <si>
    <t>02/05/1991</t>
  </si>
  <si>
    <t>Trung cấp nghề phục vụ hành khách</t>
  </si>
  <si>
    <t>Số nhà 14BQuang, Hà Đông , Hà Nội</t>
  </si>
  <si>
    <t>112166874</t>
  </si>
  <si>
    <t>13/06/2005</t>
  </si>
  <si>
    <t>012561</t>
  </si>
  <si>
    <t>Lê Thị Hồng Vân</t>
  </si>
  <si>
    <t>18/05/1991</t>
  </si>
  <si>
    <t>Cử nhân tài chính ngân hàng, Viện đại học mở</t>
  </si>
  <si>
    <t>Khối 3 Phù Lỗ- Sóc Sơn-Hà Nội</t>
  </si>
  <si>
    <t>013068450</t>
  </si>
  <si>
    <t>26/08/2013</t>
  </si>
  <si>
    <t>012564</t>
  </si>
  <si>
    <t>Đặng Thị Thu Hà</t>
  </si>
  <si>
    <t>04/07/1988</t>
  </si>
  <si>
    <t>Cử nhân thương mại</t>
  </si>
  <si>
    <t>Giấy xác nhận cử nhân thương mại, Đại học quốc tế RMITH</t>
  </si>
  <si>
    <t>310 CT4-1 KĐT Mễ trì Hạ- Mễ Trì, Nam Liêm Hà Nội</t>
  </si>
  <si>
    <t>013162107</t>
  </si>
  <si>
    <t>26/02/2009</t>
  </si>
  <si>
    <t>012569</t>
  </si>
  <si>
    <t>Cấn Hà An</t>
  </si>
  <si>
    <t>24/06/1989</t>
  </si>
  <si>
    <t>Cử nhân quản trị kinh doanh, Đại học Troy</t>
  </si>
  <si>
    <t>p16-h11-tập thể đại học sư phạm I- Dịch vọng hậu- Hà Nội</t>
  </si>
  <si>
    <t>012919879</t>
  </si>
  <si>
    <t>28/09/2007</t>
  </si>
  <si>
    <t>013382</t>
  </si>
  <si>
    <t>Nguyễn Thị Bích Thảo</t>
  </si>
  <si>
    <t>20/8/1990</t>
  </si>
  <si>
    <t>Cử nhân quản trị văn phòng</t>
  </si>
  <si>
    <t>Cử nhân ngành QTKD-Quản trị văn phòng trường ĐH Phương Đông</t>
  </si>
  <si>
    <t>Tổ 9 Cầu Diễn, Từ Liêm, Hà Nội</t>
  </si>
  <si>
    <t>025190000015</t>
  </si>
  <si>
    <t>CA huyện Từ Liêm</t>
  </si>
  <si>
    <t>010570</t>
  </si>
  <si>
    <t>Phạm Anh Dũng</t>
  </si>
  <si>
    <t>29/9/1986</t>
  </si>
  <si>
    <t>Kỹ sư vận tải</t>
  </si>
  <si>
    <t>Kỹ sư vận tải, trường đại học giao thông vận tải, loại TB, hệ vừa làm vừa học, TN 2012</t>
  </si>
  <si>
    <t>5A Lý Quốc Sư, Hàng Trống, Hoàn Kiếm, Hà Nội</t>
  </si>
  <si>
    <t>012368265</t>
  </si>
  <si>
    <t>30/3/2006</t>
  </si>
  <si>
    <t>010583</t>
  </si>
  <si>
    <t>Nguyễn Thanh Huy</t>
  </si>
  <si>
    <t>* Trung cấp tiếng Anh - Học viện Ngoại ngữ thủ đô New Zealand (2006)
* Nghiệp vụ Phục vụ hành khách - TCTy Cảng HK miền Bắc (26/09 - 07/12/2011)</t>
  </si>
  <si>
    <t>865 Lê Thanh Nghị, Hải Tân, Hải Dương</t>
  </si>
  <si>
    <t>142361070</t>
  </si>
  <si>
    <t>29/9/2003</t>
  </si>
  <si>
    <t>010585</t>
  </si>
  <si>
    <t>Nguyễn Thị Minh Thu</t>
  </si>
  <si>
    <t>22/1/1988</t>
  </si>
  <si>
    <t>* Cử nhân tiếng Anh sư phạm - ĐH Ngoại ngữ - ĐH Quốc gia Hà Nội (Khá, 2010)
* Nghiệp vụ Phục vụ hành khách - TCTy Cảng HK miền Bắc (26/09 - 07/12/2011)</t>
  </si>
  <si>
    <t>Phố Lu - Bảo Thắng - Lào Cai</t>
  </si>
  <si>
    <t>063228657</t>
  </si>
  <si>
    <t>010586</t>
  </si>
  <si>
    <t>Nguyễn Thu Hằng</t>
  </si>
  <si>
    <t>22/5/1987</t>
  </si>
  <si>
    <t>* Cử nhân sư phạm tiếng Anh, trường đại học sư phạm Hà Nội, khá, hệ vừa học vừa làm, TN 2012
* Cử nhân cao đẳng Sư phạm Anh văn - Trường Cao đẳng Sư phạm Hà Nội (Khá, TN 2008)
* Nghiệp vụ Phục vụ hành khách - TCTy Cảng HK miền Bắc (26/09 - 07/12/2011) 
* Toeic 525</t>
  </si>
  <si>
    <t xml:space="preserve">Tổ 13, ngách 39/105, Vọng Hà, Hoàn Kiếm, Hà Nội </t>
  </si>
  <si>
    <t>012395962</t>
  </si>
  <si>
    <t>14/11/2006</t>
  </si>
  <si>
    <t>010600</t>
  </si>
  <si>
    <t>14/11/1989</t>
  </si>
  <si>
    <t>Nghệ An</t>
  </si>
  <si>
    <t>* Cử nhân tiếng Anh - Đại học Thương mại (Khá, TN 2011)
* Chứng chỉ Kế toán tổng hợp - ĐH Kinh tế quốc dân (25/11/2010 - 30/02/2011)
* Nghiệp vụ Phục vụ hành khách - TCTy Cảng HK miền Bắc (26/09 - 07/12/2011) 
* Toeic 770</t>
  </si>
  <si>
    <t>Phường Lê Lợi, Thành phố Vinh, Nghệ An</t>
  </si>
  <si>
    <t>186747243</t>
  </si>
  <si>
    <t>010601</t>
  </si>
  <si>
    <t>Phan Thị Hạnh</t>
  </si>
  <si>
    <t>14/4/1986</t>
  </si>
  <si>
    <t>Cử nhân kinh tế ngành Kế toán</t>
  </si>
  <si>
    <t>* Cử nhân kinh tế ngành Kế toán - Trường Đại học Kinh tế - Đại học Đà Nẵng (TN 2009)
* Chứng chỉ đào tạo Kỹ thuật viên tin học - Trung tâm Phát triển Tin học Đà Nẵng - INDEC (6/2007)
*Nghiệp vụ PVHK - TCT Cảng HKVN (26/9-7/12/2011)</t>
  </si>
  <si>
    <t>Hồng Quang,  Nam Trực, Nam Định</t>
  </si>
  <si>
    <t>162610733</t>
  </si>
  <si>
    <t>010608</t>
  </si>
  <si>
    <t>Nguyễn Thị Hương</t>
  </si>
  <si>
    <t>22/7/1989</t>
  </si>
  <si>
    <t>* Cử nhân ngôn ngữ anh, Viện đại học mở Hà Nội, chính quy, loại giỏi, TN 2013
* Cao đẳng tiếng Anh - Trường Đại học Thành Đô (Cquy, TN 2010)
* Chứng chỉ Phục vụ hành khách - Học viện HKVN (07/12/2010 - 25/02/2011)</t>
  </si>
  <si>
    <t>012866491</t>
  </si>
  <si>
    <t>22/02/2012</t>
  </si>
  <si>
    <t>010624</t>
  </si>
  <si>
    <t>Nguyễn Huyền Trang</t>
  </si>
  <si>
    <t>17/7/1987</t>
  </si>
  <si>
    <t>* Giấy chứng nhận Cử nhân Anh văn (hệ từ xa) - Trường Đại học Hà Nội (TN 2010)
* Chứng chỉ Phục vụ hành khách - Học viện HKVN (07/12/2010 - 25/02/2011)</t>
  </si>
  <si>
    <t>Hồng Hải, Hạ Long, Quảng Ninh</t>
  </si>
  <si>
    <t>100915016</t>
  </si>
  <si>
    <t>010625</t>
  </si>
  <si>
    <t>Vương Thị Thanh Nhàn</t>
  </si>
  <si>
    <t>* Cử nhân tiếng Anh - Đại học Hà Nội (tại chức, TN 2007)
* Trung cấp kế toán - Trường Trung học Thương mại và du lịch Hà Nội (2002 -2004)
* Chứng chỉ Phục vụ hành khách - Học viện HKVN (07/12/2010 - 25/02/2011)
* Cử nhân kế toán (vừa học vừa làm), trung bình, TN2014</t>
  </si>
  <si>
    <t>17A9 tập thể Bộ nội vụ Tứ Liên, Tây Hồ, Hà Nội</t>
  </si>
  <si>
    <t>026184000044</t>
  </si>
  <si>
    <t>25/03/2014</t>
  </si>
  <si>
    <t>010633</t>
  </si>
  <si>
    <t>Quàng Thị Phúc</t>
  </si>
  <si>
    <t xml:space="preserve"> Sơn La</t>
  </si>
  <si>
    <t xml:space="preserve">Cử nhân Quản trị kinh doanh </t>
  </si>
  <si>
    <t>* Cử nhân Quản trị kinh doanh - Đại học Thương mại (Tại chức, 2004 - 2009)
* VC thương mại HK - Trường HKVN, TN 1993
* Tiếng anh kỹ thuật nghiệp vụ hàng không - Trường HKVN 1995
* Trung cấp chính trị, TN 2004, Sơn La</t>
  </si>
  <si>
    <t>013508106</t>
  </si>
  <si>
    <t>010634</t>
  </si>
  <si>
    <t>Phạm Thị Thanh Hoa</t>
  </si>
  <si>
    <t>17/3/1982</t>
  </si>
  <si>
    <t xml:space="preserve"> Hà Tĩnh</t>
  </si>
  <si>
    <t xml:space="preserve">Cử nhân sư phạm Anh </t>
  </si>
  <si>
    <t>* Cử nhân sư phạm Anh (ĐH sư phạm - 2005)
* Chứng nhận bồi dưỡng Kế toán tổng hợp - ĐH Kinh tế quốc dân (05/2009 - 08/2009)
* Chứng chỉ Phục vụ hành khách - Học viện HKVN (07/12/2010 - 25/02/2011)
* Hàng hoá nguy hiểm CAT 9 - Học viện HKVN (04 – 05/04/201</t>
  </si>
  <si>
    <t>013420382</t>
  </si>
  <si>
    <t>22/04/2011</t>
  </si>
  <si>
    <t>010635</t>
  </si>
  <si>
    <t>Đào Thị Mận</t>
  </si>
  <si>
    <t>28/5/1975</t>
  </si>
  <si>
    <t>* Cử nhân Kinh tế ngành Quản trị kinh doanh - ĐH Mở (Từ xa)
* Trung cấp mẫu giáo
* Sơ cấp Lễ tân
* Chứng chỉ Phục vụ hành khách - Học viện HKVN (07/12/2010 - 25/02/2011)
* Hàng hoá nguy hiểm CAT 9 - Học viện HKVN (04 – 05/04/2012)</t>
  </si>
  <si>
    <t>012830068</t>
  </si>
  <si>
    <t>011105</t>
  </si>
  <si>
    <t>Ngô Minh Thanh</t>
  </si>
  <si>
    <t>30/1/1989</t>
  </si>
  <si>
    <t>Cử nhân kế toán, chính quy, loại khá, TN 2012
Đại học kinh tế - kỹ thuật công nghiệp
Toeic 725 (2012)</t>
  </si>
  <si>
    <t>102 Khâm Thiên, Đống Đa, Hà Nội</t>
  </si>
  <si>
    <t>012589867</t>
  </si>
  <si>
    <t>011107</t>
  </si>
  <si>
    <t>Vũ Thị Thơm</t>
  </si>
  <si>
    <t>20/8/1988</t>
  </si>
  <si>
    <t>Cử nhân Anh văn - Đại Học Hà Nội, hệ chính quy-loại khá năm 2010; Chứng chỉ tiếng Pháp, năm 2011</t>
  </si>
  <si>
    <t>Cẩm Đông,Cẩm Giàng,Hải Dương</t>
  </si>
  <si>
    <t>142427013</t>
  </si>
  <si>
    <t>CA Hải Dương</t>
  </si>
  <si>
    <t>011766</t>
  </si>
  <si>
    <t>Nguyễn Thị Vân</t>
  </si>
  <si>
    <t>21/8/1988</t>
  </si>
  <si>
    <t>Bằng tốt nghiệp cao đẳng ngành kê toán, Trường đại học công nghiệp Hà Nội, chính quy, loại TB khá, TN 2011
Chứng chỉ TOEIC 475 điểm</t>
  </si>
  <si>
    <t>Tiên Dược, Sóc Sơn, Hà Nội</t>
  </si>
  <si>
    <t>012907699</t>
  </si>
  <si>
    <t>013096</t>
  </si>
  <si>
    <t>Đinh Văn Long</t>
  </si>
  <si>
    <t>07/04/1991</t>
  </si>
  <si>
    <t>Cao đẳng nghề quản trị máy tính</t>
  </si>
  <si>
    <t>Cao đẳng nghề quản trị máy tính, Trường cao đẳng kinh tế - kỹ thuật Hà Nội, trung bình khá, TN 2012</t>
  </si>
  <si>
    <t>012944393</t>
  </si>
  <si>
    <t>19/3/2009</t>
  </si>
  <si>
    <t>Nguyễn Minh Đức</t>
  </si>
  <si>
    <t>06/07/1996</t>
  </si>
  <si>
    <t xml:space="preserve"> PTTH</t>
  </si>
  <si>
    <t>Ba Đình, Hà Nội</t>
  </si>
  <si>
    <t>001096006162</t>
  </si>
  <si>
    <t>15/07/2015</t>
  </si>
  <si>
    <t>013782</t>
  </si>
  <si>
    <t>Hoàng Thanh Tùng</t>
  </si>
  <si>
    <t>14/03/1991</t>
  </si>
  <si>
    <t>Cử nhân quản trị nhân lực</t>
  </si>
  <si>
    <t>Cử nhân quản trị nhân lực, Trường Đại học Lao động - Xã hội, chính quy, loại khá, TN 2013</t>
  </si>
  <si>
    <t>Vĩnh Ngọc, Đông Anh, Hà Nội</t>
  </si>
  <si>
    <t>013031567</t>
  </si>
  <si>
    <t>02/01/2008</t>
  </si>
  <si>
    <t>Nguyễn Duy Hùng</t>
  </si>
  <si>
    <t>24/07/1991</t>
  </si>
  <si>
    <t>Mr Củ gừng</t>
  </si>
  <si>
    <t>207 Lạc Long Quân, Nghĩa Đô, Cầu Giấy, Hà Nội</t>
  </si>
  <si>
    <t>013141997</t>
  </si>
  <si>
    <t>Cử nhân quản trị du lịch</t>
  </si>
  <si>
    <t>Cử nhân quản trị du lịch, Trường đại học dân lập Đông Đô, chính quy, TB khá, TN 2010</t>
  </si>
  <si>
    <t>Thôn Đà, Nam Hồng, Đông Anh, Hà Nội</t>
  </si>
  <si>
    <t>001187005009</t>
  </si>
  <si>
    <t>11/08/2015</t>
  </si>
  <si>
    <t>Nguyễn Anh Minh</t>
  </si>
  <si>
    <t>05/12/1990</t>
  </si>
  <si>
    <t>Cao đẳng công nghệ kỹ thuật điện tử viễn thông</t>
  </si>
  <si>
    <t>Cao đẳng công nghệ kỹ thuật điện tử viễn thông, Trường đại học bách khoa HN, chính quy, TB khá, TN 2012</t>
  </si>
  <si>
    <t>P2T1 nhà A,107 Trần Hưng Đạo</t>
  </si>
  <si>
    <t>012669574</t>
  </si>
  <si>
    <t>30/08/2007</t>
  </si>
  <si>
    <t>Lê Thị Thu Phương</t>
  </si>
  <si>
    <t>08/10/1987</t>
  </si>
  <si>
    <t>Cử nhân kế toán, Trường đại học kinh tế kỹ thuật công nghiệp HN, chính quy, TBkhá, TN 2013</t>
  </si>
  <si>
    <t>012762693</t>
  </si>
  <si>
    <t>22-02-2005</t>
  </si>
  <si>
    <t>Nguyễn Thị Minh Phương</t>
  </si>
  <si>
    <t>20/03/1983</t>
  </si>
  <si>
    <t>Mr Sơn - Phó GĐ Cảng Vụ</t>
  </si>
  <si>
    <t>Kỹ sư điện, điện tử,</t>
  </si>
  <si>
    <t>Kỹ sư điện, điện tử, Học viện kỹ thuật quân sự, trung bình khá, chính quy, TN 2009</t>
  </si>
  <si>
    <t>Số 4, hẻm 409/53/2 Kim Mã, Ba Đình, Hà Nội</t>
  </si>
  <si>
    <t>001183004798</t>
  </si>
  <si>
    <t>05-12-2014</t>
  </si>
  <si>
    <t>Nguyễn Thúy Vi</t>
  </si>
  <si>
    <t>15/02/1995</t>
  </si>
  <si>
    <t>P410, ngõ 250, Kim Ngưu, Hai Bà Trưng, Hà Nội</t>
  </si>
  <si>
    <t>013178254</t>
  </si>
  <si>
    <t>07-04-2009</t>
  </si>
  <si>
    <t>Lê Duy Hưng</t>
  </si>
  <si>
    <t>12/10/1994</t>
  </si>
  <si>
    <t>Thượng Trưng, Vĩnh Tường, Vĩnh Phúc</t>
  </si>
  <si>
    <t>135668666</t>
  </si>
  <si>
    <t>Vĩnh Phức</t>
  </si>
  <si>
    <t>010780</t>
  </si>
  <si>
    <t>Hoàng Hải Yến</t>
  </si>
  <si>
    <t>07/11/1988</t>
  </si>
  <si>
    <t>Lâm thời Nhân viên Phục vụ hành khách (NV vệ sinh)</t>
  </si>
  <si>
    <t>* Bằng nghề Vận tải hàng không - Học viện HKVN (TB khá, 10/2006 - 05/2008)</t>
  </si>
  <si>
    <t>Số 24 đường 2 - Phù Lỗ - Sóc Sơn - Hà Nội</t>
  </si>
  <si>
    <t>012852407</t>
  </si>
  <si>
    <t>012508</t>
  </si>
  <si>
    <t>Nguyễn Hồng Nhung</t>
  </si>
  <si>
    <t>Con ông Nguyễn Văn Huynh - Phó chủ tịch xã Phú Cường</t>
  </si>
  <si>
    <t>Trung cấp phòng cháy chữa cháy và cứu hộ cứu nạn</t>
  </si>
  <si>
    <t>Trung cấp chuyên nghiệp ngành phòng cháy chữa cháy và cứu hộ cứu nạn, Trường đại học phòng cháy chữa cháy, chính quy, loại trung bình, TN 2012</t>
  </si>
  <si>
    <t>Phú Cường - Sóc Sơn - Hà Nội</t>
  </si>
  <si>
    <t>013149414</t>
  </si>
  <si>
    <t>Phòng Phục vụ kỹ thuật sân đỗ</t>
  </si>
  <si>
    <t>010787</t>
  </si>
  <si>
    <t>Lê Đình Tuấn</t>
  </si>
  <si>
    <t>Trưởng phòng Phục vụ kỹ thuật sân đỗ</t>
  </si>
  <si>
    <t>Kỹ sư tự động hóa các xí nghiệp công nghiệp ngành điện</t>
  </si>
  <si>
    <t>* Kỹ sư tự động hoá các xí nghiệp công nghiệp ngành Điện - ĐH Bách khoa HN (Tại chức, TN 2001)
* Trung cấp Điện xí nghiệp - Trường Kỹ thuật Công nghiệp HN (TN 1992)
* Chứng chỉ "Nghiệp vụ sư phạm" và "Lý luận và phương pháp giảng dạy đại học" - Khoa Sư ph</t>
  </si>
  <si>
    <t>P2 - B12A - Tập thể Mai Động - P. Mai Động - Q. Hoàng Mai - HN</t>
  </si>
  <si>
    <t>011550038</t>
  </si>
  <si>
    <t>20/08/2002</t>
  </si>
  <si>
    <t>010753</t>
  </si>
  <si>
    <t>Hoàng Việt Cường</t>
  </si>
  <si>
    <t>Phó trưởng Phòng Phục vụ kỹ thuật sân đỗ</t>
  </si>
  <si>
    <t>Kỹ sư điện tử việc thông</t>
  </si>
  <si>
    <t>* Kỹ sư Điện tử viễn thông - Viện ĐH Mở Hà Nội (Từ xa, TN 2010)
* Sơ cấp Điện xí nghiệp
* Chứng chỉ vận hành cầu hành khách (09/2000 - 10/2000) - Trường HKVN</t>
  </si>
  <si>
    <t>P 503 E3 Phường Thanh xuân Bắc - Quận Thanh Xuân - Hà Nội</t>
  </si>
  <si>
    <t>012055765</t>
  </si>
  <si>
    <t>17/03/2005</t>
  </si>
  <si>
    <t>010785</t>
  </si>
  <si>
    <t>Nguyễn Duy Thái</t>
  </si>
  <si>
    <t>* Kỹ sư công nghệ chế tạo máy - ngành Cơ khí - ĐHBK HN (2005, Trung bình Khá)
* Bồi dưỡng lý luận và phương pháp giảng dạy bậc Đại học (7/2011)</t>
  </si>
  <si>
    <t>Số 37 ngõ 20 Hồ Tùng Mậu - Mai Dịch - Cầu Giấy - Hà Nội</t>
  </si>
  <si>
    <t>012135858</t>
  </si>
  <si>
    <t>010786</t>
  </si>
  <si>
    <t>Nguyễn Hà Thanh</t>
  </si>
  <si>
    <t>Kỹ sư kỹ thuật điện tử tin học</t>
  </si>
  <si>
    <t>* Kỹ sư kỹ thuật điện tử tin học - ĐH Bách khoa Hà Nội
* Lái xe C 
* Nghiệp vụ đẩy, kéo tàu bay 
* SC điện tử
* Bồi dưỡng nghiệp vụ sư phạm bậc 1 (7/2011)</t>
  </si>
  <si>
    <t>12, Ngõ 221, Kim Mã, Ba Đình, Hà Nội</t>
  </si>
  <si>
    <t>012290739</t>
  </si>
  <si>
    <t>13/4/2000</t>
  </si>
  <si>
    <t>010599</t>
  </si>
  <si>
    <t>Đào Thu Giang</t>
  </si>
  <si>
    <t>Lâm thời nhân viên thống kê
(NV PVHK)</t>
  </si>
  <si>
    <t xml:space="preserve">Bằng nghề Vận tải hàng không </t>
  </si>
  <si>
    <t>* Bằng nghề Vận tải hàng không - Học viện Hàng không Việt Nam (10/2005 - 07/2007)
* Nghiệp vụ Phục vụ hành khách - TCTy Cảng HK miền Bắc (26/09 - 07/12/2011)</t>
  </si>
  <si>
    <t>25.03 B1 Mandarin Garden - đường Hoàng Minh Giám - P. Trung Hòa - Q. Cầu Giấy - Hà Nội</t>
  </si>
  <si>
    <t>012618885</t>
  </si>
  <si>
    <t>010765</t>
  </si>
  <si>
    <t>Nguyễn Thị Thuý</t>
  </si>
  <si>
    <t>24/01/1982</t>
  </si>
  <si>
    <t>* Cử nhân Kế toán Kiểm toán - Trường Cao đẳng Quản trị kinh doanh (TB khá, TN 2002)</t>
  </si>
  <si>
    <t>Số 81/399 đường Ngọc Lâm - P. Ngọc Lâm - Q. Long Biên - Hà Nội</t>
  </si>
  <si>
    <t>036182000139</t>
  </si>
  <si>
    <t xml:space="preserve"> 27/05/2014</t>
  </si>
  <si>
    <t>011764</t>
  </si>
  <si>
    <t>Nguyễn Thu Huyền</t>
  </si>
  <si>
    <t xml:space="preserve"> Ninh Bình</t>
  </si>
  <si>
    <t>Bằng cử nhân ngôn ngữ Anh, Trường đại học phương đông, chính quy, loại khá, TN 2013</t>
  </si>
  <si>
    <t>Số 11 F13 khu tập thể tổng cục 2 Xuân Đỉnh, Từ Liêm, Hà Nội</t>
  </si>
  <si>
    <t>012855370</t>
  </si>
  <si>
    <t>010704</t>
  </si>
  <si>
    <t>Ngô Quốc Khánh</t>
  </si>
  <si>
    <t>Sơn la</t>
  </si>
  <si>
    <t>Đội phó</t>
  </si>
  <si>
    <t>Đội kéo đẩy tàu bay, Phòng Phục vụ kỹ thuật sân đỗ</t>
  </si>
  <si>
    <t>Giấy phép lái xe hạng E</t>
  </si>
  <si>
    <t>Lái xe hạng E, nghiệp vụ kéo đẩy tàu bay
* Bồi dưỡng nghiệp vụ sư phạm bậc 1 (7/2011)</t>
  </si>
  <si>
    <t>An Thái, Hóa Thượng, Đồng Hỷ, Thái Nguyên</t>
  </si>
  <si>
    <t>091092608</t>
  </si>
  <si>
    <t>25/8/2004</t>
  </si>
  <si>
    <t>010688</t>
  </si>
  <si>
    <t>Cao Thế Vinh</t>
  </si>
  <si>
    <t>Tổ trưởng</t>
  </si>
  <si>
    <t>Giấy phép lái xe hạng C</t>
  </si>
  <si>
    <t>Lái xe C + Nghiệp vụ đẩy, kéo tàu bay +  NVụ quản lý GTVT, Bồi dưỡng nghiệp vụ sư phạm bậc 1 (7/2011)</t>
  </si>
  <si>
    <t>51B2 Kim Liên, Đống Đa, Hà Nội</t>
  </si>
  <si>
    <t>012423707</t>
  </si>
  <si>
    <t>D-09</t>
  </si>
  <si>
    <t>010687</t>
  </si>
  <si>
    <t>Lê Hồng Nam</t>
  </si>
  <si>
    <t>13/4/1975</t>
  </si>
  <si>
    <t>Tổ phó</t>
  </si>
  <si>
    <t>Lái xe C +  Nghiệp vụ đẩy, kéo tàu bay + CNKT lắp ráp cầu</t>
  </si>
  <si>
    <t>Khối 4,xã Phù Lỗ, Sóc Sơn, Hà Nội</t>
  </si>
  <si>
    <t>013047485</t>
  </si>
  <si>
    <t>28/2/2008</t>
  </si>
  <si>
    <t>010689</t>
  </si>
  <si>
    <t>Đỗ Minh Hải</t>
  </si>
  <si>
    <t>Giấy phép lái xe hạng D</t>
  </si>
  <si>
    <t>Lái xe D, nghiệp vụ kéo đẩy tàu bay</t>
  </si>
  <si>
    <t>Phùng Hưng, Khoái Châu, Hưng Yên</t>
  </si>
  <si>
    <t>145035229</t>
  </si>
  <si>
    <t>Hưng yên</t>
  </si>
  <si>
    <t>010686</t>
  </si>
  <si>
    <t>Đỗ Anh Tuấn</t>
  </si>
  <si>
    <t>Nhân viên lái xe kéo đẩy tàu bay</t>
  </si>
  <si>
    <t>CNKT vận hành máy thi công cơ giới + Nghiệp vụ đẩy, kéo tàu bay + Lái xe C</t>
  </si>
  <si>
    <t>Vân Phúc, Phúc Thọ, Hà Nội</t>
  </si>
  <si>
    <t>111255514</t>
  </si>
  <si>
    <t>010690</t>
  </si>
  <si>
    <t>Phạm Đăng Khoa</t>
  </si>
  <si>
    <t>Lái xe C, nghiệp vụ kéo đẩy tàu bay</t>
  </si>
  <si>
    <t>54 Đường Nguyễn Công Hoan Ngọc Khánh, Ba Đình , Hà Nội</t>
  </si>
  <si>
    <t>012130497</t>
  </si>
  <si>
    <t>010691</t>
  </si>
  <si>
    <t>Hoàng Văn Thanh</t>
  </si>
  <si>
    <t>Bắc Bình, Lập Thạch, Vĩnh Phúc</t>
  </si>
  <si>
    <t>135357557</t>
  </si>
  <si>
    <t>010692</t>
  </si>
  <si>
    <t>Đỗ Quang Tiến</t>
  </si>
  <si>
    <t>Cử nhân QTKD (ĐH Mở-TXa 2000) + Nghiệp vụ đẩy, kéo tàu bay + Lái xe C</t>
  </si>
  <si>
    <t>89B/200/28 Nguyễn Sơn, Tổ 22, Bồ Đề, Long Biên, Hà Nội</t>
  </si>
  <si>
    <t>010693</t>
  </si>
  <si>
    <t>Hoàng  Sơn</t>
  </si>
  <si>
    <t>Giấy phép lái xe hạng C, Nghề vận hành máy xúc</t>
  </si>
  <si>
    <t>* Vận hành máy xúc - Trường Công nhân kỹ thuật Việt - Xô (2004-2006)
* Lái xe C, nghiệp vụ kéo đẩy tàu bay</t>
  </si>
  <si>
    <t>Bắc sơn - Bắc bình - Lập thạch - Vĩnh phúc</t>
  </si>
  <si>
    <t>135217716</t>
  </si>
  <si>
    <t>010694</t>
  </si>
  <si>
    <t>Trần Văn Trà</t>
  </si>
  <si>
    <t>* Sửa chữa thiết bị điện tử bậc 3/7 - Trường Cán bộ thương mại Trung ương 
* Lái xe C, nghiệp vụ kéo đẩy tàu bay</t>
  </si>
  <si>
    <t>Số 235B - Nguyễn Văn Cừ - Long biên - Hà nội</t>
  </si>
  <si>
    <t>012116335</t>
  </si>
  <si>
    <t>18/8/2007</t>
  </si>
  <si>
    <t>010696</t>
  </si>
  <si>
    <t>Nguyễn Đình Thiện</t>
  </si>
  <si>
    <t>Giấy phép lái xe hạng C, công nhân kỹ thuật nguội bậc 3/7</t>
  </si>
  <si>
    <t>CNKT nguội 3/7 + Nghiệp vụ đẩy, kéo tàu bay + Lái xe C</t>
  </si>
  <si>
    <t>Tổ 30, Trung Hòa, Cầu Giấy Hà Nội</t>
  </si>
  <si>
    <t>012528199</t>
  </si>
  <si>
    <t>28/5/2002</t>
  </si>
  <si>
    <t>010697</t>
  </si>
  <si>
    <t>Trần Hưng Nhân</t>
  </si>
  <si>
    <t>Giấy phép lái xe hạng C, trung cấp nấu ăn</t>
  </si>
  <si>
    <t>TC  nấu ăn + Lái xe C, nghiệp vụ kéo đẩy tàu bay</t>
  </si>
  <si>
    <t>506,C1 Láng Hạ, Đống Đa, Hà Nội</t>
  </si>
  <si>
    <t>012916699</t>
  </si>
  <si>
    <t>010698</t>
  </si>
  <si>
    <t>Nguyễn Ngọc Toàn</t>
  </si>
  <si>
    <t>Lái xe D + Nghiệp vụ đẩy, kéo tàu bay</t>
  </si>
  <si>
    <t>Dương Xá, Gia Lâm, Hà Nội</t>
  </si>
  <si>
    <t>011610904</t>
  </si>
  <si>
    <t>010700</t>
  </si>
  <si>
    <t>Đặng Đức Mạnh</t>
  </si>
  <si>
    <t>Giấy phép lái xe hạng C, cử nhân kế toán doanh nghiệp</t>
  </si>
  <si>
    <t>* Cử nhân Kế toán doanh nghiệp - ĐG Nông lâm Thái Nguyên (Tại chức, TN 2001)
* Lái xe C, nghiệp vụ kéo đẩy tàu bay</t>
  </si>
  <si>
    <t>Xóm 2, Cù Vân, Đại Từ, Thái Nguyên</t>
  </si>
  <si>
    <t>090641913</t>
  </si>
  <si>
    <t>18/12/2002</t>
  </si>
  <si>
    <t>010701</t>
  </si>
  <si>
    <t>Đỗ Ngọc Lân</t>
  </si>
  <si>
    <t>Khối 3, Phù lỗ, Sóc Sơn, Hà Nội</t>
  </si>
  <si>
    <t>010702</t>
  </si>
  <si>
    <t>14, ngõ 150 Phó Đức Chính, Trúc Bạch, Hà Nội</t>
  </si>
  <si>
    <t>011466197</t>
  </si>
  <si>
    <t>29/6/2006</t>
  </si>
  <si>
    <t>010721</t>
  </si>
  <si>
    <t>Vũ Quốc Cường</t>
  </si>
  <si>
    <t>* Lái xe C</t>
  </si>
  <si>
    <t>Số nhà 545 - Nguyễn Đức Thuận - Trâu Qùy - Gia Lâm - Hà Nội</t>
  </si>
  <si>
    <t>031328838</t>
  </si>
  <si>
    <t>010683</t>
  </si>
  <si>
    <t>Nguyễn Trung Sơn</t>
  </si>
  <si>
    <t xml:space="preserve">Chứng chỉ lái xe hạng E
</t>
  </si>
  <si>
    <t>NVụ quản lý GTVT
Lái xe hạng E (2009)</t>
  </si>
  <si>
    <t>Kinh Môn - Hải Dương</t>
  </si>
  <si>
    <t>143002109</t>
  </si>
  <si>
    <t>010705</t>
  </si>
  <si>
    <t>Nguyễn Hữu Nam</t>
  </si>
  <si>
    <t>Lái xe hạng E</t>
  </si>
  <si>
    <t>Số 3, Ngõ 109/79 - Nguyễn Sơn- Long Biên - Hà Nội</t>
  </si>
  <si>
    <t>001076002810</t>
  </si>
  <si>
    <t>29/09/2014</t>
  </si>
  <si>
    <t>010731</t>
  </si>
  <si>
    <t>Vũ Tiến Lịch</t>
  </si>
  <si>
    <t>Bằng lái xe hạng E</t>
  </si>
  <si>
    <t>Xóm 10 - Hải Anh - Hải Hậu - Nam Định</t>
  </si>
  <si>
    <t>162414172</t>
  </si>
  <si>
    <t>010703</t>
  </si>
  <si>
    <t>Trần Văn Dậu</t>
  </si>
  <si>
    <t>Lái xe + Nghiệp vụ đẩy, kéo tàu bay + SC ôtô</t>
  </si>
  <si>
    <t>Tân Trại-Phú Cường-Sóc Sơn-Hà Nội</t>
  </si>
  <si>
    <t>012044692</t>
  </si>
  <si>
    <t>010685</t>
  </si>
  <si>
    <t>Đội trưởng</t>
  </si>
  <si>
    <t>Đội Phục vụ hành lý hàng hóa, Phòng Phục vụ kỹ thuật sân đỗ</t>
  </si>
  <si>
    <t>Giấy phép lái xe hạng E, Cử nhân quản trị kinh doanh</t>
  </si>
  <si>
    <t>Đại học Quản trị kinh doanh, Viện đại học Mở, TN 2012
* Lái xe hạng E
* Bồi dưỡng nghiệp vụ sư phạm bậc 1 (7/2011)</t>
  </si>
  <si>
    <t>Phòng 207 - A16 - Tập thể Nghĩa Tân - Hà Nội</t>
  </si>
  <si>
    <t>011353843</t>
  </si>
  <si>
    <t>08/09/2015</t>
  </si>
  <si>
    <t>010709</t>
  </si>
  <si>
    <t>Lê Hữu Thịnh</t>
  </si>
  <si>
    <t>Lái xe hạng E
* Bồi dưỡng nghiệp vụ sư phạm bậc 1 (7/2011)</t>
  </si>
  <si>
    <t>Ngõ 28/135/14 tổ 13 Bồ Đề - Long Biên - Hà Nội</t>
  </si>
  <si>
    <t>011813026</t>
  </si>
  <si>
    <t>010715</t>
  </si>
  <si>
    <t>Trần Văn Lộc</t>
  </si>
  <si>
    <t>* Lái xe hạng E (02/11/2013)
* Bồi dưỡng nghiệp vụ sư phạm bậc 1 (7/2011)</t>
  </si>
  <si>
    <t>Mễ Trì - Từ Liêm - Hà Nội</t>
  </si>
  <si>
    <t>013112978</t>
  </si>
  <si>
    <t>03/08/2008</t>
  </si>
  <si>
    <t>010734</t>
  </si>
  <si>
    <t>Trần Duy Hải</t>
  </si>
  <si>
    <t>Giấy phép lái xe hạng C,  Cử nhân quản trị kinh doanh</t>
  </si>
  <si>
    <t>* Cử nhân quản trị kinh doanh, viện đại học mở, khá, từ xa, TN 2014
* Lao động phổ thông
* Lái xe hạng C
* Bồi dưỡng nghiệp vụ sư phạm bậc 1 (7/2011)</t>
  </si>
  <si>
    <t>57 C - Đường2 - Phù Lỗ - Sóc Sơn - Hà Nội</t>
  </si>
  <si>
    <t>013031034</t>
  </si>
  <si>
    <t>20/12/2007</t>
  </si>
  <si>
    <t>010670</t>
  </si>
  <si>
    <t>Tổ trưởng Tổ bốc xếp</t>
  </si>
  <si>
    <t>Tổ bốc xếp, Đội Phục vụ hành lý hàng hóa, Phòng PVKTSĐ</t>
  </si>
  <si>
    <t>Trung cấp sửa chữa điện tử dân dụng</t>
  </si>
  <si>
    <t>* Trung cấp Sửa chữa điện dân dụng - Trường Trung học Lương thực thực phẩm - VTNN (Trung bình, khoá 1996 - 1999);
* Chứng nhận hoàn thành khoá học Kỹ năng chất xếp - Xí nghiệp TMMĐ Nội Bài (21/10 - 02/11/2009)
* Huấn luyện nghiệp vụ phòng cháy chữa cháy (</t>
  </si>
  <si>
    <t>Đạc Tài - Mai Đình - Sóc Sơn - HN</t>
  </si>
  <si>
    <t>011981450</t>
  </si>
  <si>
    <t>D-15</t>
  </si>
  <si>
    <t>010668</t>
  </si>
  <si>
    <t>Đới Minh Khoa</t>
  </si>
  <si>
    <t>Tổ phó Tổ bốc xếp</t>
  </si>
  <si>
    <t>* Cử nhân kinh tế ngành Kế toán - ĐH Lương Thế Vinh (TB khá, TN 2010)
* Nghiệp vụ Phục vụ hành lý, hàng hoá - TCTy Cảng HK miền Bắc (26/09 - 30/10/2011)</t>
  </si>
  <si>
    <t>Thị trấn Tằng Loỏng - Bảo Thắng - Lào Cai</t>
  </si>
  <si>
    <t>063170590</t>
  </si>
  <si>
    <t>010674</t>
  </si>
  <si>
    <t>Nguyễn Văn Tuế</t>
  </si>
  <si>
    <t>Bằng nghề mộc chạm khắc bậc 3/7</t>
  </si>
  <si>
    <t>* Bằng nghề Mộc chạm khắc bậc 3/7 - Trường Trung học Kỹ thuật xây dựng Hà Nội (09/2004 - 04/2006)</t>
  </si>
  <si>
    <t>Điền Xá - Quang Tiến - Sóc Sơn - Hà Nội</t>
  </si>
  <si>
    <t>012626447</t>
  </si>
  <si>
    <t>010647</t>
  </si>
  <si>
    <t>Nguyễn Tiến Anh</t>
  </si>
  <si>
    <t>Nhân viên chất xếp hàng hóa, hành lý</t>
  </si>
  <si>
    <t>Bằng nghề Điện lạnh</t>
  </si>
  <si>
    <t>* Bằng nghề Điện lạnh - Trường Trung học Công nghiệp Hà Nội (khá, 09/2003 - 05/2005)</t>
  </si>
  <si>
    <t>Thuỵ Hương - Phú Cường - Sóc Sơn - Hà Nội</t>
  </si>
  <si>
    <t>012423944</t>
  </si>
  <si>
    <t>010650</t>
  </si>
  <si>
    <t>Ngô Ngọc Hảo</t>
  </si>
  <si>
    <t>Cao đẳng công nghệ cơ</t>
  </si>
  <si>
    <t>* Cao đẳng Công nghệ Cơ - Điện tử - Trường Cao đẳng Hóa chất (TB khá, TN 2010)
* Nghiệp vụ Phục vụ hành lý, hàng hoá - TCTy Cảng HK miền Bắc (26/09 - 30/10/2011)</t>
  </si>
  <si>
    <t>Thôn Đông - Xã Hồng Việt - Đông Hưng - Thái Bình</t>
  </si>
  <si>
    <t>151691111</t>
  </si>
  <si>
    <t>010652</t>
  </si>
  <si>
    <t>Trương Văn Triệu</t>
  </si>
  <si>
    <t>Phổ thông trung học, Nghiệp vụ phục vụ hành lý, hàng hóa</t>
  </si>
  <si>
    <t>* Nghiệp vụ Phục vụ hành lý, hàng hoá - TCTy Cảng HK miền Bắc (26/09 - 30/10/2011)</t>
  </si>
  <si>
    <t>Chi Long - Ngọc Long - Yên Mỹ - Hưng Yên</t>
  </si>
  <si>
    <t>145528797</t>
  </si>
  <si>
    <t>010653</t>
  </si>
  <si>
    <t>Nguyễn Ngọc Nam</t>
  </si>
  <si>
    <t>Cao đẳng công nghệ kỹ thuật điện tử</t>
  </si>
  <si>
    <t>* Cao đẳng Công nghệ kỹ thuật điện tử, viễn thông - Trường Cao đẳng Điện tử Điện lạnh Hà Nội (Khá, TN 2011)</t>
  </si>
  <si>
    <t>Tân Trại - Phú Cường - Sóc Sơn - Hà Nội</t>
  </si>
  <si>
    <t>012979108</t>
  </si>
  <si>
    <t>010659</t>
  </si>
  <si>
    <t>Ngô Ngọc Tiến</t>
  </si>
  <si>
    <t>Quảng Hội - Quang Tiến - Sóc Sơn - Hà Nội</t>
  </si>
  <si>
    <t>012965419</t>
  </si>
  <si>
    <t>010662</t>
  </si>
  <si>
    <t>Trần Văn Tĩnh</t>
  </si>
  <si>
    <t>Xóm 5 Thôn Đoài - Phú Minh - Sóc Sơn - Hà Nội</t>
  </si>
  <si>
    <t>013169486</t>
  </si>
  <si>
    <t>010663</t>
  </si>
  <si>
    <t>Khổng Vũ Hùng</t>
  </si>
  <si>
    <t>Trung cấp điện công nghiệp và dân dụng</t>
  </si>
  <si>
    <t>* Trung cấp Điện công nghiệp và dân dụng - Cao đẳng Công nghệ &amp; Kinh tế Hà Nội (TB khá, TN 2010)
* Nghiệp vụ Phục vụ hành lý, hàng hoá - TCTy Cảng HK miền Bắc (26/09 - 30/10/2011)</t>
  </si>
  <si>
    <t>Đông Mỹ - TP Thái Bình - Tỉnh Thái Bình</t>
  </si>
  <si>
    <t>151511473</t>
  </si>
  <si>
    <t>010664</t>
  </si>
  <si>
    <t>Phan Bá Tráng</t>
  </si>
  <si>
    <t>Khánh Thành - Yên Thành - Nghệ An</t>
  </si>
  <si>
    <t>186980963</t>
  </si>
  <si>
    <t>010666</t>
  </si>
  <si>
    <t>Phạm Quang Trung</t>
  </si>
  <si>
    <t>Tập thể sân bay Nội Bài - Phú Minh - Sóc Sơn - Hà Nội</t>
  </si>
  <si>
    <t>013257626</t>
  </si>
  <si>
    <t>010667</t>
  </si>
  <si>
    <t>Nguyễn Phi Trường</t>
  </si>
  <si>
    <t>Hà Bắc</t>
  </si>
  <si>
    <t>Dược Thượng - Tiên Dược - Sóc Sơn - Hà Nội</t>
  </si>
  <si>
    <t>013149019</t>
  </si>
  <si>
    <t>010669</t>
  </si>
  <si>
    <t>Nguyễn Xuân Tân</t>
  </si>
  <si>
    <t>* Giấy chứng nhận tốt nghiệp Kỹ sư Điện tử viễn thông - ĐH Bách khoa Hà Nội (tại chức, TN 2011)</t>
  </si>
  <si>
    <t>012370469</t>
  </si>
  <si>
    <t>010675</t>
  </si>
  <si>
    <t>Phạm Văn Bảy</t>
  </si>
  <si>
    <t>Lao động phổ thông</t>
  </si>
  <si>
    <t>Đồng Cương - Yên Lạc - Vĩnh Phúc</t>
  </si>
  <si>
    <t>135541431</t>
  </si>
  <si>
    <t>010677</t>
  </si>
  <si>
    <t>Vũ Văn Thành</t>
  </si>
  <si>
    <t>Xóm Tràng Thân - Xã Diễn Phúc - Diễn Châu - Nghệ An</t>
  </si>
  <si>
    <t>186394121</t>
  </si>
  <si>
    <t>010679</t>
  </si>
  <si>
    <t>Lã Văn Thảo</t>
  </si>
  <si>
    <t>* Trung cấp Điện công nghiệp và dân dụng - Trường Trung học Lương thực thực phẩm và vật tư nông nghiệp (2002 - 2004)
* Chứng chỉ nghề Sửa chữa điện lạnh (03 tháng) - Cty Công nghệ Thanh Xuân (2006)</t>
  </si>
  <si>
    <t>Quảng Châu - TP Hưng Yên - Tỉnh Hưng Yên</t>
  </si>
  <si>
    <t>145170489</t>
  </si>
  <si>
    <t>010680</t>
  </si>
  <si>
    <t>Nguyễn Thanh Bình</t>
  </si>
  <si>
    <t>Hà Tĩnh</t>
  </si>
  <si>
    <t>Số 14 - B4 - Tập thể sân bay Nội bài - Phú minh - Sóc sơn - Hà nội</t>
  </si>
  <si>
    <t>012473134</t>
  </si>
  <si>
    <t>011086</t>
  </si>
  <si>
    <t>Nguyễn Quốc Dũng</t>
  </si>
  <si>
    <t>06/11/1987</t>
  </si>
  <si>
    <t>Cao đẳng kế toán thương mại</t>
  </si>
  <si>
    <t>Kế toán thương mại, Cao đẳng Kinh tế - Kỹ thuật thương mại, hệ chính quy, 2008</t>
  </si>
  <si>
    <t>11 Ngách 97/81 Văn Cao Ba Đình Hà Nội</t>
  </si>
  <si>
    <t>012584516</t>
  </si>
  <si>
    <t>011092</t>
  </si>
  <si>
    <t>Nguyễn Thành Long</t>
  </si>
  <si>
    <t>Quyết Thắng , Thanh Hà , Hải Dương</t>
  </si>
  <si>
    <t>142158199</t>
  </si>
  <si>
    <t>011094</t>
  </si>
  <si>
    <t>Nguyễn Xuân Đỏ</t>
  </si>
  <si>
    <t>PTTH  hệ bổ túc</t>
  </si>
  <si>
    <t>Xóm 3 Bắc Vọng, Bắc Phú , Sóc Sơn , Hà Nội</t>
  </si>
  <si>
    <t>012857842</t>
  </si>
  <si>
    <t>011095</t>
  </si>
  <si>
    <t>Đỗ Văn Phụng</t>
  </si>
  <si>
    <t>Kỹ sư khai thác mỏ</t>
  </si>
  <si>
    <t>Kỹ sư khai thác mỏ, ĐH Mỏ địa chất, hệ vừa làm vừa học, 2011</t>
  </si>
  <si>
    <t>Bình Thanh, Kiến Xương,Thái Bình</t>
  </si>
  <si>
    <t>151447441</t>
  </si>
  <si>
    <t>011097</t>
  </si>
  <si>
    <t>Trần Đình Thăng</t>
  </si>
  <si>
    <t>12/196/1 Nguyễn Sơn, Long Biên, Hà Nội</t>
  </si>
  <si>
    <t>012964192</t>
  </si>
  <si>
    <t>011098</t>
  </si>
  <si>
    <t>Lương Bá Huỳnh</t>
  </si>
  <si>
    <t>Hồng Việt, Đông Hưng, Thái Bình</t>
  </si>
  <si>
    <t>Trung cấp nghề sửa chữa ô tô, xe máy</t>
  </si>
  <si>
    <t>Trung cấp nghề Lạng sơn, nghề sửa chữa ôtô xe máy, TN 2007</t>
  </si>
  <si>
    <t>151545752</t>
  </si>
  <si>
    <t>012574</t>
  </si>
  <si>
    <t>Lê Văn Hùng</t>
  </si>
  <si>
    <t>20/10/1990</t>
  </si>
  <si>
    <t>Lương Nỗ, Tiên Dương, 
Đông Anh, Hà Nội</t>
  </si>
  <si>
    <t>012926234</t>
  </si>
  <si>
    <t>28/03/2012</t>
  </si>
  <si>
    <t>012576</t>
  </si>
  <si>
    <t>Nguyễn Tùng Giang</t>
  </si>
  <si>
    <t>20/09/1986</t>
  </si>
  <si>
    <t>Cao đẳng chỉ huy, tham mưu lục quân</t>
  </si>
  <si>
    <t>Yên Mỹ, Thanh Trì, Hà Nội</t>
  </si>
  <si>
    <t>012397070</t>
  </si>
  <si>
    <t>11/05/2013</t>
  </si>
  <si>
    <t>012578</t>
  </si>
  <si>
    <t>Bùi Bảo Long</t>
  </si>
  <si>
    <t>23/10/1985</t>
  </si>
  <si>
    <t>25, tổ 3, P.Lê Hồng Phong, TP.Thái Bình, 
Tình Thái Bình</t>
  </si>
  <si>
    <t>151444062</t>
  </si>
  <si>
    <t>19/05/2005</t>
  </si>
  <si>
    <t>012580</t>
  </si>
  <si>
    <t>Đào Công Duẩn</t>
  </si>
  <si>
    <t>26/12/1993</t>
  </si>
  <si>
    <t>25, ngõ 1, Hài Trì 1, Hà Đông, 
Hà Nội</t>
  </si>
  <si>
    <t>151973498</t>
  </si>
  <si>
    <t>012581</t>
  </si>
  <si>
    <t>Nguyễn Gia Thắng</t>
  </si>
  <si>
    <t>19/1/1995</t>
  </si>
  <si>
    <t>Tổ 44, TT Đông Anh, Hà Nội</t>
  </si>
  <si>
    <t>013497405</t>
  </si>
  <si>
    <t>17/01/2012</t>
  </si>
  <si>
    <t>012583</t>
  </si>
  <si>
    <t>Nguyễn Huy Đáp</t>
  </si>
  <si>
    <t>09/05/1987</t>
  </si>
  <si>
    <t>Chứng chỉ hàn gò bậc 3/7</t>
  </si>
  <si>
    <t>Thợ bậc 3/7 Hàn gò</t>
  </si>
  <si>
    <t>203, tổ 59, TT Đông Anh, Hà Nội</t>
  </si>
  <si>
    <t>131391893</t>
  </si>
  <si>
    <t>15/05/2010</t>
  </si>
  <si>
    <t>012584</t>
  </si>
  <si>
    <t>Lê Văn Thịnh</t>
  </si>
  <si>
    <t>22/12/1993</t>
  </si>
  <si>
    <t>Trung cấp chuyên nghiệp hệ thống điện</t>
  </si>
  <si>
    <t>Bằng tốt nghiệp trung cấp chuyên nghiệp hệ thống điện, Trường đại học điện lực, TN 2013 loại TB, hệ chính quy</t>
  </si>
  <si>
    <t>Quảng Lãng, Ân Thi, Hưng Yên</t>
  </si>
  <si>
    <t>145566087</t>
  </si>
  <si>
    <t>30/06/2009</t>
  </si>
  <si>
    <t>012585</t>
  </si>
  <si>
    <t>25/03/1988</t>
  </si>
  <si>
    <t>Đại học Kinh doanh và công nghệ HN ngành Tài chính Ngân hàng</t>
  </si>
  <si>
    <t>20/267/29, tổ 16, Bồ Đề, Long Biên, 
Hà Nội</t>
  </si>
  <si>
    <t>012749289</t>
  </si>
  <si>
    <t>13/10/2004</t>
  </si>
  <si>
    <t>012586</t>
  </si>
  <si>
    <t>Phạm Văn Trường</t>
  </si>
  <si>
    <t>05/07/1990</t>
  </si>
  <si>
    <t>Bằng lái xe hạng B2</t>
  </si>
  <si>
    <t>19/135/14, tổ 13, Bồ Đề, Long Biên, 
Hà Nội</t>
  </si>
  <si>
    <t>14/07/2012</t>
  </si>
  <si>
    <t>012587</t>
  </si>
  <si>
    <t>Nguyễn Minh Dũng</t>
  </si>
  <si>
    <t>04/01/1986</t>
  </si>
  <si>
    <t>Cao đẳng ngành kỹ thuật điện</t>
  </si>
  <si>
    <t>Cao đẳng ngành Kỹ thuật Điện tử, Trường Đại Học Công nghiệp Hà Nội</t>
  </si>
  <si>
    <t>336, Ngọc Lâm, P.Ngọc Lâm, 
Q.Long Biên, Hà Nội</t>
  </si>
  <si>
    <t>012469746</t>
  </si>
  <si>
    <t>10/12/2011</t>
  </si>
  <si>
    <t>012588</t>
  </si>
  <si>
    <t>Đào Huy Phong</t>
  </si>
  <si>
    <t>03/03/1990</t>
  </si>
  <si>
    <t>Nông trường Triệu Sơn, Thanh Hóa</t>
  </si>
  <si>
    <t>173531358</t>
  </si>
  <si>
    <t>15/02/2011</t>
  </si>
  <si>
    <t>012591</t>
  </si>
  <si>
    <t>Nguyễn Xuân Quý</t>
  </si>
  <si>
    <t>24/10/1984</t>
  </si>
  <si>
    <t>Đã đi bộ đội, Bằng nghề khai thác hầm lò</t>
  </si>
  <si>
    <t>Quán Thôn, Hồng Việt, Đông Hưng,
 Thái Bình</t>
  </si>
  <si>
    <t>151718077</t>
  </si>
  <si>
    <t>03/13/2004</t>
  </si>
  <si>
    <t>012592</t>
  </si>
  <si>
    <t>Lê Minh Huy</t>
  </si>
  <si>
    <t>Thôn Đông, Hồng Việt, Đông Hưng,
 Thái Bình</t>
  </si>
  <si>
    <t>013424</t>
  </si>
  <si>
    <t>Bằng cử nhân kế toán trường đại học tài chính - Marketing, hệ vừa học vừa làm, loại trung bình khá, TN 2013</t>
  </si>
  <si>
    <t>Mỹ Lộc, Thái Thụy, Thái Bình</t>
  </si>
  <si>
    <t>013425</t>
  </si>
  <si>
    <t>Nguyễn Duy Trinh</t>
  </si>
  <si>
    <t>Kỹ sư kỹ thuật tàu thủy</t>
  </si>
  <si>
    <t>Bằng tốt nghiệp đại học ngành kỹ thuật tàu thủy, Trường đại học Nhà Trang, chính quy, trung bình khá, TN 2012</t>
  </si>
  <si>
    <t>Hồng Thụy, Thái Thụy, Thái Bình</t>
  </si>
  <si>
    <t>013436</t>
  </si>
  <si>
    <t>Lê Văn Thư</t>
  </si>
  <si>
    <t xml:space="preserve">Cao đẳng ngành điện công nghiệp </t>
  </si>
  <si>
    <t>Cao đẳng ngành điện công nghiệp, Trường cao đẳng nghề công nghiệp Hải Phòng, khá, TN 2009</t>
  </si>
  <si>
    <t>Thụy Quỳnh, Thái Thụy, Thái Bình</t>
  </si>
  <si>
    <t>013437</t>
  </si>
  <si>
    <t>Phạm Ngọc Huấn</t>
  </si>
  <si>
    <t>Trung học phổ thông</t>
  </si>
  <si>
    <t>013446</t>
  </si>
  <si>
    <t>Dương Công Tú</t>
  </si>
  <si>
    <t>Cam Thượng, Ba Vì, Hà Nội</t>
  </si>
  <si>
    <t>017362585</t>
  </si>
  <si>
    <t>013448</t>
  </si>
  <si>
    <t>Nguyễn Hùng Anh</t>
  </si>
  <si>
    <t>Trung cấp kinh tế</t>
  </si>
  <si>
    <t>Trung cấp kinh tế Hà Nội(Doanh nghiệp sx), Huấn luyện viên cấp II môn Võ Thái Sơn Đông Lạc Hồng, Hệ vừa học vừa làm trường ĐH KTQD( Quản trị kinh doanh thương mại)</t>
  </si>
  <si>
    <t>Lĩnh Nam, Hoàng Mai, Hà Nội</t>
  </si>
  <si>
    <t>012657294</t>
  </si>
  <si>
    <t>013450</t>
  </si>
  <si>
    <t>Phạm Văn Mạnh</t>
  </si>
  <si>
    <t>013451</t>
  </si>
  <si>
    <t>Vũ Minh Tiến</t>
  </si>
  <si>
    <t>Phổ thông trung học( tạm thời)</t>
  </si>
  <si>
    <t>Hồng Kỳ, Sóc Sơn, Hà Nội</t>
  </si>
  <si>
    <t>013606783</t>
  </si>
  <si>
    <t>013453</t>
  </si>
  <si>
    <t>Nguyễn Văn Khiêm</t>
  </si>
  <si>
    <t>Cao đẳng nghề kỹ thuật công nghiệp</t>
  </si>
  <si>
    <t>Cao đẳng nghề kỹ thuật công nghệ( Quản trị máy tính)</t>
  </si>
  <si>
    <t>013454</t>
  </si>
  <si>
    <t>Nguyễn Xuân Hải</t>
  </si>
  <si>
    <t>Cao dẳng điện lực</t>
  </si>
  <si>
    <t>Cao đẳng điện lực ( Hệ thống điện)</t>
  </si>
  <si>
    <t>Cổ Loa, Đông Anh, Hà Nội</t>
  </si>
  <si>
    <t>001092001736</t>
  </si>
  <si>
    <t>013455</t>
  </si>
  <si>
    <t>Nguyễn Như Tuấn</t>
  </si>
  <si>
    <t>Cao đẳng công nghệ thông tin</t>
  </si>
  <si>
    <t>Giấy chứng nhận tốt nghiệp cao đẳng công nghệ thông tin, Học viện công nghệ bưu chính viễn thông, loại trung bình, chính quy, TN 2014</t>
  </si>
  <si>
    <t>Hương Sơn, Bình Xuyên, Vĩnh Phúc</t>
  </si>
  <si>
    <t>013457</t>
  </si>
  <si>
    <t>Trần Thanh Tuấn</t>
  </si>
  <si>
    <t>Cao đẳng tin học ứng dụng</t>
  </si>
  <si>
    <t>Cao đẳng tin học ứng dụng, trường đại học bách khoa Hà Nội, chính quy, loại trung bình khá, TN 2006</t>
  </si>
  <si>
    <t>012473378</t>
  </si>
  <si>
    <t>013458</t>
  </si>
  <si>
    <t>Nguyễn Việt Hải</t>
  </si>
  <si>
    <t>Cao đẳng  Công nghệ thông tin</t>
  </si>
  <si>
    <t xml:space="preserve">Cao đẳng  Công nghệ thông tin, Đại học Kinh tế-kỹ thuật công nghiệp hệ </t>
  </si>
  <si>
    <t>Liêu Hà, Đông Anh, Hà Nội</t>
  </si>
  <si>
    <t>012838528</t>
  </si>
  <si>
    <t>013461</t>
  </si>
  <si>
    <t>Cao Văn Mạnh</t>
  </si>
  <si>
    <t>Trung học chuyên nghiệp ngành kỹ thuật xăng dầu</t>
  </si>
  <si>
    <t>Bằng trung học chuyên nghiệp ngành kỹ thuật xăng dầu, trường cao đẳng kinh tế - kỹ thuật thương mại, chính quy, loại trung bình khá, TN 2009</t>
  </si>
  <si>
    <t>Phúc Khánh, Hưng Hà, Thái Bình</t>
  </si>
  <si>
    <t>013465</t>
  </si>
  <si>
    <t>Vũ Văn Tuyền</t>
  </si>
  <si>
    <t>013454222</t>
  </si>
  <si>
    <t>013466</t>
  </si>
  <si>
    <t>Nguyễn Viết Phi</t>
  </si>
  <si>
    <t>Xuân Trường, Nghi Xuân, Hà Tĩnh</t>
  </si>
  <si>
    <t>013467</t>
  </si>
  <si>
    <t>Tăng Văn Hải</t>
  </si>
  <si>
    <t>Gia Xuyên, Gia Lộc, Hải Dương</t>
  </si>
  <si>
    <t>011141</t>
  </si>
  <si>
    <t>Lê Trọng Lệ</t>
  </si>
  <si>
    <t>Sơn Phúc, Hương Sơn, Hà Tĩnh</t>
  </si>
  <si>
    <t>Phổ thông trung học, Nghiệp vụ phục vụ hành lý, hàng hóa, Chứng chỉ lái xe hạng C</t>
  </si>
  <si>
    <t>PTTH, Lái xe hạng C</t>
  </si>
  <si>
    <t>183653036</t>
  </si>
  <si>
    <t>CA Hà Tĩnh</t>
  </si>
  <si>
    <t>013714</t>
  </si>
  <si>
    <t>Nguyễn Công Cử</t>
  </si>
  <si>
    <t>5/9/1995</t>
  </si>
  <si>
    <t>Tốt nghiệp THPT, TN 2013</t>
  </si>
  <si>
    <t>Đại Lai, Gia Bình, Bắc Ninh</t>
  </si>
  <si>
    <t>125597861</t>
  </si>
  <si>
    <t>013715</t>
  </si>
  <si>
    <t>Vũ Anh Đức</t>
  </si>
  <si>
    <t>13/08/1991</t>
  </si>
  <si>
    <t>Cao đẳng kỹ thuật môi trường</t>
  </si>
  <si>
    <t>CĐ Kỹ thuật môi trường, ĐH Tài nguyên &amp;MT Hà Nội, Chính quy, TB Khá, 2013</t>
  </si>
  <si>
    <t>Đông Hà-Đông Hưng-Thái Bình</t>
  </si>
  <si>
    <t>034091001668</t>
  </si>
  <si>
    <t>013716</t>
  </si>
  <si>
    <t>Ngô Văn Minh</t>
  </si>
  <si>
    <t>11/01/1996</t>
  </si>
  <si>
    <t>Mai Lâm-Đông Anh-Hà Nội</t>
  </si>
  <si>
    <t>013421146</t>
  </si>
  <si>
    <t>013717</t>
  </si>
  <si>
    <t>Nguyễn Xuân Thành</t>
  </si>
  <si>
    <t>25/8/1992</t>
  </si>
  <si>
    <t>Tốt nghiệp THPT, TN 2012</t>
  </si>
  <si>
    <t>Bắc Phú-Sóc Sơn-Hà Nội</t>
  </si>
  <si>
    <t>013441402</t>
  </si>
  <si>
    <t>013718</t>
  </si>
  <si>
    <t>Nguyễn Khánh Duy</t>
  </si>
  <si>
    <t>27/6/1993</t>
  </si>
  <si>
    <t>Giấy phép lái xe B2</t>
  </si>
  <si>
    <t>Tiên Dược-Sóc Sơn-Hà Nội</t>
  </si>
  <si>
    <t>013420004</t>
  </si>
  <si>
    <t>013719</t>
  </si>
  <si>
    <t>Nguyễn Quang Huy</t>
  </si>
  <si>
    <t>25/09/1990</t>
  </si>
  <si>
    <t>Giấy chứng nhận tốt nghiệp ĐH, Công nghệ thông tin, TB Khá, 2014</t>
  </si>
  <si>
    <t>Mỹ Xá-Tp. Nam Định</t>
  </si>
  <si>
    <t>036090000384</t>
  </si>
  <si>
    <t>013720</t>
  </si>
  <si>
    <t>Đinh Văn Minh</t>
  </si>
  <si>
    <t>31/08/1996</t>
  </si>
  <si>
    <t>Mai Đình-Sóc Sơn-Hà Nội</t>
  </si>
  <si>
    <t>013496015</t>
  </si>
  <si>
    <t>013721</t>
  </si>
  <si>
    <t>Nguyễn Đình Quân</t>
  </si>
  <si>
    <t>9/6/1989</t>
  </si>
  <si>
    <t>Cao đẳng kế toán, Trường CĐ CN Phúc Yên, chính quy, loại TB Khá, TN 2010</t>
  </si>
  <si>
    <t>TT. Bích Động-Việt Yên-Bắc Giang</t>
  </si>
  <si>
    <t>121918837</t>
  </si>
  <si>
    <t>013722</t>
  </si>
  <si>
    <t>Hoàng Anh Tuấn</t>
  </si>
  <si>
    <t>07/10/1993</t>
  </si>
  <si>
    <t>Cao đẳng nghề công nghệ ô tô</t>
  </si>
  <si>
    <t>Cao đẳng nghề công nghệ ô tô, Trường cao đẳng công nghiệp Hà Nội</t>
  </si>
  <si>
    <t>Xuân Giang-Sóc Sơn-Hà Nội</t>
  </si>
  <si>
    <t>013249847</t>
  </si>
  <si>
    <t>013723</t>
  </si>
  <si>
    <t>Phạm Tiến Công</t>
  </si>
  <si>
    <t>10/04/1991</t>
  </si>
  <si>
    <t>Cao đẳng nghề công nghệ kỹ thuật</t>
  </si>
  <si>
    <t>CĐ Công nghệ Kỹ thuật GT, ĐH Công nghệ GTVT, Chính quy, TB Khá, 2012</t>
  </si>
  <si>
    <t>Duy Phiên-Tam Dương-Vĩnh Phúc</t>
  </si>
  <si>
    <t>135486791</t>
  </si>
  <si>
    <t>013724</t>
  </si>
  <si>
    <t>Nguyễn Văn Hưng</t>
  </si>
  <si>
    <t>01/06/1991</t>
  </si>
  <si>
    <t>Giấy phép lái xe C, Trung cấp nghề Vận hành cần trục, Trường CĐ nghề số 3, 2011</t>
  </si>
  <si>
    <t>TT. Thanh Hà-Thanh Hà-Hải Dương</t>
  </si>
  <si>
    <t>142690617</t>
  </si>
  <si>
    <t>013727</t>
  </si>
  <si>
    <t>Trần Quang Huy</t>
  </si>
  <si>
    <t>16/1/1993</t>
  </si>
  <si>
    <t>Phú Cường-Sóc Sơn-Hà Nội</t>
  </si>
  <si>
    <t>013426840</t>
  </si>
  <si>
    <t>013817</t>
  </si>
  <si>
    <t>Cù Quốc Trịnh</t>
  </si>
  <si>
    <t>21/8/1996</t>
  </si>
  <si>
    <t>Trung cấp nghề điện</t>
  </si>
  <si>
    <t>Trung cấp nghề điện,Trường cao đẳng nghề thương mại và công nghiệp</t>
  </si>
  <si>
    <t>Cao An-Cẩm Giàng-Hải Dương</t>
  </si>
  <si>
    <t>142802151</t>
  </si>
  <si>
    <t>013730</t>
  </si>
  <si>
    <t>Nguyễn Văn Trung</t>
  </si>
  <si>
    <t>18/12/1995</t>
  </si>
  <si>
    <t>Minh Tân-Phù Cừ-Hưng Yên</t>
  </si>
  <si>
    <t>145625294</t>
  </si>
  <si>
    <t>013731</t>
  </si>
  <si>
    <t>Tạ Anh Tuấn</t>
  </si>
  <si>
    <t>07/01/1992</t>
  </si>
  <si>
    <t>LB Nga</t>
  </si>
  <si>
    <t>Phủ Lỗ-Sóc Sơn-Hà Nội</t>
  </si>
  <si>
    <t>001092001245</t>
  </si>
  <si>
    <t>013733</t>
  </si>
  <si>
    <t>Nguyễn Mạnh Hân Hoan</t>
  </si>
  <si>
    <t>19/9/1995</t>
  </si>
  <si>
    <t>Minh Hoàng-Phù Cừ-Hưng Yên</t>
  </si>
  <si>
    <t>145653121</t>
  </si>
  <si>
    <t>013734</t>
  </si>
  <si>
    <t>Nguyễn Hữu Lâm</t>
  </si>
  <si>
    <t>17/02/1995</t>
  </si>
  <si>
    <t>Hà Cầu-Hà Đông-Hà Nội</t>
  </si>
  <si>
    <t>017071715</t>
  </si>
  <si>
    <t>013736</t>
  </si>
  <si>
    <t>Nguyễn Mạnh Tưởng</t>
  </si>
  <si>
    <t>06/05/1994</t>
  </si>
  <si>
    <t>Cao đẳng xây dựng</t>
  </si>
  <si>
    <t>Hồng Việt-Đông Hưng-Thái Bình</t>
  </si>
  <si>
    <t>151967599</t>
  </si>
  <si>
    <t>013737</t>
  </si>
  <si>
    <t>Nguyễn Minh Hiếu</t>
  </si>
  <si>
    <t>24/12/1991</t>
  </si>
  <si>
    <t>Bồ Đề-Long Biên-Hà Nội</t>
  </si>
  <si>
    <t>012815014</t>
  </si>
  <si>
    <t>013738</t>
  </si>
  <si>
    <t>Lê Văn Hợi</t>
  </si>
  <si>
    <t>15/05/1985</t>
  </si>
  <si>
    <t>Sơn Phúc-Hương Sơn-Hà Tĩnh</t>
  </si>
  <si>
    <t>183419588</t>
  </si>
  <si>
    <t>013739</t>
  </si>
  <si>
    <t>Bùi Đình Cảnh</t>
  </si>
  <si>
    <t>1/6/1989</t>
  </si>
  <si>
    <t>Kỹ sư công nghệ điện</t>
  </si>
  <si>
    <t>Tin học B, bằng kỹ sư công nghệ điện</t>
  </si>
  <si>
    <t>Xuân Thủy-Yên Lập-Phú Thọ</t>
  </si>
  <si>
    <t>132036393</t>
  </si>
  <si>
    <t>013740</t>
  </si>
  <si>
    <t>Nguyễn Đức Duy</t>
  </si>
  <si>
    <t>6/10/1991</t>
  </si>
  <si>
    <t>Tốt nghiệp THPT, TN 2009</t>
  </si>
  <si>
    <t>Viên An-Ứng Hòa-Hà Nội</t>
  </si>
  <si>
    <t>017035668</t>
  </si>
  <si>
    <t>013741</t>
  </si>
  <si>
    <t>Trương Trung Hải</t>
  </si>
  <si>
    <t>13/6/1987</t>
  </si>
  <si>
    <t xml:space="preserve">Kỹ sư ngành điện </t>
  </si>
  <si>
    <t>Tốt nghiệp đại học, Trường đại học điện lực, chính quy, loại khá, TN 2015</t>
  </si>
  <si>
    <t>Thanh Xuân-Sóc Sơn-Hà Nội</t>
  </si>
  <si>
    <t>012769052</t>
  </si>
  <si>
    <t>Nguyễn Trọng Thi</t>
  </si>
  <si>
    <t>04/08/1995</t>
  </si>
  <si>
    <t>013576419</t>
  </si>
  <si>
    <t>013532</t>
  </si>
  <si>
    <t>Nguyễn Tuấn Cường</t>
  </si>
  <si>
    <t>Hoàng Kim, Mê Linh, Hà Nội</t>
  </si>
  <si>
    <t>013283590</t>
  </si>
  <si>
    <t>Nguyễn Hoàng Anh</t>
  </si>
  <si>
    <t>Bắc Cạn</t>
  </si>
  <si>
    <t>Bắc Kạn</t>
  </si>
  <si>
    <t>Công Minh,Na Rì, Bắc Kạn</t>
  </si>
  <si>
    <t>095178696</t>
  </si>
  <si>
    <t>10/10/2011</t>
  </si>
  <si>
    <t xml:space="preserve">     Bắc Kạn</t>
  </si>
  <si>
    <t>Nguyễn Anh Hiếu</t>
  </si>
  <si>
    <t>01/01/1983</t>
  </si>
  <si>
    <t>Mr Nam - VAC</t>
  </si>
  <si>
    <t>Nghề sửa chữa toa xe</t>
  </si>
  <si>
    <t>Ngành sửa chữa toa xe, Trường trung học đường sắt, chính quy, TB, TN 2005</t>
  </si>
  <si>
    <t>Việt Long, Sóc Sơn, Hà Nội</t>
  </si>
  <si>
    <t>012268153</t>
  </si>
  <si>
    <t>21/10/2013</t>
  </si>
  <si>
    <t xml:space="preserve">     Hà Nội</t>
  </si>
  <si>
    <t>Nguyễn Văn Hồng</t>
  </si>
  <si>
    <t>01/12/1991</t>
  </si>
  <si>
    <t>013137537</t>
  </si>
  <si>
    <t>08/12/2008</t>
  </si>
  <si>
    <t>Đinh Văn Hùng</t>
  </si>
  <si>
    <t>Mr Tú - Đồn Nội Bài</t>
  </si>
  <si>
    <t>Hoặc Lộc, Hoằng Hóa, Thanh Hóa</t>
  </si>
  <si>
    <t>173591784</t>
  </si>
  <si>
    <t>21/10/2014</t>
  </si>
  <si>
    <t xml:space="preserve">     Thanh Hóa</t>
  </si>
  <si>
    <t>Nguyễn Văn Lăng</t>
  </si>
  <si>
    <t>Mr Thắng - CV</t>
  </si>
  <si>
    <t>Hiền Ninh, Sóc Sơn, Hà Nội</t>
  </si>
  <si>
    <t>001092004370</t>
  </si>
  <si>
    <t>12/03/2015</t>
  </si>
  <si>
    <t>Phạm Quang Nguyên</t>
  </si>
  <si>
    <t>Mr Cường - BKS</t>
  </si>
  <si>
    <t>Thanh Xuân, Sóc Sơn, Hà Nội</t>
  </si>
  <si>
    <t>013561230</t>
  </si>
  <si>
    <t>11/06/2012</t>
  </si>
  <si>
    <t>Nguyễn Tiến Quang</t>
  </si>
  <si>
    <t>16/10/1992</t>
  </si>
  <si>
    <t>Mr Tuấn - Công an Nội Bài</t>
  </si>
  <si>
    <t>Bắc Hồng, Đông Anh, Hà Nội</t>
  </si>
  <si>
    <t>012970404</t>
  </si>
  <si>
    <t>03/07/2013</t>
  </si>
  <si>
    <t>Nguyễn Văn Thiệu</t>
  </si>
  <si>
    <t>Hoằng Thắng, Hoằng Hóa, Thanh Hóa</t>
  </si>
  <si>
    <t>173592219</t>
  </si>
  <si>
    <t>23/06/2015</t>
  </si>
  <si>
    <t xml:space="preserve">      Thanh Hóa</t>
  </si>
  <si>
    <t>Nguyễn Hữu Toản</t>
  </si>
  <si>
    <t>03/08/1994</t>
  </si>
  <si>
    <t>A. Củ gừng</t>
  </si>
  <si>
    <t>Xuân Lộc 1, Xuân Đỉnh, Bắc Từ Liêm, Hà Nội</t>
  </si>
  <si>
    <t>013136993</t>
  </si>
  <si>
    <t>23/06/2014</t>
  </si>
  <si>
    <t>010710</t>
  </si>
  <si>
    <t>Nguyễn Anh Dũng</t>
  </si>
  <si>
    <t>Tổ trưởng Tổ lái vận hành TTB</t>
  </si>
  <si>
    <t>Tổ xe PV hành lý hàng hóa, Đội phục vụ hành lý hàng hóa, Phòng PVKTSĐ</t>
  </si>
  <si>
    <t xml:space="preserve">Chứng chỉ lái xe hạng E, Cử nhân kế toán
</t>
  </si>
  <si>
    <t>* Cử nhân kinh tế ngành Kế toán - Đại học Thương mại (Tại chức - TN 2004)
* Giầy phép lái xe hạng E (12/05/2014)</t>
  </si>
  <si>
    <t>Số 3 Dãy D - Tổ 5 - TT Cầu Diễn - Từ Liêm - Hà Nội</t>
  </si>
  <si>
    <t>012413785</t>
  </si>
  <si>
    <t>010706</t>
  </si>
  <si>
    <t>Đặng Đình Phương</t>
  </si>
  <si>
    <t>Tổ phó Tổ lái vận hành TTB</t>
  </si>
  <si>
    <t xml:space="preserve">Chứng chỉ lái xe hạng E, 
</t>
  </si>
  <si>
    <t>* Bằng nghế sửa chữa đường dây và trạm biến áp bậc 3/7 - Trường Đào tạo nghề điện (12/2000-12/2002)
* Lái xe hạng E</t>
  </si>
  <si>
    <t>Văn Môn - Yên Phong - Bắc Ninh</t>
  </si>
  <si>
    <t>125004536</t>
  </si>
  <si>
    <t>24/08/2010</t>
  </si>
  <si>
    <t>010707</t>
  </si>
  <si>
    <t>Phù Trung Ninh</t>
  </si>
  <si>
    <t xml:space="preserve">Chứng chỉ lái xe hạng E, Bằng nghế sửa chữa đường dây và trạm biến áp bậc 3/7
</t>
  </si>
  <si>
    <t>* Trung cấp công nghệ ô tô, trường trung cấp nghề số 10 Bộ quốc phòng, TN 2015
Lái xe hạng E (30/08/2013)</t>
  </si>
  <si>
    <t>Bắc Hạ - Quang Tiến - Sóc Sơn - Hà Nội</t>
  </si>
  <si>
    <t>011961152</t>
  </si>
  <si>
    <t>010714</t>
  </si>
  <si>
    <t>Phạm Văn Hải</t>
  </si>
  <si>
    <t>Giấy phép lái xe hạng E, công nhân kỹ thuật sửa chữa ô tô máy kéo bậc 3/7</t>
  </si>
  <si>
    <t>* CNKT Sửa chữa ô tô máy kéo bậc 3/7 - Trường Công nhân cơ khí Nông nghiệp I (Khoá 78 từ 10/1990 đến 08/1992)
* Lái xe hạng E</t>
  </si>
  <si>
    <t>Hợp Hoà - Tân Châu - Khoái Châu - Hưng Yên</t>
  </si>
  <si>
    <t>145473378</t>
  </si>
  <si>
    <t>010646</t>
  </si>
  <si>
    <t>Lê Ngọc Cường</t>
  </si>
  <si>
    <t xml:space="preserve"> Thanh Hoá</t>
  </si>
  <si>
    <t>Nhân viên lái, vận hành TTBMĐ</t>
  </si>
  <si>
    <t>Giấy phép lái xe hạng C, trung cấp công nghệ thông tin ngành hỗ trợ phần cứng và mạng</t>
  </si>
  <si>
    <t>* Trung cấp Công nghệ thông tin ngành Hỗ trợ phần cứng và mạng - Trường Trung học tư thục Công nghệ và Kinh tế Việt Hàn (2006 - 2008);
* Chứng nhận hoàn thành khoá học Kỹ năng chất xếp - Xí nghiệp TMMĐ Nội Bài (21/10 - 02/11/2009)
* Huấn luyện nghiệp vụ p
* Bằng lái xe hạng C (27/09/2016)</t>
  </si>
  <si>
    <t>Thôn 1 - Xã Hải An - Tĩnh Gia - Thanh Hoá</t>
  </si>
  <si>
    <t>172696047</t>
  </si>
  <si>
    <t>D-10</t>
  </si>
  <si>
    <t>010672</t>
  </si>
  <si>
    <t>Triệu Tuấn Anh</t>
  </si>
  <si>
    <t xml:space="preserve"> Hải Hưng</t>
  </si>
  <si>
    <t>Bằng nghề khai thác cảng hàng không</t>
  </si>
  <si>
    <t>* Bằng nghề Khai thác cảng hàng không - Học viện Hàng không Việt Nam (10/2005 - 06/2007)
* Chứng nhận hoàn thành khoá học Kỹ năng chất xếp - Xí nghiệp TMMĐ Nội Bài (21/10 - 02/11/2009)
* Huấn luyện nghiệp vụ phòng cháy chữa cháy (7/2009)
* An toàn sân đỗ 
* Bằng lái xe hạng C (18/04/2014)</t>
  </si>
  <si>
    <t>Số 41 - Phố chợ Con - Phường Quang Trung - Thành phố Hải Dương - Hải Dương</t>
  </si>
  <si>
    <t>143004409</t>
  </si>
  <si>
    <t>011140</t>
  </si>
  <si>
    <t>Nguyễn Chí Công</t>
  </si>
  <si>
    <t>012821692</t>
  </si>
  <si>
    <t>010676</t>
  </si>
  <si>
    <t>Vương Khắc Hoà</t>
  </si>
  <si>
    <t>Chứng chỉ lái xe hạng C</t>
  </si>
  <si>
    <t>* Lái xe hạng C (08/9/2013);
* Chứng nhận hoàn thành khoá học Kỹ năng chất xếp - Xí nghiệp TMMĐ Nội Bài (21/10 - 02/11/2009)
* An toàn sân đỗ cơ bản (lớp 1)</t>
  </si>
  <si>
    <t>Lại Đà - Đông Hội - Đông Anh - HN</t>
  </si>
  <si>
    <t>012830692</t>
  </si>
  <si>
    <t>010681</t>
  </si>
  <si>
    <t>Trần Văn Minh</t>
  </si>
  <si>
    <t>Lái xe hạng E (2010)</t>
  </si>
  <si>
    <t>Khu tập thể trung tâm huấn luyện - Đường2 -Phù Lỗ - Sóc Sơn - Hà Nội</t>
  </si>
  <si>
    <t>040345839</t>
  </si>
  <si>
    <t>010684</t>
  </si>
  <si>
    <t>Lê Quang Hợp</t>
  </si>
  <si>
    <t>09/04/1969</t>
  </si>
  <si>
    <t xml:space="preserve">Chứng chỉ lái xe hạng E, sơ cấp điện lạnh
</t>
  </si>
  <si>
    <t>* Sơ cấp điện lạnh
* Kiểm soát an ninh hàng không (Học viện HKVN - 2007)
* Lái xe hạng E (2010)</t>
  </si>
  <si>
    <t>Ngõ 15/2 phố Hương Viên - Phường Đống Mác- Quận Hai Bà Trưng -Hà Nội</t>
  </si>
  <si>
    <t>012616181</t>
  </si>
  <si>
    <t>010708</t>
  </si>
  <si>
    <t>Phạm Đình Thuần</t>
  </si>
  <si>
    <t>Số 6C - Ngõ 141A - Chính Kinh - Thanh Xuân - Hà Nội</t>
  </si>
  <si>
    <t>012390479</t>
  </si>
  <si>
    <t>010711</t>
  </si>
  <si>
    <t>Nguyễn Ngọc Hà</t>
  </si>
  <si>
    <t>Số 09- A19 - Tập thể Sân bay QT Nội Bài</t>
  </si>
  <si>
    <t>135095724</t>
  </si>
  <si>
    <t>010712</t>
  </si>
  <si>
    <t>Phạm Đức Long</t>
  </si>
  <si>
    <t>* Lái xe hạng C</t>
  </si>
  <si>
    <t>Xóm Chùa - Thôn Đìa - Xã Nam Hồng - Đông Anh - Hà Nội</t>
  </si>
  <si>
    <t>012120509</t>
  </si>
  <si>
    <t>010713</t>
  </si>
  <si>
    <t>Trịnh Văn Mạnh</t>
  </si>
  <si>
    <t xml:space="preserve">Chứng chỉ lái xe hạng E, Kỹ sư tự động hóa
</t>
  </si>
  <si>
    <t>Lái xe hạng E, Đại học Kỹ Thuật Công Nghiệp Thái Nguyên (Tại Chức, Chuyên Nghành Tự Động Hóa) TN Năm 2015</t>
  </si>
  <si>
    <t>151405644</t>
  </si>
  <si>
    <t>010716</t>
  </si>
  <si>
    <t>Bùi Văn Thành</t>
  </si>
  <si>
    <t>* Lái xe hạng E</t>
  </si>
  <si>
    <t>Đồng Kim - Thái Thuần - Thái Thuỵ - Thái Bình</t>
  </si>
  <si>
    <t>151342151</t>
  </si>
  <si>
    <t>010717</t>
  </si>
  <si>
    <t>Bùi Chí Công</t>
  </si>
  <si>
    <t xml:space="preserve">Chứng chỉ lái xe hạng E, cử nhân công nghệ thông tin ngành công nghệ máy tính
</t>
  </si>
  <si>
    <t>* Trung cấp Kỹ thuật nhiệt và điện chuyên ngành Điện công nghiệp và dân dụng - Trường Trung học Điện tử - Điện lạnh Hà Nội (khoá 29 từ 09/2002 - 08/2004)
* Bằng cử nhân CNTT chuyên ngành Công nghệ máy tính - Trường Đại học Công nghệ thông tin, giấy phép lái phép xe hạng E</t>
  </si>
  <si>
    <t>Số 31 tổ 3 Phường Mai Dịch - Quận Cầu Giấy - Hà Nội</t>
  </si>
  <si>
    <t>012290719</t>
  </si>
  <si>
    <t>010718</t>
  </si>
  <si>
    <t>Nguyễn Văn Định</t>
  </si>
  <si>
    <t>Đạc Tài - Mai Đình - Sóc Sơn - Hà Nội</t>
  </si>
  <si>
    <t>012510038</t>
  </si>
  <si>
    <t>010719</t>
  </si>
  <si>
    <t>Nguyễn Hải Anh</t>
  </si>
  <si>
    <t>* Lái xe hạng E
* Bằng nghề vận hành máy xúc bậc 3/7 - Trung học Giao thông vận tải Trung ương I (09/2002 - 03/2004)</t>
  </si>
  <si>
    <t>Công ty cổ phần giao thông đường bộ 228 Phủ Lỗ - Sóc Sơn - Hà Nội</t>
  </si>
  <si>
    <t>012290008</t>
  </si>
  <si>
    <t>010720</t>
  </si>
  <si>
    <t>Bùi Kiên Trung</t>
  </si>
  <si>
    <t xml:space="preserve">Chứng chỉ lái xe hạng E, Bằng nghề vận hành máy xúc bậc 3/7
</t>
  </si>
  <si>
    <t>*Cử nhân luật kinh tế, Viện đại học mở, từ xa, trung bình, TN 2015
* Giấy chứng nhận tốt nghiệp đại học kế toán, trường đại học điện lực, khá, TN 2015
* Sơ cấp Điện dân dụng - Trung tâm Kỹ thuật tổng hợp hướng nghiệp và dạy nghề số 6 (06/2000 - 09/2000)
* Bằng tốt nghiệp trung học chuyên nghiệp ngành học thống kê-kế toán trường cán bộ thống kê trung ương, Lái xe hạng E, Tin học Trình độ B -Anh C</t>
  </si>
  <si>
    <t>013197580</t>
  </si>
  <si>
    <t>28/05/2009</t>
  </si>
  <si>
    <t>010722</t>
  </si>
  <si>
    <t>Vũ Văn Dương</t>
  </si>
  <si>
    <t>* Lái xe C (2010)
* Chứng nhận hoàn thành khoá học Kỹ năng chất xếp - Xí nghiệp TMMĐ Nội Bài (21/10 - 02/11/2009)
* An toàn sân đỗ cơ bản (lớp 1)</t>
  </si>
  <si>
    <t>Tùng bạt - Ba vì - Hà tây</t>
  </si>
  <si>
    <t>112146662</t>
  </si>
  <si>
    <t>010723</t>
  </si>
  <si>
    <t>Vũ Văn Thái</t>
  </si>
  <si>
    <t>* Lao động phổ thông, Giấy phép lái xe hạng E</t>
  </si>
  <si>
    <t>27/158/38 Nguyễn Sơn - Bồ Đề- Long Biên - Hà Nội</t>
  </si>
  <si>
    <t>012856506</t>
  </si>
  <si>
    <t>010725</t>
  </si>
  <si>
    <t>Phạm Quang Sơn</t>
  </si>
  <si>
    <t>Giấy phép lái xe hạng E, Bằng nghề đồ hoạ vi tính</t>
  </si>
  <si>
    <t>* Bằng nghề đồ hoạ vi tính - Trường thủ công mỹ nghệ Hà Nội (10/2001 – 10/2002)
* Bằng nghề In Offset bậc 3/7- Trường Trung học kỹ thuật in (10/2002 – 10/2004)
* Lái xe hạng E
* Huấn luyện nghiệp vụ phòng cháy chữa cháy (7/2009)</t>
  </si>
  <si>
    <t>Chợ Nga - Thanh Xuân - Sóc Sơn - HN</t>
  </si>
  <si>
    <t>012223144</t>
  </si>
  <si>
    <t>010726</t>
  </si>
  <si>
    <t>Vũ Mạnh Hùng</t>
  </si>
  <si>
    <t>* Lái xe hạng E (2007)</t>
  </si>
  <si>
    <t>Thị xã Phúc Yên - Vĩnh Phúc</t>
  </si>
  <si>
    <t>135128604</t>
  </si>
  <si>
    <t>010727</t>
  </si>
  <si>
    <t>Trần Mạnh Hùng</t>
  </si>
  <si>
    <t>Lái xe hạng C
* Đào tạo nghiệp vụ bốc xếp (25/11 – 31/12/2008)</t>
  </si>
  <si>
    <t>Xóm 3 Thôn Đông - Phú Minh - Sóc Sơn - HN</t>
  </si>
  <si>
    <t>001079005385</t>
  </si>
  <si>
    <t>010728</t>
  </si>
  <si>
    <t>Nguyễn Mạnh Hùng</t>
  </si>
  <si>
    <t>Giấy phép lái xe hạng E,  Kỹ sư Bảo quản chế biến nông sản</t>
  </si>
  <si>
    <t>* Kỹ sư Bảo quản chế biến nông sản - ĐH Nông nghiệp I (Trung bình, TN 2004);
* Lái xe hạng E;
* Chứng nhận hoàn thành khoá học Kỹ năng chất xếp - Xí nghiệp TMMĐ Nội Bài (21/10 - 02/11/2009)
* Đào tạo nghiệp vụ bốc xếp (25/11 – 31/12/2008)</t>
  </si>
  <si>
    <t>Khối 13 - Phố Chợ Phù Lỗ - Sóc Sơn - HN</t>
  </si>
  <si>
    <t>012069488</t>
  </si>
  <si>
    <t>010729</t>
  </si>
  <si>
    <t>Nguyễn Thanh Quyết</t>
  </si>
  <si>
    <t>* Bằng lái xe hạng E (06/2006)</t>
  </si>
  <si>
    <t>Thôn Mỹ Xá - Xã Việt Cường - Huyện Yên Mỹ - Hưng Yên</t>
  </si>
  <si>
    <t>171822874</t>
  </si>
  <si>
    <t>010730</t>
  </si>
  <si>
    <t>* Chưa tốt nghiệp cấp 3 (đang học lớp 10/10 thì đi bộ đội)
* Bằng lái xe hạng C (1994)
* Giấy phép khai thác thiết bị mặt đất: Lái xe nâng, xe băng tải, xe đầu kéo (Có giá trị đến 31/12/2011)
* An toàn sân đỗ cơ bản (lớp 1)</t>
  </si>
  <si>
    <t>Số 203 tổ 21 ngách 158/26 Nguyễn Sơn - Bồ Đề - Long Biên - Hà Nội</t>
  </si>
  <si>
    <t>150026689</t>
  </si>
  <si>
    <t>010732</t>
  </si>
  <si>
    <t>Nguyễn Xuân Hợi</t>
  </si>
  <si>
    <t>Thôn Hoà Bình - Xã Hải Châu - Tĩnh Gia - Thanh Hoá</t>
  </si>
  <si>
    <t>172196145</t>
  </si>
  <si>
    <t>010733</t>
  </si>
  <si>
    <t>Nguyễn Văn Sơn</t>
  </si>
  <si>
    <t>Giấy phép lái xe hạng E,  Bằng nghề Vận hành máy xúc bậc 3/7</t>
  </si>
  <si>
    <t>* Bằng nghề Vận hành máy xúc bậc 3/7 - Trường Trung học giao thông vận tải Trung ương I (04/2004 - 10/2005)
* Lái xe hạng E</t>
  </si>
  <si>
    <t>012460613</t>
  </si>
  <si>
    <t>011132</t>
  </si>
  <si>
    <t>Nguyễn Hữu Chức</t>
  </si>
  <si>
    <t>25/05/1986</t>
  </si>
  <si>
    <t>Giấy phép lái xe hạng C, Trung cấp sửa chữa ô tô</t>
  </si>
  <si>
    <t>PTTH, Lái xe hạng C, TC sửa chữa Ô tô - Xe máy Trường TH lương thực thực phẩm &amp; vật tư nông nghiệp Hệ chính quy 2007</t>
  </si>
  <si>
    <t>Mai Đình , Sóc Sơn, Hà Nội</t>
  </si>
  <si>
    <t>012769841</t>
  </si>
  <si>
    <t>011133</t>
  </si>
  <si>
    <t>Phù Định</t>
  </si>
  <si>
    <t>Giấy phép lái xe hạng C,  Sửa chữa ô tô - xe máy bậc 3/7</t>
  </si>
  <si>
    <t>PTTH, lái xe hạngC, Sửa chữa ô tô - xe máy bậc 3/7 Trường TH công nghiệp III  ( 2005)</t>
  </si>
  <si>
    <t>Quang Tiến , Sóc Sơn, Hà Nội</t>
  </si>
  <si>
    <t>012473873</t>
  </si>
  <si>
    <t>011134</t>
  </si>
  <si>
    <t>Hồ Ngọc Hà</t>
  </si>
  <si>
    <t>Quảng Trị</t>
  </si>
  <si>
    <t>PTTH, Lái xe hạng E</t>
  </si>
  <si>
    <t>Cửa Tùng, Vĩnh Linh, Quảng Trị</t>
  </si>
  <si>
    <t>197116808</t>
  </si>
  <si>
    <t>CA Quảng Trị</t>
  </si>
  <si>
    <t>011135</t>
  </si>
  <si>
    <t>Nguyễn Đắc Thanh</t>
  </si>
  <si>
    <t>012290967</t>
  </si>
  <si>
    <t>011136</t>
  </si>
  <si>
    <t>Nguyễn Huy Dũng</t>
  </si>
  <si>
    <t>Xã Phú Minh, Sóc Sơn, Hà Nội</t>
  </si>
  <si>
    <t>012883026</t>
  </si>
  <si>
    <t>011137</t>
  </si>
  <si>
    <t>Nguyễn Văn Phong</t>
  </si>
  <si>
    <t>PTTH, Bằng lái xe hạng C</t>
  </si>
  <si>
    <t>Đại Đồng , Văn Lâm , Hưng Yên</t>
  </si>
  <si>
    <t>145246715</t>
  </si>
  <si>
    <t>CA Hưng Yên</t>
  </si>
  <si>
    <t>011138</t>
  </si>
  <si>
    <t>Phạm Việt Tùng</t>
  </si>
  <si>
    <t xml:space="preserve"> Nam Định</t>
  </si>
  <si>
    <t>Hải Long, Hải Hậu , Nam Định</t>
  </si>
  <si>
    <t>162937893</t>
  </si>
  <si>
    <t>CA Nam Định</t>
  </si>
  <si>
    <t>011139</t>
  </si>
  <si>
    <t>Phùng Viết Dũng</t>
  </si>
  <si>
    <t>PTTH, Lái xe hạng C, TC kỹ thuật Nhiệt &amp; Điện Trường CĐ Điện tử - Điện lạnh Hà Nội Hệ chính quy 2007</t>
  </si>
  <si>
    <t>Xã Thạch Đà , Mê Linh , Hà Nội</t>
  </si>
  <si>
    <t>013589965</t>
  </si>
  <si>
    <t>011142</t>
  </si>
  <si>
    <t>Trần Văn Chính</t>
  </si>
  <si>
    <t>PTTH, lái xe hạng C</t>
  </si>
  <si>
    <t>Yên Hòa , Yên Mỹ , Hưng Yên</t>
  </si>
  <si>
    <t>145461857</t>
  </si>
  <si>
    <t>011143</t>
  </si>
  <si>
    <t>Phù Xuân Tiền</t>
  </si>
  <si>
    <t>PTTH, Lái xe hạng C, Bằng hàn kế cấu thép trường việt xô</t>
  </si>
  <si>
    <t>012573560</t>
  </si>
  <si>
    <t>011144</t>
  </si>
  <si>
    <t>Đinh Văn Bền</t>
  </si>
  <si>
    <t>012836273</t>
  </si>
  <si>
    <t>011145</t>
  </si>
  <si>
    <t>Nguyễn Tiến Ngọc</t>
  </si>
  <si>
    <t>Bắc Vọng , Bắc Phú, Sóc Sơn , Hà Nội</t>
  </si>
  <si>
    <t>013038993</t>
  </si>
  <si>
    <t>013406</t>
  </si>
  <si>
    <t>Hoàng Đình Mạnh</t>
  </si>
  <si>
    <t>Giấy phép lái xe hạng C, Cao đẳng hệ thống điện</t>
  </si>
  <si>
    <t>Lái xe C, Cao đẳng hệ thống điện trường ĐH BKHN, TB khá, chính quy, 2007.</t>
  </si>
  <si>
    <t>Uy Nỗ, Đông Anh, Hà Nội</t>
  </si>
  <si>
    <t>012453392</t>
  </si>
  <si>
    <t>013407</t>
  </si>
  <si>
    <t>Vương Văn Tiến</t>
  </si>
  <si>
    <t>Đại Mỗ,Đông Anh, Hà Nội</t>
  </si>
  <si>
    <t>013408</t>
  </si>
  <si>
    <t>Nguyễn Phương  Thắng</t>
  </si>
  <si>
    <t>Lái xe C</t>
  </si>
  <si>
    <t>012762885</t>
  </si>
  <si>
    <t>26//06/2006</t>
  </si>
  <si>
    <t>013409</t>
  </si>
  <si>
    <t>560/75 Nguyễn Văn Cừ, Long Biên, Hà Nội</t>
  </si>
  <si>
    <t>013418454</t>
  </si>
  <si>
    <t>013410</t>
  </si>
  <si>
    <t>Đoàn Văn Phương</t>
  </si>
  <si>
    <t>Trung học phổ thông, Lái xe C</t>
  </si>
  <si>
    <t>Đông Quý, Tiền Hải, Thái Bình</t>
  </si>
  <si>
    <t>034085000529</t>
  </si>
  <si>
    <t>013411</t>
  </si>
  <si>
    <t>Nguyễn Văn  Hà</t>
  </si>
  <si>
    <t>013249437</t>
  </si>
  <si>
    <t>013412</t>
  </si>
  <si>
    <t>Nguyễn Mạnh Hiếu</t>
  </si>
  <si>
    <t>Giấy phép năng định của Cục hàng không</t>
  </si>
  <si>
    <t>001088001624</t>
  </si>
  <si>
    <t>013413</t>
  </si>
  <si>
    <t>Vũ Việt  Hùng</t>
  </si>
  <si>
    <t>Giấy phép lái xe hạng C, Năng định cục hàng không</t>
  </si>
  <si>
    <t>Xuân Tảo, Bắc Từ Liêm, Hà Nội</t>
  </si>
  <si>
    <t>013414</t>
  </si>
  <si>
    <t>Lê Hữu Hóa</t>
  </si>
  <si>
    <t>số 22 ngõ 181-Tôn Đức Thắng, Đống Đa, Hà Nội</t>
  </si>
  <si>
    <t>013415</t>
  </si>
  <si>
    <t>Đinh Văn Duyên</t>
  </si>
  <si>
    <t>đường II-Mai Đình, Sóc Sơn, Hà Nội</t>
  </si>
  <si>
    <t>27/10/2014</t>
  </si>
  <si>
    <t>013530</t>
  </si>
  <si>
    <t>Lương Văn Dư</t>
  </si>
  <si>
    <t>20/02/1972</t>
  </si>
  <si>
    <t xml:space="preserve">Giấy phép lái xe hạng E </t>
  </si>
  <si>
    <t>013529</t>
  </si>
  <si>
    <t>Cao Thế Vĩnh</t>
  </si>
  <si>
    <t>22/08/1977</t>
  </si>
  <si>
    <t>Đình Dù, Văn Lâm, Hưng Yên</t>
  </si>
  <si>
    <t>19/07/2004</t>
  </si>
  <si>
    <t>010648</t>
  </si>
  <si>
    <t>Phạm Minh Thành</t>
  </si>
  <si>
    <t xml:space="preserve">Chứng chỉ lái xe hạng C, Trung cấp điện công nghiệp, dân dụng
</t>
  </si>
  <si>
    <t>* Trung cấp Điện công nghiệp &amp; dân dụng - ĐH Kinh tế kỹ thuật công nghiệp (Khá, 2007 - 2009), Giấy phép lái xe hạng C
* Nghiệp vụ Phục vụ hành lý, hàng hoá - TCTy Cảng HK miền Bắc (26/09 - 30/10/2011)</t>
  </si>
  <si>
    <t>Tiên Dược - Sóc Sơn - Hà Nội</t>
  </si>
  <si>
    <t>012907398</t>
  </si>
  <si>
    <t>010649</t>
  </si>
  <si>
    <t>Vũ Minh Tú</t>
  </si>
  <si>
    <t>Giấy phép lái xe hạng C,  Bằng nghề Nguội bậc 3/7</t>
  </si>
  <si>
    <t>* Bằng nghề Nguội bậc 3/7 - Trường Cao đẳng công nghiệp Thái Nguyên - Loại TB khá (09/2005-07/2007), Giấy phép lái xe hạng C
* Chứng chỉ nghề Hàn Tig. Mig. Mag - Trường Trung học Công nghiệp Thái Nguyên (06/03/2006 - 06/06/2006)
* Nghiệp vụ Phục vụ hành lý, hàng hoá - TCTy Cảng H</t>
  </si>
  <si>
    <t>Đội 3 - Xã Hồng Việt - Đông Hưng - Thái Bình</t>
  </si>
  <si>
    <t>151545909</t>
  </si>
  <si>
    <t>010651</t>
  </si>
  <si>
    <t>Đỗ Văn Chính</t>
  </si>
  <si>
    <t>* Giấy phép lái xe hạng C
* Nghiệp vụ Phục vụ hành lý, hàng hoá - TCTy Cảng HK miền Bắc (26/09 - 30/10/2011)</t>
  </si>
  <si>
    <t>Xóm Đông - Thôn Tiền - Dục Tú - Đông Anh - Hà Nội</t>
  </si>
  <si>
    <t>012764353</t>
  </si>
  <si>
    <t>010656</t>
  </si>
  <si>
    <t>Bùi Việt Bắc</t>
  </si>
  <si>
    <t>* Nghiệp vụ Phục vụ hành lý, hàng hoá - TCTy Cảng HK miền Bắc (26/09 - 30/10/2011), Giấy phép lái xe hạng C</t>
  </si>
  <si>
    <t>Thôn Minh Quý - Kỳ Nam - Kỳ Anh - Hà Tĩnh</t>
  </si>
  <si>
    <t>183741214</t>
  </si>
  <si>
    <t>010658</t>
  </si>
  <si>
    <t>Nguyễn Phương Tuấn</t>
  </si>
  <si>
    <t>Duyệt Lễ - Minh Tân - Phù Cừ - Hưng Yên</t>
  </si>
  <si>
    <t>145279432</t>
  </si>
  <si>
    <t>010665</t>
  </si>
  <si>
    <t>Trần Hồng Sơn</t>
  </si>
  <si>
    <t xml:space="preserve">Chứng chỉ lái xe hạng C, Cử nhân quản lý thể dục thể thao
</t>
  </si>
  <si>
    <t xml:space="preserve">* Cử nhân Quản lý thể dục thể thao - ĐH Thể dục thể thao Bắc Ninh (Khá, TN 2011), giấy phép lái xe hạng C
* Nghiệp vụ Phục vụ hành lý, hàng hoá - TCTy Cảng HK miền Bắc (26/09 - 30/10/2011)   </t>
  </si>
  <si>
    <t>Gia Sinh - Gia Viễn - Ninh Bình</t>
  </si>
  <si>
    <t>010757</t>
  </si>
  <si>
    <t>Nguyễn Văn Quý</t>
  </si>
  <si>
    <t>21/10/1977</t>
  </si>
  <si>
    <t>Lái xe hạng D,  Kỹ thuật viên Tin học ứng dụng</t>
  </si>
  <si>
    <t>* Kỹ thuật viên Tin học ứng dụng - ĐH Công nghệ - ĐH Quốc gia Hà Nội (TN 11/2008)
* Lái xe hạng D (18/10/2013)</t>
  </si>
  <si>
    <t xml:space="preserve"> Phú Cường - Sóc Sơn - Hà Nội</t>
  </si>
  <si>
    <t>011868760</t>
  </si>
  <si>
    <t>010671</t>
  </si>
  <si>
    <t>Lê Đức Duy</t>
  </si>
  <si>
    <t>* Chứng nhận hoàn thành khoá học Kỹ năng chất xếp - Xí nghiệp TMMĐ Nội Bài (21/10 - 02/11/2009)
* An toàn sân đỗ cơ bản (lớp 1)
* Đào tạo nghiệp vụ bốc xếp (25/11 – 31/12/2008)
* Bắng lái xe hạng C (19/10/2013)</t>
  </si>
  <si>
    <t>A2 - P10 - TT sân bay Nội Bài - Sóc Sơn - HN</t>
  </si>
  <si>
    <t>012865686</t>
  </si>
  <si>
    <t>010673</t>
  </si>
  <si>
    <t>Đặng Xuân Sơn</t>
  </si>
  <si>
    <t>* Cử nhân cao đẳng ngành Hoá vô cơ - Đại học Công nghiệp Hà Nội (TB khá, TN 2008), giấy phép lái xe hạng C
* Huấn luyện nghiệp vụ phòng cháy chữa cháy (7/2009)</t>
  </si>
  <si>
    <t>Xóm 7 - Xuân Đài - Xuân Trường - Nam Định</t>
  </si>
  <si>
    <t>162808080</t>
  </si>
  <si>
    <t>25/04/2012</t>
  </si>
  <si>
    <t>011091</t>
  </si>
  <si>
    <t>Nguyễn Như Cương</t>
  </si>
  <si>
    <t>PTTH, giấy phép lái xe hạng C</t>
  </si>
  <si>
    <t>SN 534 Dãy C10 Tổ 44 Đông Anh, Hà Nội</t>
  </si>
  <si>
    <t>012993670</t>
  </si>
  <si>
    <t>011093</t>
  </si>
  <si>
    <t>Đỗ Chí Thanh</t>
  </si>
  <si>
    <t>* Kỹ sư xây dựng cầu đương, đại học giao thông vận tải,
Bằng nghề vận hành máy thi công, Trường Kỹ thuật nghiệp vụ đường bộ miền Bắc, 2002, Giấy phép lái xe hạng C</t>
  </si>
  <si>
    <t>Tuy Lộc , Cẩm Khê, Phú Thọ</t>
  </si>
  <si>
    <t>131497178</t>
  </si>
  <si>
    <t>CA Phú Thọ</t>
  </si>
  <si>
    <t>012572</t>
  </si>
  <si>
    <t>Trần Quốc Việt</t>
  </si>
  <si>
    <t>24/01/1985</t>
  </si>
  <si>
    <t>Bằng lái xe hạng E, Bằng nghề sửa chữa ô tô trung cấp công nghiệp 3</t>
  </si>
  <si>
    <t>Khu 2, Phú Minh, Sóc Sơn,
 Hà Nội</t>
  </si>
  <si>
    <t>012578742</t>
  </si>
  <si>
    <t>21/2/2003</t>
  </si>
  <si>
    <t>012573</t>
  </si>
  <si>
    <t>Trần Thế Khánh</t>
  </si>
  <si>
    <t>02/08/1990</t>
  </si>
  <si>
    <t xml:space="preserve">
Bắc Giang</t>
  </si>
  <si>
    <t>Phủ Lỗ, Sóc Sơn,
 Hà Nội</t>
  </si>
  <si>
    <t>121832010</t>
  </si>
  <si>
    <t>30/09/2005</t>
  </si>
  <si>
    <t>012575</t>
  </si>
  <si>
    <t>Nguyễn Văn Thắng</t>
  </si>
  <si>
    <t>09/07/1986</t>
  </si>
  <si>
    <t xml:space="preserve"> Bắc Giang</t>
  </si>
  <si>
    <t>Lái xe hạng C
Bằng nghề hàn điện</t>
  </si>
  <si>
    <t>Trí Yên, Yên Dũng, Bắc Giang</t>
  </si>
  <si>
    <t>121628755</t>
  </si>
  <si>
    <t>26/07/2011</t>
  </si>
  <si>
    <t>012577</t>
  </si>
  <si>
    <t>Lê Ngọc Hùng</t>
  </si>
  <si>
    <t xml:space="preserve">
Phú Thọ</t>
  </si>
  <si>
    <t>Giấy phép lái xe hạng C,  Bằng sửa chữa và khai thác thiết bị cơ khí</t>
  </si>
  <si>
    <t>Lái xe hạng C, Bằng sửa chữa và khai thác thiết bị cơ khí trường trung cấp kỹ thuật nghiệp vụ sông Hồng.</t>
  </si>
  <si>
    <t>Đội 10, Trưng Vương, Việt Trì, 
Phú Thọ</t>
  </si>
  <si>
    <t>132053632</t>
  </si>
  <si>
    <t>012579</t>
  </si>
  <si>
    <t>Nguyễn Ngọc Công</t>
  </si>
  <si>
    <t>16/11/1988</t>
  </si>
  <si>
    <t>142510520</t>
  </si>
  <si>
    <t>13/10/2005</t>
  </si>
  <si>
    <t>013751</t>
  </si>
  <si>
    <t>09/05/1984</t>
  </si>
  <si>
    <t xml:space="preserve">Chứng chỉ lái xe hạng C
</t>
  </si>
  <si>
    <t>Phú Minh-Sóc Sơn-Hà Nội</t>
  </si>
  <si>
    <t>012486854</t>
  </si>
  <si>
    <t>09/03/2013</t>
  </si>
  <si>
    <t>Ngô Đức Anh</t>
  </si>
  <si>
    <t>07/11/1984</t>
  </si>
  <si>
    <t>- Bằng TN Quân Y Sơ cấp trường Quân sự Quân đoàn I,  TN 2003 
- Lái xe hạng D</t>
  </si>
  <si>
    <t>Xóm Đông, Phù Lỗ, Sóc Sơn, Hà Nội</t>
  </si>
  <si>
    <t>012486858</t>
  </si>
  <si>
    <t>22/12/2015</t>
  </si>
  <si>
    <t>Hoàng Tuấn Anh</t>
  </si>
  <si>
    <t>17/07/1991</t>
  </si>
  <si>
    <t>- Lái xe hạng C</t>
  </si>
  <si>
    <t>- Bằng TN Phổ thông TH, TN 2009 
- Lái xe hạng C</t>
  </si>
  <si>
    <t>Tân Hội, Đan Phượng, Hà Nội</t>
  </si>
  <si>
    <t>017059571</t>
  </si>
  <si>
    <t>Nguyễn Thành Chung</t>
  </si>
  <si>
    <t>15/12/1977</t>
  </si>
  <si>
    <t>Lái xe hạng D</t>
  </si>
  <si>
    <t>125411497</t>
  </si>
  <si>
    <t>25/10/2007</t>
  </si>
  <si>
    <t>Nguyễn Việt Cường</t>
  </si>
  <si>
    <t>13/10/1989</t>
  </si>
  <si>
    <t>MS Hiền - TCKT, Ms Hà - Eva</t>
  </si>
  <si>
    <t>- Bằng TN Phổ thông TH, TN 2007 
- Lái xe hạng C</t>
  </si>
  <si>
    <t>Thôn Thượng,Tây Tựu, Từ Liêm, Hà Nội</t>
  </si>
  <si>
    <t>012891474</t>
  </si>
  <si>
    <t>Nguyễn Phương Dũng</t>
  </si>
  <si>
    <t>21/07/1982</t>
  </si>
  <si>
    <t>- Bằng TN Phổ thông TH, TN 2001 
- Lái xe hạng D</t>
  </si>
  <si>
    <t>Thôn Hoàng, Nguyên Khê, Đông Anh, Hà Nội</t>
  </si>
  <si>
    <t>001082004834</t>
  </si>
  <si>
    <t>Bùi Đình Hưng</t>
  </si>
  <si>
    <t>15/12/1989</t>
  </si>
  <si>
    <t>Mr Hữu - HĐQT</t>
  </si>
  <si>
    <t>- Bằng TN Phổ thông TH, TN 2013 
- Lái xe hạng C</t>
  </si>
  <si>
    <t>112402464</t>
  </si>
  <si>
    <t>Đoàn Khuê</t>
  </si>
  <si>
    <t>04/02/1989</t>
  </si>
  <si>
    <t>Thắng - Cảng vụ</t>
  </si>
  <si>
    <t>- Bằng tốt nghiệp Trung cấp Điện công nghiệp và dân dụng trường ĐH Công nghiệp HN, TB khá, chính quy, TN 2011
- Lái xe hạng C</t>
  </si>
  <si>
    <t>Khối 5, Phù Lỗ, Sóc Sơn, Hà Nội</t>
  </si>
  <si>
    <t>013068264</t>
  </si>
  <si>
    <t>07/04/2008</t>
  </si>
  <si>
    <t>Nguyễn Phương Long</t>
  </si>
  <si>
    <t>15/09/1985</t>
  </si>
  <si>
    <t>Huyền - VJ</t>
  </si>
  <si>
    <t>- CĐ nghề Kỹ thuật công nghiệp, TB khá, TN 2007 
- Lái xe hạng D</t>
  </si>
  <si>
    <t>Nguyên Khê, Đông Anh, Hà Nội</t>
  </si>
  <si>
    <t>012280832</t>
  </si>
  <si>
    <t>Nguyễn Hữu Mạnh</t>
  </si>
  <si>
    <t>18/08/1993</t>
  </si>
  <si>
    <t>- Bằng TN CĐ Xây dựng dân dụng và công nghiệp trường CĐ Công nghiệp và xây dựng,TB, chính quy  TN 2014 
- Lái xe hạng C</t>
  </si>
  <si>
    <t>Xóm 2, xã Khai Sơn, Anh Sơn, Nghệ An</t>
  </si>
  <si>
    <t>187189744</t>
  </si>
  <si>
    <t xml:space="preserve">      Nghệ An</t>
  </si>
  <si>
    <t>Phan Đức Mạnh</t>
  </si>
  <si>
    <t>07/12/1987</t>
  </si>
  <si>
    <t>- Bằng TN Phổ thông TH, TN 2006 
- Lái xe hạng D</t>
  </si>
  <si>
    <t>Tổ 15, Minh Khai, Hà Giang</t>
  </si>
  <si>
    <t>073136471</t>
  </si>
  <si>
    <t xml:space="preserve">      Hà Giang</t>
  </si>
  <si>
    <t>Lương Văn Quân</t>
  </si>
  <si>
    <t>06/09/1994</t>
  </si>
  <si>
    <t>Mr Đức - PGĐ AN</t>
  </si>
  <si>
    <t>Xã Hợp Đồng, Chương Mỹ, Hà Nội</t>
  </si>
  <si>
    <t>017356560</t>
  </si>
  <si>
    <t>Lã Văn Quý</t>
  </si>
  <si>
    <t>02/02/1986</t>
  </si>
  <si>
    <t>- Bằng TN Phổ thông TH, TN 2005 
- Lái xe hạng E</t>
  </si>
  <si>
    <t>Hải Hà, Hải Hậu, Nam Định</t>
  </si>
  <si>
    <t>162872667</t>
  </si>
  <si>
    <t xml:space="preserve">      Nam Định</t>
  </si>
  <si>
    <t>Lê Văn Sơn</t>
  </si>
  <si>
    <t>19/02/1989</t>
  </si>
  <si>
    <t>- Bằng TN Phổ thông TH, TN 2006 
- Lái xe hạng C</t>
  </si>
  <si>
    <t>Số 19, ngõ 123, Khương Thượng, Đống Đa, Hà Nội</t>
  </si>
  <si>
    <t>014089000014</t>
  </si>
  <si>
    <t>Nguyễn Thanh Thắng</t>
  </si>
  <si>
    <t>04/05/1981</t>
  </si>
  <si>
    <t>Chồng Nguyễn Thị Thúy -PVSĐ</t>
  </si>
  <si>
    <t>- Cao đẳng Kế toán Kiểm toán  trường CĐ Quản trị kinh doanh, TB khá, chính quy, TN 2002 
- Lái xe hạng D</t>
  </si>
  <si>
    <t>8/529 Vĩnh Niệm, Lê Chân, Hải Phòng</t>
  </si>
  <si>
    <t>031838068</t>
  </si>
  <si>
    <t xml:space="preserve">      Hải Phòng</t>
  </si>
  <si>
    <t>Nguyễn Tiến Thành</t>
  </si>
  <si>
    <t>05/10/1990</t>
  </si>
  <si>
    <t>An Vũ, Quỳnh Phụ, Thái Bình</t>
  </si>
  <si>
    <t>151748899</t>
  </si>
  <si>
    <t xml:space="preserve">      Thái Bình</t>
  </si>
  <si>
    <t>Nguyễn Văn Thọ</t>
  </si>
  <si>
    <t>29/06/1987</t>
  </si>
  <si>
    <t>- Bằng TN Phổ thông TH, TN 2007 
- Lái xe hạng D</t>
  </si>
  <si>
    <t>Đông Bài, Mai Đình, Sóc Sơn, Hà Nội</t>
  </si>
  <si>
    <t>012809622</t>
  </si>
  <si>
    <t xml:space="preserve">       Hà Nội</t>
  </si>
  <si>
    <t>Nguyễn Ngọc Tùng</t>
  </si>
  <si>
    <t>02/01/1985</t>
  </si>
  <si>
    <t>TT Học viện tài chính kế toán, Đông Ngạc, Từ Liêm, Hà Nội</t>
  </si>
  <si>
    <t>001085000095</t>
  </si>
  <si>
    <t>Đỗ Đình Việt</t>
  </si>
  <si>
    <t>21/04/1992</t>
  </si>
  <si>
    <t>- Bằng TN Phổ thông TH, TN 2010 
- Lái xe hạng C</t>
  </si>
  <si>
    <t>Xóm 6, Đông Kết, Khoái Châu, Hưng Yên</t>
  </si>
  <si>
    <t>145444167</t>
  </si>
  <si>
    <t xml:space="preserve">       Hưng Yên</t>
  </si>
  <si>
    <t>Nguyễn Đình Nam</t>
  </si>
  <si>
    <t>25/07/1974</t>
  </si>
  <si>
    <t>14/12/2015</t>
  </si>
  <si>
    <t>- Cử nhân quản trị kinh doanh, Viện đại học Mở, từ xa, trung bình, TN 2012.
- Lái xe hạng C</t>
  </si>
  <si>
    <t>Tổ dân phố Thượng, phường Tây Tựu, quận Bắc Từ Liêm, Hà Nội</t>
  </si>
  <si>
    <t>001074004126</t>
  </si>
  <si>
    <t>010645</t>
  </si>
  <si>
    <t>Thân Hoài Nam</t>
  </si>
  <si>
    <t>Cao đẳng máy bay động cơ</t>
  </si>
  <si>
    <t>Cao đẳng máy bay,động cơ - Trường SQCHKTKQ</t>
  </si>
  <si>
    <t>Bồ Đề - Long Biên - Hà Nội</t>
  </si>
  <si>
    <t>011843290</t>
  </si>
  <si>
    <t>25/12/2008</t>
  </si>
  <si>
    <t>B-04</t>
  </si>
  <si>
    <t>010758</t>
  </si>
  <si>
    <t>Trương Thị Minh Phượng</t>
  </si>
  <si>
    <t>03/10/1976</t>
  </si>
  <si>
    <t>Cao đẳng quản trị doanh nghiệp</t>
  </si>
  <si>
    <t>* Cử nhân cao đẳng Quản trị doanh nghiệp - ĐH Bách khoa Hà Nội (TB, TN 2000)
* Sơ cấp Nghiệp vụ tiếp tân - Trường Trung học Nghiệp vụ du lịch Hà Nội (01/07 - 01/08/1998)
* Bồi dưỡng nâng cao nghiệp vụ lễ tân (18/10 – 22/10/2010)</t>
  </si>
  <si>
    <t>Cổ Loa - Đông Anh - Hà Nội</t>
  </si>
  <si>
    <t>012290786</t>
  </si>
  <si>
    <t>B-06</t>
  </si>
  <si>
    <t>010644</t>
  </si>
  <si>
    <t>Nguyễn Văn Bình</t>
  </si>
  <si>
    <t>Kỹ sư cơ khí</t>
  </si>
  <si>
    <t>* Kỹ sư Cơ khí - ĐH Bách khoa Hà Nội (Tại chức, Khá, TN 2007)
* Trung cấp máy bay ( 3/85-8/88 Trường HK Krivoirop )</t>
  </si>
  <si>
    <t>Gia Thụy - Long Biên - Hà Nội</t>
  </si>
  <si>
    <t>011790830</t>
  </si>
  <si>
    <t>20/06/2009</t>
  </si>
  <si>
    <t>013531</t>
  </si>
  <si>
    <t>Võ Thị Vân</t>
  </si>
  <si>
    <t>Cử nhân kế toán, Trường đại học công nghiệp Hà Nội, loại khá, hệ vừa học vừa làm, TN 2014.</t>
  </si>
  <si>
    <t>Cao Phong, Phú Cường, Sóc Sơn, Hà Nội</t>
  </si>
  <si>
    <t>012852676</t>
  </si>
  <si>
    <t>012596</t>
  </si>
  <si>
    <t>Phan Thị Hải Yến</t>
  </si>
  <si>
    <t>11/11/1982</t>
  </si>
  <si>
    <t>Phổ thông trung học, Nghiệp vụ vệ sinh tàu bay</t>
  </si>
  <si>
    <t>số nhà k234, khu tập thể
hàng không, Phú Cường, Sóc Sơn, Hà Nội</t>
  </si>
  <si>
    <t>183279792</t>
  </si>
  <si>
    <t>21/3/2014</t>
  </si>
  <si>
    <t>012597</t>
  </si>
  <si>
    <t>Doãn Thị Thanh Hà</t>
  </si>
  <si>
    <t>05/08/1986</t>
  </si>
  <si>
    <t>Xóm 14, An Lạng, Văn Lý, 
Lý Nhân, Hà Nam</t>
  </si>
  <si>
    <t>112036476</t>
  </si>
  <si>
    <t>11/11/2003</t>
  </si>
  <si>
    <t>013098</t>
  </si>
  <si>
    <t>Đặng Thị Thúy Hằng</t>
  </si>
  <si>
    <t>28/07/1984</t>
  </si>
  <si>
    <t>Bằng nghề dược tá</t>
  </si>
  <si>
    <t>Bằng nghề dược tá, Trường trung học y tế Hà Tây, loại trung bình, TN2007</t>
  </si>
  <si>
    <t>08 B17 Tập thể sân bay Nội Bài, Phú Minh, Sóc Sơn, Hà Nội</t>
  </si>
  <si>
    <t>111844782</t>
  </si>
  <si>
    <t>013100</t>
  </si>
  <si>
    <t>Nguyễn Thị  Mến</t>
  </si>
  <si>
    <t>21/09/1992</t>
  </si>
  <si>
    <t>Trung cấp chuyên nghiệp dược sỹ</t>
  </si>
  <si>
    <t>Bằng tốt nghiệp trung cấp chuyên nghiệp dược sỹ, Trường cao đẳng y tế Hà Nội, chính quy, loại giỏi, TN 2013</t>
  </si>
  <si>
    <t>013249700</t>
  </si>
  <si>
    <t>010754</t>
  </si>
  <si>
    <t>Đào Hồng Phúc</t>
  </si>
  <si>
    <t>Bằng nghề điện tử dân dụng bậc 3/7</t>
  </si>
  <si>
    <t>Điện tử dân dụng bậc 3/7 - Đại học Bách khoa Hà Nội- Anh B</t>
  </si>
  <si>
    <t xml:space="preserve"> Phú minh - Sóc sơn - Hà nội</t>
  </si>
  <si>
    <t>012670033</t>
  </si>
  <si>
    <t>010755</t>
  </si>
  <si>
    <t>Quàng Thị Hạnh</t>
  </si>
  <si>
    <t>13/05/1973</t>
  </si>
  <si>
    <t>Chứng chỉ vận chuyển thương mại hàng không</t>
  </si>
  <si>
    <t xml:space="preserve">* Vận chuyển thương mại hàng không
* Tiếng anh kỹ thuật nghiệp vụ hàng không
* Chứng nhận hoàn thành khoá học An toàn sân đỗ - Xí nghiệp TMMĐ Nội Bài (25/10 - 26/10/2010)
* Chứng nhận hoàn thành khoá học Hàng hoá nguy hiểm Cat 8B - Xí nghiệp TMMĐ Nội Bài </t>
  </si>
  <si>
    <t>Yên Xá - Tân Chiều -Thanh Trì -Hà Nội</t>
  </si>
  <si>
    <t>013646044</t>
  </si>
  <si>
    <t>010756</t>
  </si>
  <si>
    <t>Nguyễn Bình Minh</t>
  </si>
  <si>
    <t>04/07/1974</t>
  </si>
  <si>
    <t>Số 1A dãy B13 TT Sân bay Nội Bài</t>
  </si>
  <si>
    <t>011936930</t>
  </si>
  <si>
    <t>010759</t>
  </si>
  <si>
    <t>Nguyễn Anh Đức</t>
  </si>
  <si>
    <t>Quảng Bình</t>
  </si>
  <si>
    <t xml:space="preserve"> Bắc Lỹ - Đồng Hới - Quảng bình</t>
  </si>
  <si>
    <t>010760</t>
  </si>
  <si>
    <t>Trần Thị Ngọc Lan</t>
  </si>
  <si>
    <t>14/06/1987</t>
  </si>
  <si>
    <t>012762687</t>
  </si>
  <si>
    <t>010761</t>
  </si>
  <si>
    <t>Nguyễn Thị Anh Thơ</t>
  </si>
  <si>
    <t>01/12/1980</t>
  </si>
  <si>
    <t>Cao đẳng kế toán - Cao đẳng Công nghiệp Hà Nội (tốt nghiệp 2002)</t>
  </si>
  <si>
    <t>Số 91 - Kim anh - Thanh xuân - Sóc sơn - Hà nội</t>
  </si>
  <si>
    <t>012107884</t>
  </si>
  <si>
    <t>010762</t>
  </si>
  <si>
    <t>Nguyễn Thị Kim Thu</t>
  </si>
  <si>
    <t>02/04/1970</t>
  </si>
  <si>
    <t xml:space="preserve"> Vĩnh Phú</t>
  </si>
  <si>
    <t>Sơ cấp phục vụ bàn</t>
  </si>
  <si>
    <t>Sơ cấp Phục vụ bàn ( Trường Kỹ thuật phục vụ ăn uống - năm1989 )</t>
  </si>
  <si>
    <t>Phú Minh - Sóc Sơn - Hà Nội</t>
  </si>
  <si>
    <t>011469614</t>
  </si>
  <si>
    <t>010763</t>
  </si>
  <si>
    <t>Nguyễn Thị Ngà</t>
  </si>
  <si>
    <t>16/08/1974</t>
  </si>
  <si>
    <t>Phủ Lỗ Sóc Sơn Hà Nội</t>
  </si>
  <si>
    <t>142388394</t>
  </si>
  <si>
    <t>13/12/2005</t>
  </si>
  <si>
    <t>010764</t>
  </si>
  <si>
    <t>Nguyễn Thị Kim Anh</t>
  </si>
  <si>
    <t>24/07/1988</t>
  </si>
  <si>
    <t>Cử nhân kế toán, đại học Nha Trang, trung bình khá, vừa học vừa làm, TN 2012</t>
  </si>
  <si>
    <t>205 Đường Đa Phúc Sóc Sơn HN</t>
  </si>
  <si>
    <t>012852335</t>
  </si>
  <si>
    <t>010766</t>
  </si>
  <si>
    <t>Nguyễn Thị Mai</t>
  </si>
  <si>
    <t>07/01/1991</t>
  </si>
  <si>
    <t>Trung cấp nghề điện công nghiệp</t>
  </si>
  <si>
    <t>* Chưa tốt nghiệp Trung học phổ thông
* Trung cấp nghề Điện công nghiệp - Trường Cao đẳng nghề Cơ điện Hà Nội (Khá, 09/2009 - 08/2011)</t>
  </si>
  <si>
    <t>Đội 1 - Tân Phú - Phú Cường - Sóc Sơn - Hà Nội</t>
  </si>
  <si>
    <t>013131248</t>
  </si>
  <si>
    <t>010767</t>
  </si>
  <si>
    <t>Nguyễn Thị Huệ</t>
  </si>
  <si>
    <t>06/12/1982</t>
  </si>
  <si>
    <t>17/10/2011</t>
  </si>
  <si>
    <t>Chứng chỉ nghề Y tá sơ cấp</t>
  </si>
  <si>
    <t>* Chứng chỉ nghề Y tá sơ cấp - Trung tâm Dịch vụ việc làm - BTL Bộ đội biên phòng (20/08/2011 - 31/05/2002)</t>
  </si>
  <si>
    <t>Ninh Môn - Hiền Ninh - Sóc Sơn - Hà Nội</t>
  </si>
  <si>
    <t>012167392</t>
  </si>
  <si>
    <t>010768</t>
  </si>
  <si>
    <t>Trần Duyên Hải</t>
  </si>
  <si>
    <t>02/08/1982</t>
  </si>
  <si>
    <t>* Lao động phổ thông</t>
  </si>
  <si>
    <t>012324059</t>
  </si>
  <si>
    <t>010769</t>
  </si>
  <si>
    <t>30/11/1993</t>
  </si>
  <si>
    <t>013253093</t>
  </si>
  <si>
    <t>010770</t>
  </si>
  <si>
    <t>Trần Trọng Anh Chí</t>
  </si>
  <si>
    <t>06/06/1992</t>
  </si>
  <si>
    <t>Thôn Đìa - Nam Hồng - Đông Anh - Hà Nội</t>
  </si>
  <si>
    <t>012912608</t>
  </si>
  <si>
    <t>010771</t>
  </si>
  <si>
    <t>Trần Thị Thu Thuỷ</t>
  </si>
  <si>
    <t>28/09/1991</t>
  </si>
  <si>
    <t>Tân Phú - Phú Cường - Sóc Sơn - Hà Nội</t>
  </si>
  <si>
    <t>013131186</t>
  </si>
  <si>
    <t>010772</t>
  </si>
  <si>
    <t>Đậu Thị Hồng Nguyệt</t>
  </si>
  <si>
    <t>13/06/1982</t>
  </si>
  <si>
    <t>Trung cấp kế toán doanh nghiệp</t>
  </si>
  <si>
    <t>Trung cấp Kế toán doanh nghiệp sản xuất - Trường Trung học Kinh tế Hà Tĩnh (Trung bình, 2001 - 2003)</t>
  </si>
  <si>
    <t>N03 - P 715 - Khu đô thị Dịch Vọng - Cầu Giấy - Hà Nội</t>
  </si>
  <si>
    <t>013468251</t>
  </si>
  <si>
    <t>22/11/2011</t>
  </si>
  <si>
    <t>010773</t>
  </si>
  <si>
    <t>Nguyễn Thị Mến</t>
  </si>
  <si>
    <t>18/04/1970</t>
  </si>
  <si>
    <t>Trung cấp văn thư lưu trữ</t>
  </si>
  <si>
    <t xml:space="preserve">* Lao động phổ thông
* Bồi dưỡng Nghiệp vụ văn thư lưu trữ và thư viện trường học - Trung ương hội lưu trữ Việt Nam (21/06 - 07/07/2005)
* Trung cấp văn thư lưu trữ </t>
  </si>
  <si>
    <t>011636476</t>
  </si>
  <si>
    <t>010775</t>
  </si>
  <si>
    <t>Đặng Thị Thu Hường</t>
  </si>
  <si>
    <t>21/12/1974</t>
  </si>
  <si>
    <t>Chứng chỉ kế toán tổng hợp</t>
  </si>
  <si>
    <t>* Chứng nhận học Kế toán tổng hợp - Khoa Kế toán - Hội KHKT trường ĐH Kinh tế quốc dân (05/07 - 05/09/1993)
* Bằng tốt nghiệp nghề Bàn - Bar - Buồng - Trường Trung học Nghiệp vụ du lịch Hà Nội (18/04/1997 - 20/04/1998)</t>
  </si>
  <si>
    <t>Phù Lỗ - Sóc Sơn - Hà Nội</t>
  </si>
  <si>
    <t>012334103</t>
  </si>
  <si>
    <t>010776</t>
  </si>
  <si>
    <t>Nguyễn Thị Thu</t>
  </si>
  <si>
    <t>12/10/1986</t>
  </si>
  <si>
    <t>Sơ cấp nghề kế toán thống kê</t>
  </si>
  <si>
    <t>Chứng chỉ sơ cấp nghề Kế toán thống kê - Trung tâm dạy nghề 27-7 (10/02/2009 - 10/08/2009)</t>
  </si>
  <si>
    <t>Số 60 Đường 2 Phú Minh - Sóc Sơn - Hà Nội</t>
  </si>
  <si>
    <t>012687018</t>
  </si>
  <si>
    <t>010782</t>
  </si>
  <si>
    <t>Phạm Thị Lan Phương</t>
  </si>
  <si>
    <t>10/02/1985</t>
  </si>
  <si>
    <t xml:space="preserve"> Bằng nghề Chế biến món ăn bậc 3/7</t>
  </si>
  <si>
    <t>* Bằng nghề Chế biến món ăn bậc 3/7 - Trường Cao đẳng Du lịch Hà Nội (khá, 12/2003 - 12/2004)</t>
  </si>
  <si>
    <t>Đội 4 - Tân Phú - Phú Cường - Sóc Sơn - Hà Nội</t>
  </si>
  <si>
    <t>012578854</t>
  </si>
  <si>
    <t>010783</t>
  </si>
  <si>
    <t>Phạm Thị Thuý Ngà</t>
  </si>
  <si>
    <t>11/10/1979</t>
  </si>
  <si>
    <t>Cao đẳng quản trị kinh doanh</t>
  </si>
  <si>
    <t>Cao đẳng QTKD ( ĐHBK - 2003 )</t>
  </si>
  <si>
    <t>Thắng Lợi - Phú Minh - Sóc Sơn - Hà Nội</t>
  </si>
  <si>
    <t>001179003618</t>
  </si>
  <si>
    <t>25/11/2014</t>
  </si>
  <si>
    <t>011769</t>
  </si>
  <si>
    <t>Bằng tốt nghiệp trung cấp chuyên nghiệp ngành kế toán, Trường Đại học công nghiệp Hà Nội, chính quy, loại TB khá, TN 2011</t>
  </si>
  <si>
    <t>Phú Yên, Phú Xuyên, Hà Nội</t>
  </si>
  <si>
    <t>112372766</t>
  </si>
  <si>
    <t>0201502</t>
  </si>
  <si>
    <t>Nguyễn Thị Khánh</t>
  </si>
  <si>
    <t>Tân Trại, xã Phú Cường, Huyện Sóc 
Sơn, Hà Nội</t>
  </si>
  <si>
    <t>013728</t>
  </si>
  <si>
    <t>Nguyễn Thị Thanh</t>
  </si>
  <si>
    <t>15/11/1976</t>
  </si>
  <si>
    <t>012979156</t>
  </si>
  <si>
    <t>05/06/2007</t>
  </si>
  <si>
    <t>013745</t>
  </si>
  <si>
    <t>Nguyễn Thị Hoài Hương</t>
  </si>
  <si>
    <t>22/12/1994</t>
  </si>
  <si>
    <t>Ngọc Thụy-Long Biên-Hà Nội</t>
  </si>
  <si>
    <t>013092583</t>
  </si>
  <si>
    <t>03/06/2008</t>
  </si>
  <si>
    <t>013746</t>
  </si>
  <si>
    <t>Nguyễn Minh Tuấn</t>
  </si>
  <si>
    <t>19/04/1991</t>
  </si>
  <si>
    <t>Cao đẳng điện tử viễn thông</t>
  </si>
  <si>
    <t>Cao đẳng điện tử viễn thông, Trường đại học Thành Đô, chính quy, trung bình, TN 2012.</t>
  </si>
  <si>
    <t>012979118</t>
  </si>
  <si>
    <t>04/06/2007</t>
  </si>
  <si>
    <t>013747</t>
  </si>
  <si>
    <t>Nguyễn Thị Liên</t>
  </si>
  <si>
    <t>10/08/1986</t>
  </si>
  <si>
    <t>Cử nhân văn hóa du lịch</t>
  </si>
  <si>
    <t>Cử nhân văn hóa du lich, Trường Đại học dân lập Đông Đô, chính quy, trung bình khá, TN 2010.</t>
  </si>
  <si>
    <t>Nguyên Hòa-Phù Cừ-Hưng Yên</t>
  </si>
  <si>
    <t>145198729</t>
  </si>
  <si>
    <t>24/06/2010</t>
  </si>
  <si>
    <t>013748</t>
  </si>
  <si>
    <t>Thiều Thị Thu Lan</t>
  </si>
  <si>
    <t>26/02/1987</t>
  </si>
  <si>
    <t>Cử nhân kế toán, Trường đại học Công đoàn, chính quy, loại khá, TN 2014.</t>
  </si>
  <si>
    <t>Cam Giá-Tp. Thái Nguyên-Thái Nguyên</t>
  </si>
  <si>
    <t>090970126</t>
  </si>
  <si>
    <t>15/12/2001</t>
  </si>
  <si>
    <t>013749</t>
  </si>
  <si>
    <t>Chu Phương Thảo</t>
  </si>
  <si>
    <t>19/08/1995</t>
  </si>
  <si>
    <t>Phổ thông trung học.</t>
  </si>
  <si>
    <t>Hoàng Long-Phú Xuyên-Hà Nội</t>
  </si>
  <si>
    <t>017414127</t>
  </si>
  <si>
    <t>27/09/2012</t>
  </si>
  <si>
    <t>010643</t>
  </si>
  <si>
    <t>Nguyễn Văn Thành</t>
  </si>
  <si>
    <t>Kỹ thuật viên mặt đất</t>
  </si>
  <si>
    <t>* Cử nhân cao đẳng Máy bay động cơ - Trường Huấn luyện bay &amp; Kỹ thuật không quân (Trung bình, TN 2000)</t>
  </si>
  <si>
    <t>Nghĩa Đô - Cầu Giấy - Hà Nội</t>
  </si>
  <si>
    <t>013350850</t>
  </si>
  <si>
    <t>21/01/2011</t>
  </si>
  <si>
    <t>D-14</t>
  </si>
  <si>
    <t>010597</t>
  </si>
  <si>
    <t>Nguyễn Thị Thu Sang</t>
  </si>
  <si>
    <t>Cao đẳng ngành Bảo dưỡng công nghiệp</t>
  </si>
  <si>
    <t>* Cao đẳng ngành Bảo dưỡng công nghiệp - Đại học Bách khoa Hà Nội (Khá, 2010)
* Nghiệp vụ Phục vụ hành khách - TCTy Cảng HK miền Bắc (26/09 - 07/12/2011) 
* Toeic 370</t>
  </si>
  <si>
    <t>Quang Trung, Vụ Bản, Nam Định</t>
  </si>
  <si>
    <t>163023979</t>
  </si>
  <si>
    <t>013049</t>
  </si>
  <si>
    <t>Nguyễn Đức Anh</t>
  </si>
  <si>
    <t>12/01/1988</t>
  </si>
  <si>
    <t>Nhân viên kỹ thuật</t>
  </si>
  <si>
    <t>Cao đẳng ngành công nghệ kỹ thuật ô tô</t>
  </si>
  <si>
    <t>Cử nhân cao đẳng ngành công nghệ kỹ thuật ô tô, Trường Cao đẳng giao thông vận tải, chính quy, loại trung bình, TN 2011</t>
  </si>
  <si>
    <t>80 Bạch Đằng, Chương Dương, Hoàn Kiếm, Hà Nội</t>
  </si>
  <si>
    <t>002088000005</t>
  </si>
  <si>
    <t>17/12/2014</t>
  </si>
  <si>
    <t>011082</t>
  </si>
  <si>
    <t>Hoàng Trung Dũng</t>
  </si>
  <si>
    <t>06/12/1983</t>
  </si>
  <si>
    <t>Đội sửa chữa, bảo dưỡng TTB, Phòng PVKTSĐ</t>
  </si>
  <si>
    <t>Kỹ sư ngành cơ khí chế tạo máy</t>
  </si>
  <si>
    <t>Kỹ sư ngành cơ khí chế tạo máy Trường đại học kỹ thuật công nghiệp Thái Nguyên, chính quy, loại trung bình, TN 2010</t>
  </si>
  <si>
    <t>Xã Hồng Việt, Huyện Đông Hưng, Tỉnh Thái Bình</t>
  </si>
  <si>
    <t>151407887</t>
  </si>
  <si>
    <t>20/02/2012</t>
  </si>
  <si>
    <t>011083</t>
  </si>
  <si>
    <t>Bùi Văn Nam</t>
  </si>
  <si>
    <t>Kỹ sư ngành cơ khí và kỹ thuật điện Trường đại học Nông nghiệp Hà Nội, chính quy, TN 2012</t>
  </si>
  <si>
    <t>Số nhà 100, Đường quốc lộ 2, Mai đình, Sóc sơn, Hà Nội</t>
  </si>
  <si>
    <t>145294898</t>
  </si>
  <si>
    <t>20/04/2004</t>
  </si>
  <si>
    <t>013770</t>
  </si>
  <si>
    <t>Nguyễn Thị Thanh Phương</t>
  </si>
  <si>
    <t>28/8/1988</t>
  </si>
  <si>
    <t>18/05/2015</t>
  </si>
  <si>
    <t>Đại học ngành ngôn ngữ Anh, Trường đại học Hà Nội, chính quy, loại khá, TN 2012</t>
  </si>
  <si>
    <t>Tổ 5, Thị trấn Sóc Sơn, Hà Nội</t>
  </si>
  <si>
    <t>012307036</t>
  </si>
  <si>
    <t>20/07/2006</t>
  </si>
  <si>
    <t>HỌC NGHỀ</t>
  </si>
  <si>
    <t>013795</t>
  </si>
  <si>
    <t>Đặng Thị Huệ</t>
  </si>
  <si>
    <t>24/09/1991</t>
  </si>
  <si>
    <t>Cử nhân Quản trị kinh doanh, Ttrường Đại học Bách khoa Hà Nội, chính quy, loại khá, TN 2013</t>
  </si>
  <si>
    <t>Phòng 2 nhà 46B, phường Bách Khoa, Hai Bà Trưng, Hà Nội</t>
  </si>
  <si>
    <t>012644326</t>
  </si>
  <si>
    <t>07/05/2011</t>
  </si>
  <si>
    <t>013755</t>
  </si>
  <si>
    <t>Phạm Thị Diễm Hương</t>
  </si>
  <si>
    <t>6/2/1990</t>
  </si>
  <si>
    <t>Giấy chứng nhận tốt nghiệp đại học ngành kế toán, Trường đại học Lao động – Xã hội, chính quy, loại trung bình khá, TN 2014, TOEIC 505 (có giá trị đến 22/12/2016).</t>
  </si>
  <si>
    <t>Cầu Giấy-Hà Nội</t>
  </si>
  <si>
    <t>151938888</t>
  </si>
  <si>
    <t>20/11/2007</t>
  </si>
  <si>
    <t>010587</t>
  </si>
  <si>
    <t>Nguyễn Thị Tú Oanh</t>
  </si>
  <si>
    <t xml:space="preserve"> Đại học ngành Ngôn ngữ Anh</t>
  </si>
  <si>
    <t>* Đại học ngành Ngôn ngữ Anh - ĐH Hà Nội (Khá, TN 2011)
* Chứng chỉ Nghiệp vụ sư phạm - ĐH Sư phạm Hà Nội (Khá, 07/2011)
* Nghiệp vụ Phục vụ hành khách - TCTy Cảng HK miền Bắc (26/09 - 07/12/2011)
* Hàng hoá nguy hiểm CAT 9 - Học viện HKVN (04 – 05/04/201</t>
  </si>
  <si>
    <t>Đội 9 - Kim Quan - Thạch Thất - Hà Nội</t>
  </si>
  <si>
    <t>112267227</t>
  </si>
  <si>
    <t>19/10/2005</t>
  </si>
  <si>
    <t>010621</t>
  </si>
  <si>
    <t>Hoàng Anh Trang</t>
  </si>
  <si>
    <t>Vĩnh Phú</t>
  </si>
  <si>
    <t xml:space="preserve">Cử nhân Quan hệ quốc tế </t>
  </si>
  <si>
    <t>* Cử nhân Quan hệ quốc tế - Học viện Ngoại giao (TBkhá, TN 2009)
* Chứng chỉ Phục vụ hành khách - Học viện HKVN (07/12/2010 - 25/02/2011)
* Hàng hoá nguy hiểm CAT 9 - Học viện HKVN (04 – 05/04/2012)</t>
  </si>
  <si>
    <t>Cụm 7, xóm 8, xã Võng Xuyên, Phúc Thọ, Hà Nội</t>
  </si>
  <si>
    <t>131527393</t>
  </si>
  <si>
    <t>25/8/2008</t>
  </si>
  <si>
    <t>010774</t>
  </si>
  <si>
    <t>Lò Thị Phượng</t>
  </si>
  <si>
    <t>22/09/1986</t>
  </si>
  <si>
    <t>* Cao đẳng quản trị kinh doanh do Tafe SA (Chính phủ Nam Úc) chứng nhận (Chương trình du học tại chỗ tại trường ĐH Công nghiệp Hà Nội, TN 05/2009)</t>
  </si>
  <si>
    <t>Số 17D ngách 211/17 phố Khương Trung - Thanh Xuân - Hà Nội</t>
  </si>
  <si>
    <t>013322976</t>
  </si>
  <si>
    <t>011108</t>
  </si>
  <si>
    <t>Phạm Thùy Dung</t>
  </si>
  <si>
    <t>Cử nhân tiếng Anh Trường đại học thương mại, chính quy, loại khá, TN 2011</t>
  </si>
  <si>
    <t>Phú Minh , Sóc Sơn , Hà Nội</t>
  </si>
  <si>
    <t>012852756</t>
  </si>
  <si>
    <t>010606</t>
  </si>
  <si>
    <t>Lê Thị Thao</t>
  </si>
  <si>
    <t>* Cử nhân tiếng Anh - ĐH Ngoại ngữ - ĐH Quốc gia Hà Nội (Tại chức, khá, TN 2009)</t>
  </si>
  <si>
    <t>Bồ Đề, Long Biên, Hà Nội</t>
  </si>
  <si>
    <t>013174503</t>
  </si>
  <si>
    <t>011119</t>
  </si>
  <si>
    <t>Nguyễn Hương Quỳnh</t>
  </si>
  <si>
    <t>Cử nhân anh văn -loại khá-Chính quy-Trường ĐH Đà lạt-năm 2012</t>
  </si>
  <si>
    <t>Mỹ Tân, Mỹ Lộc ,Nam Định</t>
  </si>
  <si>
    <t>163024982</t>
  </si>
  <si>
    <t>011112</t>
  </si>
  <si>
    <t>Đào Xuân Tuân</t>
  </si>
  <si>
    <t>Đại học ngành Việt Nam học</t>
  </si>
  <si>
    <t>Đại học Hải Phòng-chuyên ngành Việt Nam học, năm 2011, loại khá</t>
  </si>
  <si>
    <t>Cẩm Vũ , Cẩm Giàng , Hải Dương</t>
  </si>
  <si>
    <t>142564576</t>
  </si>
  <si>
    <t>22/03/2007</t>
  </si>
  <si>
    <t>011122</t>
  </si>
  <si>
    <t>Nguyễn Thị Huyền</t>
  </si>
  <si>
    <t>Đại học Thăng Long-ngành Tài chính, ngân hàng, năm 2011</t>
  </si>
  <si>
    <t>Số 71 Yên Ninh , Quán Thánh, Ba Đình , Hà Nội</t>
  </si>
  <si>
    <t>012661543</t>
  </si>
  <si>
    <t>011104</t>
  </si>
  <si>
    <t>Lê Thị Thanh Huyền</t>
  </si>
  <si>
    <t>14/11/1991</t>
  </si>
  <si>
    <t>Cao Đẳng Dược</t>
  </si>
  <si>
    <t>Cao Đẳng Dược Phú Thọ-loại Giỏi, năm 2012</t>
  </si>
  <si>
    <t>Xã Tân Minh,Sóc Sơn, Hà Nội</t>
  </si>
  <si>
    <t>013169467</t>
  </si>
  <si>
    <t>010592</t>
  </si>
  <si>
    <t>Trần Thị Thu Huyền</t>
  </si>
  <si>
    <t xml:space="preserve"> Vĩnh Phúc</t>
  </si>
  <si>
    <t xml:space="preserve"> Cử nhân cao đẳng tiếng Anh</t>
  </si>
  <si>
    <t>* Cử nhân cao đẳng tiếng Anh - ĐH dân lập Phương Đông (Khá, TN 2005)
* Nghiệp vụ Phục vụ hành khách - TCTy Cảng HK miền Bắc (26/09 - 07/12/2011)</t>
  </si>
  <si>
    <t>Đống Đa, Vĩnh Yên, Vĩnh Phúc</t>
  </si>
  <si>
    <t>135091010</t>
  </si>
  <si>
    <t>14/6/2011</t>
  </si>
  <si>
    <t>010578</t>
  </si>
  <si>
    <t>Bùi Việt Quang</t>
  </si>
  <si>
    <t>13/4/1989</t>
  </si>
  <si>
    <t>* Cử nhân tiếng Anh - ĐHDL Phương Đông (Trung bình, TN 2011)
* Nghiệp vụ Phục vụ hành khách - TCTy Cảng HK miền Bắc (26/09 - 07/12/2011)</t>
  </si>
  <si>
    <t>Cầu Dền, Hai Bà Trưng, Hà Nội</t>
  </si>
  <si>
    <t>013461930</t>
  </si>
  <si>
    <t>17/11/2011</t>
  </si>
  <si>
    <t>010655</t>
  </si>
  <si>
    <t>Nguyễn Chiến Thắng</t>
  </si>
  <si>
    <t>013253607</t>
  </si>
  <si>
    <t>013464</t>
  </si>
  <si>
    <t>Phạm Văn Dũng</t>
  </si>
  <si>
    <t>Noong Hẹt, Điện Biên</t>
  </si>
  <si>
    <t>040437792</t>
  </si>
  <si>
    <t>013468</t>
  </si>
  <si>
    <t>Lê Trọng Tài</t>
  </si>
  <si>
    <t xml:space="preserve">Cao đẳng nghề công nghệ cô tô </t>
  </si>
  <si>
    <t>CĐ nghề, công nghệ ô tô trường CĐ nghề số 3-Bộ Quốc Phòng, Khá, 2014</t>
  </si>
  <si>
    <t>012589</t>
  </si>
  <si>
    <t>Lê Văn Thiện</t>
  </si>
  <si>
    <t>05/05/1992</t>
  </si>
  <si>
    <t>Thanh Sơn, Kim Bảng, Hà Nam</t>
  </si>
  <si>
    <t>168480949</t>
  </si>
  <si>
    <t>21/10/2010</t>
  </si>
  <si>
    <t>013753</t>
  </si>
  <si>
    <t>Phan Thanh Hà</t>
  </si>
  <si>
    <t>Cử nhân ngôn ngữ Anh, ĐH Ngoại ngữ, Chính quy, Khá, TN 2014</t>
  </si>
  <si>
    <t>Nội Phật, Mai Đình, Sóc Sơn, Hà Nội</t>
  </si>
  <si>
    <t>001191003180</t>
  </si>
  <si>
    <t>04/02/2015</t>
  </si>
  <si>
    <t>Cục cảnh sát ĐKQL cư trú và DLQG về dân cư</t>
  </si>
  <si>
    <t>010682</t>
  </si>
  <si>
    <t>Nguyễn Gia Chiến</t>
  </si>
  <si>
    <t xml:space="preserve">Chứng chỉ lái xe hạng D
</t>
  </si>
  <si>
    <t>Đông Anh - Hà Nội</t>
  </si>
  <si>
    <t>012290793</t>
  </si>
  <si>
    <t>013726</t>
  </si>
  <si>
    <t>Lưu Xuân Thắng</t>
  </si>
  <si>
    <t>09/10/1988</t>
  </si>
  <si>
    <t>Cử nhân Kinh tế - Quản trị DN dầu khí, ĐH Mỏ - địa chất, Chính quy, khá, 2011</t>
  </si>
  <si>
    <t>TT. Đông Anh-Hà Nội</t>
  </si>
  <si>
    <t>012838248</t>
  </si>
  <si>
    <t>010618</t>
  </si>
  <si>
    <t>Nguyễn Thị Hằng</t>
  </si>
  <si>
    <t xml:space="preserve">Cử nhân tiếng Anh </t>
  </si>
  <si>
    <t>* Cử nhân tiếng Anh - Đại học Hà Nội (chính quy, khá, TN 2008)
* Chứng chỉ Phục vụ hành khách - Học viện HKVN (07/12/2010 - 25/02/2011)</t>
  </si>
  <si>
    <t>Gia Tiến, Gia Viễn, Ninh Bình</t>
  </si>
  <si>
    <t>164220655</t>
  </si>
  <si>
    <t>17/3/2003</t>
  </si>
  <si>
    <t>013735</t>
  </si>
  <si>
    <t>Trần Xuân Phương</t>
  </si>
  <si>
    <t>3/2/1989</t>
  </si>
  <si>
    <t>Kỹ sư công nghệ kỹ thuật cơ điện tử</t>
  </si>
  <si>
    <t xml:space="preserve">Kỹ sư công nghệ kỹ thuật cơ điện tử, Trường ĐH Sư phạm kỹ thuật Hưng Yên, chính quy, loại TB khá, TN 2014 </t>
  </si>
  <si>
    <t>Phùng Hưng-Khoái Châu-Hưng Yên</t>
  </si>
  <si>
    <t>145267461</t>
  </si>
  <si>
    <t>013729</t>
  </si>
  <si>
    <t>Ngô Đức Thuận</t>
  </si>
  <si>
    <t>22/04/1986</t>
  </si>
  <si>
    <t>Tô Hiệu-Thường Tín-Hà Nội</t>
  </si>
  <si>
    <t>001086003341</t>
  </si>
  <si>
    <t>Cục trưởng cục cảnh sát</t>
  </si>
  <si>
    <t>010678</t>
  </si>
  <si>
    <t>Phạm Thanh Quang</t>
  </si>
  <si>
    <t>Trần Phú - Minh Cường - Thường Tín - Hà Nội</t>
  </si>
  <si>
    <t>112496428</t>
  </si>
  <si>
    <t>013379</t>
  </si>
  <si>
    <t>Nguyễn Thùy Linh</t>
  </si>
  <si>
    <t>15/9/1991</t>
  </si>
  <si>
    <t>Cử nhân Tài chính-Ngân hàng trường Đại học Kinh doanh &amp; Công nghệ Hà Nội, khá, chính quy, năm TN 2014</t>
  </si>
  <si>
    <t>06 A17 Khu TT Sân bay Nội Bài, Phú Minh, Sóc Sơn, Hà Nội</t>
  </si>
  <si>
    <t>013068551</t>
  </si>
  <si>
    <t>010637</t>
  </si>
  <si>
    <t>Trần Đình Cát</t>
  </si>
  <si>
    <t>10/1991</t>
  </si>
  <si>
    <t>Lâm thời nhân viên P.TCHC
(NV PVHK)</t>
  </si>
  <si>
    <t>Sơ cấp phòng cháy chữa cháy</t>
  </si>
  <si>
    <t>Sơ cấp PCCC</t>
  </si>
  <si>
    <t>012463657</t>
  </si>
  <si>
    <t>1.72
(90% của 1.91)</t>
  </si>
  <si>
    <t>010581</t>
  </si>
  <si>
    <t>Nguyễn Thị Hoài</t>
  </si>
  <si>
    <t>Xóm Nam - Lương Nỗ - Tiên Dương - Đông Anh - Hà Nội</t>
  </si>
  <si>
    <t>013725</t>
  </si>
  <si>
    <t>Nguyễn Ngọc Phú</t>
  </si>
  <si>
    <t>Cử nhân Tài chính ngân hàng, Trường Học Viện ngân hàng, chính quy, loại khá, TN 2012</t>
  </si>
  <si>
    <t>Xuân Lâm-Thuận Thành-Bắc Ninh</t>
  </si>
  <si>
    <t>125317977</t>
  </si>
  <si>
    <t>013750</t>
  </si>
  <si>
    <t>Lê Anh Hùng</t>
  </si>
  <si>
    <t>20/11/1975</t>
  </si>
  <si>
    <t>TT. Neo-Yên Dũng-Bắc Giang</t>
  </si>
  <si>
    <t>121210387</t>
  </si>
  <si>
    <t>23/10/2006</t>
  </si>
  <si>
    <t>TỔNG</t>
  </si>
</sst>
</file>

<file path=xl/styles.xml><?xml version="1.0" encoding="utf-8"?>
<styleSheet xmlns="http://schemas.openxmlformats.org/spreadsheetml/2006/main">
  <numFmts count="5">
    <numFmt numFmtId="164" formatCode="_(* #,##0.00_);_(* \(#,##0.00\);_(* &quot;-&quot;??_);_(@_)"/>
    <numFmt numFmtId="165" formatCode="_(* #,##0_);_(* \(#,##0\);_(* &quot;-&quot;??_);_(@_)"/>
    <numFmt numFmtId="166" formatCode="_-* #,##0.0\ _₫_-;\-* #,##0.0\ _₫_-;_-* &quot;-&quot;??\ _₫_-;_-@_-"/>
    <numFmt numFmtId="167" formatCode="[$-1010000]d/m/yyyy;@"/>
    <numFmt numFmtId="168" formatCode="dd/mm/yyyy;@"/>
  </numFmts>
  <fonts count="16">
    <font>
      <sz val="11"/>
      <color theme="1"/>
      <name val="Arial"/>
      <family val="2"/>
      <scheme val="minor"/>
    </font>
    <font>
      <sz val="11"/>
      <color theme="1"/>
      <name val="Arial"/>
      <family val="2"/>
      <scheme val="minor"/>
    </font>
    <font>
      <sz val="12"/>
      <color theme="1"/>
      <name val="Times New Roman"/>
      <family val="1"/>
    </font>
    <font>
      <sz val="12"/>
      <name val="Times New Roman"/>
      <family val="1"/>
    </font>
    <font>
      <b/>
      <sz val="12"/>
      <color theme="1"/>
      <name val="Times New Roman"/>
      <family val="1"/>
    </font>
    <font>
      <sz val="12"/>
      <color rgb="FFFF0000"/>
      <name val="Times New Roman"/>
      <family val="1"/>
    </font>
    <font>
      <b/>
      <sz val="12"/>
      <name val="Times New Roman"/>
      <family val="1"/>
    </font>
    <font>
      <sz val="14"/>
      <name val=".VnTime"/>
      <family val="2"/>
    </font>
    <font>
      <sz val="10"/>
      <color rgb="FFFF0000"/>
      <name val="Times New Roman"/>
      <family val="1"/>
    </font>
    <font>
      <sz val="10"/>
      <name val="Arial"/>
      <family val="2"/>
    </font>
    <font>
      <sz val="12"/>
      <color rgb="FFC00000"/>
      <name val="Times New Roman"/>
      <family val="1"/>
    </font>
    <font>
      <sz val="13"/>
      <name val="Times New Roman"/>
      <family val="1"/>
    </font>
    <font>
      <sz val="13"/>
      <color rgb="FFFF0000"/>
      <name val="Times New Roman"/>
      <family val="1"/>
    </font>
    <font>
      <sz val="12"/>
      <color rgb="FF7030A0"/>
      <name val="Times New Roman"/>
      <family val="1"/>
    </font>
    <font>
      <sz val="12"/>
      <color indexed="8"/>
      <name val="Times New Roman"/>
      <family val="1"/>
    </font>
    <font>
      <sz val="11"/>
      <color theme="1"/>
      <name val="Times New Roman"/>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bgColor indexed="8"/>
      </patternFill>
    </fill>
    <fill>
      <patternFill patternType="solid">
        <fgColor rgb="FFFFFF00"/>
        <bgColor indexed="8"/>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4" fontId="1" fillId="0" borderId="0" applyFont="0" applyFill="0" applyBorder="0" applyAlignment="0" applyProtection="0"/>
    <xf numFmtId="0" fontId="7" fillId="0" borderId="0"/>
    <xf numFmtId="0" fontId="9" fillId="0" borderId="0"/>
    <xf numFmtId="0" fontId="9" fillId="0" borderId="0"/>
    <xf numFmtId="0" fontId="15" fillId="0" borderId="0"/>
  </cellStyleXfs>
  <cellXfs count="385">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0" fontId="2" fillId="3" borderId="0" xfId="0" applyFont="1" applyFill="1" applyAlignment="1">
      <alignment horizontal="left" vertical="center" wrapText="1"/>
    </xf>
    <xf numFmtId="49" fontId="2" fillId="3" borderId="0" xfId="0" applyNumberFormat="1" applyFont="1" applyFill="1" applyAlignment="1">
      <alignment horizontal="center" vertical="center" wrapText="1"/>
    </xf>
    <xf numFmtId="14" fontId="2" fillId="3" borderId="0" xfId="0" applyNumberFormat="1" applyFont="1" applyFill="1" applyAlignment="1">
      <alignment horizontal="left" vertical="center" wrapText="1"/>
    </xf>
    <xf numFmtId="0" fontId="2" fillId="3" borderId="0" xfId="0" applyFont="1" applyFill="1" applyAlignment="1">
      <alignment horizontal="center" vertical="center" wrapText="1"/>
    </xf>
    <xf numFmtId="165" fontId="2" fillId="3" borderId="0" xfId="1" applyNumberFormat="1" applyFont="1" applyFill="1" applyAlignment="1">
      <alignment horizontal="left" vertical="center" wrapText="1"/>
    </xf>
    <xf numFmtId="165" fontId="2" fillId="3" borderId="0" xfId="1" applyNumberFormat="1" applyFont="1" applyFill="1" applyAlignment="1">
      <alignment horizontal="center" vertical="center" wrapText="1"/>
    </xf>
    <xf numFmtId="2" fontId="2" fillId="3" borderId="0" xfId="0" applyNumberFormat="1" applyFont="1" applyFill="1" applyAlignment="1">
      <alignment horizontal="center" vertical="center" wrapText="1"/>
    </xf>
    <xf numFmtId="0" fontId="2" fillId="0" borderId="0" xfId="0" applyFont="1" applyBorder="1" applyAlignment="1">
      <alignment horizontal="left" vertical="center"/>
    </xf>
    <xf numFmtId="0" fontId="2" fillId="0" borderId="0" xfId="0" applyFont="1" applyAlignment="1">
      <alignment horizontal="left" vertical="center"/>
    </xf>
    <xf numFmtId="0" fontId="3" fillId="3" borderId="0" xfId="0" applyFont="1" applyFill="1" applyAlignment="1">
      <alignment horizontal="left" vertical="center" wrapText="1"/>
    </xf>
    <xf numFmtId="0" fontId="2" fillId="3" borderId="0" xfId="0" applyFont="1" applyFill="1" applyBorder="1" applyAlignment="1">
      <alignment horizontal="center" vertical="center" wrapText="1"/>
    </xf>
    <xf numFmtId="14" fontId="4" fillId="4" borderId="2" xfId="0" applyNumberFormat="1" applyFont="1" applyFill="1" applyBorder="1" applyAlignment="1">
      <alignment vertical="center" wrapText="1"/>
    </xf>
    <xf numFmtId="14" fontId="4" fillId="4" borderId="3" xfId="0" applyNumberFormat="1" applyFont="1" applyFill="1" applyBorder="1" applyAlignment="1">
      <alignment vertical="center" wrapText="1"/>
    </xf>
    <xf numFmtId="14" fontId="4" fillId="4" borderId="4" xfId="0" applyNumberFormat="1" applyFont="1" applyFill="1" applyBorder="1" applyAlignment="1">
      <alignment vertical="center" wrapText="1"/>
    </xf>
    <xf numFmtId="14" fontId="4" fillId="4" borderId="5" xfId="0" applyNumberFormat="1" applyFont="1" applyFill="1" applyBorder="1" applyAlignment="1">
      <alignment vertical="center" wrapText="1"/>
    </xf>
    <xf numFmtId="0" fontId="4" fillId="0" borderId="0" xfId="0" applyFont="1" applyBorder="1" applyAlignment="1">
      <alignment horizontal="center" vertical="center"/>
    </xf>
    <xf numFmtId="0" fontId="4" fillId="0" borderId="0" xfId="0" applyFont="1" applyAlignment="1">
      <alignment horizontal="center" vertical="center"/>
    </xf>
    <xf numFmtId="14" fontId="4" fillId="4" borderId="6" xfId="0" applyNumberFormat="1" applyFont="1" applyFill="1" applyBorder="1" applyAlignment="1">
      <alignment vertical="center" wrapText="1"/>
    </xf>
    <xf numFmtId="14" fontId="4" fillId="4" borderId="6"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14"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NumberFormat="1" applyFont="1" applyBorder="1" applyAlignment="1">
      <alignment horizontal="center" vertical="center" wrapText="1"/>
    </xf>
    <xf numFmtId="0" fontId="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49" fontId="2" fillId="3" borderId="1" xfId="0" applyNumberFormat="1" applyFont="1" applyFill="1" applyBorder="1" applyAlignment="1">
      <alignment horizontal="center" vertical="center" wrapText="1"/>
    </xf>
    <xf numFmtId="14" fontId="2" fillId="3" borderId="1" xfId="0" applyNumberFormat="1" applyFont="1" applyFill="1" applyBorder="1" applyAlignment="1">
      <alignment horizontal="left" vertical="center" wrapText="1"/>
    </xf>
    <xf numFmtId="165" fontId="2" fillId="3" borderId="1" xfId="1" applyNumberFormat="1" applyFont="1" applyFill="1" applyBorder="1" applyAlignment="1">
      <alignment horizontal="left" vertical="center" wrapText="1"/>
    </xf>
    <xf numFmtId="165" fontId="2" fillId="3" borderId="1" xfId="1"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14" fontId="4" fillId="5" borderId="2" xfId="0" applyNumberFormat="1" applyFont="1" applyFill="1" applyBorder="1" applyAlignment="1">
      <alignment horizontal="center" vertical="center" wrapText="1"/>
    </xf>
    <xf numFmtId="0" fontId="4" fillId="5" borderId="7" xfId="0" applyNumberFormat="1"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7" xfId="0" applyFont="1" applyFill="1" applyBorder="1" applyAlignment="1">
      <alignment vertical="center" wrapText="1"/>
    </xf>
    <xf numFmtId="0" fontId="6" fillId="5" borderId="8" xfId="0" applyFont="1" applyFill="1" applyBorder="1" applyAlignment="1">
      <alignment vertical="center" wrapText="1"/>
    </xf>
    <xf numFmtId="0" fontId="4"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49" fontId="4" fillId="5" borderId="2" xfId="0" applyNumberFormat="1" applyFont="1" applyFill="1" applyBorder="1" applyAlignment="1">
      <alignment horizontal="center" vertical="center" wrapText="1"/>
    </xf>
    <xf numFmtId="14" fontId="4" fillId="5" borderId="2" xfId="0" applyNumberFormat="1" applyFont="1" applyFill="1" applyBorder="1" applyAlignment="1">
      <alignment horizontal="left" vertical="center" wrapText="1"/>
    </xf>
    <xf numFmtId="165" fontId="4" fillId="5" borderId="2" xfId="1" applyNumberFormat="1" applyFont="1" applyFill="1" applyBorder="1" applyAlignment="1">
      <alignment horizontal="left" vertical="center" wrapText="1"/>
    </xf>
    <xf numFmtId="165" fontId="4" fillId="5" borderId="0" xfId="1" applyNumberFormat="1" applyFont="1" applyFill="1" applyBorder="1" applyAlignment="1">
      <alignment horizontal="center" vertical="center" wrapText="1"/>
    </xf>
    <xf numFmtId="165" fontId="4" fillId="5" borderId="0" xfId="1" applyNumberFormat="1" applyFont="1" applyFill="1" applyBorder="1" applyAlignment="1">
      <alignment horizontal="left" vertical="center" wrapText="1"/>
    </xf>
    <xf numFmtId="0" fontId="4" fillId="5" borderId="0" xfId="0" applyFont="1" applyFill="1" applyBorder="1" applyAlignment="1">
      <alignment horizontal="center" vertical="center" wrapText="1"/>
    </xf>
    <xf numFmtId="0" fontId="4" fillId="0" borderId="0" xfId="0" applyFont="1" applyBorder="1" applyAlignment="1">
      <alignment horizontal="left" vertical="center"/>
    </xf>
    <xf numFmtId="0" fontId="4" fillId="0" borderId="0" xfId="0" applyFont="1" applyAlignment="1">
      <alignment horizontal="left" vertical="center"/>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49" fontId="3" fillId="3" borderId="1" xfId="0" applyNumberFormat="1" applyFont="1" applyFill="1" applyBorder="1" applyAlignment="1">
      <alignment horizontal="center" vertical="center" wrapText="1"/>
    </xf>
    <xf numFmtId="14" fontId="3" fillId="3" borderId="1" xfId="0" applyNumberFormat="1"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49" fontId="3" fillId="0" borderId="1" xfId="0" applyNumberFormat="1" applyFont="1" applyBorder="1" applyAlignment="1">
      <alignment horizontal="center" vertical="center" wrapText="1"/>
    </xf>
    <xf numFmtId="165" fontId="3" fillId="3" borderId="1" xfId="1" applyNumberFormat="1" applyFont="1" applyFill="1" applyBorder="1" applyAlignment="1">
      <alignment horizontal="left" vertical="center" wrapText="1"/>
    </xf>
    <xf numFmtId="165" fontId="3" fillId="3" borderId="1" xfId="1" quotePrefix="1" applyNumberFormat="1" applyFont="1" applyFill="1" applyBorder="1" applyAlignment="1">
      <alignment horizontal="center" vertical="center" wrapText="1"/>
    </xf>
    <xf numFmtId="165" fontId="3" fillId="3" borderId="1" xfId="1" applyNumberFormat="1" applyFont="1" applyFill="1" applyBorder="1" applyAlignment="1">
      <alignment horizontal="center" vertical="center" wrapText="1"/>
    </xf>
    <xf numFmtId="0" fontId="3" fillId="0" borderId="1" xfId="0" applyFont="1" applyBorder="1" applyAlignment="1">
      <alignment horizontal="left" vertical="center"/>
    </xf>
    <xf numFmtId="2" fontId="3" fillId="0" borderId="1" xfId="0" applyNumberFormat="1" applyFont="1" applyBorder="1" applyAlignment="1">
      <alignment horizontal="left" vertical="center"/>
    </xf>
    <xf numFmtId="0" fontId="3" fillId="0" borderId="0" xfId="0" applyFont="1" applyBorder="1" applyAlignment="1">
      <alignment horizontal="left" vertical="center"/>
    </xf>
    <xf numFmtId="0" fontId="3" fillId="0" borderId="5" xfId="0" applyFont="1" applyBorder="1" applyAlignment="1">
      <alignment horizontal="left" vertical="center"/>
    </xf>
    <xf numFmtId="14" fontId="2" fillId="3"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2" fontId="2" fillId="0" borderId="1" xfId="0" applyNumberFormat="1" applyFont="1" applyBorder="1" applyAlignment="1">
      <alignment horizontal="left" vertical="center"/>
    </xf>
    <xf numFmtId="0" fontId="2" fillId="0" borderId="5" xfId="0" applyFont="1" applyBorder="1" applyAlignment="1">
      <alignment horizontal="left" vertical="center"/>
    </xf>
    <xf numFmtId="0" fontId="2" fillId="0" borderId="1" xfId="0" applyFont="1" applyBorder="1" applyAlignment="1">
      <alignment horizontal="left" vertical="center"/>
    </xf>
    <xf numFmtId="14" fontId="3" fillId="3" borderId="1" xfId="0" quotePrefix="1" applyNumberFormat="1" applyFont="1" applyFill="1" applyBorder="1" applyAlignment="1">
      <alignment horizontal="left" vertical="center" wrapText="1"/>
    </xf>
    <xf numFmtId="165" fontId="2" fillId="3" borderId="1" xfId="1" quotePrefix="1"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3" borderId="5" xfId="0" applyFont="1" applyFill="1" applyBorder="1" applyAlignment="1">
      <alignment horizontal="left" vertical="center"/>
    </xf>
    <xf numFmtId="0" fontId="3" fillId="3" borderId="1" xfId="0" applyFont="1" applyFill="1" applyBorder="1" applyAlignment="1">
      <alignment horizontal="left" vertical="center"/>
    </xf>
    <xf numFmtId="0" fontId="5" fillId="0" borderId="1" xfId="0" applyFont="1" applyBorder="1" applyAlignment="1">
      <alignment horizontal="left" vertical="center" wrapText="1"/>
    </xf>
    <xf numFmtId="165" fontId="2" fillId="2" borderId="1" xfId="1" applyNumberFormat="1" applyFont="1" applyFill="1" applyBorder="1" applyAlignment="1">
      <alignment horizontal="center" vertical="center" wrapText="1"/>
    </xf>
    <xf numFmtId="0" fontId="3" fillId="3" borderId="1" xfId="0" quotePrefix="1" applyFont="1" applyFill="1" applyBorder="1" applyAlignment="1">
      <alignment horizontal="left" vertical="center" wrapText="1"/>
    </xf>
    <xf numFmtId="0" fontId="3" fillId="3" borderId="1" xfId="2" applyFont="1" applyFill="1" applyBorder="1" applyAlignment="1">
      <alignment horizontal="center" vertical="center" wrapText="1"/>
    </xf>
    <xf numFmtId="0" fontId="5" fillId="0" borderId="1" xfId="0" applyFont="1" applyBorder="1" applyAlignment="1">
      <alignment vertical="center" wrapText="1"/>
    </xf>
    <xf numFmtId="0" fontId="5" fillId="3" borderId="1" xfId="2" applyFont="1" applyFill="1" applyBorder="1" applyAlignment="1">
      <alignment horizontal="left" vertical="center" wrapText="1"/>
    </xf>
    <xf numFmtId="49" fontId="5" fillId="3" borderId="1" xfId="0" quotePrefix="1" applyNumberFormat="1" applyFont="1" applyFill="1" applyBorder="1" applyAlignment="1">
      <alignment horizontal="center" vertical="center" wrapText="1"/>
    </xf>
    <xf numFmtId="14" fontId="5" fillId="0" borderId="1" xfId="0" quotePrefix="1" applyNumberFormat="1" applyFont="1" applyBorder="1" applyAlignment="1">
      <alignment horizontal="center" vertical="center" wrapText="1"/>
    </xf>
    <xf numFmtId="14" fontId="5" fillId="0" borderId="1" xfId="0" applyNumberFormat="1" applyFont="1" applyBorder="1" applyAlignment="1">
      <alignment vertical="center" wrapText="1"/>
    </xf>
    <xf numFmtId="0" fontId="5" fillId="0" borderId="1" xfId="0" applyFont="1" applyBorder="1" applyAlignment="1">
      <alignment horizontal="center" vertical="center" wrapText="1"/>
    </xf>
    <xf numFmtId="0" fontId="3" fillId="3" borderId="1" xfId="2" applyFont="1" applyFill="1" applyBorder="1" applyAlignment="1">
      <alignment horizontal="center"/>
    </xf>
    <xf numFmtId="0" fontId="3" fillId="3" borderId="1" xfId="2" applyFont="1" applyFill="1" applyBorder="1"/>
    <xf numFmtId="0" fontId="5" fillId="3" borderId="1" xfId="2" applyFont="1" applyFill="1" applyBorder="1"/>
    <xf numFmtId="0" fontId="5" fillId="3" borderId="1" xfId="0" applyFont="1" applyFill="1" applyBorder="1" applyAlignment="1">
      <alignment vertical="center" wrapText="1"/>
    </xf>
    <xf numFmtId="0" fontId="5" fillId="3" borderId="1" xfId="2" quotePrefix="1" applyFont="1" applyFill="1" applyBorder="1"/>
    <xf numFmtId="0" fontId="5" fillId="0" borderId="1" xfId="0" quotePrefix="1" applyFont="1" applyBorder="1" applyAlignment="1">
      <alignment horizontal="center" vertical="center" wrapText="1"/>
    </xf>
    <xf numFmtId="165" fontId="5" fillId="0" borderId="1" xfId="1" applyNumberFormat="1" applyFont="1" applyBorder="1" applyAlignment="1">
      <alignment vertical="center" wrapText="1"/>
    </xf>
    <xf numFmtId="0" fontId="5" fillId="0" borderId="3" xfId="0" applyFont="1" applyBorder="1" applyAlignment="1">
      <alignment vertical="center" wrapText="1"/>
    </xf>
    <xf numFmtId="0" fontId="5" fillId="0" borderId="0" xfId="0" applyFont="1" applyBorder="1" applyAlignment="1">
      <alignment vertical="center" wrapText="1"/>
    </xf>
    <xf numFmtId="0" fontId="5" fillId="0" borderId="2" xfId="0" applyFont="1" applyBorder="1" applyAlignment="1">
      <alignment vertical="center" wrapText="1"/>
    </xf>
    <xf numFmtId="166" fontId="3" fillId="3" borderId="1" xfId="1" quotePrefix="1" applyNumberFormat="1" applyFont="1" applyFill="1" applyBorder="1" applyAlignment="1">
      <alignment horizontal="center" vertical="center" wrapText="1"/>
    </xf>
    <xf numFmtId="0" fontId="8" fillId="3" borderId="1" xfId="2" quotePrefix="1" applyFont="1" applyFill="1" applyBorder="1" applyAlignment="1">
      <alignment horizontal="center" vertical="center" wrapText="1"/>
    </xf>
    <xf numFmtId="0" fontId="8" fillId="3" borderId="1" xfId="2" quotePrefix="1" applyNumberFormat="1" applyFont="1" applyFill="1" applyBorder="1" applyAlignment="1">
      <alignment horizontal="center" vertical="center" wrapText="1"/>
    </xf>
    <xf numFmtId="0" fontId="5" fillId="3" borderId="2" xfId="0" applyFont="1" applyFill="1" applyBorder="1" applyAlignment="1">
      <alignment vertical="center" wrapText="1"/>
    </xf>
    <xf numFmtId="49" fontId="5" fillId="3" borderId="1" xfId="2" quotePrefix="1" applyNumberFormat="1" applyFont="1" applyFill="1" applyBorder="1" applyAlignment="1">
      <alignment horizontal="center" vertical="center" wrapText="1"/>
    </xf>
    <xf numFmtId="0" fontId="5" fillId="3" borderId="0" xfId="2" applyFont="1" applyFill="1" applyBorder="1"/>
    <xf numFmtId="0" fontId="5" fillId="3" borderId="0" xfId="2" quotePrefix="1" applyFont="1" applyFill="1" applyBorder="1" applyAlignment="1">
      <alignment horizontal="left" vertical="center" wrapText="1"/>
    </xf>
    <xf numFmtId="49" fontId="5" fillId="3" borderId="0" xfId="2" quotePrefix="1" applyNumberFormat="1" applyFont="1" applyFill="1" applyBorder="1" applyAlignment="1">
      <alignment horizontal="center" vertical="center" wrapText="1"/>
    </xf>
    <xf numFmtId="0" fontId="5" fillId="3" borderId="1" xfId="3" applyNumberFormat="1" applyFont="1" applyFill="1" applyBorder="1"/>
    <xf numFmtId="0" fontId="2" fillId="3" borderId="1" xfId="0" quotePrefix="1" applyFont="1" applyFill="1" applyBorder="1" applyAlignment="1">
      <alignment horizontal="left" vertical="center" wrapText="1"/>
    </xf>
    <xf numFmtId="0" fontId="5" fillId="3" borderId="1" xfId="0" applyFont="1" applyFill="1" applyBorder="1" applyAlignment="1">
      <alignment horizontal="left" vertical="center" wrapText="1"/>
    </xf>
    <xf numFmtId="2" fontId="2" fillId="3" borderId="1" xfId="0" applyNumberFormat="1" applyFont="1" applyFill="1" applyBorder="1" applyAlignment="1">
      <alignment horizontal="left" vertical="center"/>
    </xf>
    <xf numFmtId="0" fontId="2" fillId="3" borderId="0" xfId="0" applyFont="1" applyFill="1" applyBorder="1" applyAlignment="1">
      <alignment horizontal="left" vertical="center"/>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14" fontId="2" fillId="3" borderId="1" xfId="0" quotePrefix="1" applyNumberFormat="1" applyFont="1" applyFill="1" applyBorder="1" applyAlignment="1">
      <alignment horizontal="left" vertical="center" wrapText="1"/>
    </xf>
    <xf numFmtId="14" fontId="5" fillId="0" borderId="1" xfId="0" applyNumberFormat="1" applyFont="1" applyBorder="1" applyAlignment="1">
      <alignment horizontal="center" vertical="center" wrapText="1"/>
    </xf>
    <xf numFmtId="14" fontId="5" fillId="3" borderId="1" xfId="0" applyNumberFormat="1"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1" xfId="2" applyFont="1" applyFill="1" applyBorder="1" applyAlignment="1">
      <alignment horizontal="center" vertical="center" wrapText="1"/>
    </xf>
    <xf numFmtId="0" fontId="5" fillId="3" borderId="1" xfId="0" quotePrefix="1" applyFont="1" applyFill="1" applyBorder="1" applyAlignment="1">
      <alignment horizontal="center" vertical="center" wrapText="1"/>
    </xf>
    <xf numFmtId="49" fontId="5" fillId="0" borderId="1" xfId="0" applyNumberFormat="1" applyFont="1" applyBorder="1" applyAlignment="1">
      <alignment horizontal="center" vertical="center" wrapText="1"/>
    </xf>
    <xf numFmtId="165" fontId="5" fillId="3" borderId="1" xfId="1" applyNumberFormat="1" applyFont="1" applyFill="1" applyBorder="1" applyAlignment="1">
      <alignment horizontal="left" vertical="center" wrapText="1"/>
    </xf>
    <xf numFmtId="165" fontId="5" fillId="3" borderId="1" xfId="1" applyNumberFormat="1" applyFont="1" applyFill="1" applyBorder="1" applyAlignment="1">
      <alignment horizontal="center" vertical="center" wrapText="1"/>
    </xf>
    <xf numFmtId="165" fontId="5" fillId="3" borderId="1" xfId="1" quotePrefix="1" applyNumberFormat="1" applyFont="1" applyFill="1" applyBorder="1" applyAlignment="1">
      <alignment horizontal="center" vertical="center" wrapText="1"/>
    </xf>
    <xf numFmtId="2" fontId="5" fillId="0" borderId="1" xfId="0" applyNumberFormat="1" applyFont="1" applyBorder="1" applyAlignment="1">
      <alignment horizontal="left" vertical="center"/>
    </xf>
    <xf numFmtId="0" fontId="5" fillId="0" borderId="0" xfId="0" applyFont="1" applyBorder="1" applyAlignment="1">
      <alignment horizontal="left" vertical="center"/>
    </xf>
    <xf numFmtId="0" fontId="5" fillId="0" borderId="5" xfId="0" applyFont="1" applyBorder="1" applyAlignment="1">
      <alignment horizontal="left" vertical="center"/>
    </xf>
    <xf numFmtId="0" fontId="5" fillId="0" borderId="1" xfId="0" applyFont="1" applyBorder="1" applyAlignment="1">
      <alignment horizontal="left" vertical="center"/>
    </xf>
    <xf numFmtId="49" fontId="2" fillId="3" borderId="1" xfId="0" applyNumberFormat="1" applyFont="1" applyFill="1" applyBorder="1" applyAlignment="1">
      <alignment horizontal="left" vertical="center" wrapText="1"/>
    </xf>
    <xf numFmtId="0" fontId="2" fillId="3" borderId="1" xfId="2" applyFont="1" applyFill="1" applyBorder="1" applyAlignment="1">
      <alignment horizontal="center" vertical="center" wrapText="1"/>
    </xf>
    <xf numFmtId="14" fontId="2" fillId="0" borderId="1" xfId="2" quotePrefix="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3" borderId="1" xfId="2" applyFont="1" applyFill="1" applyBorder="1" applyAlignment="1">
      <alignment horizontal="left" vertical="center" wrapText="1"/>
    </xf>
    <xf numFmtId="49" fontId="10" fillId="3" borderId="1" xfId="2" quotePrefix="1" applyNumberFormat="1" applyFont="1" applyFill="1" applyBorder="1" applyAlignment="1">
      <alignment horizontal="center" vertical="center" wrapText="1"/>
    </xf>
    <xf numFmtId="14" fontId="10" fillId="3" borderId="1" xfId="0" quotePrefix="1" applyNumberFormat="1" applyFont="1" applyFill="1" applyBorder="1" applyAlignment="1">
      <alignment horizontal="center" vertical="center" wrapText="1"/>
    </xf>
    <xf numFmtId="14" fontId="10" fillId="0" borderId="1" xfId="0" applyNumberFormat="1" applyFont="1" applyBorder="1" applyAlignment="1">
      <alignment horizontal="center" vertical="center" wrapText="1"/>
    </xf>
    <xf numFmtId="0" fontId="3" fillId="3" borderId="1" xfId="2" applyFont="1" applyFill="1" applyBorder="1" applyAlignment="1">
      <alignment vertical="center" wrapText="1"/>
    </xf>
    <xf numFmtId="0" fontId="10" fillId="0" borderId="1" xfId="0" applyFont="1" applyBorder="1" applyAlignment="1">
      <alignment horizontal="center" vertical="center" wrapText="1"/>
    </xf>
    <xf numFmtId="0" fontId="10" fillId="3" borderId="1" xfId="2" applyFont="1" applyFill="1" applyBorder="1"/>
    <xf numFmtId="0" fontId="10" fillId="3" borderId="1" xfId="0" applyFont="1" applyFill="1" applyBorder="1" applyAlignment="1">
      <alignment horizontal="center" vertical="center" wrapText="1"/>
    </xf>
    <xf numFmtId="0" fontId="10" fillId="3" borderId="2" xfId="2" applyFont="1" applyFill="1" applyBorder="1" applyAlignment="1">
      <alignment horizontal="left" vertical="center" wrapText="1"/>
    </xf>
    <xf numFmtId="0" fontId="10" fillId="3" borderId="1" xfId="2" quotePrefix="1" applyFont="1" applyFill="1" applyBorder="1" applyAlignment="1">
      <alignment horizontal="left" vertical="center" wrapText="1"/>
    </xf>
    <xf numFmtId="14" fontId="10" fillId="3" borderId="1" xfId="2" applyNumberFormat="1" applyFont="1" applyFill="1" applyBorder="1" applyAlignment="1">
      <alignment horizontal="left" vertical="center" wrapText="1"/>
    </xf>
    <xf numFmtId="0" fontId="10" fillId="3" borderId="1" xfId="2" quotePrefix="1"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0" fontId="10" fillId="3" borderId="1" xfId="0" quotePrefix="1" applyFont="1" applyFill="1" applyBorder="1" applyAlignment="1">
      <alignment horizontal="center" vertical="center" wrapText="1"/>
    </xf>
    <xf numFmtId="49" fontId="10" fillId="0" borderId="1" xfId="0" applyNumberFormat="1" applyFont="1" applyBorder="1" applyAlignment="1">
      <alignment horizontal="center" vertical="center" wrapText="1"/>
    </xf>
    <xf numFmtId="165" fontId="10" fillId="3" borderId="1" xfId="1" applyNumberFormat="1" applyFont="1" applyFill="1" applyBorder="1" applyAlignment="1">
      <alignment horizontal="left" vertical="center" wrapText="1"/>
    </xf>
    <xf numFmtId="14" fontId="10" fillId="0" borderId="1" xfId="2" quotePrefix="1" applyNumberFormat="1" applyFont="1" applyFill="1" applyBorder="1" applyAlignment="1">
      <alignment horizontal="center" vertical="center" wrapText="1"/>
    </xf>
    <xf numFmtId="165" fontId="10" fillId="3" borderId="1" xfId="1" applyNumberFormat="1" applyFont="1" applyFill="1" applyBorder="1" applyAlignment="1">
      <alignment horizontal="center" vertical="center" wrapText="1"/>
    </xf>
    <xf numFmtId="165" fontId="10" fillId="3" borderId="1" xfId="1" quotePrefix="1" applyNumberFormat="1" applyFont="1" applyFill="1" applyBorder="1" applyAlignment="1">
      <alignment horizontal="center" vertical="center" wrapText="1"/>
    </xf>
    <xf numFmtId="2" fontId="10" fillId="0" borderId="1" xfId="0" applyNumberFormat="1" applyFont="1" applyBorder="1" applyAlignment="1">
      <alignment horizontal="left" vertical="center"/>
    </xf>
    <xf numFmtId="0" fontId="10" fillId="0" borderId="0" xfId="0" applyFont="1" applyBorder="1" applyAlignment="1">
      <alignment horizontal="left" vertical="center"/>
    </xf>
    <xf numFmtId="0" fontId="10" fillId="0" borderId="5" xfId="0" applyFont="1" applyBorder="1" applyAlignment="1">
      <alignment horizontal="left" vertical="center"/>
    </xf>
    <xf numFmtId="0" fontId="10" fillId="0" borderId="1" xfId="0" applyFont="1" applyBorder="1" applyAlignment="1">
      <alignment horizontal="left" vertical="center"/>
    </xf>
    <xf numFmtId="0" fontId="3" fillId="3" borderId="1" xfId="2" applyFont="1" applyFill="1" applyBorder="1" applyAlignment="1">
      <alignment horizontal="left" vertical="center" wrapText="1"/>
    </xf>
    <xf numFmtId="0" fontId="10" fillId="3" borderId="2" xfId="2" quotePrefix="1" applyFont="1" applyFill="1" applyBorder="1" applyAlignment="1">
      <alignment horizontal="left" vertical="center" wrapText="1"/>
    </xf>
    <xf numFmtId="0" fontId="3" fillId="0" borderId="1" xfId="0" quotePrefix="1" applyFont="1" applyBorder="1" applyAlignment="1">
      <alignment horizontal="center" vertical="center" wrapText="1"/>
    </xf>
    <xf numFmtId="0" fontId="3" fillId="3" borderId="6" xfId="0" applyFont="1" applyFill="1" applyBorder="1" applyAlignment="1">
      <alignment horizontal="left" vertical="center" wrapText="1"/>
    </xf>
    <xf numFmtId="14" fontId="3" fillId="3" borderId="6" xfId="0" applyNumberFormat="1" applyFont="1" applyFill="1" applyBorder="1" applyAlignment="1">
      <alignment horizontal="center" vertical="center" wrapText="1"/>
    </xf>
    <xf numFmtId="14" fontId="3" fillId="0" borderId="6" xfId="0" applyNumberFormat="1" applyFont="1" applyBorder="1" applyAlignment="1">
      <alignment horizontal="center" vertical="center" wrapText="1"/>
    </xf>
    <xf numFmtId="0" fontId="3" fillId="3" borderId="6" xfId="0" applyFont="1" applyFill="1" applyBorder="1" applyAlignment="1">
      <alignment horizontal="center" vertical="center" wrapText="1"/>
    </xf>
    <xf numFmtId="0" fontId="3" fillId="3" borderId="6" xfId="0" applyFont="1" applyFill="1" applyBorder="1" applyAlignment="1">
      <alignment horizontal="center" vertical="center"/>
    </xf>
    <xf numFmtId="0" fontId="3" fillId="0" borderId="6" xfId="0" applyFont="1" applyBorder="1" applyAlignment="1">
      <alignment horizontal="center" vertical="center" wrapText="1"/>
    </xf>
    <xf numFmtId="0" fontId="11" fillId="3" borderId="6" xfId="0" applyFont="1" applyFill="1" applyBorder="1" applyAlignment="1">
      <alignment horizontal="left" vertical="center" wrapText="1"/>
    </xf>
    <xf numFmtId="0" fontId="3" fillId="3" borderId="6" xfId="0" quotePrefix="1" applyFont="1" applyFill="1" applyBorder="1" applyAlignment="1">
      <alignment horizontal="left" vertical="center"/>
    </xf>
    <xf numFmtId="49" fontId="3" fillId="0" borderId="6" xfId="0" applyNumberFormat="1" applyFont="1" applyBorder="1" applyAlignment="1">
      <alignment horizontal="center" vertical="center" wrapText="1"/>
    </xf>
    <xf numFmtId="165" fontId="3" fillId="3" borderId="6" xfId="1" applyNumberFormat="1" applyFont="1" applyFill="1" applyBorder="1" applyAlignment="1">
      <alignment horizontal="left" vertical="center" wrapText="1"/>
    </xf>
    <xf numFmtId="2" fontId="3" fillId="3" borderId="6"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3" borderId="6" xfId="0" applyFont="1" applyFill="1" applyBorder="1" applyAlignment="1">
      <alignment horizontal="left" vertical="center"/>
    </xf>
    <xf numFmtId="0" fontId="3" fillId="3" borderId="1" xfId="0" applyFont="1" applyFill="1" applyBorder="1" applyAlignment="1">
      <alignment horizontal="center" vertical="center"/>
    </xf>
    <xf numFmtId="0" fontId="3" fillId="3" borderId="1" xfId="0" applyFont="1" applyFill="1" applyBorder="1" applyAlignment="1">
      <alignment wrapText="1"/>
    </xf>
    <xf numFmtId="0" fontId="10" fillId="0" borderId="1" xfId="2" applyFont="1" applyFill="1" applyBorder="1" applyAlignment="1">
      <alignment horizontal="left" vertical="center" wrapText="1"/>
    </xf>
    <xf numFmtId="49" fontId="10" fillId="0" borderId="1" xfId="2" quotePrefix="1" applyNumberFormat="1" applyFont="1" applyFill="1" applyBorder="1" applyAlignment="1">
      <alignment horizontal="center" vertical="center" wrapText="1"/>
    </xf>
    <xf numFmtId="14" fontId="10" fillId="0" borderId="2" xfId="0" applyNumberFormat="1" applyFont="1" applyBorder="1" applyAlignment="1">
      <alignment horizontal="center" vertical="center" wrapText="1"/>
    </xf>
    <xf numFmtId="0" fontId="10" fillId="0" borderId="1" xfId="2" applyFont="1" applyFill="1" applyBorder="1" applyAlignment="1">
      <alignment vertical="center" wrapText="1"/>
    </xf>
    <xf numFmtId="0" fontId="3" fillId="3" borderId="1" xfId="2" applyFont="1" applyFill="1" applyBorder="1" applyAlignment="1">
      <alignment horizontal="center" vertical="center"/>
    </xf>
    <xf numFmtId="0" fontId="10" fillId="3" borderId="2" xfId="0" applyFont="1" applyFill="1" applyBorder="1" applyAlignment="1">
      <alignment horizontal="left" vertical="center" wrapText="1"/>
    </xf>
    <xf numFmtId="0" fontId="10" fillId="0" borderId="2" xfId="2" applyFont="1" applyFill="1" applyBorder="1" applyAlignment="1">
      <alignment horizontal="left" vertical="center" wrapText="1"/>
    </xf>
    <xf numFmtId="0" fontId="10" fillId="0" borderId="1" xfId="2" quotePrefix="1" applyFont="1" applyFill="1" applyBorder="1" applyAlignment="1">
      <alignment horizontal="left" vertical="center" wrapText="1"/>
    </xf>
    <xf numFmtId="14" fontId="10" fillId="0" borderId="1" xfId="2" applyNumberFormat="1" applyFont="1" applyFill="1" applyBorder="1" applyAlignment="1">
      <alignment horizontal="left" vertical="center" wrapText="1"/>
    </xf>
    <xf numFmtId="2" fontId="10" fillId="3" borderId="0" xfId="0" applyNumberFormat="1" applyFont="1" applyFill="1" applyBorder="1" applyAlignment="1">
      <alignment horizontal="center" vertical="center" wrapText="1"/>
    </xf>
    <xf numFmtId="0" fontId="10" fillId="3" borderId="2" xfId="2" applyFont="1" applyFill="1" applyBorder="1" applyAlignment="1">
      <alignment vertical="center" wrapText="1"/>
    </xf>
    <xf numFmtId="0" fontId="10" fillId="0" borderId="2" xfId="0" applyFont="1" applyBorder="1" applyAlignment="1">
      <alignment horizontal="center" vertical="center" wrapText="1"/>
    </xf>
    <xf numFmtId="14" fontId="10" fillId="3" borderId="1" xfId="2" quotePrefix="1" applyNumberFormat="1" applyFont="1" applyFill="1" applyBorder="1" applyAlignment="1">
      <alignment horizontal="left" vertical="center" wrapText="1"/>
    </xf>
    <xf numFmtId="0" fontId="2" fillId="3" borderId="1" xfId="2" applyFont="1" applyFill="1" applyBorder="1" applyAlignment="1">
      <alignment horizontal="center"/>
    </xf>
    <xf numFmtId="49" fontId="10" fillId="3" borderId="1" xfId="2" quotePrefix="1" applyNumberFormat="1" applyFont="1" applyFill="1" applyBorder="1" applyAlignment="1">
      <alignment horizontal="left" vertical="center" wrapText="1"/>
    </xf>
    <xf numFmtId="0" fontId="10" fillId="3" borderId="1" xfId="2" applyFont="1" applyFill="1" applyBorder="1" applyAlignment="1">
      <alignment vertical="center" wrapText="1"/>
    </xf>
    <xf numFmtId="0" fontId="3" fillId="0" borderId="1" xfId="2" applyFont="1" applyBorder="1" applyAlignment="1">
      <alignment horizontal="center"/>
    </xf>
    <xf numFmtId="49" fontId="10" fillId="3" borderId="2" xfId="2" quotePrefix="1" applyNumberFormat="1" applyFont="1" applyFill="1" applyBorder="1" applyAlignment="1">
      <alignment horizontal="center" vertical="center" wrapText="1"/>
    </xf>
    <xf numFmtId="0" fontId="10" fillId="0" borderId="1" xfId="2" applyFont="1" applyBorder="1" applyAlignment="1">
      <alignment horizontal="left" vertical="center" wrapText="1"/>
    </xf>
    <xf numFmtId="0" fontId="10" fillId="3" borderId="1" xfId="2" applyNumberFormat="1" applyFont="1" applyFill="1" applyBorder="1" applyAlignment="1">
      <alignment horizontal="left" vertical="center" wrapText="1"/>
    </xf>
    <xf numFmtId="0" fontId="3" fillId="3" borderId="1" xfId="0" applyNumberFormat="1" applyFont="1" applyFill="1" applyBorder="1" applyAlignment="1">
      <alignment horizontal="center" vertical="center" wrapText="1"/>
    </xf>
    <xf numFmtId="167" fontId="3" fillId="3" borderId="1" xfId="0" applyNumberFormat="1" applyFont="1" applyFill="1" applyBorder="1" applyAlignment="1">
      <alignment horizontal="center" vertical="center" wrapText="1"/>
    </xf>
    <xf numFmtId="167" fontId="5"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0" fontId="5" fillId="3" borderId="1" xfId="0" quotePrefix="1" applyFont="1" applyFill="1" applyBorder="1" applyAlignment="1">
      <alignment horizontal="left" vertical="center" wrapText="1"/>
    </xf>
    <xf numFmtId="0" fontId="5" fillId="0" borderId="3" xfId="0" applyFont="1" applyBorder="1" applyAlignment="1">
      <alignment horizontal="left" vertical="center" wrapText="1"/>
    </xf>
    <xf numFmtId="14" fontId="5" fillId="3" borderId="1" xfId="0" quotePrefix="1" applyNumberFormat="1" applyFont="1" applyFill="1" applyBorder="1" applyAlignment="1">
      <alignment horizontal="center" vertical="center" wrapText="1"/>
    </xf>
    <xf numFmtId="0" fontId="5" fillId="3" borderId="1" xfId="2" applyFont="1" applyFill="1" applyBorder="1" applyAlignment="1">
      <alignment vertical="center" wrapText="1"/>
    </xf>
    <xf numFmtId="0" fontId="5" fillId="3" borderId="1" xfId="2" applyFont="1" applyFill="1" applyBorder="1" applyAlignment="1">
      <alignment horizontal="left" vertical="center"/>
    </xf>
    <xf numFmtId="0" fontId="5" fillId="3" borderId="2" xfId="2" applyFont="1" applyFill="1" applyBorder="1" applyAlignment="1">
      <alignment horizontal="left" vertical="center" wrapText="1"/>
    </xf>
    <xf numFmtId="0" fontId="5" fillId="3" borderId="1" xfId="2" quotePrefix="1" applyFont="1" applyFill="1" applyBorder="1" applyAlignment="1">
      <alignment horizontal="left" vertical="center" wrapText="1"/>
    </xf>
    <xf numFmtId="14" fontId="5" fillId="3" borderId="1" xfId="2" quotePrefix="1" applyNumberFormat="1" applyFont="1" applyFill="1" applyBorder="1" applyAlignment="1">
      <alignment horizontal="left" vertical="center" wrapText="1"/>
    </xf>
    <xf numFmtId="0" fontId="5" fillId="3" borderId="1" xfId="2" quotePrefix="1" applyNumberFormat="1" applyFont="1" applyFill="1" applyBorder="1" applyAlignment="1">
      <alignment horizontal="center" vertical="center" wrapText="1"/>
    </xf>
    <xf numFmtId="14" fontId="5" fillId="3" borderId="1" xfId="2" applyNumberFormat="1" applyFont="1" applyFill="1" applyBorder="1" applyAlignment="1">
      <alignment horizontal="left" vertical="center" wrapText="1"/>
    </xf>
    <xf numFmtId="0" fontId="5" fillId="3" borderId="2" xfId="2" quotePrefix="1" applyFont="1" applyFill="1" applyBorder="1" applyAlignment="1">
      <alignment horizontal="left" vertical="center" wrapText="1"/>
    </xf>
    <xf numFmtId="0" fontId="5" fillId="0" borderId="1" xfId="2" quotePrefix="1"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168" fontId="5" fillId="3" borderId="1" xfId="0" applyNumberFormat="1" applyFont="1" applyFill="1" applyBorder="1" applyAlignment="1">
      <alignment horizontal="center" vertical="center" wrapText="1"/>
    </xf>
    <xf numFmtId="2" fontId="5" fillId="3" borderId="1" xfId="0" applyNumberFormat="1" applyFont="1" applyFill="1" applyBorder="1" applyAlignment="1">
      <alignment horizontal="center" vertical="center" wrapText="1"/>
    </xf>
    <xf numFmtId="168" fontId="3" fillId="3" borderId="1" xfId="0" applyNumberFormat="1" applyFont="1" applyFill="1" applyBorder="1" applyAlignment="1">
      <alignment horizontal="center" vertical="center" wrapText="1"/>
    </xf>
    <xf numFmtId="0" fontId="3" fillId="2" borderId="0" xfId="0" applyFont="1" applyFill="1" applyBorder="1" applyAlignment="1">
      <alignment horizontal="left" vertical="center"/>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2" fontId="3" fillId="0" borderId="1" xfId="0" applyNumberFormat="1" applyFont="1" applyBorder="1" applyAlignment="1">
      <alignment horizontal="center" vertical="center" wrapText="1"/>
    </xf>
    <xf numFmtId="2" fontId="3" fillId="3" borderId="1" xfId="2" applyNumberFormat="1" applyFont="1" applyFill="1" applyBorder="1" applyAlignment="1">
      <alignment horizontal="center" vertical="center" wrapText="1"/>
    </xf>
    <xf numFmtId="14" fontId="3" fillId="3" borderId="1" xfId="0" applyNumberFormat="1" applyFont="1" applyFill="1" applyBorder="1" applyAlignment="1">
      <alignment horizontal="center"/>
    </xf>
    <xf numFmtId="0" fontId="3" fillId="3" borderId="1" xfId="0" applyFont="1" applyFill="1" applyBorder="1" applyAlignment="1">
      <alignment horizontal="center"/>
    </xf>
    <xf numFmtId="49" fontId="3" fillId="3" borderId="1" xfId="0" applyNumberFormat="1" applyFont="1" applyFill="1" applyBorder="1"/>
    <xf numFmtId="14" fontId="3" fillId="3" borderId="1" xfId="0" applyNumberFormat="1" applyFont="1" applyFill="1" applyBorder="1"/>
    <xf numFmtId="0" fontId="12" fillId="3" borderId="1" xfId="0" applyFont="1" applyFill="1" applyBorder="1" applyAlignment="1">
      <alignment horizontal="left" vertical="center" wrapText="1"/>
    </xf>
    <xf numFmtId="49" fontId="11" fillId="3" borderId="1" xfId="0" quotePrefix="1"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49" fontId="3" fillId="3" borderId="1" xfId="0" applyNumberFormat="1" applyFont="1" applyFill="1" applyBorder="1" applyAlignment="1">
      <alignment horizontal="left" vertical="center"/>
    </xf>
    <xf numFmtId="0" fontId="12" fillId="3" borderId="1" xfId="2" applyFont="1" applyFill="1" applyBorder="1" applyAlignment="1">
      <alignment horizontal="left" vertical="center" wrapText="1"/>
    </xf>
    <xf numFmtId="49" fontId="11" fillId="3" borderId="1" xfId="2" quotePrefix="1" applyNumberFormat="1" applyFont="1" applyFill="1" applyBorder="1" applyAlignment="1">
      <alignment horizontal="center" vertical="center" wrapText="1"/>
    </xf>
    <xf numFmtId="0" fontId="11" fillId="3" borderId="1" xfId="2" applyFont="1" applyFill="1" applyBorder="1" applyAlignment="1">
      <alignment horizontal="left" vertical="center" wrapText="1"/>
    </xf>
    <xf numFmtId="49" fontId="11" fillId="3" borderId="1" xfId="0" applyNumberFormat="1" applyFont="1" applyFill="1" applyBorder="1" applyAlignment="1">
      <alignment horizontal="center" vertical="center" wrapText="1"/>
    </xf>
    <xf numFmtId="0" fontId="5" fillId="3" borderId="1" xfId="0" applyFont="1" applyFill="1" applyBorder="1"/>
    <xf numFmtId="49" fontId="3" fillId="0" borderId="1" xfId="0" applyNumberFormat="1" applyFont="1" applyBorder="1"/>
    <xf numFmtId="0" fontId="3" fillId="0" borderId="1" xfId="0" applyFont="1" applyBorder="1" applyAlignment="1">
      <alignment wrapText="1"/>
    </xf>
    <xf numFmtId="0" fontId="10" fillId="3" borderId="3"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0" fillId="0" borderId="1" xfId="0" quotePrefix="1" applyFont="1" applyBorder="1" applyAlignment="1">
      <alignment horizontal="center" vertical="center" wrapText="1"/>
    </xf>
    <xf numFmtId="2" fontId="10" fillId="0" borderId="1" xfId="0" applyNumberFormat="1" applyFont="1" applyBorder="1" applyAlignment="1">
      <alignment horizontal="center" vertical="center" wrapText="1"/>
    </xf>
    <xf numFmtId="2" fontId="10" fillId="3" borderId="1" xfId="0" applyNumberFormat="1" applyFont="1" applyFill="1" applyBorder="1" applyAlignment="1">
      <alignment horizontal="left" vertical="center"/>
    </xf>
    <xf numFmtId="0" fontId="10" fillId="3" borderId="0" xfId="0" applyFont="1" applyFill="1" applyBorder="1" applyAlignment="1">
      <alignment horizontal="left" vertical="center"/>
    </xf>
    <xf numFmtId="0" fontId="10" fillId="3" borderId="5" xfId="0" applyFont="1" applyFill="1" applyBorder="1" applyAlignment="1">
      <alignment horizontal="left" vertical="center"/>
    </xf>
    <xf numFmtId="0" fontId="10" fillId="3" borderId="1" xfId="0" applyFont="1" applyFill="1" applyBorder="1" applyAlignment="1">
      <alignment horizontal="left" vertical="center"/>
    </xf>
    <xf numFmtId="49" fontId="10" fillId="3" borderId="1" xfId="2" applyNumberFormat="1" applyFont="1" applyFill="1" applyBorder="1" applyAlignment="1">
      <alignment horizontal="center" vertical="center" wrapText="1"/>
    </xf>
    <xf numFmtId="49" fontId="10" fillId="3" borderId="1" xfId="2" applyNumberFormat="1" applyFont="1" applyFill="1" applyBorder="1" applyAlignment="1">
      <alignment horizontal="left" vertical="center" wrapText="1"/>
    </xf>
    <xf numFmtId="49" fontId="10" fillId="0" borderId="1" xfId="2" applyNumberFormat="1" applyFont="1" applyFill="1" applyBorder="1" applyAlignment="1">
      <alignment horizontal="center" vertical="center" wrapText="1"/>
    </xf>
    <xf numFmtId="0" fontId="10" fillId="0" borderId="1" xfId="2" applyFont="1" applyFill="1" applyBorder="1" applyAlignment="1">
      <alignment horizontal="center" vertical="center" wrapText="1"/>
    </xf>
    <xf numFmtId="0" fontId="10" fillId="0" borderId="2" xfId="2" quotePrefix="1" applyFont="1" applyFill="1" applyBorder="1" applyAlignment="1">
      <alignment horizontal="left" vertical="center" wrapText="1"/>
    </xf>
    <xf numFmtId="0" fontId="10" fillId="3" borderId="10" xfId="2" applyFont="1" applyFill="1" applyBorder="1" applyAlignment="1">
      <alignment vertical="center" wrapText="1"/>
    </xf>
    <xf numFmtId="0" fontId="10" fillId="3" borderId="1" xfId="2" applyFont="1" applyFill="1" applyBorder="1" applyAlignment="1">
      <alignment horizontal="left" vertical="center"/>
    </xf>
    <xf numFmtId="0" fontId="10" fillId="3" borderId="6" xfId="2" quotePrefix="1" applyFont="1" applyFill="1" applyBorder="1" applyAlignment="1">
      <alignment horizontal="left" vertical="center" wrapText="1"/>
    </xf>
    <xf numFmtId="0" fontId="10" fillId="0" borderId="1" xfId="0" applyNumberFormat="1" applyFont="1" applyBorder="1" applyAlignment="1">
      <alignment horizontal="center" vertical="center" wrapText="1"/>
    </xf>
    <xf numFmtId="0" fontId="10" fillId="3" borderId="1" xfId="2" applyNumberFormat="1" applyFont="1" applyFill="1" applyBorder="1" applyAlignment="1">
      <alignment horizontal="center" vertical="center" wrapText="1"/>
    </xf>
    <xf numFmtId="14" fontId="3" fillId="0" borderId="1" xfId="0" applyNumberFormat="1" applyFont="1" applyBorder="1" applyAlignment="1">
      <alignment horizontal="left" vertical="center" wrapText="1"/>
    </xf>
    <xf numFmtId="49" fontId="3" fillId="3" borderId="1" xfId="0" quotePrefix="1" applyNumberFormat="1" applyFont="1" applyFill="1" applyBorder="1" applyAlignment="1">
      <alignment horizontal="left" vertical="center"/>
    </xf>
    <xf numFmtId="14" fontId="10" fillId="3" borderId="2" xfId="0" quotePrefix="1" applyNumberFormat="1" applyFont="1" applyFill="1" applyBorder="1" applyAlignment="1">
      <alignment horizontal="center" vertical="center" wrapText="1"/>
    </xf>
    <xf numFmtId="14" fontId="10" fillId="3" borderId="2" xfId="0" applyNumberFormat="1" applyFont="1" applyFill="1" applyBorder="1" applyAlignment="1">
      <alignment horizontal="center" vertical="center" wrapText="1"/>
    </xf>
    <xf numFmtId="2" fontId="10" fillId="3" borderId="0" xfId="0" applyNumberFormat="1" applyFont="1" applyFill="1" applyBorder="1" applyAlignment="1">
      <alignment horizontal="left" vertical="center"/>
    </xf>
    <xf numFmtId="16" fontId="10" fillId="3" borderId="1" xfId="2" quotePrefix="1" applyNumberFormat="1" applyFont="1" applyFill="1" applyBorder="1" applyAlignment="1">
      <alignment horizontal="left" vertical="center" wrapText="1"/>
    </xf>
    <xf numFmtId="0" fontId="10" fillId="3" borderId="1" xfId="2" quotePrefix="1" applyFont="1" applyFill="1" applyBorder="1"/>
    <xf numFmtId="49" fontId="3" fillId="3" borderId="1" xfId="2" quotePrefix="1" applyNumberFormat="1" applyFont="1" applyFill="1" applyBorder="1" applyAlignment="1">
      <alignment horizontal="center" vertical="center" wrapText="1"/>
    </xf>
    <xf numFmtId="0" fontId="3" fillId="3" borderId="2" xfId="2" applyFont="1" applyFill="1" applyBorder="1" applyAlignment="1">
      <alignment horizontal="left" vertical="center" wrapText="1"/>
    </xf>
    <xf numFmtId="0" fontId="3" fillId="3" borderId="1" xfId="2" quotePrefix="1" applyFont="1" applyFill="1" applyBorder="1" applyAlignment="1">
      <alignment horizontal="left" vertical="center" wrapText="1"/>
    </xf>
    <xf numFmtId="14" fontId="3" fillId="3" borderId="1" xfId="2" applyNumberFormat="1" applyFont="1" applyFill="1" applyBorder="1" applyAlignment="1">
      <alignment horizontal="left" vertical="center" wrapText="1"/>
    </xf>
    <xf numFmtId="0" fontId="3" fillId="3" borderId="1" xfId="2" quotePrefix="1" applyNumberFormat="1" applyFont="1" applyFill="1" applyBorder="1" applyAlignment="1">
      <alignment horizontal="center" vertical="center" wrapText="1"/>
    </xf>
    <xf numFmtId="14" fontId="2" fillId="0" borderId="1" xfId="0" applyNumberFormat="1" applyFont="1" applyBorder="1" applyAlignment="1">
      <alignment horizontal="left" vertical="center" wrapText="1"/>
    </xf>
    <xf numFmtId="0" fontId="3" fillId="6" borderId="1" xfId="4" applyFont="1" applyFill="1" applyBorder="1" applyAlignment="1">
      <alignment horizontal="center" vertical="center" wrapText="1"/>
    </xf>
    <xf numFmtId="0" fontId="5" fillId="6" borderId="1" xfId="4" applyFont="1" applyFill="1" applyBorder="1" applyAlignment="1">
      <alignment horizontal="left" vertical="center" wrapText="1"/>
    </xf>
    <xf numFmtId="1" fontId="3" fillId="6" borderId="1" xfId="4" quotePrefix="1" applyNumberFormat="1" applyFont="1" applyFill="1" applyBorder="1" applyAlignment="1">
      <alignment horizontal="center" vertical="center" wrapText="1"/>
    </xf>
    <xf numFmtId="0" fontId="2" fillId="0" borderId="1" xfId="0" quotePrefix="1" applyFont="1" applyBorder="1" applyAlignment="1">
      <alignment horizontal="left" vertical="center" wrapText="1"/>
    </xf>
    <xf numFmtId="14" fontId="2" fillId="3" borderId="1" xfId="2" applyNumberFormat="1" applyFont="1" applyFill="1" applyBorder="1" applyAlignment="1">
      <alignment horizontal="center" vertical="center" wrapText="1"/>
    </xf>
    <xf numFmtId="14" fontId="3" fillId="3" borderId="1" xfId="2" applyNumberFormat="1" applyFont="1" applyFill="1" applyBorder="1" applyAlignment="1">
      <alignment horizontal="center" vertical="center" wrapText="1"/>
    </xf>
    <xf numFmtId="0" fontId="5" fillId="3" borderId="1" xfId="3" applyFont="1" applyFill="1" applyBorder="1" applyAlignment="1">
      <alignment horizontal="left" vertical="center" wrapText="1"/>
    </xf>
    <xf numFmtId="14" fontId="5" fillId="3" borderId="1" xfId="3" applyNumberFormat="1" applyFont="1" applyFill="1" applyBorder="1" applyAlignment="1">
      <alignment horizontal="center" vertical="center" wrapText="1"/>
    </xf>
    <xf numFmtId="0" fontId="5" fillId="3" borderId="1" xfId="2" applyFont="1" applyFill="1" applyBorder="1" applyAlignment="1">
      <alignment horizontal="center"/>
    </xf>
    <xf numFmtId="0" fontId="5" fillId="3" borderId="2" xfId="0" applyFont="1" applyFill="1" applyBorder="1" applyAlignment="1">
      <alignment horizontal="left" vertical="center" wrapText="1"/>
    </xf>
    <xf numFmtId="0" fontId="5" fillId="3" borderId="1" xfId="3" quotePrefix="1" applyFont="1" applyFill="1" applyBorder="1" applyAlignment="1">
      <alignment horizontal="left" vertical="center" wrapText="1"/>
    </xf>
    <xf numFmtId="166" fontId="5" fillId="3" borderId="1" xfId="1" quotePrefix="1" applyNumberFormat="1" applyFont="1" applyFill="1" applyBorder="1" applyAlignment="1">
      <alignment horizontal="left" vertical="center" wrapText="1"/>
    </xf>
    <xf numFmtId="0" fontId="5" fillId="3" borderId="1" xfId="2" applyNumberFormat="1" applyFont="1" applyFill="1" applyBorder="1"/>
    <xf numFmtId="0" fontId="3" fillId="0" borderId="3" xfId="0" applyFont="1" applyBorder="1" applyAlignment="1">
      <alignment horizontal="left" vertical="center" wrapText="1"/>
    </xf>
    <xf numFmtId="49" fontId="3" fillId="3" borderId="1" xfId="3" quotePrefix="1" applyNumberFormat="1" applyFont="1" applyFill="1" applyBorder="1" applyAlignment="1">
      <alignment horizontal="center" vertical="center" wrapText="1"/>
    </xf>
    <xf numFmtId="14" fontId="3" fillId="3" borderId="1" xfId="0" quotePrefix="1" applyNumberFormat="1"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3" applyFont="1" applyFill="1" applyBorder="1" applyAlignment="1">
      <alignment horizontal="center"/>
    </xf>
    <xf numFmtId="0" fontId="3" fillId="3" borderId="1" xfId="3" applyFont="1" applyFill="1" applyBorder="1" applyAlignment="1">
      <alignment horizontal="left" vertical="center" wrapText="1"/>
    </xf>
    <xf numFmtId="0" fontId="3" fillId="3" borderId="1" xfId="3" quotePrefix="1" applyFont="1" applyFill="1" applyBorder="1" applyAlignment="1">
      <alignment horizontal="left" vertical="center" wrapText="1"/>
    </xf>
    <xf numFmtId="166" fontId="3" fillId="3" borderId="1" xfId="1" quotePrefix="1" applyNumberFormat="1" applyFont="1" applyFill="1" applyBorder="1" applyAlignment="1">
      <alignment horizontal="left" vertical="center" wrapText="1"/>
    </xf>
    <xf numFmtId="0" fontId="3" fillId="3" borderId="1" xfId="3" applyNumberFormat="1" applyFont="1" applyFill="1" applyBorder="1"/>
    <xf numFmtId="14" fontId="3" fillId="3" borderId="1" xfId="3" applyNumberFormat="1" applyFont="1" applyFill="1" applyBorder="1" applyAlignment="1">
      <alignment horizontal="center" vertical="center" wrapText="1"/>
    </xf>
    <xf numFmtId="49" fontId="3" fillId="3" borderId="1" xfId="2" quotePrefix="1" applyNumberFormat="1" applyFont="1" applyFill="1" applyBorder="1" applyAlignment="1">
      <alignment horizontal="left" vertical="center" wrapText="1"/>
    </xf>
    <xf numFmtId="0" fontId="3" fillId="3" borderId="1" xfId="2" applyNumberFormat="1" applyFont="1" applyFill="1" applyBorder="1"/>
    <xf numFmtId="14" fontId="13" fillId="0" borderId="1" xfId="0" applyNumberFormat="1"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left" vertical="center" wrapText="1"/>
    </xf>
    <xf numFmtId="0" fontId="13" fillId="3" borderId="1" xfId="0" quotePrefix="1" applyFont="1" applyFill="1" applyBorder="1" applyAlignment="1">
      <alignment horizontal="center" vertical="center" wrapText="1"/>
    </xf>
    <xf numFmtId="165" fontId="13" fillId="3" borderId="1" xfId="1" applyNumberFormat="1" applyFont="1" applyFill="1" applyBorder="1" applyAlignment="1">
      <alignment horizontal="left" vertical="center" wrapText="1"/>
    </xf>
    <xf numFmtId="165" fontId="13" fillId="3" borderId="1" xfId="1" applyNumberFormat="1" applyFont="1" applyFill="1" applyBorder="1" applyAlignment="1">
      <alignment horizontal="center" vertical="center" wrapText="1"/>
    </xf>
    <xf numFmtId="0" fontId="2" fillId="3" borderId="1" xfId="0" quotePrefix="1" applyFont="1" applyFill="1" applyBorder="1" applyAlignment="1">
      <alignment horizontal="center" vertical="center" wrapText="1"/>
    </xf>
    <xf numFmtId="1" fontId="3" fillId="3" borderId="1" xfId="0" quotePrefix="1" applyNumberFormat="1" applyFont="1" applyFill="1" applyBorder="1" applyAlignment="1">
      <alignment horizontal="center" vertical="center" wrapText="1"/>
    </xf>
    <xf numFmtId="0" fontId="5" fillId="3" borderId="3" xfId="0" applyFont="1" applyFill="1" applyBorder="1" applyAlignment="1">
      <alignment horizontal="left" vertical="center" wrapText="1"/>
    </xf>
    <xf numFmtId="49" fontId="5" fillId="3" borderId="1" xfId="3" quotePrefix="1" applyNumberFormat="1" applyFont="1" applyFill="1" applyBorder="1" applyAlignment="1">
      <alignment horizontal="center" vertical="center" wrapText="1"/>
    </xf>
    <xf numFmtId="14" fontId="5" fillId="3" borderId="2" xfId="0" quotePrefix="1" applyNumberFormat="1" applyFont="1" applyFill="1" applyBorder="1" applyAlignment="1">
      <alignment horizontal="center" vertical="center" wrapText="1"/>
    </xf>
    <xf numFmtId="0" fontId="5" fillId="3" borderId="1" xfId="3" applyFont="1" applyFill="1" applyBorder="1" applyAlignment="1">
      <alignment horizontal="center"/>
    </xf>
    <xf numFmtId="14" fontId="5" fillId="3" borderId="1" xfId="3" applyNumberFormat="1" applyFont="1" applyFill="1" applyBorder="1" applyAlignment="1">
      <alignment horizontal="left" vertical="center" wrapText="1"/>
    </xf>
    <xf numFmtId="2" fontId="5" fillId="0" borderId="1" xfId="0" applyNumberFormat="1" applyFont="1" applyBorder="1" applyAlignment="1">
      <alignment horizontal="center" vertical="center" wrapText="1"/>
    </xf>
    <xf numFmtId="0" fontId="3" fillId="3" borderId="3" xfId="0" applyFont="1" applyFill="1" applyBorder="1" applyAlignment="1">
      <alignment horizontal="left" vertical="center" wrapText="1"/>
    </xf>
    <xf numFmtId="14" fontId="3" fillId="3" borderId="2" xfId="0" quotePrefix="1" applyNumberFormat="1" applyFont="1" applyFill="1" applyBorder="1" applyAlignment="1">
      <alignment horizontal="center" vertical="center" wrapText="1"/>
    </xf>
    <xf numFmtId="14" fontId="3" fillId="3" borderId="1" xfId="3" applyNumberFormat="1"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3" fillId="3" borderId="1" xfId="3" applyNumberFormat="1" applyFont="1" applyFill="1" applyBorder="1" applyAlignment="1">
      <alignment horizontal="center"/>
    </xf>
    <xf numFmtId="49" fontId="3" fillId="3" borderId="1" xfId="2" applyNumberFormat="1" applyFont="1" applyFill="1" applyBorder="1" applyAlignment="1">
      <alignment horizontal="left" vertical="center" wrapText="1"/>
    </xf>
    <xf numFmtId="49" fontId="3" fillId="3" borderId="5" xfId="3" quotePrefix="1" applyNumberFormat="1" applyFont="1" applyFill="1" applyBorder="1" applyAlignment="1">
      <alignment horizontal="center" vertical="center" wrapText="1"/>
    </xf>
    <xf numFmtId="14" fontId="3" fillId="3" borderId="1" xfId="3" quotePrefix="1" applyNumberFormat="1" applyFont="1" applyFill="1" applyBorder="1" applyAlignment="1">
      <alignment horizontal="left" vertical="center" wrapText="1"/>
    </xf>
    <xf numFmtId="0" fontId="3" fillId="3" borderId="1" xfId="3" applyNumberFormat="1" applyFont="1" applyFill="1" applyBorder="1" applyAlignment="1">
      <alignment wrapText="1"/>
    </xf>
    <xf numFmtId="2" fontId="5" fillId="3" borderId="1" xfId="0" applyNumberFormat="1" applyFont="1" applyFill="1" applyBorder="1" applyAlignment="1">
      <alignment horizontal="left" vertical="center"/>
    </xf>
    <xf numFmtId="0" fontId="3" fillId="6" borderId="1" xfId="4" applyFont="1" applyFill="1" applyBorder="1" applyAlignment="1">
      <alignment vertical="top" wrapText="1"/>
    </xf>
    <xf numFmtId="0" fontId="2" fillId="0" borderId="1" xfId="0" quotePrefix="1" applyFont="1" applyBorder="1" applyAlignment="1">
      <alignment horizontal="center" vertical="center" wrapText="1"/>
    </xf>
    <xf numFmtId="0" fontId="14" fillId="3" borderId="1" xfId="4" applyFont="1" applyFill="1" applyBorder="1" applyAlignment="1">
      <alignment vertical="top" wrapText="1"/>
    </xf>
    <xf numFmtId="0" fontId="14" fillId="6" borderId="1" xfId="4" applyFont="1" applyFill="1" applyBorder="1" applyAlignment="1">
      <alignment horizontal="left" vertical="center" wrapText="1"/>
    </xf>
    <xf numFmtId="49" fontId="3" fillId="6" borderId="1" xfId="4" applyNumberFormat="1" applyFont="1" applyFill="1" applyBorder="1" applyAlignment="1">
      <alignment horizontal="center" vertical="center" wrapText="1"/>
    </xf>
    <xf numFmtId="168" fontId="3" fillId="6" borderId="1" xfId="4" applyNumberFormat="1" applyFont="1" applyFill="1" applyBorder="1" applyAlignment="1">
      <alignment horizontal="center" vertical="center" wrapText="1"/>
    </xf>
    <xf numFmtId="0" fontId="2" fillId="0" borderId="8" xfId="0" applyFont="1" applyBorder="1" applyAlignment="1">
      <alignment horizontal="left" vertical="center"/>
    </xf>
    <xf numFmtId="0" fontId="2" fillId="0" borderId="2" xfId="0" applyFont="1" applyBorder="1" applyAlignment="1">
      <alignment horizontal="left" vertical="center"/>
    </xf>
    <xf numFmtId="0" fontId="2" fillId="3" borderId="2" xfId="0" applyFont="1" applyFill="1" applyBorder="1" applyAlignment="1">
      <alignment horizontal="left" vertical="center"/>
    </xf>
    <xf numFmtId="0" fontId="4" fillId="3" borderId="0" xfId="0" applyFont="1" applyFill="1" applyBorder="1" applyAlignment="1">
      <alignment horizontal="left" vertical="center" wrapText="1"/>
    </xf>
    <xf numFmtId="14" fontId="4" fillId="3" borderId="0" xfId="0" applyNumberFormat="1" applyFont="1" applyFill="1" applyBorder="1" applyAlignment="1">
      <alignment horizontal="left" vertical="center" wrapText="1"/>
    </xf>
    <xf numFmtId="0" fontId="3" fillId="0" borderId="0" xfId="0" applyNumberFormat="1" applyFont="1" applyBorder="1" applyAlignment="1">
      <alignment horizontal="center" vertical="center" wrapText="1"/>
    </xf>
    <xf numFmtId="0" fontId="4" fillId="3" borderId="0" xfId="0" applyFont="1" applyFill="1" applyBorder="1" applyAlignment="1">
      <alignment horizontal="center" vertical="center" wrapText="1"/>
    </xf>
    <xf numFmtId="0" fontId="2" fillId="3" borderId="0" xfId="0" applyFont="1" applyFill="1" applyBorder="1" applyAlignment="1">
      <alignment horizontal="left" vertical="center" wrapText="1"/>
    </xf>
    <xf numFmtId="0" fontId="3" fillId="3" borderId="0" xfId="0" applyFont="1" applyFill="1" applyBorder="1" applyAlignment="1">
      <alignment horizontal="left" vertical="center" wrapText="1"/>
    </xf>
    <xf numFmtId="49" fontId="2" fillId="3" borderId="0" xfId="0" applyNumberFormat="1" applyFont="1" applyFill="1" applyBorder="1" applyAlignment="1">
      <alignment horizontal="center" vertical="center" wrapText="1"/>
    </xf>
    <xf numFmtId="165" fontId="2" fillId="3" borderId="0" xfId="1" applyNumberFormat="1" applyFont="1" applyFill="1" applyBorder="1" applyAlignment="1">
      <alignment horizontal="left" vertical="center" wrapText="1"/>
    </xf>
    <xf numFmtId="165" fontId="2" fillId="3" borderId="0" xfId="1" applyNumberFormat="1" applyFont="1" applyFill="1" applyBorder="1" applyAlignment="1">
      <alignment horizontal="center" vertical="center" wrapText="1"/>
    </xf>
    <xf numFmtId="2" fontId="2" fillId="3" borderId="0" xfId="0" applyNumberFormat="1" applyFont="1" applyFill="1" applyBorder="1" applyAlignment="1">
      <alignment horizontal="center" vertical="center" wrapText="1"/>
    </xf>
    <xf numFmtId="0" fontId="3" fillId="0" borderId="1" xfId="0" applyFont="1" applyBorder="1" applyAlignment="1">
      <alignment horizontal="center" vertical="center"/>
    </xf>
    <xf numFmtId="49" fontId="5" fillId="0" borderId="1" xfId="0" applyNumberFormat="1" applyFont="1" applyBorder="1" applyAlignment="1">
      <alignment horizontal="left" vertical="center"/>
    </xf>
    <xf numFmtId="49" fontId="11" fillId="3" borderId="1" xfId="2" applyNumberFormat="1" applyFont="1" applyFill="1" applyBorder="1" applyAlignment="1">
      <alignment horizontal="center" vertical="center" wrapText="1"/>
    </xf>
    <xf numFmtId="49" fontId="5" fillId="0" borderId="1" xfId="0" applyNumberFormat="1" applyFont="1" applyBorder="1"/>
    <xf numFmtId="168" fontId="14" fillId="6" borderId="1" xfId="4" applyNumberFormat="1" applyFont="1" applyFill="1" applyBorder="1" applyAlignment="1">
      <alignment horizontal="center" vertical="center" wrapText="1"/>
    </xf>
    <xf numFmtId="0" fontId="14" fillId="0" borderId="1" xfId="4" applyFont="1" applyFill="1" applyBorder="1" applyAlignment="1">
      <alignment vertical="top" wrapText="1"/>
    </xf>
    <xf numFmtId="49" fontId="3" fillId="7" borderId="1" xfId="4" applyNumberFormat="1" applyFont="1" applyFill="1" applyBorder="1" applyAlignment="1">
      <alignment horizontal="center" vertical="center" wrapText="1"/>
    </xf>
    <xf numFmtId="168" fontId="3" fillId="7" borderId="1" xfId="4" applyNumberFormat="1" applyFont="1" applyFill="1" applyBorder="1" applyAlignment="1">
      <alignment horizontal="center" vertical="center" wrapText="1"/>
    </xf>
    <xf numFmtId="0" fontId="3" fillId="7" borderId="1" xfId="4" applyFont="1" applyFill="1" applyBorder="1" applyAlignment="1">
      <alignment horizontal="center" vertical="center" wrapText="1"/>
    </xf>
    <xf numFmtId="0" fontId="13" fillId="0" borderId="1" xfId="0" applyFont="1" applyBorder="1" applyAlignment="1">
      <alignment horizontal="center" vertical="center" wrapText="1"/>
    </xf>
    <xf numFmtId="0" fontId="13" fillId="3" borderId="1" xfId="0" quotePrefix="1" applyFont="1" applyFill="1" applyBorder="1" applyAlignment="1">
      <alignment horizontal="left" vertical="center" wrapText="1"/>
    </xf>
    <xf numFmtId="168" fontId="13" fillId="6" borderId="1" xfId="4" applyNumberFormat="1" applyFont="1" applyFill="1" applyBorder="1" applyAlignment="1">
      <alignment horizontal="center" vertical="center" wrapText="1"/>
    </xf>
    <xf numFmtId="0" fontId="13" fillId="0" borderId="1" xfId="4" applyFont="1" applyFill="1" applyBorder="1" applyAlignment="1">
      <alignment vertical="top" wrapText="1"/>
    </xf>
    <xf numFmtId="0" fontId="13" fillId="6" borderId="1" xfId="4" applyFont="1" applyFill="1" applyBorder="1" applyAlignment="1">
      <alignment horizontal="left" vertical="center" wrapText="1"/>
    </xf>
    <xf numFmtId="49" fontId="13" fillId="7" borderId="1" xfId="4" applyNumberFormat="1" applyFont="1" applyFill="1" applyBorder="1" applyAlignment="1">
      <alignment horizontal="center" vertical="center" wrapText="1"/>
    </xf>
    <xf numFmtId="168" fontId="13" fillId="7" borderId="1" xfId="4" applyNumberFormat="1" applyFont="1" applyFill="1" applyBorder="1" applyAlignment="1">
      <alignment horizontal="center" vertical="center" wrapText="1"/>
    </xf>
    <xf numFmtId="0" fontId="13" fillId="7" borderId="1" xfId="4" applyFont="1" applyFill="1" applyBorder="1" applyAlignment="1">
      <alignment horizontal="center" vertical="center" wrapText="1"/>
    </xf>
    <xf numFmtId="0" fontId="13" fillId="3" borderId="1" xfId="2" applyFont="1" applyFill="1" applyBorder="1" applyAlignment="1">
      <alignment horizontal="center" vertical="center" wrapText="1"/>
    </xf>
    <xf numFmtId="49" fontId="13" fillId="0" borderId="1" xfId="0" applyNumberFormat="1" applyFont="1" applyBorder="1" applyAlignment="1">
      <alignment horizontal="center" vertical="center" wrapText="1"/>
    </xf>
    <xf numFmtId="2" fontId="13" fillId="3" borderId="1" xfId="0" applyNumberFormat="1" applyFont="1" applyFill="1" applyBorder="1" applyAlignment="1">
      <alignment horizontal="center" vertical="center" wrapText="1"/>
    </xf>
    <xf numFmtId="0" fontId="13" fillId="0" borderId="0" xfId="0" applyFont="1" applyBorder="1" applyAlignment="1">
      <alignment horizontal="left" vertical="center"/>
    </xf>
    <xf numFmtId="0" fontId="13" fillId="0" borderId="5" xfId="0" applyFont="1" applyBorder="1" applyAlignment="1">
      <alignment horizontal="left" vertical="center"/>
    </xf>
    <xf numFmtId="0" fontId="13" fillId="0" borderId="1" xfId="0" applyFont="1" applyBorder="1" applyAlignment="1">
      <alignment horizontal="left" vertical="center"/>
    </xf>
    <xf numFmtId="14" fontId="13" fillId="3" borderId="1" xfId="0" applyNumberFormat="1" applyFont="1" applyFill="1" applyBorder="1" applyAlignment="1">
      <alignment horizontal="left" vertical="center" wrapText="1"/>
    </xf>
    <xf numFmtId="14" fontId="13" fillId="3" borderId="1" xfId="0" applyNumberFormat="1" applyFont="1" applyFill="1" applyBorder="1" applyAlignment="1">
      <alignment horizontal="center" vertical="center" wrapText="1"/>
    </xf>
    <xf numFmtId="0" fontId="13" fillId="0" borderId="1" xfId="0" applyFont="1" applyBorder="1" applyAlignment="1">
      <alignment horizontal="left" vertical="center" wrapText="1"/>
    </xf>
    <xf numFmtId="14" fontId="13" fillId="0" borderId="1" xfId="0" applyNumberFormat="1" applyFont="1" applyBorder="1" applyAlignment="1">
      <alignment horizontal="left" vertical="center" wrapText="1"/>
    </xf>
    <xf numFmtId="14" fontId="13" fillId="3" borderId="1" xfId="2" applyNumberFormat="1" applyFont="1" applyFill="1" applyBorder="1" applyAlignment="1">
      <alignment horizontal="center" vertical="center" wrapText="1"/>
    </xf>
    <xf numFmtId="165" fontId="13" fillId="3" borderId="1" xfId="1" quotePrefix="1" applyNumberFormat="1" applyFont="1" applyFill="1" applyBorder="1" applyAlignment="1">
      <alignment horizontal="center" vertical="center" wrapText="1"/>
    </xf>
    <xf numFmtId="0" fontId="13" fillId="2" borderId="1" xfId="0" applyFont="1" applyFill="1" applyBorder="1" applyAlignment="1">
      <alignment horizontal="left" vertical="center" wrapText="1"/>
    </xf>
    <xf numFmtId="14" fontId="13" fillId="2" borderId="1" xfId="0" applyNumberFormat="1" applyFont="1" applyFill="1" applyBorder="1" applyAlignment="1">
      <alignment horizontal="left" vertical="center" wrapText="1"/>
    </xf>
    <xf numFmtId="2" fontId="13" fillId="0" borderId="1" xfId="0" applyNumberFormat="1" applyFont="1" applyBorder="1" applyAlignment="1">
      <alignment horizontal="left" vertical="center"/>
    </xf>
    <xf numFmtId="0" fontId="6" fillId="0" borderId="11" xfId="0" applyFont="1" applyBorder="1" applyAlignment="1">
      <alignment horizontal="left" vertical="center" wrapText="1"/>
    </xf>
    <xf numFmtId="14" fontId="4" fillId="0" borderId="12" xfId="0" applyNumberFormat="1" applyFont="1" applyBorder="1" applyAlignment="1">
      <alignment horizontal="center" vertical="center" wrapText="1"/>
    </xf>
    <xf numFmtId="1" fontId="4" fillId="3" borderId="13" xfId="0" applyNumberFormat="1" applyFont="1" applyFill="1" applyBorder="1" applyAlignment="1">
      <alignment horizontal="center" vertical="center" wrapText="1"/>
    </xf>
    <xf numFmtId="0" fontId="6" fillId="5" borderId="3" xfId="0" applyFont="1" applyFill="1" applyBorder="1" applyAlignment="1">
      <alignment horizontal="left" vertical="center" wrapText="1"/>
    </xf>
    <xf numFmtId="0" fontId="6" fillId="5" borderId="4" xfId="0" applyFont="1" applyFill="1" applyBorder="1" applyAlignment="1">
      <alignment horizontal="left" vertical="center" wrapText="1"/>
    </xf>
    <xf numFmtId="2" fontId="4" fillId="4" borderId="2" xfId="0" applyNumberFormat="1" applyFont="1" applyFill="1" applyBorder="1" applyAlignment="1">
      <alignment horizontal="center" vertical="center" wrapText="1"/>
    </xf>
    <xf numFmtId="2" fontId="4" fillId="4" borderId="6" xfId="0"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14" fontId="4" fillId="4" borderId="2" xfId="0" applyNumberFormat="1" applyFont="1" applyFill="1" applyBorder="1" applyAlignment="1">
      <alignment horizontal="center" vertical="center" wrapText="1"/>
    </xf>
    <xf numFmtId="14" fontId="4" fillId="4" borderId="6" xfId="0" applyNumberFormat="1" applyFont="1" applyFill="1" applyBorder="1" applyAlignment="1">
      <alignment horizontal="center" vertical="center" wrapText="1"/>
    </xf>
    <xf numFmtId="14" fontId="4" fillId="4" borderId="3" xfId="0" applyNumberFormat="1" applyFont="1" applyFill="1" applyBorder="1" applyAlignment="1">
      <alignment horizontal="center" vertical="center" wrapText="1"/>
    </xf>
    <xf numFmtId="14" fontId="4" fillId="4" borderId="4" xfId="0" applyNumberFormat="1" applyFont="1" applyFill="1" applyBorder="1" applyAlignment="1">
      <alignment horizontal="center" vertical="center" wrapText="1"/>
    </xf>
    <xf numFmtId="14" fontId="4" fillId="4" borderId="5"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6" xfId="0" applyFont="1" applyFill="1" applyBorder="1" applyAlignment="1">
      <alignment horizontal="center" vertical="center" wrapText="1"/>
    </xf>
  </cellXfs>
  <cellStyles count="6">
    <cellStyle name="Comma" xfId="1" builtinId="3"/>
    <cellStyle name="Normal" xfId="0" builtinId="0"/>
    <cellStyle name="Normal - Style1" xfId="3"/>
    <cellStyle name="Normal 2" xfId="2"/>
    <cellStyle name="Normal 3" xfId="4"/>
    <cellStyle name="Normal 4"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LAO%20DONG%20TIEN%20LUONG\NHAP%20DU%20LIEU\thong%20tin%20cap%20nhat%20phan%20mem%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I~1.THI/AppData/Local/Temp/Luong%20thang%208%20sua%20hai%20thai%20san%20gui%20C%20Oanh.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ông tin nhân viên 2 (2)"/>
      <sheetName val="CDHĐ"/>
      <sheetName val="CHK"/>
      <sheetName val="nhap bang luong 1.4"/>
      <sheetName val="dien bien luong"/>
      <sheetName val="Thông tin nhân viên 2"/>
      <sheetName val="CHOT LUONG ACV"/>
      <sheetName val="huu tri 2015"/>
    </sheetNames>
    <sheetDataSet>
      <sheetData sheetId="0" refreshError="1"/>
      <sheetData sheetId="1" refreshError="1"/>
      <sheetData sheetId="2" refreshError="1"/>
      <sheetData sheetId="3" refreshError="1"/>
      <sheetData sheetId="4" refreshError="1"/>
      <sheetData sheetId="5" refreshError="1">
        <row r="12">
          <cell r="B12" t="str">
            <v>010530</v>
          </cell>
          <cell r="C12" t="str">
            <v>Bùi Tuấn Anh</v>
          </cell>
          <cell r="D12" t="str">
            <v>BGĐ</v>
          </cell>
          <cell r="F12">
            <v>1</v>
          </cell>
          <cell r="G12">
            <v>26472</v>
          </cell>
          <cell r="H12" t="str">
            <v>COGIADINH</v>
          </cell>
          <cell r="I12" t="str">
            <v>012941997</v>
          </cell>
          <cell r="J12">
            <v>39183</v>
          </cell>
          <cell r="K12" t="str">
            <v>Hà Nội</v>
          </cell>
          <cell r="L12" t="str">
            <v>172cm</v>
          </cell>
          <cell r="M12" t="str">
            <v>60kg</v>
          </cell>
          <cell r="N12" t="str">
            <v>VN</v>
          </cell>
          <cell r="O12" t="str">
            <v>Kinh</v>
          </cell>
          <cell r="P12" t="str">
            <v>KHONG</v>
          </cell>
          <cell r="Q12" t="str">
            <v>Hoàng Long - Phú Xuyên - Hà Tây</v>
          </cell>
          <cell r="R12" t="str">
            <v>Vũ Quý - Kiến Xương - Thái Bình</v>
          </cell>
          <cell r="T12" t="str">
            <v>P1301 - 137 Nguyễn Văn Cừ - Long Biên - Hà Nội</v>
          </cell>
          <cell r="U12" t="str">
            <v>P1301 - 137 Nguyễn Văn Cừ - Long Biên - Hà Nội</v>
          </cell>
          <cell r="W12" t="str">
            <v>NVGT</v>
          </cell>
          <cell r="AC12">
            <v>10520054658011</v>
          </cell>
          <cell r="AD12">
            <v>1</v>
          </cell>
          <cell r="AE12" t="str">
            <v>Ngân hàng Techcombank - Chi nhánh Nội Bài</v>
          </cell>
          <cell r="AF12">
            <v>41004</v>
          </cell>
          <cell r="AI12" t="str">
            <v>* Thạc sĩ Quản trị kinh doanh trường La Trobe University Australia (TN 03/2007) * Cử nhân Quan hệ quốc tế - Học viện Quan hệ quốc tế (Tại chức, TN 2000)* Trung cấp Quan hệ quốc tế ngành Thư ký văn phòng đối ngoại - Học viện Quan hệ quốc tế (TN 1996)* B</v>
          </cell>
          <cell r="AJ12" t="str">
            <v>Thạc sỹ quản trị kinh doanhCử nhân quan hệ quốc tếTrung cấp quan hệ quốc tế</v>
          </cell>
          <cell r="AK12" t="str">
            <v>12/12</v>
          </cell>
          <cell r="AL12" t="str">
            <v>THACSY</v>
          </cell>
          <cell r="AM12">
            <v>2007</v>
          </cell>
          <cell r="AN12" t="str">
            <v xml:space="preserve"> Trường La Trobe University Australia</v>
          </cell>
          <cell r="AO12" t="str">
            <v xml:space="preserve">Cử nhân Quan hệ quốc tế </v>
          </cell>
          <cell r="AP12" t="str">
            <v xml:space="preserve">Trung cấp Quan hệ quốc tế ngành Thư ký văn phòng đối ngoại </v>
          </cell>
          <cell r="AW12">
            <v>35292</v>
          </cell>
        </row>
        <row r="13">
          <cell r="B13" t="str">
            <v>010531</v>
          </cell>
          <cell r="C13" t="str">
            <v>Nguyễn Huy Luân</v>
          </cell>
          <cell r="D13" t="str">
            <v>BGĐ</v>
          </cell>
          <cell r="F13">
            <v>1</v>
          </cell>
          <cell r="G13">
            <v>27104</v>
          </cell>
          <cell r="H13" t="str">
            <v>COGIADINH</v>
          </cell>
          <cell r="I13" t="str">
            <v>011689052</v>
          </cell>
          <cell r="J13">
            <v>33227</v>
          </cell>
          <cell r="K13" t="str">
            <v>Hà Nội</v>
          </cell>
          <cell r="L13" t="str">
            <v>171cm</v>
          </cell>
          <cell r="M13" t="str">
            <v>60kg</v>
          </cell>
          <cell r="N13" t="str">
            <v>VN</v>
          </cell>
          <cell r="O13" t="str">
            <v>Kinh</v>
          </cell>
          <cell r="P13" t="str">
            <v>KHONG</v>
          </cell>
          <cell r="Q13" t="str">
            <v>H à Nội</v>
          </cell>
          <cell r="R13" t="str">
            <v>Yên Mỹ - Thanh Trì - Hà Nội</v>
          </cell>
          <cell r="T13" t="str">
            <v>Tổ 41 - Hào Nam - Đống Đa - Hà Nội</v>
          </cell>
          <cell r="U13" t="str">
            <v>P12 A04 - Nhà 24T2 - Trung Hoà - Nhân Chính - Hà Nội</v>
          </cell>
          <cell r="W13" t="str">
            <v>NVGT</v>
          </cell>
          <cell r="AC13">
            <v>10521460955015</v>
          </cell>
          <cell r="AD13">
            <v>1</v>
          </cell>
          <cell r="AE13" t="str">
            <v>Ngân hàng Techcombank - Chi nhánh Nội Bài</v>
          </cell>
          <cell r="AF13">
            <v>40144</v>
          </cell>
          <cell r="AI13" t="str">
            <v>* Thạc sĩ Luật - Đại học Luật Hà Nội (TN 2002)* Thạc sĩ Quản trị kinh doanh (MBA) - UBI - Bỉ (TN 2007)* Cử nhân Luật tư pháp - Đại học Luật (TN 1996)* Cử nhân Kinh tế đối ngoại - Đại học Ngoại thương (Tại chức, 1998 - 2000)* Quản lý thương mại sân bay</v>
          </cell>
          <cell r="AJ13" t="str">
            <v>Thạc sỹ LuậtThạc sỹ quản trị kinh doanhCử nhân luậtCử nhân kinh tế đối ngoại</v>
          </cell>
          <cell r="AK13" t="str">
            <v>12/12</v>
          </cell>
          <cell r="AL13" t="str">
            <v>THACSY</v>
          </cell>
          <cell r="AM13">
            <v>2002</v>
          </cell>
          <cell r="AN13" t="str">
            <v xml:space="preserve"> Đại học Luật Hà Nội </v>
          </cell>
          <cell r="AO13" t="str">
            <v>Thạc sĩ Luật</v>
          </cell>
          <cell r="AP13" t="str">
            <v>Thạc sĩ Quản trị kinh doanh (MBA)</v>
          </cell>
          <cell r="AQ13" t="str">
            <v>Cử nhân Luật tư pháp</v>
          </cell>
          <cell r="AR13" t="str">
            <v xml:space="preserve">Cử nhân Kinh tế đối ngoại </v>
          </cell>
          <cell r="AS13" t="str">
            <v>Quản lý thương mại sân bay</v>
          </cell>
          <cell r="AW13">
            <v>35292</v>
          </cell>
        </row>
        <row r="14">
          <cell r="B14" t="str">
            <v>010532</v>
          </cell>
          <cell r="C14" t="str">
            <v>Vũ Trung Thành</v>
          </cell>
          <cell r="D14" t="str">
            <v>BGĐ</v>
          </cell>
          <cell r="F14">
            <v>1</v>
          </cell>
          <cell r="G14">
            <v>27268</v>
          </cell>
          <cell r="H14" t="str">
            <v>COGIADINH</v>
          </cell>
          <cell r="I14" t="str">
            <v>012146012</v>
          </cell>
          <cell r="J14">
            <v>39163</v>
          </cell>
          <cell r="K14" t="str">
            <v>Hà Nội</v>
          </cell>
          <cell r="L14" t="str">
            <v>170cm</v>
          </cell>
          <cell r="M14" t="str">
            <v>60kg</v>
          </cell>
          <cell r="N14" t="str">
            <v>VN</v>
          </cell>
          <cell r="O14" t="str">
            <v>Kinh</v>
          </cell>
          <cell r="P14" t="str">
            <v>KHONG</v>
          </cell>
          <cell r="Q14" t="str">
            <v>Tiên Dược - Sóc Sơn - Hà Nội</v>
          </cell>
          <cell r="R14" t="str">
            <v>An Ninh - Tiền Hải - Thái Bình</v>
          </cell>
          <cell r="T14" t="str">
            <v>Số 10 Tổ 9 - Thị trấn Sóc Sơn - Huyện Sóc Sơn- Hà Nội</v>
          </cell>
          <cell r="U14" t="str">
            <v>Số 3b ngách 462/10 đường Bưởi - P. Vĩnh Phúc - Q. Ba Đình - Hà Nội</v>
          </cell>
          <cell r="W14" t="str">
            <v>NVGT</v>
          </cell>
          <cell r="AC14">
            <v>10520047943010</v>
          </cell>
          <cell r="AD14">
            <v>2</v>
          </cell>
          <cell r="AE14" t="str">
            <v>Ngân hàng Techcombank - Chi nhánh Nội Bài</v>
          </cell>
          <cell r="AF14">
            <v>40807</v>
          </cell>
          <cell r="AI14" t="str">
            <v>* Thạc sĩ Quản trị kinh doanh trường La Trobe University (TN 03/2007) * Cử nhân Anh văn - ĐH Ngoại ngữ - (Mở rộng, TN 1996)* Cử nhân kinh tế đối ngoại - ĐH Ngoaị thương (Tại chức, 1997 - 2000)* Bồi dưỡng Quản lý khai thác cảng HK - Trường HKVN (05/12/2</v>
          </cell>
          <cell r="AJ14" t="str">
            <v>Thạc sỹ quản trị kinh doanhCử nhân anh vănCử nhân kinh tế đối ngoại</v>
          </cell>
          <cell r="AK14" t="str">
            <v>12/12</v>
          </cell>
          <cell r="AL14" t="str">
            <v>THACSY</v>
          </cell>
          <cell r="AM14">
            <v>2007</v>
          </cell>
          <cell r="AN14" t="str">
            <v>Trường La Trobe University</v>
          </cell>
          <cell r="AO14" t="str">
            <v>Thạc sĩ Quản trị kinh doanh</v>
          </cell>
          <cell r="AP14" t="str">
            <v>Cử nhân Anh văn</v>
          </cell>
          <cell r="AQ14" t="str">
            <v xml:space="preserve">Cử nhân kinh tế đối ngoại </v>
          </cell>
          <cell r="AR14" t="str">
            <v>Bồi dưỡng Quản lý khai thác cảng HK</v>
          </cell>
        </row>
        <row r="15">
          <cell r="B15" t="str">
            <v>010534</v>
          </cell>
          <cell r="C15" t="str">
            <v>Nguyễn Tiến Hải</v>
          </cell>
          <cell r="D15" t="str">
            <v>TLCX</v>
          </cell>
          <cell r="F15">
            <v>1</v>
          </cell>
          <cell r="G15">
            <v>31876</v>
          </cell>
          <cell r="H15" t="str">
            <v>DOCTHAN</v>
          </cell>
          <cell r="I15" t="str">
            <v>012760881</v>
          </cell>
          <cell r="J15" t="str">
            <v>18/02/2005</v>
          </cell>
          <cell r="K15" t="str">
            <v>Hà Nội</v>
          </cell>
          <cell r="L15" t="str">
            <v>171cm</v>
          </cell>
          <cell r="M15" t="str">
            <v>60kg</v>
          </cell>
          <cell r="N15" t="str">
            <v>VN</v>
          </cell>
          <cell r="O15" t="str">
            <v>Kinh</v>
          </cell>
          <cell r="P15" t="str">
            <v>KHONG</v>
          </cell>
          <cell r="Q15" t="str">
            <v>Đông Hội, Đông Anh, Hà Nội</v>
          </cell>
          <cell r="R15" t="str">
            <v>Đông Hội, Đông Anh, Hà Nội</v>
          </cell>
          <cell r="T15" t="str">
            <v>Đông Hội, Đông Anh, Hà Nội</v>
          </cell>
          <cell r="U15" t="str">
            <v>Đông Hội, Đông Anh, Hà Nội</v>
          </cell>
          <cell r="V15" t="str">
            <v>Đông Hội, Đông Anh, Hà Nội</v>
          </cell>
          <cell r="W15" t="str">
            <v>NVGT</v>
          </cell>
          <cell r="Y15" t="str">
            <v>0973902000</v>
          </cell>
          <cell r="AC15">
            <v>10523640510014</v>
          </cell>
          <cell r="AD15" t="e">
            <v>#REF!</v>
          </cell>
          <cell r="AE15" t="str">
            <v>Ngân hàng Techcombank - Chi nhánh Nội Bài</v>
          </cell>
          <cell r="AF15">
            <v>40537</v>
          </cell>
          <cell r="AI15" t="str">
            <v>*Thạc sỹ kỹ thuật máy tính, trường đại học bách khoa HN, TN 2014* Kỹ sư chất lượng cao Hệ thống thông tin và Truyền thông - Đại học Bách khoa Hà Nội (Khá, TN 2010)* Chứng chỉ MCSA on Microsoft Windows Server 2003* Chứng chỉ MCSE on Microsoft Windows Server 2003</v>
          </cell>
          <cell r="AJ15" t="str">
            <v>Thạc sỹ kỹ thuật máy tính</v>
          </cell>
          <cell r="AK15" t="str">
            <v>12/12</v>
          </cell>
          <cell r="AL15" t="str">
            <v>THACSY</v>
          </cell>
          <cell r="AM15">
            <v>2010</v>
          </cell>
          <cell r="AN15" t="str">
            <v xml:space="preserve"> Đại học Bách khoa Hà Nội </v>
          </cell>
          <cell r="AO15" t="str">
            <v>Kỹ sư chất lượng cao Hệ thống thông tin và Truyền thông</v>
          </cell>
          <cell r="AP15" t="str">
            <v>Chứng chỉ MCSA on Microsoft Windows Server 2003</v>
          </cell>
          <cell r="AQ15" t="str">
            <v>Chứng chỉ MCSE on Microsoft Windows Server 2003</v>
          </cell>
        </row>
        <row r="16">
          <cell r="B16" t="str">
            <v>010535</v>
          </cell>
          <cell r="C16" t="str">
            <v>Nguyễn Văn Duẩn</v>
          </cell>
          <cell r="D16" t="str">
            <v>TLCX</v>
          </cell>
          <cell r="F16">
            <v>1</v>
          </cell>
          <cell r="G16">
            <v>30849</v>
          </cell>
          <cell r="H16" t="str">
            <v>COGIADINH</v>
          </cell>
          <cell r="I16" t="str">
            <v>111644128</v>
          </cell>
          <cell r="J16">
            <v>36399</v>
          </cell>
          <cell r="K16" t="str">
            <v>Hà Tây</v>
          </cell>
          <cell r="L16" t="str">
            <v>169cm</v>
          </cell>
          <cell r="M16" t="str">
            <v>58kg</v>
          </cell>
          <cell r="N16" t="str">
            <v>VN</v>
          </cell>
          <cell r="O16" t="str">
            <v>Kinh</v>
          </cell>
          <cell r="P16" t="str">
            <v>KHONG</v>
          </cell>
          <cell r="Q16" t="str">
            <v>Hoàng Long - Phú Xuyên - Hà Tây</v>
          </cell>
          <cell r="R16" t="str">
            <v>Cổ Hoàng - Hoàng Long - Phú Xuyên - Hà Tây</v>
          </cell>
          <cell r="T16" t="str">
            <v>Thôn Cổ Hoàng - Hoàng Long - Phú Xuyên - Hà Tây</v>
          </cell>
          <cell r="U16" t="str">
            <v>Số 4- Ngõ 68/52 Cầu Giấy- Hà Nội</v>
          </cell>
          <cell r="V16" t="str">
            <v>Số 4- Ngõ 68/52 Cầu Giấy- Hà Nội</v>
          </cell>
          <cell r="W16" t="str">
            <v>NVTT</v>
          </cell>
          <cell r="Y16">
            <v>983161226</v>
          </cell>
          <cell r="AC16">
            <v>10522162547016</v>
          </cell>
          <cell r="AD16">
            <v>1</v>
          </cell>
          <cell r="AE16" t="str">
            <v>Ngân hàng Techcombank - Chi nhánh Nội Bài</v>
          </cell>
          <cell r="AF16">
            <v>40978</v>
          </cell>
          <cell r="AI16" t="str">
            <v>* Cử nhân Quan hệ Quốc tế - Học viện Ngoại giao (Tại chức, khoá 2005 - 2009)* An toàn sân đỗ cơ bản (lớp 2) (9/11 - 10/11/2009)* Cân bằng trọng tải cơ bản (1/6 – 4/6/2010)* Cân bằng trọng tải B737 – 800 – HX (7/6 – 8/6/2010)* Hàng hoá nguy hiểm Cat 10</v>
          </cell>
          <cell r="AJ16" t="str">
            <v>Cử nhân quan hệ quốc tế</v>
          </cell>
          <cell r="AK16" t="str">
            <v>12/12</v>
          </cell>
          <cell r="AL16" t="str">
            <v>DH</v>
          </cell>
          <cell r="AM16">
            <v>2009</v>
          </cell>
          <cell r="AN16" t="str">
            <v>Học viện Ngoại giao</v>
          </cell>
          <cell r="AO16" t="str">
            <v>Cử nhân Quan hệ Quốc tế</v>
          </cell>
          <cell r="AP16" t="str">
            <v>Chứng chỉ an toàn sân đỗ cơ bản (lớp 2) (9/11 - 10/11/2009)</v>
          </cell>
          <cell r="AQ16" t="str">
            <v>Chứng chỉ cân bằng trọng tải cơ bản (1/6 – 4/6/2010)</v>
          </cell>
          <cell r="AR16" t="str">
            <v>Chứng chỉ cân bằng trọng tải B737 – 800 – HX (7/6 – 8/6/2010)</v>
          </cell>
          <cell r="AS16" t="str">
            <v>Chứng nhận hàng hoá nguy hiểm Cat 10</v>
          </cell>
        </row>
        <row r="17">
          <cell r="B17" t="str">
            <v>010536</v>
          </cell>
          <cell r="C17" t="str">
            <v>Nguyễn Tiến Dũng</v>
          </cell>
          <cell r="D17" t="str">
            <v>TLCX</v>
          </cell>
          <cell r="F17">
            <v>1</v>
          </cell>
          <cell r="G17">
            <v>27665</v>
          </cell>
          <cell r="H17" t="str">
            <v>COGIADINH</v>
          </cell>
          <cell r="I17" t="str">
            <v>011687431</v>
          </cell>
          <cell r="J17">
            <v>38912</v>
          </cell>
          <cell r="K17" t="str">
            <v>Hà Nội</v>
          </cell>
          <cell r="L17" t="str">
            <v>1m55</v>
          </cell>
          <cell r="M17" t="str">
            <v>58kg</v>
          </cell>
          <cell r="N17" t="str">
            <v>VN</v>
          </cell>
          <cell r="O17" t="str">
            <v>Kinh</v>
          </cell>
          <cell r="P17" t="str">
            <v>KHONG</v>
          </cell>
          <cell r="Q17" t="str">
            <v>Trạm xá đơn vị Z125 - Phú Minh - Sóc Sơn - Hà Nội</v>
          </cell>
          <cell r="R17" t="str">
            <v>Vĩnh Tân - Vĩnh Lộc - Thanh Hoá</v>
          </cell>
          <cell r="T17" t="str">
            <v>Thôn 25 - Mai Đình - Sóc Sơn - Hà Nội</v>
          </cell>
          <cell r="U17" t="str">
            <v>Phòng 509, Chung cư Z125 Thôn 25 - Mai Đình - Sóc Sơn - Hà Nội</v>
          </cell>
          <cell r="V17" t="str">
            <v>Phòng 509, Chung cư Z125 Thôn 25 - Mai Đình - Sóc Sơn - Hà Nội</v>
          </cell>
          <cell r="W17" t="str">
            <v>NVTT</v>
          </cell>
          <cell r="X17">
            <v>435842676</v>
          </cell>
          <cell r="Y17" t="str">
            <v>0975.810.968</v>
          </cell>
          <cell r="AC17">
            <v>10523873640015</v>
          </cell>
          <cell r="AD17">
            <v>0</v>
          </cell>
          <cell r="AE17" t="str">
            <v>Ngân hàng Techcombank - Chi nhánh Nội Bài</v>
          </cell>
          <cell r="AF17">
            <v>40603</v>
          </cell>
          <cell r="AI17" t="str">
            <v>* Cử nhân Quản trị kinh doanh - Đại học Nha Trang (Tại chức, TB, TN 2010)* Bằng tốt nghiệp nghề tiện - Trường Trung học Kỹ thuật kinh tế - Dạy nghề (1993 - 1995)* Hàng hoá nguy hiểm CAT 10 - Học viện HKVN (02 – 03/04/2012)</v>
          </cell>
          <cell r="AJ17" t="str">
            <v>Cử nhân quản trị kinh doanh</v>
          </cell>
          <cell r="AK17" t="str">
            <v>12/12</v>
          </cell>
          <cell r="AL17" t="str">
            <v>DH</v>
          </cell>
          <cell r="AM17">
            <v>2010</v>
          </cell>
          <cell r="AN17" t="str">
            <v>Đại học Nha Trang</v>
          </cell>
          <cell r="AO17" t="str">
            <v>Cử nhân Quản trị kinh doanh</v>
          </cell>
          <cell r="AP17" t="str">
            <v>Bằng tốt nghiệp nghề tiện</v>
          </cell>
          <cell r="AQ17" t="str">
            <v>Chứng nhận hàng hoá nguy hiểm CAT 10</v>
          </cell>
        </row>
        <row r="18">
          <cell r="B18" t="str">
            <v>010537</v>
          </cell>
          <cell r="C18" t="str">
            <v>Bùi Anh Khắc</v>
          </cell>
          <cell r="D18" t="str">
            <v>TLCX</v>
          </cell>
          <cell r="F18">
            <v>1</v>
          </cell>
          <cell r="G18">
            <v>31159</v>
          </cell>
          <cell r="H18" t="str">
            <v>COGIADINH</v>
          </cell>
          <cell r="I18" t="str">
            <v>HC: B1570581</v>
          </cell>
          <cell r="J18" t="str">
            <v>18/10/2007</v>
          </cell>
          <cell r="K18" t="str">
            <v>Hà Nội</v>
          </cell>
          <cell r="L18" t="str">
            <v>177cm</v>
          </cell>
          <cell r="M18" t="str">
            <v>77kg</v>
          </cell>
          <cell r="N18" t="str">
            <v>VN</v>
          </cell>
          <cell r="O18" t="str">
            <v>Kinh</v>
          </cell>
          <cell r="P18" t="str">
            <v>KHONG</v>
          </cell>
          <cell r="Q18" t="str">
            <v>Hai Bà Trưng, Hà Nội</v>
          </cell>
          <cell r="R18" t="str">
            <v>Hai Bà Trưng, Hà Nội</v>
          </cell>
          <cell r="T18" t="str">
            <v>49/84 - Võ Thị Sáu - Thanh Nhàn - Hai Bà Trưng - HN</v>
          </cell>
          <cell r="U18" t="str">
            <v>49/84 - Võ Thị Sáu - Thanh Nhàn - Hai Bà Trưng - HN</v>
          </cell>
          <cell r="V18" t="str">
            <v>49/84 - Võ Thị Sáu - Thanh Nhàn - Hai Bà Trưng - HN</v>
          </cell>
          <cell r="W18" t="str">
            <v>NVTT</v>
          </cell>
          <cell r="Y18" t="str">
            <v>0989996061</v>
          </cell>
          <cell r="AC18">
            <v>10520235212015</v>
          </cell>
          <cell r="AD18" t="e">
            <v>#REF!</v>
          </cell>
          <cell r="AE18" t="str">
            <v>Ngân hàng Techcombank - Chi nhánh Nội Bài</v>
          </cell>
          <cell r="AF18">
            <v>40144</v>
          </cell>
          <cell r="AI18" t="str">
            <v>* Kiểm soát không lưu - Hệ đào tạo nghề (10/2003-10/2005) - Trường HKVN - Loại Trung bình.* Sơ cấp vận chuyển thương mại - K48 - Học viện HKVN từ 06/09/2006 đến 20/10/2006 - Loại Khá* Hàng hoá nguy hiểm Cat 10R (2/11/2010)* Hệ thống và nghiệp vụ cân bằ</v>
          </cell>
          <cell r="AJ18" t="str">
            <v>Sơ cấp vận chuyển thương mạiBằng nghề kiểm soát không lưu</v>
          </cell>
          <cell r="AK18" t="str">
            <v>12/12</v>
          </cell>
          <cell r="AL18" t="str">
            <v>TH</v>
          </cell>
          <cell r="AM18">
            <v>2005</v>
          </cell>
          <cell r="AN18" t="str">
            <v>Trường HKVN</v>
          </cell>
          <cell r="AO18" t="str">
            <v>Kiểm soát không lưu, Hệ đào tạo nghề (10/2003-10/2005)</v>
          </cell>
          <cell r="AP18" t="str">
            <v xml:space="preserve">Sơ cấp vận chuyển thương mại </v>
          </cell>
          <cell r="AQ18" t="str">
            <v>Chứng nhận hệ thống và nghiệp vụ cân bằng</v>
          </cell>
          <cell r="AR18" t="str">
            <v>Chứng chỉ hàng hoá nguy hiểm Cat 10R (2/11/2010)</v>
          </cell>
        </row>
        <row r="19">
          <cell r="B19" t="str">
            <v>010538</v>
          </cell>
          <cell r="C19" t="str">
            <v>Nguyễn Danh Trường</v>
          </cell>
          <cell r="D19" t="str">
            <v>TLCX</v>
          </cell>
          <cell r="F19">
            <v>1</v>
          </cell>
          <cell r="G19">
            <v>30392</v>
          </cell>
          <cell r="H19" t="str">
            <v>COGIADINH</v>
          </cell>
          <cell r="I19" t="str">
            <v>125085886</v>
          </cell>
          <cell r="J19">
            <v>39267</v>
          </cell>
          <cell r="K19" t="str">
            <v>Bắc Ninh</v>
          </cell>
          <cell r="L19" t="str">
            <v>168cm</v>
          </cell>
          <cell r="M19" t="str">
            <v>66kgs</v>
          </cell>
          <cell r="N19" t="str">
            <v>VN</v>
          </cell>
          <cell r="O19" t="str">
            <v>Kinh</v>
          </cell>
          <cell r="P19" t="str">
            <v>KHONG</v>
          </cell>
          <cell r="Q19" t="str">
            <v>Thị Trấn Lim - Tiên Du - Bắc Ninh</v>
          </cell>
          <cell r="R19" t="str">
            <v>Thị Trấn Lim - Tiên Du - Bắc Ninh</v>
          </cell>
          <cell r="T19" t="str">
            <v>Thôn Lũng sơn - Thị trấn Lim - Tiên du - Bắc ninh</v>
          </cell>
          <cell r="U19" t="str">
            <v xml:space="preserve"> 321 Lê Phụng Hiểu - Vệ An - TP Bắc Ninh</v>
          </cell>
          <cell r="V19" t="str">
            <v xml:space="preserve"> 321 Lê Phụng Hiểu - Vệ An - TP Bắc Ninh</v>
          </cell>
          <cell r="W19" t="str">
            <v>NVTT</v>
          </cell>
          <cell r="Y19" t="str">
            <v>0913093466</v>
          </cell>
          <cell r="AC19">
            <v>10522162555019</v>
          </cell>
          <cell r="AD19">
            <v>2</v>
          </cell>
          <cell r="AE19" t="str">
            <v>Ngân hàng Techcombank - Chi nhánh Nội Bài</v>
          </cell>
          <cell r="AF19">
            <v>40144</v>
          </cell>
          <cell r="AI19" t="str">
            <v>Trung cấp vận tải hàng không - Trường Hàng không Việt nam (10/2003 - 10/2005)</v>
          </cell>
          <cell r="AJ19" t="str">
            <v>Trung cấp vận tải hàng không</v>
          </cell>
          <cell r="AK19" t="str">
            <v>12/12</v>
          </cell>
          <cell r="AL19" t="str">
            <v>TC</v>
          </cell>
          <cell r="AM19">
            <v>2005</v>
          </cell>
          <cell r="AN19" t="str">
            <v xml:space="preserve">Trường Hàng không Việt nam </v>
          </cell>
          <cell r="AO19" t="str">
            <v>Trung cấp vận tải hàng không</v>
          </cell>
        </row>
        <row r="20">
          <cell r="B20" t="str">
            <v>010540</v>
          </cell>
          <cell r="C20" t="str">
            <v>Nguyễn Thị Việt Hà</v>
          </cell>
          <cell r="D20" t="str">
            <v>TLCX</v>
          </cell>
          <cell r="F20">
            <v>0</v>
          </cell>
          <cell r="G20">
            <v>32728</v>
          </cell>
          <cell r="H20" t="str">
            <v>DOC THAN</v>
          </cell>
          <cell r="I20" t="str">
            <v>063281234</v>
          </cell>
          <cell r="J20">
            <v>40333</v>
          </cell>
          <cell r="K20" t="str">
            <v>Lào Cai</v>
          </cell>
          <cell r="L20" t="str">
            <v>160cm</v>
          </cell>
          <cell r="M20" t="str">
            <v>48kgs</v>
          </cell>
          <cell r="N20" t="str">
            <v>VN</v>
          </cell>
          <cell r="O20" t="str">
            <v>Kinh</v>
          </cell>
          <cell r="P20" t="str">
            <v>KHONG</v>
          </cell>
          <cell r="Q20" t="str">
            <v>Bệnh viện Bảo Thắng - Hoàng Liên Sơn</v>
          </cell>
          <cell r="R20" t="str">
            <v>Nhân Nghĩa - Lý Nhân - Hà Nam</v>
          </cell>
          <cell r="T20" t="str">
            <v>Tổ 13 - Phường Cốc Lếu - TP Lào Cai - Tỉnh Lào Cai</v>
          </cell>
          <cell r="U20" t="str">
            <v>Tổ 17, xã Nguyên Khê, Đông Anh, Hà Nội</v>
          </cell>
          <cell r="V20" t="str">
            <v>Tổ 13 - Phường Cốc Lếu - TP Lào Cai - Tỉnh Lào Cai</v>
          </cell>
          <cell r="W20" t="str">
            <v>NVTT</v>
          </cell>
          <cell r="X20" t="str">
            <v>0203821789</v>
          </cell>
          <cell r="Y20" t="str">
            <v>0969595249</v>
          </cell>
          <cell r="AC20">
            <v>10520381936017</v>
          </cell>
          <cell r="AD20" t="e">
            <v>#REF!</v>
          </cell>
          <cell r="AE20" t="str">
            <v>Ngân hàng Techcombank - Chi nhánh Nội Bài</v>
          </cell>
          <cell r="AF20">
            <v>40878</v>
          </cell>
          <cell r="AI20" t="str">
            <v>* Nghiệp vụ Cân bằng trọng tải và hướng dẫn chất xếp - TCTy Cảng HK miền Bắc (26/09 - 07/12/2011)* Hàng hoá nguy hiểm CAT 10 - Học viện HKVN (02 – 03/04/2012)</v>
          </cell>
          <cell r="AK20" t="str">
            <v>12/12</v>
          </cell>
          <cell r="AL20" t="str">
            <v>SC</v>
          </cell>
          <cell r="AM20">
            <v>2011</v>
          </cell>
          <cell r="AN20" t="str">
            <v>TCTy Cảng HK miền Bắc</v>
          </cell>
          <cell r="AO20" t="str">
            <v xml:space="preserve">Nghiệp vụ Cân bằng trọng tải và hướng dẫn chất xếp </v>
          </cell>
          <cell r="AP20" t="str">
            <v>Chứng chỉ hàng hoá nguy hiểm CAT 10</v>
          </cell>
        </row>
        <row r="21">
          <cell r="B21" t="str">
            <v>010542</v>
          </cell>
          <cell r="C21" t="str">
            <v>Trần Minh Hải</v>
          </cell>
          <cell r="D21" t="str">
            <v>TLCX</v>
          </cell>
          <cell r="F21">
            <v>1</v>
          </cell>
          <cell r="G21">
            <v>32408</v>
          </cell>
          <cell r="H21" t="str">
            <v>DOCTHAN</v>
          </cell>
          <cell r="I21" t="str">
            <v>012823365</v>
          </cell>
          <cell r="J21">
            <v>40682</v>
          </cell>
          <cell r="K21" t="str">
            <v>Hà Nội</v>
          </cell>
          <cell r="L21" t="str">
            <v>171cm</v>
          </cell>
          <cell r="M21" t="str">
            <v>62kg</v>
          </cell>
          <cell r="N21" t="str">
            <v>VN</v>
          </cell>
          <cell r="O21" t="str">
            <v>Kinh</v>
          </cell>
          <cell r="P21" t="str">
            <v>KHONG</v>
          </cell>
          <cell r="Q21" t="str">
            <v>Nhà hộ sinh B - Thị trấn Gia Lâm - Hà Nội</v>
          </cell>
          <cell r="R21" t="str">
            <v>Vụ Bản - Nam Định</v>
          </cell>
          <cell r="T21" t="str">
            <v>Số 3/449 Ngọc Lâm - Long Biên - Hà Nội</v>
          </cell>
          <cell r="U21" t="str">
            <v>Số 3/449 Ngọc Lâm - Long Biên - Hà Nội</v>
          </cell>
          <cell r="V21" t="str">
            <v>Số 3/449 Ngọc Lâm - Long Biên - Hà Nội</v>
          </cell>
          <cell r="W21" t="str">
            <v>NVTT</v>
          </cell>
          <cell r="Y21" t="str">
            <v>0943932358</v>
          </cell>
          <cell r="AC21">
            <v>10520489632014</v>
          </cell>
          <cell r="AD21" t="e">
            <v>#REF!</v>
          </cell>
          <cell r="AE21" t="str">
            <v>Ngân hàng Techcombank - Chi nhánh Nội Bài</v>
          </cell>
          <cell r="AF21">
            <v>40878</v>
          </cell>
          <cell r="AI21" t="str">
            <v>*Bằng đại học tin học quốc tế Trường đại học Gennetic, TN 2012)* Nghiệp vụ Cân bằng trọng tải và hướng dẫn chất xếp - TCTy Cảng HK miền Bắc (26/09 - 07/12/2011)* Hàng hoá nguy hiểm CAT 10 - Học viện HKVN (02 – 03/04/2012)</v>
          </cell>
          <cell r="AJ21" t="str">
            <v>Kỹ sư tin học quốc tế</v>
          </cell>
          <cell r="AK21" t="str">
            <v>12/12</v>
          </cell>
          <cell r="AL21" t="str">
            <v>SC</v>
          </cell>
          <cell r="AM21">
            <v>2011</v>
          </cell>
          <cell r="AN21" t="str">
            <v xml:space="preserve">TCTy Cảng HK miền Bắc </v>
          </cell>
          <cell r="AO21" t="str">
            <v>Chứng chỉ nghiệp vụ Cân bằng trọng tải và hướng dẫn chất xếp</v>
          </cell>
          <cell r="AP21" t="str">
            <v>Chứng chỉ hàng hoá nguy hiểm CAT 10</v>
          </cell>
        </row>
        <row r="22">
          <cell r="B22" t="str">
            <v>010543</v>
          </cell>
          <cell r="C22" t="str">
            <v>Nguyễn Thị Thơm</v>
          </cell>
          <cell r="D22" t="str">
            <v>TLCX</v>
          </cell>
          <cell r="F22">
            <v>0</v>
          </cell>
          <cell r="G22">
            <v>33236</v>
          </cell>
          <cell r="H22" t="str">
            <v>COGIADINH</v>
          </cell>
          <cell r="I22" t="str">
            <v>013169498</v>
          </cell>
          <cell r="J22">
            <v>39891</v>
          </cell>
          <cell r="K22" t="str">
            <v>Hà Nội</v>
          </cell>
          <cell r="L22" t="str">
            <v>160cm</v>
          </cell>
          <cell r="M22" t="str">
            <v>49kg</v>
          </cell>
          <cell r="N22" t="str">
            <v>VN</v>
          </cell>
          <cell r="O22" t="str">
            <v>Kinh</v>
          </cell>
          <cell r="P22" t="str">
            <v>KHONG</v>
          </cell>
          <cell r="Q22" t="str">
            <v>Thái Phù , Mai Đình ,Sóc Sơn , Hà Nội</v>
          </cell>
          <cell r="R22" t="str">
            <v>Thái Phù , Mai Đình ,Sóc Sơn , Hà Nội</v>
          </cell>
          <cell r="T22" t="str">
            <v>Thái Phù, Mai Đình, Sóc Sơn, Hà Nội</v>
          </cell>
          <cell r="U22" t="str">
            <v>Thái Phù, Mai Đình, Sóc Sơn,  Hà Nội</v>
          </cell>
          <cell r="V22" t="str">
            <v>Thái Phù, Mai Đình, Sóc Sơn,  Hà Nội</v>
          </cell>
          <cell r="W22" t="str">
            <v>NVTT</v>
          </cell>
          <cell r="Y22" t="str">
            <v>0987992690</v>
          </cell>
          <cell r="AC22">
            <v>10525139522013</v>
          </cell>
          <cell r="AD22" t="e">
            <v>#REF!</v>
          </cell>
          <cell r="AE22" t="str">
            <v>Ngân hàng Techcombank - Chi nhánh Nội Bài</v>
          </cell>
          <cell r="AF22">
            <v>40878</v>
          </cell>
          <cell r="AI22" t="str">
            <v>* Nghiệp vụ Cân bằng trọng tải và hướng dẫn chất xếp - TCTy Cảng HK miền Bắc (26/09 - 07/12/2011) * Hàng hoá nguy hiểm CAT 10 - Học viện HKVN (02 – 03/04/2012)* Toeic 660</v>
          </cell>
          <cell r="AK22" t="str">
            <v>12/12</v>
          </cell>
          <cell r="AL22" t="str">
            <v>SC</v>
          </cell>
          <cell r="AM22">
            <v>2011</v>
          </cell>
          <cell r="AN22" t="str">
            <v xml:space="preserve">TCTy Cảng HK miền Bắc </v>
          </cell>
          <cell r="AO22" t="str">
            <v>Chứng chỉ nghiệp vụ Cân bằng trọng tải và hướng dẫn chất xếp</v>
          </cell>
          <cell r="AP22" t="str">
            <v>Chứng chỉ hàng hoá nguy hiểm CAT 10</v>
          </cell>
          <cell r="AQ22" t="str">
            <v>Toeic 660</v>
          </cell>
        </row>
        <row r="23">
          <cell r="B23" t="str">
            <v>010544</v>
          </cell>
          <cell r="C23" t="str">
            <v>Trần Thị Yến Nga</v>
          </cell>
          <cell r="D23" t="str">
            <v>TLCX</v>
          </cell>
          <cell r="F23">
            <v>0</v>
          </cell>
          <cell r="G23">
            <v>31969</v>
          </cell>
          <cell r="H23" t="str">
            <v>DOCTHAN</v>
          </cell>
          <cell r="I23" t="str">
            <v>012762618</v>
          </cell>
          <cell r="J23">
            <v>39669</v>
          </cell>
          <cell r="K23" t="str">
            <v>Hà Nội</v>
          </cell>
          <cell r="L23" t="str">
            <v>166cm</v>
          </cell>
          <cell r="M23" t="str">
            <v>50kg</v>
          </cell>
          <cell r="N23" t="str">
            <v>VN</v>
          </cell>
          <cell r="O23" t="str">
            <v>Kinh</v>
          </cell>
          <cell r="P23" t="str">
            <v>KHONG</v>
          </cell>
          <cell r="Q23" t="str">
            <v>Bệnh viện Thị xã Hoà Bình , Hà Sơn Bình</v>
          </cell>
          <cell r="R23" t="str">
            <v>Phú Cường, Sóc Sơn, Hà Nội</v>
          </cell>
          <cell r="T23" t="str">
            <v>Phú Cường , Sóc Sơn, Hà Nội</v>
          </cell>
          <cell r="U23" t="str">
            <v>Phú Cường , Sóc Sơn, Hà Nội</v>
          </cell>
          <cell r="V23" t="str">
            <v>Phú Cường , Sóc Sơn, Hà Nội</v>
          </cell>
          <cell r="W23" t="str">
            <v>NVTT</v>
          </cell>
          <cell r="Y23" t="str">
            <v>0977992912</v>
          </cell>
          <cell r="AC23">
            <v>10525139524016</v>
          </cell>
          <cell r="AD23" t="e">
            <v>#REF!</v>
          </cell>
          <cell r="AE23" t="str">
            <v>Ngân hàng Techcombank - Chi nhánh Nội Bài</v>
          </cell>
          <cell r="AF23">
            <v>40878</v>
          </cell>
          <cell r="AI23" t="str">
            <v>* Đại học ngành Chăn nuôi thú y - ĐH Nông Lâm (Khá,TN 2009)* Nghiệp vụ Cân bằng trọng tải và hướng dẫn chất xếp - TCTy Cảng HK miền Bắc (26/09 - 07/12/2011) * Hàng hoá nguy hiểm CAT 10 - Học viện HKVN (02 – 03/04/2012)* Toeic 385* Tin B</v>
          </cell>
          <cell r="AJ23" t="str">
            <v>Kỹ sư ngành chăn nuôi thú y</v>
          </cell>
          <cell r="AK23" t="str">
            <v>12/12</v>
          </cell>
          <cell r="AL23" t="str">
            <v>DH</v>
          </cell>
          <cell r="AM23">
            <v>2009</v>
          </cell>
          <cell r="AN23" t="str">
            <v>ĐH Nông Lâm</v>
          </cell>
          <cell r="AO23" t="str">
            <v xml:space="preserve"> Ngành Chăn nuôi thú y</v>
          </cell>
          <cell r="AP23" t="str">
            <v>Chứng chỉ nghiệp vụ Cân bằng trọng tải và hướng dẫn chất xếp</v>
          </cell>
          <cell r="AQ23" t="str">
            <v>Chứng chỉ hàng hoá nguy hiểm CAT 10</v>
          </cell>
          <cell r="AR23" t="str">
            <v>Toeic 385</v>
          </cell>
          <cell r="AS23" t="str">
            <v>Tin B</v>
          </cell>
        </row>
        <row r="24">
          <cell r="B24" t="str">
            <v>010545</v>
          </cell>
          <cell r="C24" t="str">
            <v>Ngô Thanh Hiệp</v>
          </cell>
          <cell r="D24" t="str">
            <v>TLCX</v>
          </cell>
          <cell r="F24">
            <v>1</v>
          </cell>
          <cell r="G24">
            <v>29268</v>
          </cell>
          <cell r="H24" t="str">
            <v>COGIADINH</v>
          </cell>
          <cell r="I24" t="str">
            <v>125026602</v>
          </cell>
          <cell r="J24">
            <v>40037</v>
          </cell>
          <cell r="K24" t="str">
            <v>Bắc Ninh</v>
          </cell>
          <cell r="L24" t="str">
            <v>164cm</v>
          </cell>
          <cell r="M24" t="str">
            <v>68kg</v>
          </cell>
          <cell r="N24" t="str">
            <v>VN</v>
          </cell>
          <cell r="O24" t="str">
            <v>Kinh</v>
          </cell>
          <cell r="P24" t="str">
            <v>KHONG</v>
          </cell>
          <cell r="Q24" t="str">
            <v>Châu Khê - Từ Sơn - Bắc Ninh</v>
          </cell>
          <cell r="R24" t="str">
            <v>Châu Khê - Từ Sơn - Bắc Ninh</v>
          </cell>
          <cell r="T24" t="str">
            <v>Châu Khê - Từ Sơn - TP Bắc Ninh</v>
          </cell>
          <cell r="U24" t="str">
            <v>Khu dân phố Trịnh Nguyễn - Phường Châu Khê - TX Từ Sơn - TP Bắc Ninh</v>
          </cell>
          <cell r="V24" t="str">
            <v>Ngõ 75 số nhà 8 Quan Hoa, Cầu Giấy Hà Nội</v>
          </cell>
          <cell r="W24" t="str">
            <v>NVTT</v>
          </cell>
          <cell r="Y24" t="str">
            <v>0987041010</v>
          </cell>
          <cell r="AC24">
            <v>10320765759016</v>
          </cell>
          <cell r="AD24">
            <v>1</v>
          </cell>
          <cell r="AE24" t="str">
            <v>Ngân hàng Techcombank - Chi nhánh Nội Bài</v>
          </cell>
          <cell r="AF24">
            <v>40947</v>
          </cell>
          <cell r="AI24" t="str">
            <v xml:space="preserve">* Cử nhân Khoa học nhân văn ngành Tiếng Anh Doanh nghiệp - ĐH Dân lập Thăng Long (Khá, TN 2003)* Cử nhân Quan hệ Quốc tế - Học viện Ngoại giao (Văn bằng 2, TB khá, TN 2008)* Chứng nhận Nghiệp vụ khai Hải quan - Học viện Tài chính (10/2007)* Chứng nhận </v>
          </cell>
          <cell r="AJ24" t="str">
            <v>Cử nhân khoa học nhân văn ngành tiếng Anh doanh nghiệpCử nhân quan hệ quốc tế</v>
          </cell>
          <cell r="AK24" t="str">
            <v>12/12</v>
          </cell>
          <cell r="AL24" t="str">
            <v>DH</v>
          </cell>
          <cell r="AM24">
            <v>2003</v>
          </cell>
          <cell r="AN24" t="str">
            <v>ĐH Dân lập Thăng Long</v>
          </cell>
          <cell r="AO24" t="str">
            <v>Cử nhân Khoa học nhân văn ngành Tiếng Anh Doanh nghiệp</v>
          </cell>
          <cell r="AP24" t="str">
            <v>Cử nhân Quan hệ Quốc tế</v>
          </cell>
          <cell r="AQ24" t="str">
            <v>Chứng nhận Nghiệp vụ khai Hải quan - Học viện Tài chính</v>
          </cell>
        </row>
        <row r="25">
          <cell r="B25" t="str">
            <v>010546</v>
          </cell>
          <cell r="C25" t="str">
            <v>Tạ Đăng Việt</v>
          </cell>
          <cell r="D25" t="str">
            <v>TLCX</v>
          </cell>
          <cell r="F25">
            <v>1</v>
          </cell>
          <cell r="G25">
            <v>30372</v>
          </cell>
          <cell r="H25" t="str">
            <v>DOCTHAN</v>
          </cell>
          <cell r="I25" t="str">
            <v>135125862</v>
          </cell>
          <cell r="J25">
            <v>36951</v>
          </cell>
          <cell r="K25" t="str">
            <v>Vĩnh Phúc</v>
          </cell>
          <cell r="L25" t="str">
            <v>170 cm</v>
          </cell>
          <cell r="M25" t="str">
            <v>70 kg</v>
          </cell>
          <cell r="N25" t="str">
            <v>VN</v>
          </cell>
          <cell r="O25" t="str">
            <v>Kinh</v>
          </cell>
          <cell r="P25" t="str">
            <v>KHONG</v>
          </cell>
          <cell r="Q25" t="str">
            <v>Bệnh viện Việt Trì, Phú Thọ</v>
          </cell>
          <cell r="R25" t="str">
            <v>Liên Mạc, Mê Linh, Hà Nội</v>
          </cell>
          <cell r="T25" t="str">
            <v>Khu 5 Tiền Châu, Phúc Yên, Vĩnh Phúc</v>
          </cell>
          <cell r="U25" t="str">
            <v>Khu 5 Tiền Châu, Phúc Yên, Vĩnh Phúc</v>
          </cell>
          <cell r="V25" t="str">
            <v>Khu 5 Tiền Châu, Phúc Yên, Vĩnh Phúc</v>
          </cell>
          <cell r="W25" t="str">
            <v>NVTT</v>
          </cell>
          <cell r="Y25">
            <v>989949099</v>
          </cell>
          <cell r="AC25">
            <v>10525139515017</v>
          </cell>
          <cell r="AD25" t="e">
            <v>#REF!</v>
          </cell>
          <cell r="AE25" t="str">
            <v>Ngân hàng Techcombank - Chi nhánh Nội Bài</v>
          </cell>
          <cell r="AF25">
            <v>40942</v>
          </cell>
          <cell r="AI25" t="str">
            <v>* Cử nhân ngoại ngữ tiếng Anh - ĐH Hà Nội (TB khá, TN 2008)* Chứng nhận tốt nghiệp đại học ngành Quản trị kinh doanh - Viện ĐH Mở Hà Nội (Khá, TN 2011)* Nghiệp vụ Cân bằng trọng tải và hướng dẫn chất xếp - TCTy Cảng HK miền Bắc (26/09 - 07/12/2011)* Hà</v>
          </cell>
          <cell r="AJ25" t="str">
            <v>Cử nhân ngoại ngữ tiếng Anh</v>
          </cell>
          <cell r="AK25" t="str">
            <v>12/12</v>
          </cell>
          <cell r="AL25" t="str">
            <v>DH</v>
          </cell>
          <cell r="AM25">
            <v>2008</v>
          </cell>
          <cell r="AN25" t="str">
            <v xml:space="preserve">ĐH Hà Nội </v>
          </cell>
          <cell r="AO25" t="str">
            <v>Cử nhân ngoại ngữ tiếng Anh</v>
          </cell>
          <cell r="AP25" t="str">
            <v>Chứng nhận tốt nghiệp đại học ngành Quản trị kinh doanh</v>
          </cell>
          <cell r="AQ25" t="str">
            <v>Chứng chỉ nghiệp vụ Cân bằng trọng tải và hướng dẫn chất xếp</v>
          </cell>
        </row>
        <row r="26">
          <cell r="B26" t="str">
            <v>010547</v>
          </cell>
          <cell r="C26" t="str">
            <v>Đào Thanh Hải</v>
          </cell>
          <cell r="D26" t="str">
            <v>TLCX</v>
          </cell>
          <cell r="F26">
            <v>1</v>
          </cell>
          <cell r="G26">
            <v>30875</v>
          </cell>
          <cell r="H26" t="str">
            <v>DOCTHAN</v>
          </cell>
          <cell r="I26" t="str">
            <v>012214420</v>
          </cell>
          <cell r="J26">
            <v>36286</v>
          </cell>
          <cell r="K26" t="str">
            <v>Hà Nội</v>
          </cell>
          <cell r="L26" t="str">
            <v>176cm</v>
          </cell>
          <cell r="M26" t="str">
            <v>70kg</v>
          </cell>
          <cell r="N26" t="str">
            <v>VN</v>
          </cell>
          <cell r="O26" t="str">
            <v>Kinh</v>
          </cell>
          <cell r="P26" t="str">
            <v>KHONG</v>
          </cell>
          <cell r="Q26" t="str">
            <v>Viện quân y 108 - Hà Nội</v>
          </cell>
          <cell r="R26" t="str">
            <v>Ý Yên - Nam Định</v>
          </cell>
          <cell r="T26" t="str">
            <v>Số 15 ngõ 260 - Thuỵ Khuê - Tây Hồ - Hà Nội</v>
          </cell>
          <cell r="U26" t="str">
            <v>Số 18B ngõ 282 - Thuỵ Khuê - Tây Hồ - Hà Nội</v>
          </cell>
          <cell r="V26" t="str">
            <v>Số 18B ngõ 282 - Thuỵ Khuê - Tây Hồ - Hà Nội</v>
          </cell>
          <cell r="W26" t="str">
            <v>NVTT</v>
          </cell>
          <cell r="Y26" t="str">
            <v>01234571984</v>
          </cell>
          <cell r="AC26">
            <v>10525139517011</v>
          </cell>
          <cell r="AD26" t="e">
            <v>#REF!</v>
          </cell>
          <cell r="AE26" t="str">
            <v>Ngân hàng Techcombank - Chi nhánh Nội Bài</v>
          </cell>
          <cell r="AF26">
            <v>40878</v>
          </cell>
          <cell r="AI26" t="str">
            <v>* Kỹ sư Xây dựng cầu đường - ĐH Giao thông vận tải (TB Khá, TN 2011)* Nghiệp vụ Cân bằng trọng tải và hướng dẫn chất xếp - TCTy Cảng HK miền Bắc (26/09 - 07/12/2011)* Hàng hoá nguy hiểm CAT 10 - Học viện HKVN (02 – 03/04/2012)</v>
          </cell>
          <cell r="AJ26" t="str">
            <v>Kỹ sư xây dựng cầu đường</v>
          </cell>
          <cell r="AK26" t="str">
            <v>12/12</v>
          </cell>
          <cell r="AL26" t="str">
            <v>DH</v>
          </cell>
          <cell r="AM26">
            <v>2011</v>
          </cell>
          <cell r="AN26" t="str">
            <v xml:space="preserve">ĐH Giao thông vận tải </v>
          </cell>
          <cell r="AO26" t="str">
            <v>Kỹ sư Xây dựng cầu đường</v>
          </cell>
          <cell r="AP26" t="str">
            <v>Chứng chỉ nghiệp vụ Cân bằng trọng tải và hướng dẫn chất xếp</v>
          </cell>
          <cell r="AQ26" t="str">
            <v>Chứng chỉ hàng hoá nguy hiểm CAT 10</v>
          </cell>
        </row>
        <row r="27">
          <cell r="B27" t="str">
            <v>010549</v>
          </cell>
          <cell r="C27" t="str">
            <v>Nguyễn Thanh Hải</v>
          </cell>
          <cell r="D27" t="str">
            <v>TLCX</v>
          </cell>
          <cell r="F27">
            <v>0</v>
          </cell>
          <cell r="G27">
            <v>32136</v>
          </cell>
          <cell r="H27" t="str">
            <v>DOCTHAN</v>
          </cell>
          <cell r="I27" t="str">
            <v>012762597</v>
          </cell>
          <cell r="J27">
            <v>38405</v>
          </cell>
          <cell r="K27" t="str">
            <v>Hà Nội</v>
          </cell>
          <cell r="L27" t="str">
            <v>1,63cm</v>
          </cell>
          <cell r="M27" t="str">
            <v>52kg</v>
          </cell>
          <cell r="N27" t="str">
            <v>VN</v>
          </cell>
          <cell r="O27" t="str">
            <v>Kinh</v>
          </cell>
          <cell r="P27" t="str">
            <v>KHONG</v>
          </cell>
          <cell r="Q27" t="str">
            <v>Bệnh viện II Nghệ Tĩnh</v>
          </cell>
          <cell r="R27" t="str">
            <v>Thạch Hà - Hà Tĩnh</v>
          </cell>
          <cell r="T27" t="str">
            <v>Tập thể Sân bay Nội Bài - Sóc Sơn - Hà Nội</v>
          </cell>
          <cell r="U27" t="str">
            <v>334B Đường 2 Phù Lỗ - Sóc Sơn - Hà Nội</v>
          </cell>
          <cell r="V27" t="str">
            <v>334B Đường 2 Phù Lỗ - Sóc Sơn - Hà Nội</v>
          </cell>
          <cell r="W27" t="str">
            <v>NVTT</v>
          </cell>
          <cell r="Y27" t="str">
            <v>0982250349</v>
          </cell>
          <cell r="AC27">
            <v>10523498941010</v>
          </cell>
          <cell r="AD27" t="e">
            <v>#REF!</v>
          </cell>
          <cell r="AE27" t="str">
            <v>Ngân hàng Techcombank - Chi nhánh Nội Bài</v>
          </cell>
          <cell r="AF27">
            <v>40509</v>
          </cell>
          <cell r="AI27" t="str">
            <v>* Cử nhân kế toán - Đại học Công nghiệp Hà Nội (TBkhá, TN 2010)* Chứng chỉ Phục vụ hành khách - Học viện HKVN (07/12/2010 - 25/02/2011)* Hàng hoá nguy hiểm CAT 10 - Học viện HKVN (02 – 03/04/2012)</v>
          </cell>
          <cell r="AJ27" t="str">
            <v>Cử nhân kế toán</v>
          </cell>
          <cell r="AK27" t="str">
            <v>12/12</v>
          </cell>
          <cell r="AL27" t="str">
            <v>DH</v>
          </cell>
          <cell r="AM27">
            <v>2010</v>
          </cell>
          <cell r="AN27" t="str">
            <v xml:space="preserve">Đại học Công nghiệp Hà Nội </v>
          </cell>
          <cell r="AO27" t="str">
            <v>Cử nhân kế toán</v>
          </cell>
          <cell r="AP27" t="str">
            <v>Chứng chỉ Phục vụ hành khách</v>
          </cell>
          <cell r="AQ27" t="str">
            <v>Chứng chỉ hàng hoá nguy hiểm CAT 10</v>
          </cell>
        </row>
        <row r="28">
          <cell r="B28" t="str">
            <v>010550</v>
          </cell>
          <cell r="C28" t="str">
            <v>Vũ Đức Thiện</v>
          </cell>
          <cell r="D28" t="str">
            <v>TLCX</v>
          </cell>
          <cell r="F28">
            <v>1</v>
          </cell>
          <cell r="G28">
            <v>31506</v>
          </cell>
          <cell r="H28" t="str">
            <v>DOCTHAN</v>
          </cell>
          <cell r="I28" t="str">
            <v>012597320</v>
          </cell>
          <cell r="J28">
            <v>38937</v>
          </cell>
          <cell r="K28" t="str">
            <v>Hà Nội</v>
          </cell>
          <cell r="L28" t="str">
            <v>170cm</v>
          </cell>
          <cell r="M28" t="str">
            <v>70kg</v>
          </cell>
          <cell r="N28" t="str">
            <v>VN</v>
          </cell>
          <cell r="O28" t="str">
            <v>Kinh</v>
          </cell>
          <cell r="P28" t="str">
            <v>KHONG</v>
          </cell>
          <cell r="Q28" t="str">
            <v>Bệnh viện Thanh Trì - Hà Nội</v>
          </cell>
          <cell r="R28" t="str">
            <v>Phú Xuyên- Hà Nội</v>
          </cell>
          <cell r="T28" t="str">
            <v>36 Khu ga - Thị trấn Văn Điển - Thanh Trì - Hà Nội</v>
          </cell>
          <cell r="U28" t="str">
            <v>407 đường Ngọc Hồi - Thị trấn Văn Điển - Thanh Trì - Hà Nội</v>
          </cell>
          <cell r="V28" t="str">
            <v>209 Ngọc Hồi- Văn Điển- Hà Nội</v>
          </cell>
          <cell r="W28" t="str">
            <v>NVTT</v>
          </cell>
          <cell r="Y28" t="str">
            <v>01685900222</v>
          </cell>
          <cell r="AC28">
            <v>10522162572010</v>
          </cell>
          <cell r="AD28" t="e">
            <v>#REF!</v>
          </cell>
          <cell r="AE28" t="str">
            <v>Ngân hàng Techcombank - Chi nhánh Nội Bài</v>
          </cell>
          <cell r="AF28">
            <v>40144</v>
          </cell>
          <cell r="AI28" t="str">
            <v>Lao động phổ thông* Huấn luyện nghiệp vụ phòng cháy chữa cháy (7/2009)* An toàn sân đỗ cơ bản (lớp 2) (9/11 - 10/11/2009)* Cân bằng trọng tải cơ bản (1/6 – 4/6/2010)* Cân bằng trọng tải B737 – 800 – HX (7/6 – 8/6/2010)</v>
          </cell>
          <cell r="AJ28" t="str">
            <v>Phổ thông trung họcChứng chỉ cân bằng trọng tải</v>
          </cell>
          <cell r="AK28" t="str">
            <v>12/12</v>
          </cell>
          <cell r="AL28" t="str">
            <v>SC</v>
          </cell>
          <cell r="AO28" t="str">
            <v>Chứng chỉ huấn luyện nghiệp vụ phòng cháy chữa cháy</v>
          </cell>
          <cell r="AP28" t="str">
            <v>Chứng chỉ an toàn sân đỗ cơ bản (lớp 2)</v>
          </cell>
          <cell r="AQ28" t="str">
            <v>Cân bằng trọng tải cơ bản</v>
          </cell>
          <cell r="AR28" t="str">
            <v xml:space="preserve">Chứng chỉ cân bằng trọng tải B737 – 800 – HX </v>
          </cell>
        </row>
        <row r="29">
          <cell r="B29" t="str">
            <v>010551</v>
          </cell>
          <cell r="C29" t="str">
            <v>Ngô Ngọc Long</v>
          </cell>
          <cell r="D29" t="str">
            <v>TLCX</v>
          </cell>
          <cell r="F29">
            <v>1</v>
          </cell>
          <cell r="G29">
            <v>30259</v>
          </cell>
          <cell r="H29" t="str">
            <v>COGIADINH</v>
          </cell>
          <cell r="I29" t="str">
            <v>012223027</v>
          </cell>
          <cell r="J29">
            <v>36260</v>
          </cell>
          <cell r="K29" t="str">
            <v>Hà Nội</v>
          </cell>
          <cell r="L29" t="str">
            <v>177cm</v>
          </cell>
          <cell r="M29" t="str">
            <v>66kg</v>
          </cell>
          <cell r="N29" t="str">
            <v>VN</v>
          </cell>
          <cell r="O29" t="str">
            <v>Kinh</v>
          </cell>
          <cell r="P29" t="str">
            <v>KHONG</v>
          </cell>
          <cell r="Q29" t="str">
            <v>Phù Lỗ - Sóc Sơn - Hà Nội</v>
          </cell>
          <cell r="R29" t="str">
            <v>Phù Lỗ - Sóc Sơn - Hà Nội</v>
          </cell>
          <cell r="T29" t="str">
            <v>Khối 11 Phù Lỗ - Sóc Sơn - Hà Nội</v>
          </cell>
          <cell r="U29" t="str">
            <v>Khối 11 Phù Lỗ - Sóc Sơn - Hà Nội</v>
          </cell>
          <cell r="V29" t="str">
            <v>Khối 11 Phù Lỗ - Sóc Sơn - Hà Nội</v>
          </cell>
          <cell r="W29" t="str">
            <v>NVTT</v>
          </cell>
          <cell r="Y29" t="str">
            <v>0989686336</v>
          </cell>
          <cell r="AC29">
            <v>10521242995013</v>
          </cell>
          <cell r="AD29">
            <v>3</v>
          </cell>
          <cell r="AE29" t="str">
            <v>Ngân hàng Techcombank - Chi nhánh Nội Bài</v>
          </cell>
          <cell r="AF29">
            <v>40144</v>
          </cell>
          <cell r="AI29" t="str">
            <v>* Cử nhân Kinh tế - ĐH Kinh tế quốc dân (TB Khá , TN 2004)* Huấn luyện nghiệp vụ phòng cháy chữa cháy (7/2009)* An toàn sân đỗ cơ bản (lớp 2) (9/11 - 10/11/2009)* Cân bằng trọng tải cơ bản (1/6 – 4/6/2010)* Cân bằng trọng tải B737 – 800 – HX (7/6 – 8/</v>
          </cell>
          <cell r="AJ29" t="str">
            <v>Cử nhân kinh tế</v>
          </cell>
          <cell r="AK29" t="str">
            <v>12/12</v>
          </cell>
          <cell r="AL29" t="str">
            <v>DH</v>
          </cell>
          <cell r="AM29">
            <v>2004</v>
          </cell>
          <cell r="AN29" t="str">
            <v xml:space="preserve">ĐH Kinh tế quốc dân </v>
          </cell>
          <cell r="AO29" t="str">
            <v>Cử nhân Kinh tế</v>
          </cell>
          <cell r="AP29" t="str">
            <v>Chứng chỉ huấn luyện nghiệp vụ phòng cháy chữa cháy</v>
          </cell>
          <cell r="AQ29" t="str">
            <v>Chứng chỉ an toàn sân đỗ cơ bản (lớp 2)</v>
          </cell>
          <cell r="AR29" t="str">
            <v>Chứng chỉ cân bằng trọng tải cơ bản</v>
          </cell>
          <cell r="AS29" t="str">
            <v xml:space="preserve">Chứng chỉ cân bằng trọng tải B737 – 800 – HX </v>
          </cell>
        </row>
        <row r="30">
          <cell r="B30" t="str">
            <v>010552</v>
          </cell>
          <cell r="C30" t="str">
            <v>Nguyễn Thúy Hà</v>
          </cell>
          <cell r="D30" t="str">
            <v>TLCX</v>
          </cell>
          <cell r="F30">
            <v>0</v>
          </cell>
          <cell r="G30">
            <v>32168</v>
          </cell>
          <cell r="H30" t="str">
            <v>COGIADINH</v>
          </cell>
          <cell r="I30" t="str">
            <v>012852222</v>
          </cell>
          <cell r="J30">
            <v>38762</v>
          </cell>
          <cell r="K30" t="str">
            <v>Hà Nội</v>
          </cell>
          <cell r="L30" t="str">
            <v>160cm</v>
          </cell>
          <cell r="M30" t="str">
            <v>45kg</v>
          </cell>
          <cell r="N30" t="str">
            <v>VN</v>
          </cell>
          <cell r="O30" t="str">
            <v>Kinh</v>
          </cell>
          <cell r="P30" t="str">
            <v>KHONG</v>
          </cell>
          <cell r="Q30" t="str">
            <v>Bệnh viện Đông Anh</v>
          </cell>
          <cell r="R30" t="str">
            <v>Phù Lỗ - Sóc Sơn - Hà Nội</v>
          </cell>
          <cell r="T30" t="str">
            <v>Số 152 Đường 2 - Phù Lỗ - Sóc Sơn - Hà Nội</v>
          </cell>
          <cell r="U30" t="str">
            <v>Số 152 Đường 2 - Phù Lỗ - Sóc Sơn - Hà Nội</v>
          </cell>
          <cell r="V30" t="str">
            <v>Số 152 Đường 2 - Phù Lỗ - Sóc Sơn - Hà Nội</v>
          </cell>
          <cell r="W30" t="str">
            <v>NVTT</v>
          </cell>
          <cell r="Y30" t="str">
            <v>0946542866</v>
          </cell>
          <cell r="AC30">
            <v>10521137536011</v>
          </cell>
          <cell r="AD30" t="e">
            <v>#REF!</v>
          </cell>
          <cell r="AE30" t="str">
            <v>Ngân hàng Techcombank - Chi nhánh Nội Bài</v>
          </cell>
          <cell r="AF30">
            <v>40509</v>
          </cell>
          <cell r="AI30" t="str">
            <v>* Thạc sỹ thương mại, Trường đại học thương mại, TN 2015* Đại học ngành Quản trị kinh doanh - Trường Đại học Thương mại (khá, TN 2010)* Chứng chỉ Phục vụ hành khách - Học viện HKVN (07/12/2010 - 25/02/2011)* Hàng hoá nguy hiểm CAT 10 - Học viện HKVN (02 – 03/04/2012)</v>
          </cell>
          <cell r="AJ30" t="str">
            <v>Thạc sỹ thương mạiCử nhân quản trị kinh doanh</v>
          </cell>
          <cell r="AK30" t="str">
            <v>12/12</v>
          </cell>
          <cell r="AL30" t="str">
            <v>DH</v>
          </cell>
          <cell r="AM30">
            <v>2010</v>
          </cell>
          <cell r="AN30" t="str">
            <v>Trường Đại học Thương mại</v>
          </cell>
          <cell r="AO30" t="str">
            <v>Ngành Quản trị kinh doanh</v>
          </cell>
          <cell r="AP30" t="str">
            <v>Chứng chỉ Phục vụ hành khách</v>
          </cell>
          <cell r="AQ30" t="str">
            <v>Chứng chỉ hàng hoá nguy hiểm CAT 10</v>
          </cell>
        </row>
        <row r="31">
          <cell r="B31" t="str">
            <v>010553</v>
          </cell>
          <cell r="C31" t="str">
            <v>Đỗ Thanh Tùng</v>
          </cell>
          <cell r="D31" t="str">
            <v>TLCX</v>
          </cell>
          <cell r="F31">
            <v>1</v>
          </cell>
          <cell r="G31">
            <v>32197</v>
          </cell>
          <cell r="H31" t="str">
            <v>COGIADINH</v>
          </cell>
          <cell r="I31" t="str">
            <v>012524779</v>
          </cell>
          <cell r="J31" t="str">
            <v>24/07/2002</v>
          </cell>
          <cell r="K31" t="str">
            <v>Hà Nội</v>
          </cell>
          <cell r="L31" t="str">
            <v>187cm</v>
          </cell>
          <cell r="M31" t="str">
            <v>95kg</v>
          </cell>
          <cell r="N31" t="str">
            <v>VN</v>
          </cell>
          <cell r="O31" t="str">
            <v>Kinh</v>
          </cell>
          <cell r="P31" t="str">
            <v>KHONG</v>
          </cell>
          <cell r="Q31" t="str">
            <v>Hà Nội</v>
          </cell>
          <cell r="R31" t="str">
            <v>Hàng Lược - Hoàn Kiếm - Hà Nội</v>
          </cell>
          <cell r="T31" t="str">
            <v>Số 1B Lê Hồng Phong - P. Điện Biên - Q. Ba Đình - TP Hà Nội</v>
          </cell>
          <cell r="U31" t="str">
            <v>Số 11 phố Khúc Hạo - Phường Điện Biên - Quận Ba Đình - TP Hà Nội</v>
          </cell>
          <cell r="V31" t="str">
            <v>Số 11 phố Khúc Hạo - Phường Điện Biên - Quận Ba Đình - TP Hà Nội</v>
          </cell>
          <cell r="W31" t="str">
            <v>NVTT</v>
          </cell>
          <cell r="X31" t="str">
            <v>0438432784</v>
          </cell>
          <cell r="Y31" t="str">
            <v>0904696767</v>
          </cell>
          <cell r="AC31">
            <v>10522162201012</v>
          </cell>
          <cell r="AD31" t="e">
            <v>#REF!</v>
          </cell>
          <cell r="AE31" t="str">
            <v>Ngân hàng Techcombank - Chi nhánh Nội Bài</v>
          </cell>
          <cell r="AF31">
            <v>40144</v>
          </cell>
          <cell r="AI31" t="str">
            <v>* Chứng nhận hoàn thành khoá học Phục vụ hành khách - Xí nghiệp TMMĐ Nội Bài (13/10 - 12/11/2009)* An toàn sân đỗ cơ bản (lớp 2) (9/11 - 10/11/2009)* Cân bằng trọng tải cơ bản (1/6 – 4/6/2010)* Cân bằng trọng tải B737 – 800 – HX (7/6 – 8/6/2010)* Hệ t</v>
          </cell>
          <cell r="AJ31" t="str">
            <v>Phổ thông trung họcChứng chỉ cân bằng trọng tải</v>
          </cell>
          <cell r="AK31" t="str">
            <v>12/12</v>
          </cell>
          <cell r="AL31" t="str">
            <v>SC</v>
          </cell>
          <cell r="AO31" t="str">
            <v>Chứng chỉ Phục vụ hành khách</v>
          </cell>
          <cell r="AP31" t="str">
            <v>Chứng nhận toàn sân đỗ cơ bản</v>
          </cell>
          <cell r="AQ31" t="str">
            <v xml:space="preserve">Chứng chỉ Cân bằng trọng tải cơ bản </v>
          </cell>
          <cell r="AR31" t="str">
            <v>Chứng chỉ cân bằng trọng tải B737 – 800 – HX</v>
          </cell>
        </row>
        <row r="32">
          <cell r="B32" t="str">
            <v>010554</v>
          </cell>
          <cell r="C32" t="str">
            <v>Nguyễn Đình Tuyến</v>
          </cell>
          <cell r="D32" t="str">
            <v>TLCX</v>
          </cell>
          <cell r="F32">
            <v>1</v>
          </cell>
          <cell r="G32">
            <v>29747</v>
          </cell>
          <cell r="H32" t="str">
            <v>COGIADINH</v>
          </cell>
          <cell r="I32" t="str">
            <v>012210166</v>
          </cell>
          <cell r="J32">
            <v>39330</v>
          </cell>
          <cell r="K32" t="str">
            <v>Hà Nội</v>
          </cell>
          <cell r="L32" t="str">
            <v>168cm</v>
          </cell>
          <cell r="M32" t="str">
            <v>68kg</v>
          </cell>
          <cell r="N32" t="str">
            <v>VN</v>
          </cell>
          <cell r="O32" t="str">
            <v>Kinh</v>
          </cell>
          <cell r="P32" t="str">
            <v>KHONG</v>
          </cell>
          <cell r="Q32" t="str">
            <v>Vũ Yển - Thanh Ba - Phú Thọ</v>
          </cell>
          <cell r="R32" t="str">
            <v>Vũ Yển - Thanh Ba - Phú Thọ</v>
          </cell>
          <cell r="T32" t="str">
            <v>Nhà 29 - Khu TT BĐBP - Tổ 1 - P. Đức giang - Long biên - Hà nội</v>
          </cell>
          <cell r="U32" t="str">
            <v>Nhà 29 - Khu TT BĐBP - Tổ 1 - P. Đức giang - Long biên - Hà nội</v>
          </cell>
          <cell r="V32" t="str">
            <v>Nhà 29 - Khu TT BĐBP - Tổ 1 - P. Đức giang - Long biên - Hà nội</v>
          </cell>
          <cell r="W32" t="str">
            <v>NVGT</v>
          </cell>
          <cell r="X32">
            <v>435844417</v>
          </cell>
          <cell r="Y32" t="str">
            <v>0972885858</v>
          </cell>
          <cell r="AC32">
            <v>10520220398015</v>
          </cell>
          <cell r="AD32" t="e">
            <v>#REF!</v>
          </cell>
          <cell r="AE32" t="str">
            <v>Ngân hàng Techcombank - Chi nhánh Nội Bài</v>
          </cell>
          <cell r="AF32">
            <v>40324</v>
          </cell>
          <cell r="AI32" t="str">
            <v>* Thạc sĩ Quản trị Công nghệ thông tin (Master of E-Management) - Innotech Centre De Ressources Technologiques (Pháp) - Đào tạo tại Hà Nội (TN 2011)* Kỹ sư Công nghệ thông tin - ĐH Bách khoa Hà Nội (TB khá, TN 2008)* Cử nhân cao đẳng tin học - Đại học B</v>
          </cell>
          <cell r="AJ32" t="str">
            <v>Thạc sỹ quản trị công nghệ thông tinKỹ sư công nghệ thông tinCử nhân cao đẳng tin học</v>
          </cell>
          <cell r="AK32" t="str">
            <v>12/12</v>
          </cell>
          <cell r="AL32" t="str">
            <v>THACSY</v>
          </cell>
          <cell r="AM32">
            <v>2011</v>
          </cell>
          <cell r="AN32" t="str">
            <v>Đào tạo tại Hà Nội</v>
          </cell>
          <cell r="AO32" t="str">
            <v>Thạc sĩ Quản trị Công nghệ thông tin (Master of E-Management), Innotech Centre De Ressources Technologiques (Pháp)</v>
          </cell>
          <cell r="AP32" t="str">
            <v>Kỹ sư Công nghệ thông tin</v>
          </cell>
          <cell r="AQ32" t="str">
            <v>Cử nhân cao đẳng tin học</v>
          </cell>
        </row>
        <row r="33">
          <cell r="B33" t="str">
            <v>010555</v>
          </cell>
          <cell r="C33" t="str">
            <v>Nguyễn Ngọc Nguyên</v>
          </cell>
          <cell r="D33" t="str">
            <v>TLCX</v>
          </cell>
          <cell r="F33">
            <v>1</v>
          </cell>
          <cell r="G33">
            <v>29537</v>
          </cell>
          <cell r="H33" t="str">
            <v>COGIADINH</v>
          </cell>
          <cell r="I33" t="str">
            <v>011950657</v>
          </cell>
          <cell r="J33" t="str">
            <v>17/01/2007</v>
          </cell>
          <cell r="K33" t="str">
            <v>Hà Nội</v>
          </cell>
          <cell r="L33" t="str">
            <v>171cm</v>
          </cell>
          <cell r="M33" t="str">
            <v>58kg</v>
          </cell>
          <cell r="N33" t="str">
            <v>VN</v>
          </cell>
          <cell r="O33" t="str">
            <v>Kinh</v>
          </cell>
          <cell r="P33" t="str">
            <v>KHONG</v>
          </cell>
          <cell r="Q33" t="str">
            <v>Viện quân y 108 - Hà Nội</v>
          </cell>
          <cell r="R33" t="str">
            <v>Trà Phương - Thuỵ Hương - Kiến Thụy - Hải Phòng</v>
          </cell>
          <cell r="T33" t="str">
            <v>43/109 Nguyễn Sơn - Long Biên - Hà Nội</v>
          </cell>
          <cell r="U33" t="str">
            <v>43/109 Nguyễn Sơn - Long Biên - Hà Nội</v>
          </cell>
          <cell r="V33" t="str">
            <v>43/109 Nguyễn Sơn - Long Biên - Hà Nội</v>
          </cell>
          <cell r="W33" t="str">
            <v>NVGT</v>
          </cell>
          <cell r="AC33">
            <v>10520003354018</v>
          </cell>
          <cell r="AD33">
            <v>2</v>
          </cell>
          <cell r="AE33" t="str">
            <v>Ngân hàng Techcombank - Chi nhánh Nội Bài</v>
          </cell>
          <cell r="AF33">
            <v>40144</v>
          </cell>
          <cell r="AI33" t="str">
            <v>* Cử nhân Anh văn - Trường Đại học Ngoại ngữ - Đại học quốc gia Hà Nội (Tại chức, TN 2004).* Bằng nghề Lễ tân khách sạn bậc 2/5 - Trường Trung học nghiệp vụ du lịch Hà Nội (TN 2000).* Bồi dưỡng lý luận và phương pháp giảng dạy bậc Đại học (7/2011)</v>
          </cell>
          <cell r="AJ33" t="str">
            <v>Cử nhân Anh văn</v>
          </cell>
          <cell r="AK33" t="str">
            <v>12/12</v>
          </cell>
          <cell r="AL33" t="str">
            <v>DH</v>
          </cell>
          <cell r="AM33">
            <v>2004</v>
          </cell>
          <cell r="AN33" t="str">
            <v>Trường Đại học Ngoại ngữ, Đại học quốc gia Hà Nội</v>
          </cell>
          <cell r="AO33" t="str">
            <v>Cử nhân Anh văn</v>
          </cell>
          <cell r="AP33" t="str">
            <v>Bằng nghề Lễ tân khách sạn bậc 2/5</v>
          </cell>
          <cell r="AQ33" t="str">
            <v>Bồi dưỡng lý luận và phương pháp giảng dạy bậc Đại học</v>
          </cell>
        </row>
        <row r="34">
          <cell r="B34" t="str">
            <v>010556</v>
          </cell>
          <cell r="C34" t="str">
            <v>Nguyễn Thị Thùy Linh</v>
          </cell>
          <cell r="D34" t="str">
            <v>TCHC</v>
          </cell>
          <cell r="F34">
            <v>0</v>
          </cell>
          <cell r="G34">
            <v>30856</v>
          </cell>
          <cell r="H34" t="str">
            <v>COGIADINH</v>
          </cell>
          <cell r="I34" t="str">
            <v>142146108</v>
          </cell>
          <cell r="J34">
            <v>36852</v>
          </cell>
          <cell r="K34" t="str">
            <v>Hải Dương</v>
          </cell>
          <cell r="L34" t="str">
            <v>165cm</v>
          </cell>
          <cell r="M34" t="str">
            <v>54kg</v>
          </cell>
          <cell r="N34" t="str">
            <v>VN</v>
          </cell>
          <cell r="O34" t="str">
            <v>Kinh</v>
          </cell>
          <cell r="P34" t="str">
            <v>KHONG</v>
          </cell>
          <cell r="Q34" t="str">
            <v>Thị trấn Gia Lộc - Hải Dương</v>
          </cell>
          <cell r="R34" t="str">
            <v>Gia Lộc - Hải Dương</v>
          </cell>
          <cell r="T34" t="str">
            <v>Cụm 1, Thị trấn Gia Lộc - Hải Dương</v>
          </cell>
          <cell r="U34" t="str">
            <v>Số 02 B12 - TT sân bay Nội Bài - Sóc Sơn - Hà Nội</v>
          </cell>
          <cell r="W34" t="str">
            <v>NVGT</v>
          </cell>
          <cell r="AC34">
            <v>10522148006010</v>
          </cell>
          <cell r="AD34" t="e">
            <v>#REF!</v>
          </cell>
          <cell r="AE34" t="str">
            <v>Ngân hàng Techcombank - Chi nhánh Nội Bài</v>
          </cell>
          <cell r="AF34">
            <v>40144</v>
          </cell>
          <cell r="AI34" t="str">
            <v>* Cử nhân Anh văn - ĐH Ngoại ngữ Hà Nội (Tốt nghiệp 2006)* Chứng chỉ Nghiệp vụ sư phạm chuyên ngành tiếng Anh - Khoa Sư phạm - ĐH Quốc gia Hà Nội (23/05 - 25/12/2005)* Chứng chỉ Kế toán tổng hợp - ĐH Kinh tế quốc dân (03/02 - 18/04/2006)* Bồi dưỡng ngh</v>
          </cell>
          <cell r="AJ34" t="str">
            <v>Cử nhân Anh văn</v>
          </cell>
          <cell r="AK34" t="str">
            <v>12/12</v>
          </cell>
          <cell r="AL34" t="str">
            <v>DH</v>
          </cell>
          <cell r="AM34">
            <v>2006</v>
          </cell>
          <cell r="AN34" t="str">
            <v xml:space="preserve"> ĐH Ngoại ngữ Hà Nội</v>
          </cell>
          <cell r="AO34" t="str">
            <v>Cử nhân Anh văn</v>
          </cell>
          <cell r="AP34" t="str">
            <v xml:space="preserve">Chứng chỉ Nghiệp vụ sư phạm chuyên ngành tiếng Anh - Khoa Sư phạm - ĐH Quốc gia Hà Nội </v>
          </cell>
          <cell r="AQ34" t="str">
            <v>Chứng chỉ Kế toán tổng hợp - ĐH Kinh tế quốc dân</v>
          </cell>
          <cell r="AR34" t="str">
            <v>Bồi dưỡng ngh</v>
          </cell>
        </row>
        <row r="35">
          <cell r="B35" t="str">
            <v>010558</v>
          </cell>
          <cell r="C35" t="str">
            <v>Vương Hoàng Linh</v>
          </cell>
          <cell r="D35" t="str">
            <v>KH</v>
          </cell>
          <cell r="F35">
            <v>1</v>
          </cell>
          <cell r="G35">
            <v>32468</v>
          </cell>
          <cell r="H35" t="str">
            <v>COGIADINH</v>
          </cell>
          <cell r="I35" t="str">
            <v>012879978</v>
          </cell>
          <cell r="J35">
            <v>38883</v>
          </cell>
          <cell r="K35" t="str">
            <v>Hà Nội</v>
          </cell>
          <cell r="L35" t="str">
            <v>167cm</v>
          </cell>
          <cell r="M35" t="str">
            <v>73kg</v>
          </cell>
          <cell r="N35" t="str">
            <v>VN</v>
          </cell>
          <cell r="O35" t="str">
            <v>Kinh</v>
          </cell>
          <cell r="P35" t="str">
            <v>KHONG</v>
          </cell>
          <cell r="Q35" t="str">
            <v>Hải Dương</v>
          </cell>
          <cell r="R35" t="str">
            <v>Đại Mạch - Đông Anh - Hà Nội</v>
          </cell>
          <cell r="T35" t="str">
            <v>Số 1 Tổ 11, P. Việt Hưng - Q. Long Biên - Hà Nội</v>
          </cell>
          <cell r="U35" t="str">
            <v>Số 1, ngõ 139 phố Hoa Lâm - P. Việt Hưng - Q. Long Biên - Hà Nội</v>
          </cell>
          <cell r="W35" t="str">
            <v>NVGT</v>
          </cell>
          <cell r="AC35">
            <v>10524109595011</v>
          </cell>
          <cell r="AD35" t="e">
            <v>#REF!</v>
          </cell>
          <cell r="AE35" t="str">
            <v>Ngân hàng Techcombank - Chi nhánh Nội Bài</v>
          </cell>
          <cell r="AF35">
            <v>40759</v>
          </cell>
          <cell r="AI35" t="str">
            <v>* Cử nhân Luật - ĐH Đà Lạt (TB khá, TN 2010)</v>
          </cell>
          <cell r="AJ35" t="str">
            <v>Cử nhân Luật</v>
          </cell>
          <cell r="AK35" t="str">
            <v>12/12</v>
          </cell>
          <cell r="AL35" t="str">
            <v>DH</v>
          </cell>
          <cell r="AM35">
            <v>2010</v>
          </cell>
          <cell r="AN35" t="str">
            <v xml:space="preserve">ĐH Đà Lạt </v>
          </cell>
          <cell r="AO35" t="str">
            <v>Cử nhân Luật</v>
          </cell>
        </row>
        <row r="36">
          <cell r="B36" t="str">
            <v>010559</v>
          </cell>
          <cell r="C36" t="str">
            <v>Nguyễn Tiến Hiệp</v>
          </cell>
          <cell r="D36" t="str">
            <v>KH</v>
          </cell>
          <cell r="F36">
            <v>1</v>
          </cell>
          <cell r="G36">
            <v>28324</v>
          </cell>
          <cell r="H36" t="str">
            <v>COGIADINH</v>
          </cell>
          <cell r="I36" t="str">
            <v>013295801</v>
          </cell>
          <cell r="J36" t="str">
            <v>08/05/2010</v>
          </cell>
          <cell r="K36" t="str">
            <v>Hà Nội</v>
          </cell>
          <cell r="L36" t="str">
            <v>162cm</v>
          </cell>
          <cell r="M36" t="str">
            <v>62kg</v>
          </cell>
          <cell r="N36" t="str">
            <v>VN</v>
          </cell>
          <cell r="O36" t="str">
            <v>Kinh</v>
          </cell>
          <cell r="P36" t="str">
            <v>KHONG</v>
          </cell>
          <cell r="Q36" t="str">
            <v>Đình Bảng, Từ Sơn, BắcNinh</v>
          </cell>
          <cell r="R36" t="str">
            <v>Đình Bảng, Từ Sơn ,BắcNinh</v>
          </cell>
          <cell r="T36" t="str">
            <v>Số 15, ngách 158/38 nguyễn Sơn, Bồ Đề, Long Biên</v>
          </cell>
          <cell r="U36" t="str">
            <v/>
          </cell>
          <cell r="V36" t="str">
            <v>Số 15, ngách 158/38 nguyễn Sơn, Bồ Đề, Long Biên</v>
          </cell>
          <cell r="W36" t="str">
            <v>NVGT</v>
          </cell>
          <cell r="Y36" t="str">
            <v>0912598885</v>
          </cell>
          <cell r="AC36">
            <v>10520025904011</v>
          </cell>
          <cell r="AD36">
            <v>2</v>
          </cell>
          <cell r="AE36" t="str">
            <v>Ngân hàng Techcombank - Chi nhánh Nội Bài</v>
          </cell>
          <cell r="AF36">
            <v>40143</v>
          </cell>
          <cell r="AI36" t="str">
            <v>* Cử nhân QTKD ngành Hướng dẫn du lịch - Viện ĐH Mở Hà Nội (TN 2000), Cử nhân kinh tế</v>
          </cell>
          <cell r="AJ36" t="str">
            <v>Cử  nhân quản trị kinh doanh ngành hướng dẫn du lịchCử nhân kinh tế</v>
          </cell>
          <cell r="AK36" t="str">
            <v>12/12</v>
          </cell>
          <cell r="AL36" t="str">
            <v>DH</v>
          </cell>
          <cell r="AM36">
            <v>2000</v>
          </cell>
          <cell r="AN36" t="str">
            <v>Viện ĐH Mở Hà Nội</v>
          </cell>
          <cell r="AO36" t="str">
            <v>Cử nhân QTKD ngành Hướng dẫn du lịch</v>
          </cell>
          <cell r="AW36">
            <v>37681</v>
          </cell>
        </row>
        <row r="37">
          <cell r="B37" t="str">
            <v>010561</v>
          </cell>
          <cell r="C37" t="str">
            <v>Vũ Quảng Ba</v>
          </cell>
          <cell r="D37" t="str">
            <v>KH</v>
          </cell>
          <cell r="F37">
            <v>1</v>
          </cell>
          <cell r="G37">
            <v>26392</v>
          </cell>
          <cell r="H37" t="str">
            <v>COGIADINH</v>
          </cell>
          <cell r="I37" t="str">
            <v>168305804</v>
          </cell>
          <cell r="J37">
            <v>39063</v>
          </cell>
          <cell r="K37" t="str">
            <v>Hà Nam</v>
          </cell>
          <cell r="L37" t="str">
            <v>165cm</v>
          </cell>
          <cell r="M37" t="str">
            <v>55kg</v>
          </cell>
          <cell r="N37" t="str">
            <v>VN</v>
          </cell>
          <cell r="O37" t="str">
            <v/>
          </cell>
          <cell r="P37" t="str">
            <v>KHONG</v>
          </cell>
          <cell r="Q37" t="str">
            <v>Kim Bình, Kim Bảng, Hà Nam</v>
          </cell>
          <cell r="R37" t="str">
            <v>Kim Bình, Kim Bảng, Hà Nam</v>
          </cell>
          <cell r="T37" t="str">
            <v>Phú Minh, Sóc Sơn, Hà Nội</v>
          </cell>
          <cell r="U37" t="str">
            <v/>
          </cell>
          <cell r="V37" t="str">
            <v>Phú Minh, Sóc Sơn, Hà Nội</v>
          </cell>
          <cell r="W37" t="str">
            <v>NVGT</v>
          </cell>
          <cell r="AC37">
            <v>10520047964018</v>
          </cell>
          <cell r="AD37">
            <v>1</v>
          </cell>
          <cell r="AE37" t="str">
            <v>Ngân hàng Techcombank - Chi nhánh Nội Bài</v>
          </cell>
          <cell r="AF37">
            <v>40144</v>
          </cell>
          <cell r="AI37" t="str">
            <v>Trung cấp kế toán - Trường Trung học xây dựng số 1 (1994-1997)</v>
          </cell>
          <cell r="AJ37" t="str">
            <v>Trung cấp kế toán</v>
          </cell>
          <cell r="AK37" t="str">
            <v>12/12</v>
          </cell>
          <cell r="AL37" t="str">
            <v>TC</v>
          </cell>
          <cell r="AM37">
            <v>1997</v>
          </cell>
          <cell r="AN37" t="str">
            <v>Trường Trung học xây dựng số 1</v>
          </cell>
          <cell r="AO37" t="str">
            <v>Trung cấp kế toán</v>
          </cell>
          <cell r="AW37">
            <v>37681</v>
          </cell>
        </row>
        <row r="38">
          <cell r="B38" t="str">
            <v>010562</v>
          </cell>
          <cell r="C38" t="str">
            <v>Phạm Thị Thịnh</v>
          </cell>
          <cell r="D38" t="str">
            <v>KH</v>
          </cell>
          <cell r="F38">
            <v>0</v>
          </cell>
          <cell r="G38">
            <v>30598</v>
          </cell>
          <cell r="H38" t="str">
            <v>COGIADINH</v>
          </cell>
          <cell r="I38" t="str">
            <v>040302479</v>
          </cell>
          <cell r="J38">
            <v>39664</v>
          </cell>
          <cell r="K38" t="str">
            <v>Điện Biên</v>
          </cell>
          <cell r="L38" t="str">
            <v>163cm</v>
          </cell>
          <cell r="M38" t="str">
            <v>55kg</v>
          </cell>
          <cell r="N38" t="str">
            <v>VN</v>
          </cell>
          <cell r="O38" t="str">
            <v/>
          </cell>
          <cell r="P38" t="str">
            <v>KHONG</v>
          </cell>
          <cell r="Q38" t="str">
            <v>Noọng Hẹt - Điện Biên - Lai Châu</v>
          </cell>
          <cell r="R38" t="str">
            <v>Hồng Việt- Đông Hưng - Thái Bình</v>
          </cell>
          <cell r="T38" t="str">
            <v>Đội 13 - Xã Noọng Hẹt - Huyện Điện Biên - Điện Biên</v>
          </cell>
          <cell r="U38" t="str">
            <v>Số 11 Đặng Tất - Ba Đình - Hà Nội</v>
          </cell>
          <cell r="W38" t="str">
            <v>NVGT</v>
          </cell>
          <cell r="AC38">
            <v>10522161892011</v>
          </cell>
          <cell r="AD38" t="e">
            <v>#REF!</v>
          </cell>
          <cell r="AE38" t="str">
            <v>Ngân hàng Techcombank - Chi nhánh Nội Bài</v>
          </cell>
          <cell r="AF38">
            <v>40144</v>
          </cell>
          <cell r="AI38" t="str">
            <v>* Cử nhân cao đẳng ngành toán - lý - Trường Cao đẳng Sư phạm Điện Biên (TN 2006)* Chứng nhận hoàn thành khoá học Phục vụ hành khách - Xí nghiệp TMMĐ Nội Bài (13/10 - 12/11/2009)* Huấn luyện nghiệp vụ phòng cháy chữa cháy (7/2009)* An toàn sân đỗ cơ bản* Bằng tốt nghiệp cao đẳng văn thư - lưu trữ. TN2012, loại khá</v>
          </cell>
          <cell r="AJ38" t="str">
            <v>Cử nhân cao đẳng ngành toán, lý</v>
          </cell>
          <cell r="AK38" t="str">
            <v>12/12</v>
          </cell>
          <cell r="AL38" t="str">
            <v>CD</v>
          </cell>
          <cell r="AM38">
            <v>2006</v>
          </cell>
          <cell r="AN38" t="str">
            <v>Trường Cao đẳng Sư phạm Điện Biên</v>
          </cell>
          <cell r="AO38" t="str">
            <v>Cử nhân cao đẳng ngành toán - lý</v>
          </cell>
          <cell r="AP38" t="str">
            <v>Chứng nhận hoàn thành khoá học Phục vụ hành khách</v>
          </cell>
          <cell r="AQ38" t="str">
            <v>Huấn luyện nghiệp vụ phòng cháy chữa cháy</v>
          </cell>
          <cell r="AR38" t="str">
            <v>An toàn sân đỗ cơ bản</v>
          </cell>
          <cell r="AS38" t="str">
            <v>Cao đẳng văn thư - lưu trữ</v>
          </cell>
        </row>
        <row r="39">
          <cell r="B39" t="str">
            <v>010563</v>
          </cell>
          <cell r="C39" t="str">
            <v>Lưu Xuân Cường</v>
          </cell>
          <cell r="D39" t="str">
            <v>KH</v>
          </cell>
          <cell r="F39">
            <v>1</v>
          </cell>
          <cell r="G39" t="str">
            <v>27/01/1977</v>
          </cell>
          <cell r="H39" t="str">
            <v>COGIADINH</v>
          </cell>
          <cell r="I39" t="str">
            <v>031013599</v>
          </cell>
          <cell r="J39">
            <v>38910</v>
          </cell>
          <cell r="K39" t="str">
            <v>Hà Nội</v>
          </cell>
          <cell r="L39" t="str">
            <v>168cm</v>
          </cell>
          <cell r="M39" t="str">
            <v>60kg</v>
          </cell>
          <cell r="N39" t="str">
            <v>VN</v>
          </cell>
          <cell r="O39" t="str">
            <v>Kinh</v>
          </cell>
          <cell r="P39" t="str">
            <v>KHONG</v>
          </cell>
          <cell r="Q39" t="str">
            <v>Xã Mỹ Lộc, Huyện Thái Thụy, Tỉnh Thái Bình</v>
          </cell>
          <cell r="R39" t="str">
            <v>Xã Mỹ Lộc, Huyện Thái Thụy, Tỉnh Thái Bình</v>
          </cell>
          <cell r="T39" t="str">
            <v>126 Nguyễn Đức Cảnh, phường Tương Mai, quận Hoàng Mai, Hà Nội</v>
          </cell>
          <cell r="U39" t="str">
            <v>126 Nguyễn Đức Cảnh, phường Tương Mai, quận Hoàng Mai, Hà Nội</v>
          </cell>
          <cell r="V39" t="str">
            <v>126 Nguyễn Đức Cảnh, phường Tương Mai, quận Hoàng Mai, Hà Nội</v>
          </cell>
          <cell r="W39" t="str">
            <v>NVGT</v>
          </cell>
          <cell r="AC39">
            <v>10520052608017</v>
          </cell>
          <cell r="AD39">
            <v>2</v>
          </cell>
          <cell r="AE39" t="str">
            <v>Ngân hàng Techcombank - Chi nhánh Nội Bài</v>
          </cell>
          <cell r="AI39" t="str">
            <v>* Thạc sỹ kinh tế, Học viện tài chính, TN 2014'- Cử nhân kinh tế chuyên ngành tài chính tín dụng - Đại học Tài chính-Kế toán HN (TN năm 1999).- Chứng chỉ Tiếng Anh cho ngành hàng không- Viện đào tạo công nghệ và quản lý quốc tế (9/2006).- Chứng chỉ Quản lý cảng hàng không-  Học viện hàng không sân bay Incheon (8/2011)</v>
          </cell>
          <cell r="AJ39" t="str">
            <v>Thạc sỹ kinh tế, Học viện tài chính, TN 2014</v>
          </cell>
          <cell r="AK39" t="str">
            <v>12/12</v>
          </cell>
          <cell r="AL39" t="str">
            <v>THACSY</v>
          </cell>
          <cell r="AM39">
            <v>1999</v>
          </cell>
          <cell r="AN39" t="str">
            <v>Đại học tài chính kế toán Hà Nội</v>
          </cell>
          <cell r="AO39" t="str">
            <v>Cử nhân kinh tế chuyên ngành tài chính tín dụng</v>
          </cell>
          <cell r="AP39" t="str">
            <v>Chứng chỉ tiếng anh ngành hàng không</v>
          </cell>
          <cell r="AQ39" t="str">
            <v>Chứng chỉ Quản lý cảng hàng không-  Học viện hàng không sân bay Incheon</v>
          </cell>
        </row>
        <row r="40">
          <cell r="B40" t="str">
            <v>010564</v>
          </cell>
          <cell r="C40" t="str">
            <v>Nguyễn Thị Quỳnh Anh</v>
          </cell>
          <cell r="D40" t="str">
            <v>HK</v>
          </cell>
          <cell r="F40">
            <v>0</v>
          </cell>
          <cell r="G40">
            <v>31381</v>
          </cell>
          <cell r="H40" t="str">
            <v>COGIADINH</v>
          </cell>
          <cell r="I40" t="str">
            <v>012509612</v>
          </cell>
          <cell r="J40" t="str">
            <v>21/07/2012</v>
          </cell>
          <cell r="K40" t="str">
            <v>Hà Nội</v>
          </cell>
          <cell r="L40" t="str">
            <v>161cm</v>
          </cell>
          <cell r="M40" t="str">
            <v>54kg</v>
          </cell>
          <cell r="N40" t="str">
            <v>VN</v>
          </cell>
          <cell r="O40" t="str">
            <v>Kinh</v>
          </cell>
          <cell r="P40" t="str">
            <v>KHONG</v>
          </cell>
          <cell r="Q40" t="str">
            <v>Viện quân y 108, Hoàn Kiếm, Hà Nội</v>
          </cell>
          <cell r="R40" t="str">
            <v>Quảng Nghiệp, Tứ Kỳ, Hải Dương</v>
          </cell>
          <cell r="T40" t="str">
            <v>Phúc Đồng, Long Biên, Hà Nội</v>
          </cell>
          <cell r="V40" t="str">
            <v>Phúc Đồng, Long Biên, Hà Nội</v>
          </cell>
          <cell r="W40" t="str">
            <v>NVGT</v>
          </cell>
          <cell r="Y40" t="str">
            <v>0902025487</v>
          </cell>
          <cell r="AC40">
            <v>10522162015014</v>
          </cell>
          <cell r="AD40">
            <v>2</v>
          </cell>
          <cell r="AE40" t="str">
            <v>Ngân hàng Techcombank - Chi nhánh Nội Bài</v>
          </cell>
          <cell r="AF40">
            <v>40144</v>
          </cell>
          <cell r="AI40" t="str">
            <v>* Cử nhân Văn hóa du lịch ngành Việt Nam học - ĐH DL Hải Phòng (TN 2007, khá)</v>
          </cell>
          <cell r="AJ40" t="str">
            <v>Cử nhân văn hóa du lịch ngành Việt Nam học</v>
          </cell>
          <cell r="AK40" t="str">
            <v>12/12</v>
          </cell>
          <cell r="AL40" t="str">
            <v>DH</v>
          </cell>
          <cell r="AM40">
            <v>2007</v>
          </cell>
          <cell r="AN40" t="str">
            <v>ĐH DL Hải Phòng</v>
          </cell>
          <cell r="AO40" t="str">
            <v>Cử nhân Văn hóa du lịch ngành Việt Nam học</v>
          </cell>
        </row>
        <row r="41">
          <cell r="B41" t="str">
            <v>010566</v>
          </cell>
          <cell r="C41" t="str">
            <v>Nguyễn Thị Ngọc</v>
          </cell>
          <cell r="D41" t="str">
            <v>HK</v>
          </cell>
          <cell r="F41">
            <v>0</v>
          </cell>
          <cell r="G41">
            <v>31629</v>
          </cell>
          <cell r="H41" t="str">
            <v>COGIADINH</v>
          </cell>
          <cell r="I41" t="str">
            <v>012427731</v>
          </cell>
          <cell r="J41">
            <v>36989</v>
          </cell>
          <cell r="K41" t="str">
            <v>Hà Nội</v>
          </cell>
          <cell r="L41" t="str">
            <v>159cm</v>
          </cell>
          <cell r="M41" t="str">
            <v>50kg</v>
          </cell>
          <cell r="N41" t="str">
            <v>VN</v>
          </cell>
          <cell r="O41" t="str">
            <v>Kinh</v>
          </cell>
          <cell r="P41" t="str">
            <v>KHONG</v>
          </cell>
          <cell r="Q41" t="str">
            <v>BV phụ sản Hà Nội, Ba Đình, Hà Nội</v>
          </cell>
          <cell r="R41" t="str">
            <v>Gia Tiến, Gia Viễn, Ninh Bình</v>
          </cell>
          <cell r="T41" t="str">
            <v>Cầu Diễn, Từ Liêm, Hà Nội</v>
          </cell>
          <cell r="U41" t="str">
            <v>Cổ Nhuế, từ Liêm, hà Nội</v>
          </cell>
          <cell r="V41" t="str">
            <v>Cổ Nhuế, từ Liêm, hà Nội</v>
          </cell>
          <cell r="W41" t="str">
            <v>NVTT</v>
          </cell>
          <cell r="Y41" t="str">
            <v>0975968286</v>
          </cell>
          <cell r="AC41">
            <v>10522162194016</v>
          </cell>
          <cell r="AD41" t="e">
            <v>#REF!</v>
          </cell>
          <cell r="AE41" t="str">
            <v>Ngân hàng Techcombank - Chi nhánh Nội Bài</v>
          </cell>
          <cell r="AF41">
            <v>40840</v>
          </cell>
          <cell r="AI41" t="str">
            <v>*Cử nhân ngành tài chính ngân hàng (Học viện tài chính, TN 2012, loại TB, hệ vừa làm vừa học)* Bằng nghề Vận tải hàng không - Học viện hàng không Việt Nam (Giỏi, 10/2006 - 05/2008)* Chứng chỉ Hàng hoá nguy hiểm CAT 7, 8, 10 - Lufthansa Cargo (27/03 - 28/03/2009)* Cân bằng trọng tải cơ bản (1/6 – 4/6/2010)* Cân bằng trọng tải B737 – 800 – HX (7</v>
          </cell>
          <cell r="AJ41" t="str">
            <v>Cử nhân ngành tài chính ngân hàngBằng nghề vận tải hàng không</v>
          </cell>
          <cell r="AK41" t="str">
            <v>12/12</v>
          </cell>
          <cell r="AL41" t="str">
            <v>TH</v>
          </cell>
          <cell r="AM41">
            <v>2008</v>
          </cell>
          <cell r="AN41" t="str">
            <v xml:space="preserve">Học viện hàng không Việt Nam </v>
          </cell>
          <cell r="AO41" t="str">
            <v>Bằng nghề Vận tải hàng không</v>
          </cell>
          <cell r="AP41" t="str">
            <v>Chứng chỉ Hàng hoá nguy hiểm CAT 7, 8, 10 - Lufthansa Carg</v>
          </cell>
          <cell r="AQ41" t="str">
            <v>Chứng chỉ cân bằng trọng tải cơ bản</v>
          </cell>
          <cell r="AR41" t="str">
            <v xml:space="preserve">Chứng chỉ cân bằng trọng tải B737 – 800 – HX </v>
          </cell>
        </row>
        <row r="42">
          <cell r="B42" t="str">
            <v>010569</v>
          </cell>
          <cell r="C42" t="str">
            <v>Đàm Thu Hường</v>
          </cell>
          <cell r="D42" t="str">
            <v>HK</v>
          </cell>
          <cell r="F42">
            <v>0</v>
          </cell>
          <cell r="G42">
            <v>27261</v>
          </cell>
          <cell r="H42" t="str">
            <v>COGIADINH</v>
          </cell>
          <cell r="I42" t="str">
            <v>040356639</v>
          </cell>
          <cell r="J42">
            <v>38881</v>
          </cell>
          <cell r="K42" t="str">
            <v>Điện Biên</v>
          </cell>
          <cell r="L42" t="str">
            <v>162cm</v>
          </cell>
          <cell r="M42" t="str">
            <v>58kg</v>
          </cell>
          <cell r="N42" t="str">
            <v>VN</v>
          </cell>
          <cell r="O42" t="str">
            <v>Tày</v>
          </cell>
          <cell r="P42" t="str">
            <v>KHONG</v>
          </cell>
          <cell r="Q42" t="str">
            <v>Sông Bằng, Cao Bằng, Cao Bằng</v>
          </cell>
          <cell r="R42" t="str">
            <v>Sông Bằng, Cao Bằng, Cao Bằng</v>
          </cell>
          <cell r="T42" t="str">
            <v>Thanh Bình, Điện Biên Phủ, Điện Biên</v>
          </cell>
          <cell r="U42" t="str">
            <v>Phù Lỗ, Sóc Sơn, Hà Nội</v>
          </cell>
          <cell r="V42" t="str">
            <v>Phù Lỗ, Sóc Sơn, Hà Nội</v>
          </cell>
          <cell r="W42" t="str">
            <v>NVTT</v>
          </cell>
          <cell r="Y42" t="str">
            <v>0917624668</v>
          </cell>
          <cell r="AC42">
            <v>10522174672010</v>
          </cell>
          <cell r="AD42">
            <v>1</v>
          </cell>
          <cell r="AE42" t="str">
            <v>Ngân hàng Techcombank - Chi nhánh Nội Bài</v>
          </cell>
          <cell r="AF42">
            <v>40147</v>
          </cell>
          <cell r="AI42" t="str">
            <v>* Cử nhân Luật kinh tế - Viện ĐH Mở Hà Nội (Từ xa, TN 2009)* Vận chuyển thương mại HK (Tr HKVN 7 - 12/1997)* Anh văn cơ bản - Tr HKVN 1996* Tin học cơ bản (Tr HKVN 3-6/1997)* Hàng hóa nguy hiểm CAT9R (29/06 - 30/06/2009)* Huấn luyện nâng cao nghiệp v</v>
          </cell>
          <cell r="AJ42" t="str">
            <v>Cử nhân luật kinh tếBằng nghề vận chuyển thương mại hàng không</v>
          </cell>
          <cell r="AK42" t="str">
            <v>12/12</v>
          </cell>
          <cell r="AL42" t="str">
            <v>DH</v>
          </cell>
          <cell r="AM42">
            <v>2009</v>
          </cell>
          <cell r="AN42" t="str">
            <v xml:space="preserve">Viện ĐH Mở Hà Nội </v>
          </cell>
          <cell r="AO42" t="str">
            <v>Cử nhân Luật kinh tế</v>
          </cell>
          <cell r="AP42" t="str">
            <v>Chứng nhận chuyển thương mại HK</v>
          </cell>
          <cell r="AQ42" t="str">
            <v>Chứng chỉ anh văn cơ bản</v>
          </cell>
          <cell r="AR42" t="str">
            <v>Chứng chỉ tin học cơ bản</v>
          </cell>
          <cell r="AS42" t="str">
            <v>Chứng chỉ hàng hóa nguy hiểm CAT9R</v>
          </cell>
        </row>
        <row r="43">
          <cell r="B43" t="str">
            <v>010570</v>
          </cell>
          <cell r="C43" t="str">
            <v>Phạm Anh Dũng</v>
          </cell>
          <cell r="D43" t="str">
            <v>HK</v>
          </cell>
          <cell r="F43">
            <v>1</v>
          </cell>
          <cell r="G43">
            <v>31684</v>
          </cell>
          <cell r="H43" t="str">
            <v>DOCTHAN</v>
          </cell>
          <cell r="I43" t="str">
            <v>012368265</v>
          </cell>
          <cell r="J43">
            <v>38806</v>
          </cell>
          <cell r="K43" t="str">
            <v>Hà Nội</v>
          </cell>
          <cell r="L43" t="str">
            <v>167cm</v>
          </cell>
          <cell r="M43" t="str">
            <v>60kg</v>
          </cell>
          <cell r="N43" t="str">
            <v>VN</v>
          </cell>
          <cell r="O43" t="str">
            <v>Kinh</v>
          </cell>
          <cell r="P43" t="str">
            <v>KHONG</v>
          </cell>
          <cell r="Q43" t="str">
            <v>Hàng Trống, Hoàn Kiếm, Hà Nội</v>
          </cell>
          <cell r="R43" t="str">
            <v>Hàng Trống, Hoàn Kiếm, Hà Nội</v>
          </cell>
          <cell r="T43" t="str">
            <v>5A Lý Quốc Sư, Hàng Trống, Hoàn Kiếm, Hà Nội</v>
          </cell>
          <cell r="U43" t="str">
            <v/>
          </cell>
          <cell r="V43" t="str">
            <v>5A Lý Quốc Sư, Hàng Trống, Hoàn Kiếm, Hà Nội</v>
          </cell>
          <cell r="W43" t="str">
            <v>NVTT</v>
          </cell>
          <cell r="Y43" t="str">
            <v>01224355334</v>
          </cell>
          <cell r="AC43">
            <v>10522162011019</v>
          </cell>
          <cell r="AD43" t="e">
            <v>#REF!</v>
          </cell>
          <cell r="AE43" t="str">
            <v>Ngân hàng Techcombank - Chi nhánh Nội Bài</v>
          </cell>
          <cell r="AF43">
            <v>40744</v>
          </cell>
          <cell r="AI43" t="str">
            <v>Kỹ sư vận tải, trường đại học giao thông vận tải, loại TB, hệ vừa làm vừa học, TN 2012</v>
          </cell>
          <cell r="AJ43" t="str">
            <v>Kỹ sư</v>
          </cell>
          <cell r="AK43" t="str">
            <v>12/12</v>
          </cell>
          <cell r="AL43" t="str">
            <v>DH</v>
          </cell>
        </row>
        <row r="44">
          <cell r="B44" t="str">
            <v>010571</v>
          </cell>
          <cell r="C44" t="str">
            <v>Nguyễn Thị Thuỳ Dung</v>
          </cell>
          <cell r="D44" t="str">
            <v>HK</v>
          </cell>
          <cell r="F44">
            <v>0</v>
          </cell>
          <cell r="G44">
            <v>30895</v>
          </cell>
          <cell r="H44" t="str">
            <v>COGIADINH</v>
          </cell>
          <cell r="I44" t="str">
            <v>131429104</v>
          </cell>
          <cell r="J44">
            <v>37121</v>
          </cell>
          <cell r="K44" t="str">
            <v>Phú Thọ</v>
          </cell>
          <cell r="L44" t="str">
            <v>163cm</v>
          </cell>
          <cell r="M44" t="str">
            <v>54kg</v>
          </cell>
          <cell r="N44" t="str">
            <v>VN</v>
          </cell>
          <cell r="O44" t="str">
            <v>Kinh</v>
          </cell>
          <cell r="P44" t="str">
            <v>KHONG</v>
          </cell>
          <cell r="Q44" t="str">
            <v>Bệnh viện huyện Đoan Hùng, Phú Thọ</v>
          </cell>
          <cell r="R44" t="str">
            <v>Tiên Du, Phù Ninh, Phú Thọ</v>
          </cell>
          <cell r="T44" t="str">
            <v>Phú Minh, Sóc Sơn, Hà Nội</v>
          </cell>
          <cell r="V44" t="str">
            <v>Phú Minh, Sóc Sơn, Hà Nội</v>
          </cell>
          <cell r="W44" t="str">
            <v>NVTT</v>
          </cell>
          <cell r="Y44" t="str">
            <v>0945341818</v>
          </cell>
          <cell r="AC44">
            <v>10522162036011</v>
          </cell>
          <cell r="AD44" t="e">
            <v>#REF!</v>
          </cell>
          <cell r="AE44" t="str">
            <v>Ngân hàng Techcombank - Chi nhánh Nội Bài</v>
          </cell>
          <cell r="AF44">
            <v>40144</v>
          </cell>
          <cell r="AI44" t="str">
            <v>* Cử nhân Hán văn - ĐH Sư phạm Quảng Tây - TQ (TN 2007)</v>
          </cell>
          <cell r="AJ44" t="str">
            <v>Cử nhân Hán văn</v>
          </cell>
          <cell r="AK44" t="str">
            <v>12/12</v>
          </cell>
          <cell r="AL44" t="str">
            <v>DH</v>
          </cell>
          <cell r="AM44">
            <v>2007</v>
          </cell>
          <cell r="AN44" t="str">
            <v>ĐH Sư phạm Quảng Tây</v>
          </cell>
          <cell r="AO44" t="str">
            <v>Cử nhân Hán văn</v>
          </cell>
        </row>
        <row r="45">
          <cell r="B45" t="str">
            <v>010572</v>
          </cell>
          <cell r="C45" t="str">
            <v>Võ Thị Hồng Minh</v>
          </cell>
          <cell r="D45" t="str">
            <v>HK</v>
          </cell>
          <cell r="F45">
            <v>0</v>
          </cell>
          <cell r="G45">
            <v>32125</v>
          </cell>
          <cell r="H45" t="str">
            <v>COGIADINH</v>
          </cell>
          <cell r="I45" t="str">
            <v>012762588</v>
          </cell>
          <cell r="J45">
            <v>39492</v>
          </cell>
          <cell r="K45" t="str">
            <v>Hà Nội</v>
          </cell>
          <cell r="L45" t="str">
            <v>156cm</v>
          </cell>
          <cell r="M45" t="str">
            <v>45kg</v>
          </cell>
          <cell r="N45" t="str">
            <v>VN</v>
          </cell>
          <cell r="O45" t="str">
            <v>Kinh</v>
          </cell>
          <cell r="P45" t="str">
            <v>KHONG</v>
          </cell>
          <cell r="Q45" t="str">
            <v>Phú Minh, Sóc Sơn, Hà Nội</v>
          </cell>
          <cell r="R45" t="str">
            <v>Diễn Xuân, Diễn Châu, Nghệ An</v>
          </cell>
          <cell r="T45" t="str">
            <v>P5 B4 Tập thể HK sân bay Nội Bài, Sóc Sơn, Hà Nội</v>
          </cell>
          <cell r="U45" t="str">
            <v>Số nhà 21, khu 3, Phú Minh, Sóc Sơn, Hà Nội</v>
          </cell>
          <cell r="V45" t="str">
            <v>Số nhà 21, khu 3, Phú Minh, Sóc Sơn, Hà Nội</v>
          </cell>
          <cell r="W45" t="str">
            <v>NVTT</v>
          </cell>
          <cell r="Y45" t="str">
            <v>0985728831</v>
          </cell>
          <cell r="AC45">
            <v>10522162218012</v>
          </cell>
          <cell r="AD45" t="e">
            <v>#REF!</v>
          </cell>
          <cell r="AE45" t="str">
            <v>Ngân hàng Techcombank - Chi nhánh Nội Bài</v>
          </cell>
          <cell r="AF45">
            <v>40144</v>
          </cell>
          <cell r="AI45" t="str">
            <v>* Trung cấp Khai thác thiết bị cảng hàng không - Học viện HKVN (10/2005 - 11/2007)* Hệ thống Check in do hãng Polish Airlines tổ chức tại Ba Lan (10/1 – 19/1/2011)</v>
          </cell>
          <cell r="AJ45" t="str">
            <v>Trung cấp khai thác thiết bị cảng hàng không</v>
          </cell>
          <cell r="AK45" t="str">
            <v>12/12</v>
          </cell>
          <cell r="AL45" t="str">
            <v>TC</v>
          </cell>
          <cell r="AM45">
            <v>2007</v>
          </cell>
          <cell r="AN45" t="str">
            <v xml:space="preserve"> Học viện HKVN</v>
          </cell>
          <cell r="AO45" t="str">
            <v>Trung cấp Khai thác thiết bị cảng hàng không</v>
          </cell>
          <cell r="AP45" t="str">
            <v xml:space="preserve">Chứng chỉ check in do hãng Polish Airlines tổ chức tại Ba Lan </v>
          </cell>
        </row>
        <row r="46">
          <cell r="B46" t="str">
            <v>010574</v>
          </cell>
          <cell r="C46" t="str">
            <v>Nguyễn Thị Hồng Duyên</v>
          </cell>
          <cell r="D46" t="str">
            <v>HK</v>
          </cell>
          <cell r="F46">
            <v>0</v>
          </cell>
          <cell r="G46">
            <v>30179</v>
          </cell>
          <cell r="H46" t="str">
            <v>COGIADINH</v>
          </cell>
          <cell r="I46" t="str">
            <v>145044566</v>
          </cell>
          <cell r="J46">
            <v>35882</v>
          </cell>
          <cell r="K46" t="str">
            <v>Hưng Yên</v>
          </cell>
          <cell r="L46" t="str">
            <v>158cm</v>
          </cell>
          <cell r="M46" t="str">
            <v>48kg</v>
          </cell>
          <cell r="N46" t="str">
            <v>VN</v>
          </cell>
          <cell r="O46" t="str">
            <v>Kinh</v>
          </cell>
          <cell r="P46" t="str">
            <v>KHONG</v>
          </cell>
          <cell r="Q46" t="str">
            <v>Nhật Tân, Tiên Lữ, Hưng Yên</v>
          </cell>
          <cell r="R46" t="str">
            <v>Nhật Tân, Tiên Lữ, Hưng Yên</v>
          </cell>
          <cell r="T46" t="str">
            <v>Nhật Tân, Tiên Lữ, Hưng Yên</v>
          </cell>
          <cell r="U46" t="str">
            <v>Nghĩa Tân, Cầu Giấy, Hà Nội</v>
          </cell>
          <cell r="V46" t="str">
            <v>Nghĩa Tân, Cầu Giấy, Hà Nội</v>
          </cell>
          <cell r="W46" t="str">
            <v>NVTT</v>
          </cell>
          <cell r="Y46" t="str">
            <v>0985985641</v>
          </cell>
          <cell r="AC46">
            <v>10520235203016</v>
          </cell>
          <cell r="AD46">
            <v>1</v>
          </cell>
          <cell r="AE46" t="str">
            <v>Ngân hàng Techcombank - Chi nhánh Nội Bài</v>
          </cell>
          <cell r="AF46">
            <v>40883</v>
          </cell>
          <cell r="AI46" t="str">
            <v>- Sơ cấp Vận chuyển thương mại HK (07/2002-01/2003) - Trường HKVN năm 2003- loại Khá- TOEIC  490 điểm</v>
          </cell>
          <cell r="AJ46" t="str">
            <v>Sơ cấp vận chuyển thương mại hàng không</v>
          </cell>
          <cell r="AK46" t="str">
            <v>12/12</v>
          </cell>
          <cell r="AL46" t="str">
            <v>SC</v>
          </cell>
          <cell r="AM46">
            <v>2003</v>
          </cell>
          <cell r="AN46" t="str">
            <v>Trường HVHK</v>
          </cell>
          <cell r="AO46" t="str">
            <v>Sơ cấp vận chuyển thương mại</v>
          </cell>
        </row>
        <row r="47">
          <cell r="B47" t="str">
            <v>010575</v>
          </cell>
          <cell r="C47" t="str">
            <v>Phan Thị Thu Hường</v>
          </cell>
          <cell r="D47" t="str">
            <v>HK</v>
          </cell>
          <cell r="F47">
            <v>0</v>
          </cell>
          <cell r="G47">
            <v>30181</v>
          </cell>
          <cell r="H47" t="str">
            <v>COGIADINH</v>
          </cell>
          <cell r="I47" t="str">
            <v>151427509</v>
          </cell>
          <cell r="J47">
            <v>40637</v>
          </cell>
          <cell r="K47" t="str">
            <v>Thái Bình</v>
          </cell>
          <cell r="L47" t="str">
            <v>158cm</v>
          </cell>
          <cell r="M47" t="str">
            <v>48kg</v>
          </cell>
          <cell r="N47" t="str">
            <v>VN</v>
          </cell>
          <cell r="O47" t="str">
            <v>Kinh</v>
          </cell>
          <cell r="P47" t="str">
            <v>KHONG</v>
          </cell>
          <cell r="Q47" t="str">
            <v>Vũ Lạc, Kiến Xương, Thái Bình</v>
          </cell>
          <cell r="R47" t="str">
            <v>Vũ Lạc, Kiến Xương, Thái Bình</v>
          </cell>
          <cell r="T47" t="str">
            <v>Phú Cường, Sóc Sơn, Hà Nội</v>
          </cell>
          <cell r="U47" t="str">
            <v/>
          </cell>
          <cell r="V47" t="str">
            <v>Phú Cường, Sóc Sơn, Hà Nội</v>
          </cell>
          <cell r="W47" t="str">
            <v>NVTT</v>
          </cell>
          <cell r="Y47" t="str">
            <v>0916196483</v>
          </cell>
          <cell r="AC47">
            <v>10520104989014</v>
          </cell>
          <cell r="AD47" t="e">
            <v>#REF!</v>
          </cell>
          <cell r="AE47" t="str">
            <v>Ngân hàng Techcombank - Chi nhánh Nội Bài</v>
          </cell>
          <cell r="AF47">
            <v>40144</v>
          </cell>
          <cell r="AI47" t="str">
            <v>* Cử nhân tiếng Pháp sư phạm - Trường Đại học Ngoại ngữ - ĐH Quốc gia HN;* Chứng nhận hoàn thành khoá học Phục vụ hành khách - Xí nghiệp TMMĐ Nội Bài (13/10 - 12/11/2009)* An toàn sân đỗ cơ bản (lớp 2)* Hệ thống check in và nghiệp vụ check in (6/9 – 28</v>
          </cell>
          <cell r="AJ47" t="str">
            <v>Cử nhân tiếng Pháp sư phạm</v>
          </cell>
          <cell r="AK47" t="str">
            <v>12/12</v>
          </cell>
          <cell r="AL47" t="str">
            <v>DH</v>
          </cell>
          <cell r="AN47" t="str">
            <v>Trường Đại học Ngoại ngữ - ĐH Quốc gia HN</v>
          </cell>
          <cell r="AO47" t="str">
            <v>Cử nhân tiếng Pháp sư phạm</v>
          </cell>
          <cell r="AP47" t="str">
            <v>Chứng nhận hoàn thành khoá học Phục vụ hành khách</v>
          </cell>
          <cell r="AQ47" t="str">
            <v>Chứng chỉ an toàn sân đỗ cơ bản (lớp 2)</v>
          </cell>
          <cell r="AR47" t="str">
            <v>Nghiệp vụệ thống check in và nghiệp vụ check in</v>
          </cell>
        </row>
        <row r="48">
          <cell r="B48" t="str">
            <v>010578</v>
          </cell>
          <cell r="C48" t="str">
            <v>Bùi Việt Quang</v>
          </cell>
          <cell r="D48" t="str">
            <v>HK</v>
          </cell>
          <cell r="F48">
            <v>1</v>
          </cell>
          <cell r="G48">
            <v>32611</v>
          </cell>
          <cell r="H48" t="str">
            <v>DOCTHAN</v>
          </cell>
          <cell r="I48" t="str">
            <v>013461930</v>
          </cell>
          <cell r="J48" t="str">
            <v>17/11/2011</v>
          </cell>
          <cell r="K48" t="str">
            <v>Hà Nội</v>
          </cell>
          <cell r="L48" t="str">
            <v>168cm</v>
          </cell>
          <cell r="M48" t="str">
            <v>64kg</v>
          </cell>
          <cell r="N48" t="str">
            <v>VN</v>
          </cell>
          <cell r="O48" t="str">
            <v>Kinh</v>
          </cell>
          <cell r="P48" t="str">
            <v>KHONG</v>
          </cell>
          <cell r="Q48" t="str">
            <v>Điện Biên, Điện Biên</v>
          </cell>
          <cell r="R48" t="str">
            <v>Thanh Bình, Thanh Hà, Hải Dương</v>
          </cell>
          <cell r="T48" t="str">
            <v>Cầu Dền, Hai Bà Trưng, Hà Nội</v>
          </cell>
          <cell r="V48" t="str">
            <v>Cầu Dền, Hai Bà Trưng, Hà Nội</v>
          </cell>
          <cell r="W48" t="str">
            <v>NVTT</v>
          </cell>
          <cell r="Y48" t="str">
            <v>0976770489</v>
          </cell>
          <cell r="AC48">
            <v>10525139510015</v>
          </cell>
          <cell r="AD48" t="e">
            <v>#REF!</v>
          </cell>
          <cell r="AE48" t="str">
            <v>Ngân hàng Techcombank - Chi nhánh Nội Bài</v>
          </cell>
          <cell r="AF48">
            <v>40878</v>
          </cell>
          <cell r="AI48" t="str">
            <v>* Chứng nhận tốt nghiệp đại học ngành tiếng Anh - ĐHDL Phương Đông (Trung bình, TN 2011)* Nghiệp vụ Phục vụ hành khách - TCTy Cảng HK miền Bắc (26/09 - 07/12/2011)</v>
          </cell>
          <cell r="AJ48" t="str">
            <v>Cử nhân Anh văn</v>
          </cell>
          <cell r="AK48" t="str">
            <v>12/12</v>
          </cell>
          <cell r="AL48" t="str">
            <v>DH</v>
          </cell>
          <cell r="AM48">
            <v>2011</v>
          </cell>
          <cell r="AN48" t="str">
            <v>ĐHDL Phương Đông</v>
          </cell>
          <cell r="AO48" t="str">
            <v>Ngành tiếng Anh</v>
          </cell>
          <cell r="AP48" t="str">
            <v>Chứng chỉ nghiệp vụ Phục vụ hành khách</v>
          </cell>
        </row>
        <row r="49">
          <cell r="B49" t="str">
            <v>010579</v>
          </cell>
          <cell r="C49" t="str">
            <v>Tạ Thị Cẩm Vân</v>
          </cell>
          <cell r="D49" t="str">
            <v>HK</v>
          </cell>
          <cell r="F49">
            <v>0</v>
          </cell>
          <cell r="G49">
            <v>32294</v>
          </cell>
          <cell r="H49" t="str">
            <v>DOCTHAN</v>
          </cell>
          <cell r="I49" t="str">
            <v>031570745</v>
          </cell>
          <cell r="J49">
            <v>38730</v>
          </cell>
          <cell r="K49" t="str">
            <v>Hải Phòng</v>
          </cell>
          <cell r="L49" t="str">
            <v>160cm</v>
          </cell>
          <cell r="M49" t="str">
            <v>44kg</v>
          </cell>
          <cell r="N49" t="str">
            <v>VN</v>
          </cell>
          <cell r="O49" t="str">
            <v>Kinh</v>
          </cell>
          <cell r="P49" t="str">
            <v>KHONG</v>
          </cell>
          <cell r="Q49" t="str">
            <v>Bệnh xá Hải Thành, Kiến Thuỵ, Hải Phòng</v>
          </cell>
          <cell r="R49" t="str">
            <v>Từ Sơn, Bắc Ninh</v>
          </cell>
          <cell r="T49" t="str">
            <v>Số 7/7/89 Lê Lợi - Ngô Quyền - Hải Phòng</v>
          </cell>
          <cell r="U49" t="str">
            <v>23/66 ngõ Thông Phong - Tôn Đức Thắng - Hà Nội</v>
          </cell>
          <cell r="V49" t="str">
            <v>23/66 ngõ Thông Phong - Tôn Đức Thắng - Hà Nội</v>
          </cell>
          <cell r="W49" t="str">
            <v>NVTT</v>
          </cell>
          <cell r="AC49">
            <v>10525139513014</v>
          </cell>
          <cell r="AD49" t="e">
            <v>#REF!</v>
          </cell>
          <cell r="AE49" t="str">
            <v>Ngân hàng Techcombank - Chi nhánh Nội Bài</v>
          </cell>
          <cell r="AF49">
            <v>40878</v>
          </cell>
          <cell r="AI49" t="str">
            <v>* Cử nhân tiếng Anh - Viện ĐH Mở Hà Nội (Khá, TN 2010)* Giấy chứng nhận tốt nghiệp đại học ngành tiếng Trung Quốc - Viện ĐH Mở Hà Nội (Chính quy, TN 2011)* Nghiệp vụ Phục vụ hành khách - TCTy Cảng HK miền Bắc (26/09 - 07/12/2011) * Toeic 510</v>
          </cell>
          <cell r="AJ49" t="str">
            <v>Cử nhân tiếng Anh</v>
          </cell>
          <cell r="AK49">
            <v>41255</v>
          </cell>
          <cell r="AL49" t="str">
            <v>DH</v>
          </cell>
          <cell r="AM49">
            <v>2010</v>
          </cell>
          <cell r="AN49" t="str">
            <v>Viện ĐH Mở Hà Nội</v>
          </cell>
          <cell r="AO49" t="str">
            <v>Cử nhân tiếng Anh</v>
          </cell>
          <cell r="AP49" t="str">
            <v>Giấy chứng nhận tốt nghiệp đại học ngành tiếng Trung Quốc</v>
          </cell>
          <cell r="AQ49" t="str">
            <v>Chứng chỉ nghiệp vụ Phục vụ hành khách</v>
          </cell>
          <cell r="AR49" t="str">
            <v>TOEIC 510</v>
          </cell>
        </row>
        <row r="50">
          <cell r="B50" t="str">
            <v>010580</v>
          </cell>
          <cell r="C50" t="str">
            <v>Đoàn Thị Thu Hải</v>
          </cell>
          <cell r="D50" t="str">
            <v>HK</v>
          </cell>
          <cell r="F50">
            <v>0</v>
          </cell>
          <cell r="G50">
            <v>32365</v>
          </cell>
          <cell r="H50" t="str">
            <v>DOCTHAN</v>
          </cell>
          <cell r="I50" t="str">
            <v>012852217</v>
          </cell>
          <cell r="J50">
            <v>38762</v>
          </cell>
          <cell r="K50" t="str">
            <v>Hà Nội</v>
          </cell>
          <cell r="L50" t="str">
            <v>163cm</v>
          </cell>
          <cell r="M50" t="str">
            <v>50kg</v>
          </cell>
          <cell r="N50" t="str">
            <v>VN</v>
          </cell>
          <cell r="O50" t="str">
            <v>Kinh</v>
          </cell>
          <cell r="P50" t="str">
            <v>KHONG</v>
          </cell>
          <cell r="Q50" t="str">
            <v>Phù Lỗ, Sóc Sơn, Hà Nội</v>
          </cell>
          <cell r="R50" t="str">
            <v>Phù Lỗ, Sóc Sơn, Hà Nội</v>
          </cell>
          <cell r="T50" t="str">
            <v>Phù Lỗ, Sóc Sơn, Hà Nội</v>
          </cell>
          <cell r="V50" t="str">
            <v>Phù Lỗ, Sóc Sơn, Hà Nội</v>
          </cell>
          <cell r="W50" t="str">
            <v>NVTT</v>
          </cell>
          <cell r="Y50" t="str">
            <v>0903496828</v>
          </cell>
          <cell r="AC50">
            <v>10522546268017</v>
          </cell>
          <cell r="AD50" t="e">
            <v>#REF!</v>
          </cell>
          <cell r="AE50" t="str">
            <v>Ngân hàng Techcombank - Chi nhánh Nội Bài</v>
          </cell>
          <cell r="AF50">
            <v>40878</v>
          </cell>
          <cell r="AI50" t="str">
            <v>* Cử nhân tiếng Anh - ĐH dân lập Đông Đô (Giỏi, TN 2011)* Nghiệp vụ Phục vụ hành khách - TCTy Cảng HK miền Bắc (26/09 - 07/12/2011)</v>
          </cell>
          <cell r="AJ50" t="str">
            <v>Cử nhân tiếng Anh</v>
          </cell>
          <cell r="AK50" t="str">
            <v>12/12</v>
          </cell>
          <cell r="AL50" t="str">
            <v>DH</v>
          </cell>
          <cell r="AM50">
            <v>2011</v>
          </cell>
          <cell r="AN50" t="str">
            <v>ĐH dân lập Đông Đô</v>
          </cell>
          <cell r="AO50" t="str">
            <v>Cử nhân tiếng Anh</v>
          </cell>
          <cell r="AP50" t="str">
            <v>Chứng chỉ nghiệp vụ Phục vụ hành khách</v>
          </cell>
        </row>
        <row r="51">
          <cell r="B51" t="str">
            <v>010581</v>
          </cell>
          <cell r="C51" t="str">
            <v>Nguyễn Thị Hoài</v>
          </cell>
          <cell r="D51" t="str">
            <v>HK</v>
          </cell>
          <cell r="F51">
            <v>0</v>
          </cell>
          <cell r="G51">
            <v>32842</v>
          </cell>
          <cell r="H51" t="str">
            <v>DOCTHAN</v>
          </cell>
          <cell r="I51" t="str">
            <v>012929751</v>
          </cell>
          <cell r="J51">
            <v>39069</v>
          </cell>
          <cell r="K51" t="str">
            <v>Hà Nội</v>
          </cell>
          <cell r="L51" t="str">
            <v>158cm</v>
          </cell>
          <cell r="M51" t="str">
            <v>48kg</v>
          </cell>
          <cell r="N51" t="str">
            <v>VN</v>
          </cell>
          <cell r="O51" t="str">
            <v>Kinh</v>
          </cell>
          <cell r="P51" t="str">
            <v>KHONG</v>
          </cell>
          <cell r="Q51" t="str">
            <v>Lương Nỗ - Tiên Dương - Đông Anh - Hà Nội</v>
          </cell>
          <cell r="R51" t="str">
            <v>Lương Nỗ - Tiên Dương - Đông Anh - Hà Nội</v>
          </cell>
          <cell r="T51" t="str">
            <v>Xóm Nam - Lương Nỗ - Tiên Dương - Đông Anh - Hà Nội</v>
          </cell>
          <cell r="U51" t="str">
            <v>Xóm Nam - Lương Nỗ - Tiên Dương - Đông Anh - Hà Nội</v>
          </cell>
          <cell r="V51" t="str">
            <v>Xóm Nam - Lương Nỗ - Tiên Dương - Đông Anh - Hà Nội</v>
          </cell>
          <cell r="W51" t="str">
            <v>NVTT</v>
          </cell>
          <cell r="AC51">
            <v>10524103453019</v>
          </cell>
          <cell r="AD51" t="e">
            <v>#REF!</v>
          </cell>
          <cell r="AE51" t="str">
            <v>Ngân hàng Techcombank - Chi nhánh Nội Bài</v>
          </cell>
          <cell r="AF51">
            <v>40878</v>
          </cell>
          <cell r="AI51" t="str">
            <v>* Cử nhân tiếng Trung Quốc sư phạm - ĐH Ngoại Ngữ - ĐH Quốc gia Hà Nội (Giỏi, TN 2011)* Chứng chỉ tiếng Trung Quốc (2010)* Nghiệp vụ Phục vụ hành khách - TCTy Cảng HK miền Bắc (26/09 - 07/12/2011)</v>
          </cell>
          <cell r="AJ51" t="str">
            <v>Cử nhân tiếng Trung quốc sư phạm</v>
          </cell>
          <cell r="AK51" t="str">
            <v>12/12</v>
          </cell>
          <cell r="AL51" t="str">
            <v>DH</v>
          </cell>
          <cell r="AM51">
            <v>2011</v>
          </cell>
          <cell r="AN51" t="str">
            <v>ĐH Ngoại Ngữ</v>
          </cell>
          <cell r="AO51" t="str">
            <v>Cử nhân tiếng Trung Quốc sư phạm</v>
          </cell>
          <cell r="AP51" t="str">
            <v>Chứng chỉ tiếng Trung Quốc (2010)</v>
          </cell>
          <cell r="AQ51" t="str">
            <v>Chứng chỉ nghiệp vụ Phục vụ hành khách</v>
          </cell>
        </row>
        <row r="52">
          <cell r="B52" t="str">
            <v>010583</v>
          </cell>
          <cell r="C52" t="str">
            <v>Nguyễn Thanh Huy</v>
          </cell>
          <cell r="D52" t="str">
            <v>HK</v>
          </cell>
          <cell r="F52">
            <v>1</v>
          </cell>
          <cell r="G52">
            <v>31965</v>
          </cell>
          <cell r="H52" t="str">
            <v>DOCTHAN</v>
          </cell>
          <cell r="I52" t="str">
            <v>142361070</v>
          </cell>
          <cell r="J52">
            <v>37893</v>
          </cell>
          <cell r="K52" t="str">
            <v>Hải Dương</v>
          </cell>
          <cell r="L52" t="str">
            <v>169cm</v>
          </cell>
          <cell r="M52" t="str">
            <v>63kg</v>
          </cell>
          <cell r="N52" t="str">
            <v>VN</v>
          </cell>
          <cell r="O52" t="str">
            <v>Kinh</v>
          </cell>
          <cell r="P52" t="str">
            <v>KHONG</v>
          </cell>
          <cell r="Q52" t="str">
            <v>Bắc Sơn, Hải Dương, Hải Dương</v>
          </cell>
          <cell r="R52" t="str">
            <v>Ninh Hải, Ninh Giang, Hải Dương</v>
          </cell>
          <cell r="T52" t="str">
            <v>865 Lê Thanh Nghị, Hải Tân, Hải Dương</v>
          </cell>
          <cell r="U52" t="str">
            <v>865 Lê Thanh Nghị, Hải Tân, Hải Dương</v>
          </cell>
          <cell r="V52" t="str">
            <v>Tân Trại, Phú Cường, Sóc Sơn</v>
          </cell>
          <cell r="W52" t="str">
            <v>NVTT</v>
          </cell>
          <cell r="Y52" t="str">
            <v>0936789180</v>
          </cell>
          <cell r="AC52">
            <v>10525139501016</v>
          </cell>
          <cell r="AD52" t="e">
            <v>#REF!</v>
          </cell>
          <cell r="AE52" t="str">
            <v>Ngân hàng Techcombank - Chi nhánh Nội Bài</v>
          </cell>
          <cell r="AF52">
            <v>40878</v>
          </cell>
          <cell r="AI52" t="str">
            <v>* Trung cấp tiếng Anh - Học viện Ngoại ngữ thủ đô New Zealand (2006)* Nghiệp vụ Phục vụ hành khách - TCTy Cảng HK miền Bắc (26/09 - 07/12/2011)</v>
          </cell>
          <cell r="AJ52" t="str">
            <v>Trung cấp tiếng Anh</v>
          </cell>
          <cell r="AK52" t="str">
            <v>12/12</v>
          </cell>
          <cell r="AL52" t="str">
            <v>TC</v>
          </cell>
          <cell r="AM52">
            <v>2006</v>
          </cell>
          <cell r="AN52" t="str">
            <v xml:space="preserve">Học viện Ngoại ngữ thủ đô New Zealand </v>
          </cell>
          <cell r="AO52" t="str">
            <v>Trung cấp tiếng anh</v>
          </cell>
          <cell r="AP52" t="str">
            <v>Chứng chỉ nghiệp vụ Phục vụ hành khách</v>
          </cell>
        </row>
        <row r="53">
          <cell r="B53" t="str">
            <v>010585</v>
          </cell>
          <cell r="C53" t="str">
            <v>Nguyễn Thị Minh Thu</v>
          </cell>
          <cell r="D53" t="str">
            <v>HK</v>
          </cell>
          <cell r="F53">
            <v>0</v>
          </cell>
          <cell r="G53">
            <v>32164</v>
          </cell>
          <cell r="H53" t="str">
            <v>DOCTHAN</v>
          </cell>
          <cell r="I53" t="str">
            <v>063228657</v>
          </cell>
          <cell r="J53">
            <v>38537</v>
          </cell>
          <cell r="K53" t="str">
            <v>Lào Cai</v>
          </cell>
          <cell r="L53" t="str">
            <v>160cm</v>
          </cell>
          <cell r="M53" t="str">
            <v>45kg</v>
          </cell>
          <cell r="N53" t="str">
            <v>VN</v>
          </cell>
          <cell r="O53" t="str">
            <v>Kinh</v>
          </cell>
          <cell r="P53" t="str">
            <v>KHONG</v>
          </cell>
          <cell r="Q53" t="str">
            <v>Phố Lu, Bảo Thắng, Lào Cai</v>
          </cell>
          <cell r="R53" t="str">
            <v>Thống Nhất, Hưng Hà, Thái Bình</v>
          </cell>
          <cell r="T53" t="str">
            <v>Phố Lu - Bảo Thắng - Lào Cai</v>
          </cell>
          <cell r="U53" t="str">
            <v>Phú Cường, Sóc Sơn, Hà Nội</v>
          </cell>
          <cell r="V53" t="str">
            <v>Phú Cường, Sóc Sơn, Hà Nội</v>
          </cell>
          <cell r="W53" t="str">
            <v>NVTT</v>
          </cell>
          <cell r="Y53" t="str">
            <v>0985220189</v>
          </cell>
          <cell r="AC53">
            <v>10525139512018</v>
          </cell>
          <cell r="AD53" t="e">
            <v>#REF!</v>
          </cell>
          <cell r="AE53" t="str">
            <v>Ngân hàng Techcombank - Chi nhánh Nội Bài</v>
          </cell>
          <cell r="AF53">
            <v>41067</v>
          </cell>
          <cell r="AI53" t="str">
            <v>* Cử nhân tiếng Anh sư phạm - ĐH Ngoại ngữ - ĐH Quốc gia Hà Nội (Khá, 2010)* Nghiệp vụ Phục vụ hành khách - TCTy Cảng HK miền Bắc (26/09 - 07/12/2011)</v>
          </cell>
          <cell r="AJ53" t="str">
            <v>Cử nhân tiếng Anh sư phạm</v>
          </cell>
          <cell r="AK53" t="str">
            <v>12/12</v>
          </cell>
          <cell r="AL53" t="str">
            <v>DH</v>
          </cell>
          <cell r="AM53">
            <v>2010</v>
          </cell>
          <cell r="AN53" t="str">
            <v>ĐH Ngoại ngữ</v>
          </cell>
          <cell r="AO53" t="str">
            <v>Cử nhân tiếng anh sư phạm</v>
          </cell>
          <cell r="AP53" t="str">
            <v>Chứng chỉ nghiệp vụ Phục vụ hành khách</v>
          </cell>
        </row>
        <row r="54">
          <cell r="B54" t="str">
            <v>010586</v>
          </cell>
          <cell r="C54" t="str">
            <v>Nguyễn Thu Hằng</v>
          </cell>
          <cell r="D54" t="str">
            <v>HK</v>
          </cell>
          <cell r="F54">
            <v>0</v>
          </cell>
          <cell r="G54">
            <v>31919</v>
          </cell>
          <cell r="H54" t="str">
            <v>COGIADINH</v>
          </cell>
          <cell r="I54" t="str">
            <v>012395962</v>
          </cell>
          <cell r="J54">
            <v>39035</v>
          </cell>
          <cell r="K54" t="str">
            <v>Hà Nội</v>
          </cell>
          <cell r="L54" t="str">
            <v>160cm</v>
          </cell>
          <cell r="M54" t="str">
            <v>50kg</v>
          </cell>
          <cell r="N54" t="str">
            <v>VN</v>
          </cell>
          <cell r="O54" t="str">
            <v>Kinh</v>
          </cell>
          <cell r="P54" t="str">
            <v>KHONG</v>
          </cell>
          <cell r="Q54" t="str">
            <v>Nhà hộ sinh A, Hoàn Kiếm, Hà Nội</v>
          </cell>
          <cell r="R54" t="str">
            <v>Thanh Trì - Hà Nội</v>
          </cell>
          <cell r="T54" t="str">
            <v>39 phố Yên Phụ - Tây Hồ - Hà Nội</v>
          </cell>
          <cell r="U54" t="str">
            <v>39 phố Yên Phụ - Tây Hồ - Hà Nội</v>
          </cell>
          <cell r="W54" t="str">
            <v>NVTT</v>
          </cell>
          <cell r="AC54">
            <v>10523365971014</v>
          </cell>
          <cell r="AD54">
            <v>1</v>
          </cell>
          <cell r="AE54" t="str">
            <v>Ngân hàng Techcombank - Chi nhánh Nội Bài</v>
          </cell>
          <cell r="AF54">
            <v>40878</v>
          </cell>
          <cell r="AI54" t="str">
            <v>* Cử nhân sư phạm tiếng Anh, trường đại học sư phạm Hà Nội, khá, hệ vừa học vừa làm, TN 2012* Cử nhân cao đẳng Sư phạm Anh văn - Trường Cao đẳng Sư phạm Hà Nội (Khá, TN 2008)* Nghiệp vụ Phục vụ hành khách - TCTy Cảng HK miền Bắc (26/09 - 07/12/2011) * Toeic 525</v>
          </cell>
          <cell r="AJ54" t="str">
            <v>Cử nhân sư phạm tiếng Anh</v>
          </cell>
          <cell r="AK54" t="str">
            <v>12/12</v>
          </cell>
          <cell r="AL54" t="str">
            <v>DH</v>
          </cell>
          <cell r="AM54">
            <v>2008</v>
          </cell>
          <cell r="AN54" t="str">
            <v>Trường Cao đẳng Sư phạm Hà Nội</v>
          </cell>
          <cell r="AO54" t="str">
            <v>Cử nhân cao đẳng Sư phạm Anh văn</v>
          </cell>
          <cell r="AP54" t="str">
            <v>Chứng chỉ nghiệp vụ Phục vụ hành khách</v>
          </cell>
        </row>
        <row r="55">
          <cell r="B55" t="str">
            <v>010587</v>
          </cell>
          <cell r="C55" t="str">
            <v>Nguyễn Thị Tú Oanh</v>
          </cell>
          <cell r="D55" t="str">
            <v>HK</v>
          </cell>
          <cell r="F55">
            <v>0</v>
          </cell>
          <cell r="G55">
            <v>32724</v>
          </cell>
          <cell r="H55" t="str">
            <v>DOCTHAN</v>
          </cell>
          <cell r="I55" t="str">
            <v>112267227</v>
          </cell>
          <cell r="J55">
            <v>38644</v>
          </cell>
          <cell r="K55" t="str">
            <v>Hà Tây</v>
          </cell>
          <cell r="L55" t="str">
            <v>158cm</v>
          </cell>
          <cell r="M55" t="str">
            <v>50kg</v>
          </cell>
          <cell r="N55" t="str">
            <v>VN</v>
          </cell>
          <cell r="O55" t="str">
            <v>Kinh</v>
          </cell>
          <cell r="P55" t="str">
            <v>KHONG</v>
          </cell>
          <cell r="Q55" t="str">
            <v>Kim Quan - Thạch Thất - Hà Nội</v>
          </cell>
          <cell r="R55" t="str">
            <v>Kim Quan - Thạch Thất - Hà Nội</v>
          </cell>
          <cell r="T55" t="str">
            <v>Đội 9 - Kim Quan - Thạch Thất - Hà Nội</v>
          </cell>
          <cell r="U55" t="str">
            <v>Đội 9 - Kim Quan - Thạch Thất - Hà Nội</v>
          </cell>
          <cell r="V55" t="str">
            <v>Đội 9 - Kim Quan - Thạch Thất - Hà Nội</v>
          </cell>
          <cell r="W55" t="str">
            <v>NVTT</v>
          </cell>
          <cell r="AC55">
            <v>10525139509017</v>
          </cell>
          <cell r="AD55" t="e">
            <v>#REF!</v>
          </cell>
          <cell r="AE55" t="str">
            <v>Ngân hàng Techcombank - Chi nhánh Nội Bài</v>
          </cell>
          <cell r="AF55">
            <v>40878</v>
          </cell>
          <cell r="AI55" t="str">
            <v>* Đại học ngành Ngôn ngữ Anh - ĐH Hà Nội (Khá, TN 2011)* Chứng chỉ Nghiệp vụ sư phạm - ĐH Sư phạm Hà Nội (Khá, 07/2011)* Nghiệp vụ Phục vụ hành khách - TCTy Cảng HK miền Bắc (26/09 - 07/12/2011)* Hàng hoá nguy hiểm CAT 9 - Học viện HKVN (04 – 05/04/201</v>
          </cell>
          <cell r="AJ55" t="str">
            <v>Cử nhân ngôn ngữ Anh</v>
          </cell>
          <cell r="AK55" t="str">
            <v>12/12</v>
          </cell>
          <cell r="AL55" t="str">
            <v>DH</v>
          </cell>
          <cell r="AM55">
            <v>2011</v>
          </cell>
          <cell r="AN55" t="str">
            <v xml:space="preserve">ĐH Hà Nội </v>
          </cell>
          <cell r="AO55" t="str">
            <v>Đại học ngành Ngôn ngữ Anh</v>
          </cell>
          <cell r="AP55" t="str">
            <v>Chứng chỉ Nghiệp vụ sư phạm</v>
          </cell>
          <cell r="AQ55" t="str">
            <v>Chứng chỉ nghiệp vụ Phục vụ hành khách</v>
          </cell>
          <cell r="AR55" t="str">
            <v xml:space="preserve"> Hàng hoá nguy hiểm CAT 9 </v>
          </cell>
        </row>
        <row r="56">
          <cell r="B56" t="str">
            <v>010589</v>
          </cell>
          <cell r="C56" t="str">
            <v>Phạm Thị Ba</v>
          </cell>
          <cell r="D56" t="str">
            <v>HK</v>
          </cell>
          <cell r="F56">
            <v>0</v>
          </cell>
          <cell r="G56">
            <v>32587</v>
          </cell>
          <cell r="H56" t="str">
            <v>DOCTHAN</v>
          </cell>
          <cell r="I56" t="str">
            <v>140470117</v>
          </cell>
          <cell r="J56">
            <v>40372</v>
          </cell>
          <cell r="K56" t="str">
            <v>Hải Dương</v>
          </cell>
          <cell r="L56" t="str">
            <v>157cm</v>
          </cell>
          <cell r="M56" t="str">
            <v>44kg</v>
          </cell>
          <cell r="N56" t="str">
            <v>VN</v>
          </cell>
          <cell r="O56" t="str">
            <v>Kinh</v>
          </cell>
          <cell r="P56" t="str">
            <v>KHONG</v>
          </cell>
          <cell r="Q56" t="str">
            <v>Gia Hòa, Gia Lộc, Hải Dương</v>
          </cell>
          <cell r="R56" t="str">
            <v>Gia Hòa, Gia Lộc, Hải Dương</v>
          </cell>
          <cell r="T56" t="str">
            <v>Gia Hòa, Gia Lộc, Hải Dương</v>
          </cell>
          <cell r="U56" t="str">
            <v>Phú Cường, Sóc Sơn, Hà Nội</v>
          </cell>
          <cell r="V56" t="str">
            <v>Phú Cường, Sóc Sơn, Hà Nội</v>
          </cell>
          <cell r="W56" t="str">
            <v>NVTT</v>
          </cell>
          <cell r="Y56" t="str">
            <v>01666766775</v>
          </cell>
          <cell r="AC56">
            <v>10524470156012</v>
          </cell>
          <cell r="AD56" t="e">
            <v>#REF!</v>
          </cell>
          <cell r="AE56" t="str">
            <v>Ngân hàng Techcombank - Chi nhánh Nội Bài</v>
          </cell>
          <cell r="AF56">
            <v>40731</v>
          </cell>
          <cell r="AI56" t="str">
            <v>* Cao đẳng ngành Việt Nam học (Văn hóa du lịch) - Trường Đại học dân lập Hải Phòng - Loại TB khá (TN 2010)* Nghiệp vụ Phục vụ hành khách - TCTy Cảng HK miền Bắc (26/09 - 07/12/2011)</v>
          </cell>
          <cell r="AJ56" t="str">
            <v>Cao đẳng ngành Việt Nam học</v>
          </cell>
          <cell r="AK56" t="str">
            <v>12/12</v>
          </cell>
          <cell r="AL56" t="str">
            <v>CD</v>
          </cell>
          <cell r="AM56">
            <v>2010</v>
          </cell>
          <cell r="AN56" t="str">
            <v>Trường Đại học dân lập Hải Phòng</v>
          </cell>
          <cell r="AO56" t="str">
            <v>Cao đẳng ngành Việt Nam học (Văn hóa du lịch)</v>
          </cell>
          <cell r="AP56" t="str">
            <v>Chứng chỉ nghiệp vụ Phục vụ hành khách</v>
          </cell>
        </row>
        <row r="57">
          <cell r="B57" t="str">
            <v>010591</v>
          </cell>
          <cell r="C57" t="str">
            <v>Vũ Phương Thanh</v>
          </cell>
          <cell r="D57" t="str">
            <v>HK</v>
          </cell>
          <cell r="F57">
            <v>0</v>
          </cell>
          <cell r="G57">
            <v>32848</v>
          </cell>
          <cell r="H57" t="str">
            <v>DOCTHAN</v>
          </cell>
          <cell r="I57" t="str">
            <v>073204592</v>
          </cell>
          <cell r="J57">
            <v>40217</v>
          </cell>
          <cell r="K57" t="str">
            <v>Hà Giang</v>
          </cell>
          <cell r="L57" t="str">
            <v>158cm</v>
          </cell>
          <cell r="M57" t="str">
            <v>51kg</v>
          </cell>
          <cell r="N57" t="str">
            <v>VN</v>
          </cell>
          <cell r="O57" t="str">
            <v>Kinh</v>
          </cell>
          <cell r="P57" t="str">
            <v>KHONG</v>
          </cell>
          <cell r="Q57" t="str">
            <v>Bệnh viện Bắc Quang - Tỉnh Hà Giang</v>
          </cell>
          <cell r="R57" t="str">
            <v>Hàm Yên - Tuyên Quang</v>
          </cell>
          <cell r="T57" t="str">
            <v>Tổ 10 - Thị trấn Việt Quang - Bắc Giang - Hà Giang</v>
          </cell>
          <cell r="U57" t="str">
            <v>Xóm 12 - Xã Cổ Nhuế - Từ Liêm - Hà Nội</v>
          </cell>
          <cell r="V57" t="str">
            <v>Tổ 10 - Thị trấn Việt Quang - Bắc Giang - Hà Giang</v>
          </cell>
          <cell r="W57" t="str">
            <v>NVTT</v>
          </cell>
          <cell r="AC57">
            <v>10524470162012</v>
          </cell>
          <cell r="AD57" t="e">
            <v>#REF!</v>
          </cell>
          <cell r="AE57" t="str">
            <v>Ngân hàng Techcombank - Chi nhánh Nội Bài</v>
          </cell>
          <cell r="AF57">
            <v>40731</v>
          </cell>
          <cell r="AI57" t="str">
            <v>* Cao đẳng Quản trị kinh doanh - Đại học Tài chính - Marketing (TB khá, TN 2010)* Nghiệp vụ Phục vụ hành khách - TCTy Cảng HK miền Bắc (26/09 - 07/12/2011)* Hàng hoá nguy hiểm CAT 9 - Học viện HKVN (04 – 05/04/2012)</v>
          </cell>
          <cell r="AJ57" t="str">
            <v>Cao đẳng quản trị kinh doanh</v>
          </cell>
          <cell r="AK57" t="str">
            <v>12/12</v>
          </cell>
          <cell r="AL57" t="str">
            <v>CD</v>
          </cell>
          <cell r="AM57">
            <v>2010</v>
          </cell>
          <cell r="AN57" t="str">
            <v>Đại học Tài chính - Marketing</v>
          </cell>
          <cell r="AO57" t="str">
            <v xml:space="preserve">Cao đẳng Quản trị kinh doanh </v>
          </cell>
          <cell r="AP57" t="str">
            <v>Chứng chỉ nghiệp vụ Phục vụ hành khách</v>
          </cell>
          <cell r="AQ57" t="str">
            <v xml:space="preserve">Chứng nhận hàng hoá nguy hiểm CAT 9 </v>
          </cell>
        </row>
        <row r="58">
          <cell r="B58" t="str">
            <v>010592</v>
          </cell>
          <cell r="C58" t="str">
            <v>Trần Thị Thu Huyền</v>
          </cell>
          <cell r="D58" t="str">
            <v>HK</v>
          </cell>
          <cell r="F58">
            <v>0</v>
          </cell>
          <cell r="G58">
            <v>30403</v>
          </cell>
          <cell r="H58" t="str">
            <v>DOCTHAN</v>
          </cell>
          <cell r="I58" t="str">
            <v>135091010</v>
          </cell>
          <cell r="J58">
            <v>40708</v>
          </cell>
          <cell r="K58" t="str">
            <v>Vĩnh Phúc</v>
          </cell>
          <cell r="L58" t="str">
            <v>157cm</v>
          </cell>
          <cell r="M58" t="str">
            <v>40kg</v>
          </cell>
          <cell r="N58" t="str">
            <v>VN</v>
          </cell>
          <cell r="O58" t="str">
            <v>Kinh</v>
          </cell>
          <cell r="P58" t="str">
            <v>KHONG</v>
          </cell>
          <cell r="Q58" t="str">
            <v>Bệnh viện Vĩnh Yên, Vĩnh Phúc</v>
          </cell>
          <cell r="R58" t="str">
            <v>Đống Đa, Vĩnh Yên, Vĩnh Phúc</v>
          </cell>
          <cell r="T58" t="str">
            <v>Đống Đa, Vĩnh Yên, Vĩnh Phúc</v>
          </cell>
          <cell r="U58" t="str">
            <v>Phú Cường, Sóc Sơn, Hà Nội</v>
          </cell>
          <cell r="V58" t="str">
            <v>Phú Cường, Sóc Sơn, Hà Nội</v>
          </cell>
          <cell r="W58" t="str">
            <v>NVTT</v>
          </cell>
          <cell r="Y58" t="str">
            <v>0972913666</v>
          </cell>
          <cell r="AC58">
            <v>10520155212014</v>
          </cell>
          <cell r="AD58" t="e">
            <v>#REF!</v>
          </cell>
          <cell r="AE58" t="str">
            <v>Ngân hàng Techcombank - Chi nhánh Nội Bài</v>
          </cell>
          <cell r="AF58">
            <v>40878</v>
          </cell>
          <cell r="AI58" t="str">
            <v>* Cử nhân cao đẳng tiếng Anh - ĐH dân lập Phương Đông (Khá, TN 2005)* Nghiệp vụ Phục vụ hành khách - TCTy Cảng HK miền Bắc (26/09 - 07/12/2011)</v>
          </cell>
          <cell r="AJ58" t="str">
            <v>Cử nhân cao đẳng tiếng Anh</v>
          </cell>
          <cell r="AK58" t="str">
            <v>12/12</v>
          </cell>
          <cell r="AL58" t="str">
            <v>CD</v>
          </cell>
          <cell r="AM58">
            <v>2005</v>
          </cell>
          <cell r="AN58" t="str">
            <v>ĐH dân lập Phương Đông</v>
          </cell>
          <cell r="AO58" t="str">
            <v xml:space="preserve">Cử nhân cao đẳng tiếng Anh </v>
          </cell>
          <cell r="AP58" t="str">
            <v>Chứng chỉ nghiệp vụ Phục vụ hành khách</v>
          </cell>
        </row>
        <row r="59">
          <cell r="B59" t="str">
            <v>010594</v>
          </cell>
          <cell r="C59" t="str">
            <v>Lê Thị Thu Huyền</v>
          </cell>
          <cell r="D59" t="str">
            <v>HK</v>
          </cell>
          <cell r="F59">
            <v>0</v>
          </cell>
          <cell r="G59">
            <v>32557</v>
          </cell>
          <cell r="H59" t="str">
            <v>DOCTHAN</v>
          </cell>
          <cell r="I59" t="str">
            <v>172988129</v>
          </cell>
          <cell r="J59">
            <v>38163</v>
          </cell>
          <cell r="K59" t="str">
            <v>Thanh Hoá</v>
          </cell>
          <cell r="L59" t="str">
            <v>159cm</v>
          </cell>
          <cell r="M59" t="str">
            <v>48kg</v>
          </cell>
          <cell r="N59" t="str">
            <v>VN</v>
          </cell>
          <cell r="O59" t="str">
            <v>Kinh</v>
          </cell>
          <cell r="P59" t="str">
            <v>KHONG</v>
          </cell>
          <cell r="Q59" t="str">
            <v>Bệnh viện Phụ sản tỉnh Thanh Hoá</v>
          </cell>
          <cell r="R59" t="str">
            <v>Triêu Dương, Tĩnh Gia, Thanh Hoá</v>
          </cell>
          <cell r="T59" t="str">
            <v>Xuân Diệu, Điện Biên, Thanh Hoá</v>
          </cell>
          <cell r="U59" t="str">
            <v>Phạm Văn Đồng, Cầu Giấy, Hà Nội</v>
          </cell>
          <cell r="V59" t="str">
            <v>Phạm Văn Đồng, Cầu Giấy, Hà Nội</v>
          </cell>
          <cell r="W59" t="str">
            <v>NVTT</v>
          </cell>
          <cell r="Y59" t="str">
            <v>0974485989</v>
          </cell>
          <cell r="AC59">
            <v>10525139503019</v>
          </cell>
          <cell r="AD59" t="e">
            <v>#REF!</v>
          </cell>
          <cell r="AE59" t="str">
            <v>Ngân hàng Techcombank - Chi nhánh Nội Bài</v>
          </cell>
          <cell r="AF59">
            <v>40878</v>
          </cell>
          <cell r="AI59" t="str">
            <v>* Giấy chứng nhận tốt nghiệp đại học ngành Thương mại quốc tế - ĐH Ngoại Thương (Khá, TN 2011)* Nghiệp vụ Phục vụ hành khách - TCTy Cảng HK miền Bắc (26/09 - 07/12/2011)</v>
          </cell>
          <cell r="AJ59" t="str">
            <v>Cử nhân ngành thương mại quốc tế</v>
          </cell>
          <cell r="AK59" t="str">
            <v>12/12</v>
          </cell>
          <cell r="AL59" t="str">
            <v>DH</v>
          </cell>
          <cell r="AM59">
            <v>2011</v>
          </cell>
          <cell r="AN59" t="str">
            <v>ĐH Ngoại Thương</v>
          </cell>
          <cell r="AO59" t="str">
            <v>Giấy chứng nhận tốt nghiệp đại học ngành Thương mại quốc tế</v>
          </cell>
          <cell r="AP59" t="str">
            <v>Chứng chỉ nghiệp vụ Phục vụ hành khách</v>
          </cell>
        </row>
        <row r="60">
          <cell r="B60" t="str">
            <v>010595</v>
          </cell>
          <cell r="C60" t="str">
            <v>Lê Thị Mai</v>
          </cell>
          <cell r="D60" t="str">
            <v>TCKT</v>
          </cell>
          <cell r="F60">
            <v>0</v>
          </cell>
          <cell r="G60">
            <v>31879</v>
          </cell>
          <cell r="H60" t="str">
            <v>DOCTHAN</v>
          </cell>
          <cell r="I60" t="str">
            <v>142208217</v>
          </cell>
          <cell r="J60">
            <v>39220</v>
          </cell>
          <cell r="K60" t="str">
            <v>Hải Dương</v>
          </cell>
          <cell r="L60" t="str">
            <v>154cm</v>
          </cell>
          <cell r="M60" t="str">
            <v>45kg</v>
          </cell>
          <cell r="N60" t="str">
            <v>VN</v>
          </cell>
          <cell r="O60" t="str">
            <v>Kinh</v>
          </cell>
          <cell r="P60" t="str">
            <v>KHONG</v>
          </cell>
          <cell r="Q60" t="str">
            <v>Hiệp An, Kinh Môn, Hải Dương</v>
          </cell>
          <cell r="R60" t="str">
            <v>Hiệp An, Kinh Môn, Hải Dương</v>
          </cell>
          <cell r="T60" t="str">
            <v>Hiệp An, Kinh Môn, Hải Dương</v>
          </cell>
          <cell r="U60" t="str">
            <v>Trung Văn, Từ Liêm, Hà Nội</v>
          </cell>
          <cell r="V60" t="str">
            <v>Trung Văn, Từ Liêm, Hà Nội</v>
          </cell>
          <cell r="W60" t="str">
            <v>NVTT</v>
          </cell>
          <cell r="Y60" t="str">
            <v>0942458589</v>
          </cell>
          <cell r="AC60">
            <v>10524470158015</v>
          </cell>
          <cell r="AD60" t="e">
            <v>#REF!</v>
          </cell>
          <cell r="AE60" t="str">
            <v>Ngân hàng Techcombank - Chi nhánh Nội Bài</v>
          </cell>
          <cell r="AF60">
            <v>40731</v>
          </cell>
          <cell r="AI60" t="str">
            <v>* Cao đẳng ngành kế toán - Cao đẳng Xây dựng số 1 - (TB khá, TN 03/2010)* Nghiệp vụ Phục vụ hành khách - TCTy Cảng HK miền Bắc (26/09 - 07/12/2011)* Hàng hoá nguy hiểm CAT 9 - Học viện HKVN (04 – 05/04/2012)</v>
          </cell>
          <cell r="AJ60" t="str">
            <v>Cao đẳng ngành kê toán</v>
          </cell>
          <cell r="AK60" t="str">
            <v>12/12</v>
          </cell>
          <cell r="AL60" t="str">
            <v>CD</v>
          </cell>
          <cell r="AM60">
            <v>2010</v>
          </cell>
          <cell r="AN60" t="str">
            <v xml:space="preserve">Cao đẳng Xây dựng số 1 </v>
          </cell>
          <cell r="AO60" t="str">
            <v>Cao đẳng ngành kế toán</v>
          </cell>
          <cell r="AP60" t="str">
            <v>Chứng chỉ nghiệp vụ Phục vụ hành khách</v>
          </cell>
          <cell r="AQ60" t="str">
            <v xml:space="preserve">Chứng nhận hàng hoá nguy hiểm CAT 9 </v>
          </cell>
        </row>
        <row r="61">
          <cell r="B61" t="str">
            <v>010596</v>
          </cell>
          <cell r="C61" t="str">
            <v>Phạm Thị Ánh Hồng</v>
          </cell>
          <cell r="D61" t="str">
            <v>HK</v>
          </cell>
          <cell r="F61">
            <v>0</v>
          </cell>
          <cell r="G61">
            <v>31162</v>
          </cell>
          <cell r="H61" t="str">
            <v>COGIADINH</v>
          </cell>
          <cell r="I61" t="str">
            <v>012534253</v>
          </cell>
          <cell r="J61">
            <v>38068</v>
          </cell>
          <cell r="K61" t="str">
            <v>Hà Nội</v>
          </cell>
          <cell r="L61" t="str">
            <v>157cm</v>
          </cell>
          <cell r="M61" t="str">
            <v>45kg</v>
          </cell>
          <cell r="N61" t="str">
            <v>VN</v>
          </cell>
          <cell r="O61" t="str">
            <v>Kinh</v>
          </cell>
          <cell r="P61" t="str">
            <v>KHONG</v>
          </cell>
          <cell r="Q61" t="str">
            <v>Nam Hồng, Đông Anh, Hà Nội</v>
          </cell>
          <cell r="R61" t="str">
            <v>Nam Hồng, Đông Anh, Hà Nội</v>
          </cell>
          <cell r="T61" t="str">
            <v>khu Tập thể nhà máy Điện Yên Phụ, Ba Đình, Hà Nội</v>
          </cell>
          <cell r="U61" t="str">
            <v>Đông Anh, Sóc Sơn, Hà Nội</v>
          </cell>
          <cell r="V61" t="str">
            <v>Đông Anh, Sóc Sơn, Hà Nội</v>
          </cell>
          <cell r="W61" t="str">
            <v>NVTT</v>
          </cell>
          <cell r="Y61" t="str">
            <v>0977999254</v>
          </cell>
          <cell r="AC61">
            <v>10525139497019</v>
          </cell>
          <cell r="AD61" t="e">
            <v>#REF!</v>
          </cell>
          <cell r="AE61" t="str">
            <v>Ngân hàng Techcombank - Chi nhánh Nội Bài</v>
          </cell>
          <cell r="AF61">
            <v>40878</v>
          </cell>
          <cell r="AI61" t="str">
            <v>* Cử nhân ngoại ngữ tiếng Trung Quốc - ĐH Dân lập Phương Đông (Khá, TN 2009)* Nghiệp vụ Phục vụ hành khách - TCTy Cảng HK miền Bắc (26/09 - 07/12/2011) * Anh C + Toeic 460</v>
          </cell>
          <cell r="AJ61" t="str">
            <v>Cử nhân ngoại ngữ tiếng Trung Quốc</v>
          </cell>
          <cell r="AK61" t="str">
            <v>12/12</v>
          </cell>
          <cell r="AL61" t="str">
            <v>DH</v>
          </cell>
          <cell r="AM61">
            <v>2009</v>
          </cell>
          <cell r="AN61" t="str">
            <v>ĐH Dân lập Phương Đông</v>
          </cell>
          <cell r="AO61" t="str">
            <v>Cử nhân ngoại ngữ tiếng Trung Quốc</v>
          </cell>
          <cell r="AP61" t="str">
            <v>Chứng chỉ nghiệp vụ Phục vụ hành khách</v>
          </cell>
          <cell r="AQ61" t="str">
            <v>Chứng chỉ anh C</v>
          </cell>
          <cell r="AR61" t="str">
            <v>Toeic 460</v>
          </cell>
        </row>
        <row r="62">
          <cell r="B62" t="str">
            <v>010597</v>
          </cell>
          <cell r="C62" t="str">
            <v>Nguyễn Thị Thu Sang</v>
          </cell>
          <cell r="D62" t="str">
            <v>HK</v>
          </cell>
          <cell r="F62">
            <v>0</v>
          </cell>
          <cell r="G62">
            <v>32645</v>
          </cell>
          <cell r="H62" t="str">
            <v>DOCTHAN</v>
          </cell>
          <cell r="I62" t="str">
            <v>163023979</v>
          </cell>
          <cell r="J62">
            <v>39084</v>
          </cell>
          <cell r="K62" t="str">
            <v>Nam Định</v>
          </cell>
          <cell r="L62" t="str">
            <v>163cm</v>
          </cell>
          <cell r="M62" t="str">
            <v>46kg</v>
          </cell>
          <cell r="N62" t="str">
            <v>VN</v>
          </cell>
          <cell r="O62" t="str">
            <v>Kinh</v>
          </cell>
          <cell r="P62" t="str">
            <v>KHONG</v>
          </cell>
          <cell r="Q62" t="str">
            <v>Quang Trung, Vụ Bản, Nam Định</v>
          </cell>
          <cell r="R62" t="str">
            <v>Quang Trung, Vụ Bản, Nam Định</v>
          </cell>
          <cell r="T62" t="str">
            <v>Quang Trung, Vụ Bản, Nam Định</v>
          </cell>
          <cell r="U62" t="str">
            <v>Triều Khúc, Thanh Xuân, Hà Nội</v>
          </cell>
          <cell r="V62" t="str">
            <v>Triều Khúc, Thanh Xuân, Hà Nội</v>
          </cell>
          <cell r="W62" t="str">
            <v>NVTT</v>
          </cell>
          <cell r="Y62" t="str">
            <v>0986550469</v>
          </cell>
          <cell r="AC62">
            <v>10525213787016</v>
          </cell>
          <cell r="AD62" t="e">
            <v>#REF!</v>
          </cell>
          <cell r="AE62" t="str">
            <v>Ngân hàng Techcombank - Chi nhánh Nội Bài</v>
          </cell>
          <cell r="AF62">
            <v>40897</v>
          </cell>
          <cell r="AI62" t="str">
            <v>* Cao đẳng ngành Bảo dưỡng công nghiệp - Đại học Bách khoa Hà Nội (Khá, 2010)* Nghiệp vụ Phục vụ hành khách - TCTy Cảng HK miền Bắc (26/09 - 07/12/2011) * Toeic 370</v>
          </cell>
          <cell r="AJ62" t="str">
            <v>Cao đẳng ngành bảo dưỡng công nghiệp</v>
          </cell>
          <cell r="AK62" t="str">
            <v>12/12</v>
          </cell>
          <cell r="AL62" t="str">
            <v>CD</v>
          </cell>
          <cell r="AM62">
            <v>2010</v>
          </cell>
          <cell r="AN62" t="str">
            <v xml:space="preserve">Đại học Bách khoa Hà Nội </v>
          </cell>
          <cell r="AO62" t="str">
            <v>Cao đẳng ngành Bảo dưỡng công nghiệp</v>
          </cell>
          <cell r="AP62" t="str">
            <v>Chứng chỉ nghiệp vụ Phục vụ hành khách</v>
          </cell>
          <cell r="AQ62" t="str">
            <v>Toeic 370</v>
          </cell>
        </row>
        <row r="63">
          <cell r="B63" t="str">
            <v>010598</v>
          </cell>
          <cell r="C63" t="str">
            <v>Nguyễn Ngọc Quân</v>
          </cell>
          <cell r="D63" t="str">
            <v>HK</v>
          </cell>
          <cell r="F63">
            <v>1</v>
          </cell>
          <cell r="G63">
            <v>32381</v>
          </cell>
          <cell r="H63" t="str">
            <v>DOCTHAN</v>
          </cell>
          <cell r="I63" t="str">
            <v>012498063</v>
          </cell>
          <cell r="J63">
            <v>37335</v>
          </cell>
          <cell r="K63" t="str">
            <v>Hà Nội</v>
          </cell>
          <cell r="L63" t="str">
            <v>168cm</v>
          </cell>
          <cell r="M63" t="str">
            <v>61kg</v>
          </cell>
          <cell r="N63" t="str">
            <v>VN</v>
          </cell>
          <cell r="O63" t="str">
            <v>Kinh</v>
          </cell>
          <cell r="P63" t="str">
            <v>KHONG</v>
          </cell>
          <cell r="Q63" t="str">
            <v>Đa Phúc, Sóc Sơn, Hà Nội</v>
          </cell>
          <cell r="R63" t="str">
            <v>Tam Cường, Tam Nông, Phú Thọ</v>
          </cell>
          <cell r="T63" t="str">
            <v>Hoàng Văn Thái, Thanh Xuân, Hà Nội</v>
          </cell>
          <cell r="V63" t="str">
            <v>Hoàng Văn Thái, Thanh Xuân, Hà Nội</v>
          </cell>
          <cell r="W63" t="str">
            <v>NVTT</v>
          </cell>
          <cell r="Y63" t="str">
            <v>0988982399</v>
          </cell>
          <cell r="AC63">
            <v>10525213794012</v>
          </cell>
          <cell r="AD63" t="e">
            <v>#REF!</v>
          </cell>
          <cell r="AE63" t="str">
            <v>Ngân hàng Techcombank - Chi nhánh Nội Bài</v>
          </cell>
          <cell r="AF63">
            <v>40897</v>
          </cell>
          <cell r="AI63" t="str">
            <v>* Kỹ sư Kinh tế vận tải - ĐH Giao thông vận tải TP Hồ Chí Minh (TN 2010)* Nghiệp vụ Phục vụ hành khách - TCTy Cảng HK miền Bắc (26/09 - 07/12/2011) * Toeic 515</v>
          </cell>
          <cell r="AJ63" t="str">
            <v>Kỹ sư kinh tế vận tải</v>
          </cell>
          <cell r="AK63" t="str">
            <v>12/12</v>
          </cell>
          <cell r="AL63" t="str">
            <v>DH</v>
          </cell>
          <cell r="AM63">
            <v>2010</v>
          </cell>
          <cell r="AN63" t="str">
            <v>ĐH Giao thông vận tải TP Hồ Chí Minh</v>
          </cell>
          <cell r="AO63" t="str">
            <v>Kỹ sư Kinh tế vận tải</v>
          </cell>
          <cell r="AP63" t="str">
            <v>Chứng chỉ nghiệp vụ Phục vụ hành khách</v>
          </cell>
          <cell r="AQ63" t="str">
            <v>Toeic 515</v>
          </cell>
        </row>
        <row r="64">
          <cell r="B64" t="str">
            <v>010599</v>
          </cell>
          <cell r="C64" t="str">
            <v>Đào Thu Giang</v>
          </cell>
          <cell r="D64" t="str">
            <v>HK</v>
          </cell>
          <cell r="F64">
            <v>0</v>
          </cell>
          <cell r="G64">
            <v>31287</v>
          </cell>
          <cell r="H64" t="str">
            <v>COGIADINH</v>
          </cell>
          <cell r="I64" t="str">
            <v>012618885</v>
          </cell>
          <cell r="J64">
            <v>39856</v>
          </cell>
          <cell r="K64" t="str">
            <v>Hà Nội</v>
          </cell>
          <cell r="L64" t="str">
            <v>165cm</v>
          </cell>
          <cell r="M64" t="str">
            <v>50kg</v>
          </cell>
          <cell r="N64" t="str">
            <v>VN</v>
          </cell>
          <cell r="O64" t="str">
            <v>Kinh</v>
          </cell>
          <cell r="P64" t="str">
            <v>KHONG</v>
          </cell>
          <cell r="Q64" t="str">
            <v>Nhà hộ sinh A, Hoàn Kiếm, Hà Nội</v>
          </cell>
          <cell r="R64" t="str">
            <v>Lê văn Hưu, Hai bà TrưngHà Nội</v>
          </cell>
          <cell r="T64" t="str">
            <v>Số 18 E phố Cửa Đông - P. Cửa Đông - Q. Hoàn Kiếm - Hà Nội</v>
          </cell>
          <cell r="V64" t="str">
            <v>Số 18 E phố Cửa Đông - P. Cửa Đông - Q. Hoàn Kiếm - Hà Nội</v>
          </cell>
          <cell r="W64" t="str">
            <v>NVTT</v>
          </cell>
          <cell r="Y64" t="str">
            <v>0985481111</v>
          </cell>
          <cell r="AC64">
            <v>10525213781018</v>
          </cell>
          <cell r="AD64" t="e">
            <v>#REF!</v>
          </cell>
          <cell r="AE64" t="str">
            <v>Ngân hàng Techcombank - Chi nhánh Nội Bài</v>
          </cell>
          <cell r="AF64">
            <v>40897</v>
          </cell>
          <cell r="AI64" t="str">
            <v>* Bằng nghề Vận tải hàng không - Học viện Hàng không Việt Nam (10/2005 - 07/2007)* Nghiệp vụ Phục vụ hành khách - TCTy Cảng HK miền Bắc (26/09 - 07/12/2011)</v>
          </cell>
          <cell r="AJ64" t="str">
            <v>Bằng nghề vận tải hàng không</v>
          </cell>
          <cell r="AK64" t="str">
            <v>12/12</v>
          </cell>
          <cell r="AL64" t="str">
            <v>TH</v>
          </cell>
          <cell r="AM64">
            <v>2007</v>
          </cell>
          <cell r="AN64" t="str">
            <v>Học viện Hàng không Việt Nam</v>
          </cell>
          <cell r="AO64" t="str">
            <v>Bằng nghề Vận tải hàng không</v>
          </cell>
          <cell r="AP64" t="str">
            <v>Chứng chỉ Phục vụ hành khách</v>
          </cell>
        </row>
        <row r="65">
          <cell r="B65" t="str">
            <v>010600</v>
          </cell>
          <cell r="C65" t="str">
            <v>Nguyễn Thị Vân Anh</v>
          </cell>
          <cell r="D65" t="str">
            <v>HK</v>
          </cell>
          <cell r="F65">
            <v>0</v>
          </cell>
          <cell r="G65">
            <v>32826</v>
          </cell>
          <cell r="H65" t="str">
            <v>DOCTHAN</v>
          </cell>
          <cell r="I65" t="str">
            <v>186747243</v>
          </cell>
          <cell r="J65" t="str">
            <v>27/07/2012</v>
          </cell>
          <cell r="K65" t="str">
            <v>Nghệ An</v>
          </cell>
          <cell r="L65" t="str">
            <v>170cm</v>
          </cell>
          <cell r="M65" t="str">
            <v>57kg</v>
          </cell>
          <cell r="N65" t="str">
            <v>VN</v>
          </cell>
          <cell r="O65" t="str">
            <v>Kinh</v>
          </cell>
          <cell r="P65" t="str">
            <v>KHONG</v>
          </cell>
          <cell r="Q65" t="str">
            <v>Hồng Sơn, TP Vinh - Tỉnh Nghệ An</v>
          </cell>
          <cell r="R65" t="str">
            <v>Hương Bình, Hương Khê, Hà Tĩnh</v>
          </cell>
          <cell r="T65" t="str">
            <v>Phường Lê Lợi, Thành phố Vinh, Nghệ An</v>
          </cell>
          <cell r="U65" t="str">
            <v>Xuân Thủy, Cầu Giấy, Hà Nội</v>
          </cell>
          <cell r="V65" t="str">
            <v>Xuân Thủy, Cầu Giấy, Hà Nội</v>
          </cell>
          <cell r="W65" t="str">
            <v>NVTT</v>
          </cell>
          <cell r="Y65" t="str">
            <v>0989409878</v>
          </cell>
          <cell r="AC65" t="str">
            <v>10525213783010</v>
          </cell>
          <cell r="AD65" t="e">
            <v>#REF!</v>
          </cell>
          <cell r="AE65" t="str">
            <v>Ngân hàng Techcombank - Chi nhánh Nội Bài</v>
          </cell>
          <cell r="AF65">
            <v>40992</v>
          </cell>
          <cell r="AI65" t="str">
            <v>* Cử nhân tiếng Anh - Đại học Thương mại (Khá, TN 2011)* Chứng chỉ Kế toán tổng hợp - ĐH Kinh tế quốc dân (25/11/2010 - 30/02/2011)* Nghiệp vụ Phục vụ hành khách - TCTy Cảng HK miền Bắc (26/09 - 07/12/2011) * Toeic 770</v>
          </cell>
          <cell r="AJ65" t="str">
            <v>Cử nhân tiếng Anh</v>
          </cell>
          <cell r="AK65" t="str">
            <v>12/12</v>
          </cell>
          <cell r="AL65" t="str">
            <v>DH</v>
          </cell>
          <cell r="AM65">
            <v>2011</v>
          </cell>
          <cell r="AN65" t="str">
            <v>Đại học Thương mại</v>
          </cell>
          <cell r="AO65" t="str">
            <v>Cử nhân tiếng Anh</v>
          </cell>
          <cell r="AP65" t="str">
            <v>Chứng chỉ Kế toán tổng hợp</v>
          </cell>
          <cell r="AQ65" t="str">
            <v>Chứng chỉ Phục vụ hành khách</v>
          </cell>
          <cell r="AR65" t="str">
            <v>TOEIC 770</v>
          </cell>
        </row>
        <row r="66">
          <cell r="B66" t="str">
            <v>010601</v>
          </cell>
          <cell r="C66" t="str">
            <v>Phan Thị Hạnh</v>
          </cell>
          <cell r="D66" t="str">
            <v>HK</v>
          </cell>
          <cell r="F66">
            <v>0</v>
          </cell>
          <cell r="G66">
            <v>31516</v>
          </cell>
          <cell r="H66" t="str">
            <v>DOCTHAN</v>
          </cell>
          <cell r="I66" t="str">
            <v>162610733</v>
          </cell>
          <cell r="J66">
            <v>37140</v>
          </cell>
          <cell r="K66" t="str">
            <v>Nam Định</v>
          </cell>
          <cell r="L66" t="str">
            <v>161 cm</v>
          </cell>
          <cell r="M66" t="str">
            <v>47kg</v>
          </cell>
          <cell r="N66" t="str">
            <v>VN</v>
          </cell>
          <cell r="O66" t="str">
            <v>Kinh</v>
          </cell>
          <cell r="P66" t="str">
            <v>KHONG</v>
          </cell>
          <cell r="Q66" t="str">
            <v>Trạm y tế xã Hồng Quang, Nam Trực, Nam Định</v>
          </cell>
          <cell r="R66" t="str">
            <v>Hồng Quang, Nam Trực, Nam Định</v>
          </cell>
          <cell r="T66" t="str">
            <v>Hồng Quang,  Nam Trực, Nam Định</v>
          </cell>
          <cell r="U66" t="str">
            <v>Tân Trại, Phú Cường, Sóc Sơn, Hà Nội</v>
          </cell>
          <cell r="V66" t="str">
            <v>Hồng Quang,  Nam Trực, Nam Định</v>
          </cell>
          <cell r="W66" t="str">
            <v>NVTT</v>
          </cell>
          <cell r="Y66" t="str">
            <v>01684985524</v>
          </cell>
          <cell r="AC66">
            <v>10525213791013</v>
          </cell>
          <cell r="AD66" t="e">
            <v>#REF!</v>
          </cell>
          <cell r="AE66" t="str">
            <v>Ngân hàng Techcombank - Chi nhánh Nội Bài</v>
          </cell>
          <cell r="AF66">
            <v>40897</v>
          </cell>
          <cell r="AI66" t="str">
            <v>* Cử nhân kinh tế ngành Kế toán - Trường Đại học Kinh tế - Đại học Đà Nẵng (TN 2009)* Chứng chỉ đào tạo Kỹ thuật viên tin học - Trung tâm Phát triển Tin học Đà Nẵng - INDEC (6/2007)* Giấy chứng nhận tham gia khóa đào tạo Kế toán máy - Viện Tin học doanh</v>
          </cell>
          <cell r="AJ66" t="str">
            <v>Cử nhân kinh tế ngành kế toán</v>
          </cell>
          <cell r="AK66" t="str">
            <v>12/12</v>
          </cell>
          <cell r="AL66" t="str">
            <v>DH</v>
          </cell>
          <cell r="AM66">
            <v>2009</v>
          </cell>
          <cell r="AN66" t="str">
            <v>Đại học Đà Nẵng</v>
          </cell>
          <cell r="AO66" t="str">
            <v>Cử nhân kinh tế ngành Kế toán</v>
          </cell>
          <cell r="AP66" t="str">
            <v>Chứng chỉ đào tạo Kỹ thuật viên tin học</v>
          </cell>
          <cell r="AQ66" t="str">
            <v xml:space="preserve">Giấy chứng nhận tham gia khóa đào tạo Kế toán máy </v>
          </cell>
        </row>
        <row r="67">
          <cell r="B67" t="str">
            <v>010602</v>
          </cell>
          <cell r="C67" t="str">
            <v>Nguyễn Thị Thu Trang</v>
          </cell>
          <cell r="D67" t="str">
            <v>HK</v>
          </cell>
          <cell r="F67">
            <v>0</v>
          </cell>
          <cell r="G67">
            <v>31845</v>
          </cell>
          <cell r="H67" t="str">
            <v>COGIADINH</v>
          </cell>
          <cell r="I67" t="str">
            <v>012420567</v>
          </cell>
          <cell r="J67">
            <v>36972</v>
          </cell>
          <cell r="K67" t="str">
            <v>Hà Nội</v>
          </cell>
          <cell r="L67" t="str">
            <v>156cm</v>
          </cell>
          <cell r="M67" t="str">
            <v>54kg</v>
          </cell>
          <cell r="N67" t="str">
            <v>VN</v>
          </cell>
          <cell r="O67" t="str">
            <v>Kinh</v>
          </cell>
          <cell r="P67" t="str">
            <v>KHONG</v>
          </cell>
          <cell r="Q67" t="str">
            <v>Bệnh viện Mỹ Đức, Hà Nội</v>
          </cell>
          <cell r="R67" t="str">
            <v>Mỹ Đức - Hà Nội</v>
          </cell>
          <cell r="T67" t="str">
            <v>Bạch Đằng, Hai Bà Trưng, Hà Nội</v>
          </cell>
          <cell r="V67" t="str">
            <v>Bạch Đằng, Hai Bà Trưng, Hà Nội</v>
          </cell>
          <cell r="W67" t="str">
            <v>NVTT</v>
          </cell>
          <cell r="Y67" t="str">
            <v>0982232286</v>
          </cell>
          <cell r="AC67">
            <v>19020531052015</v>
          </cell>
          <cell r="AD67">
            <v>1</v>
          </cell>
          <cell r="AE67" t="str">
            <v>Ngân hàng Techcombank - Chi nhánh Nội Bài</v>
          </cell>
          <cell r="AF67">
            <v>41020</v>
          </cell>
          <cell r="AI67" t="str">
            <v>* Trung cấp nghề Vận tải hàng không - Học viện HKVN (Trung bình, 10/2006 - 05/2008)</v>
          </cell>
          <cell r="AJ67" t="str">
            <v>Trung cấp vận tải hàng không</v>
          </cell>
          <cell r="AK67" t="str">
            <v>12/12</v>
          </cell>
          <cell r="AL67" t="str">
            <v>TC</v>
          </cell>
          <cell r="AM67">
            <v>2008</v>
          </cell>
          <cell r="AN67" t="str">
            <v>Học viện HKVN</v>
          </cell>
          <cell r="AO67" t="str">
            <v>Trung cấp nghề Vận tải hàng không</v>
          </cell>
          <cell r="AW67">
            <v>40969</v>
          </cell>
        </row>
        <row r="68">
          <cell r="B68" t="str">
            <v>010603</v>
          </cell>
          <cell r="C68" t="str">
            <v>Nguyễn Thị Vân Anh</v>
          </cell>
          <cell r="D68" t="str">
            <v>HK</v>
          </cell>
          <cell r="F68">
            <v>0</v>
          </cell>
          <cell r="G68">
            <v>31211</v>
          </cell>
          <cell r="H68" t="str">
            <v>DOCTHAN</v>
          </cell>
          <cell r="I68" t="str">
            <v>151444469</v>
          </cell>
          <cell r="J68">
            <v>36624</v>
          </cell>
          <cell r="K68" t="str">
            <v>Thái Bình</v>
          </cell>
          <cell r="L68" t="str">
            <v>157cm</v>
          </cell>
          <cell r="M68" t="str">
            <v>45kg</v>
          </cell>
          <cell r="N68" t="str">
            <v>VN</v>
          </cell>
          <cell r="O68" t="str">
            <v>Kinh</v>
          </cell>
          <cell r="P68" t="str">
            <v>KHONG</v>
          </cell>
          <cell r="Q68" t="str">
            <v>Bệnh viện Việt Nam - Bungari - TX Thái Bình</v>
          </cell>
          <cell r="R68" t="str">
            <v>Trọng Quan -Đông Hưng - Thái Bình</v>
          </cell>
          <cell r="T68" t="str">
            <v>Số 13 ngõ 15, Đỗ Lý Khiêm, TP Thái Bình</v>
          </cell>
          <cell r="U68" t="str">
            <v>Quan Hoa, Cầu Giấy, Hà Nội</v>
          </cell>
          <cell r="V68" t="str">
            <v>Quan Hoa, Cầu Giấy, Hà Nội</v>
          </cell>
          <cell r="W68" t="str">
            <v>NVTT</v>
          </cell>
          <cell r="Y68" t="str">
            <v>097663388</v>
          </cell>
          <cell r="AC68" t="str">
            <v>10525213795019</v>
          </cell>
          <cell r="AD68" t="e">
            <v>#REF!</v>
          </cell>
          <cell r="AE68" t="str">
            <v>Ngân hàng Techcombank - Chi nhánh Nội Bài</v>
          </cell>
          <cell r="AF68">
            <v>40897</v>
          </cell>
          <cell r="AI68" t="str">
            <v>* Trung cấp Vận tải hàng không - Học viện HKVN (Trung bình, 10/2004 - 10/2006)</v>
          </cell>
          <cell r="AJ68" t="str">
            <v>Trung cấp vận tải hàng không</v>
          </cell>
          <cell r="AK68" t="str">
            <v>12/12</v>
          </cell>
          <cell r="AL68" t="str">
            <v>TC</v>
          </cell>
          <cell r="AM68">
            <v>2006</v>
          </cell>
          <cell r="AN68" t="str">
            <v>Học viện HKVN</v>
          </cell>
          <cell r="AO68" t="str">
            <v>Trung cấp Vận tải hàng không</v>
          </cell>
        </row>
        <row r="69">
          <cell r="B69" t="str">
            <v>010604</v>
          </cell>
          <cell r="C69" t="str">
            <v>Nguyễn Thị Hồng</v>
          </cell>
          <cell r="D69" t="str">
            <v>HK</v>
          </cell>
          <cell r="F69">
            <v>0</v>
          </cell>
          <cell r="G69">
            <v>32712</v>
          </cell>
          <cell r="H69" t="str">
            <v>DOCTHAN</v>
          </cell>
          <cell r="I69" t="str">
            <v>012892544</v>
          </cell>
          <cell r="J69">
            <v>40771</v>
          </cell>
          <cell r="K69" t="str">
            <v>Hà Nội</v>
          </cell>
          <cell r="L69" t="str">
            <v>157cm</v>
          </cell>
          <cell r="M69" t="str">
            <v>45kg</v>
          </cell>
          <cell r="N69" t="str">
            <v>VN</v>
          </cell>
          <cell r="O69" t="str">
            <v>Kinh</v>
          </cell>
          <cell r="P69" t="str">
            <v>KHONG</v>
          </cell>
          <cell r="Q69" t="str">
            <v>Xuân Giang, Sóc Sơn, Hà Nội</v>
          </cell>
          <cell r="R69" t="str">
            <v>Xuân Giang, Sóc Sơn, Hà Nội</v>
          </cell>
          <cell r="T69" t="str">
            <v>Xuân Giang, Sóc Sơn, Hà Nội</v>
          </cell>
          <cell r="V69" t="str">
            <v>Xuân Giang, Sóc Sơn, Hà Nội</v>
          </cell>
          <cell r="W69" t="str">
            <v>NVTT</v>
          </cell>
          <cell r="Y69" t="str">
            <v>0947881799</v>
          </cell>
          <cell r="AC69">
            <v>10525139496012</v>
          </cell>
          <cell r="AD69" t="e">
            <v>#REF!</v>
          </cell>
          <cell r="AE69" t="str">
            <v>Ngân hàng Techcombank - Chi nhánh Nội Bài</v>
          </cell>
          <cell r="AF69">
            <v>40878</v>
          </cell>
          <cell r="AI69" t="str">
            <v>* Đại học ngành ngôn ngữ Pháp - ĐH Hà Nội (Khá, TN 2011)* Chứng chỉ Kế toán tổng hợp - ĐH Kinh tế quốc dân (03/03 - 22/05/2011)* Nghiệp vụ Phục vụ hành khách - TCTy Cảng HK miền Bắc (26/09 - 07/12/2011) * Toeic 680</v>
          </cell>
          <cell r="AJ69" t="str">
            <v>Cử nhân ngôn ngữ Pháp</v>
          </cell>
          <cell r="AK69" t="str">
            <v>12/12</v>
          </cell>
          <cell r="AL69" t="str">
            <v>DH</v>
          </cell>
          <cell r="AM69">
            <v>2011</v>
          </cell>
          <cell r="AN69" t="str">
            <v>ĐH Hà Nội</v>
          </cell>
          <cell r="AO69" t="str">
            <v>Đại học ngành ngôn ngữ Pháp</v>
          </cell>
          <cell r="AP69" t="str">
            <v>Chứng chỉ Kế toán tổng hợp</v>
          </cell>
          <cell r="AQ69" t="str">
            <v>Chứng chỉ nghiệp vụ Phục vụ hành khách</v>
          </cell>
          <cell r="AR69" t="str">
            <v>Toeic 680</v>
          </cell>
        </row>
        <row r="70">
          <cell r="B70" t="str">
            <v>010605</v>
          </cell>
          <cell r="C70" t="str">
            <v>Nguyễn Thị Thùy Dương</v>
          </cell>
          <cell r="D70" t="str">
            <v>HK</v>
          </cell>
          <cell r="F70">
            <v>0</v>
          </cell>
          <cell r="G70">
            <v>30377</v>
          </cell>
          <cell r="H70" t="str">
            <v>DOCTHAN</v>
          </cell>
          <cell r="I70" t="str">
            <v>012218264</v>
          </cell>
          <cell r="J70">
            <v>36259</v>
          </cell>
          <cell r="K70" t="str">
            <v>Hà Nội</v>
          </cell>
          <cell r="L70" t="str">
            <v>157cm</v>
          </cell>
          <cell r="M70" t="str">
            <v>45kg</v>
          </cell>
          <cell r="N70" t="str">
            <v>VN</v>
          </cell>
          <cell r="O70" t="str">
            <v>Kinh</v>
          </cell>
          <cell r="P70" t="str">
            <v>KHONG</v>
          </cell>
          <cell r="Q70" t="str">
            <v>Thạch Bàn, Gia Lâm, Hà Nội</v>
          </cell>
          <cell r="R70" t="str">
            <v>Đức Sơn, Anh Sơn, Nghệ An</v>
          </cell>
          <cell r="T70" t="str">
            <v>Gia Thuỵ, Long Biên, Hà Nội</v>
          </cell>
          <cell r="V70" t="str">
            <v>Gia Thuỵ, Long Biên, Hà Nội</v>
          </cell>
          <cell r="W70" t="str">
            <v>NVTT</v>
          </cell>
          <cell r="Y70" t="str">
            <v>0983178919</v>
          </cell>
          <cell r="AC70">
            <v>10520192647012</v>
          </cell>
          <cell r="AD70" t="e">
            <v>#REF!</v>
          </cell>
          <cell r="AE70" t="str">
            <v>Ngân hàng Techcombank - Chi nhánh Nội Bài</v>
          </cell>
          <cell r="AF70">
            <v>41080</v>
          </cell>
          <cell r="AI70" t="str">
            <v>* Cử nhân kinh tế đối ngoại, trường đại học ngoại thương, TN 2011, vừa học vừa làm, TBK* Bằng nghề Vận tải hàng không - Trường HKVN (Khá, 10/2003 - 01/2005)* Hệ thống Check in do hãng Polish Airlines tổ chức tại Ba Lan (10/1 – 19/1/2011)</v>
          </cell>
          <cell r="AJ70" t="str">
            <v>Cử nhân kinh tế đối ngoại</v>
          </cell>
          <cell r="AK70" t="str">
            <v>12/12</v>
          </cell>
          <cell r="AL70" t="str">
            <v>TH</v>
          </cell>
          <cell r="AM70">
            <v>2005</v>
          </cell>
          <cell r="AN70" t="str">
            <v>Trường HKVN</v>
          </cell>
          <cell r="AO70" t="str">
            <v>Bằng nghề Vận tải hàng không</v>
          </cell>
          <cell r="AP70" t="str">
            <v>Chứng nhận hoàn thành hệ thống Check in do hãng Polish Airlines tổ chức tại Ba Lan</v>
          </cell>
          <cell r="AW70">
            <v>39083</v>
          </cell>
        </row>
        <row r="71">
          <cell r="B71" t="str">
            <v>010606</v>
          </cell>
          <cell r="C71" t="str">
            <v>Lê Thị Thao</v>
          </cell>
          <cell r="D71" t="str">
            <v>HK</v>
          </cell>
          <cell r="F71">
            <v>0</v>
          </cell>
          <cell r="G71">
            <v>30552</v>
          </cell>
          <cell r="H71" t="str">
            <v>COGIADINH</v>
          </cell>
          <cell r="I71" t="str">
            <v>013174503</v>
          </cell>
          <cell r="J71">
            <v>39912</v>
          </cell>
          <cell r="K71" t="str">
            <v>Hà Nội</v>
          </cell>
          <cell r="L71" t="str">
            <v>159cm</v>
          </cell>
          <cell r="M71" t="str">
            <v>51kg</v>
          </cell>
          <cell r="N71" t="str">
            <v>VN</v>
          </cell>
          <cell r="O71" t="str">
            <v>Kinh</v>
          </cell>
          <cell r="P71" t="str">
            <v>KHONG</v>
          </cell>
          <cell r="Q71" t="str">
            <v>Ngọc Lâm - Mỹ Hào - Hưng Yên</v>
          </cell>
          <cell r="R71" t="str">
            <v>Ngọc Lâm - Mỹ Hào - Hưng Yên</v>
          </cell>
          <cell r="T71" t="str">
            <v>Bồ Đề, Long Biên, Hà Nội</v>
          </cell>
          <cell r="U71" t="str">
            <v/>
          </cell>
          <cell r="V71" t="str">
            <v>Bồ Đề, Long Biên, Hà Nội</v>
          </cell>
          <cell r="W71" t="str">
            <v>NVTT</v>
          </cell>
          <cell r="Y71" t="str">
            <v>0915107556</v>
          </cell>
          <cell r="AC71">
            <v>10520292194015</v>
          </cell>
          <cell r="AD71">
            <v>1</v>
          </cell>
          <cell r="AE71" t="str">
            <v>Ngân hàng Techcombank - Chi nhánh Nội Bài</v>
          </cell>
          <cell r="AF71">
            <v>39981</v>
          </cell>
          <cell r="AI71" t="str">
            <v>* Cử nhân tiếng Anh - ĐH Ngoại ngữ - ĐH Quốc gia Hà Nội (Tại chức, khá, TN 2009)</v>
          </cell>
          <cell r="AJ71" t="str">
            <v>Cử nhân tiếng Anh</v>
          </cell>
          <cell r="AK71" t="str">
            <v>12/12</v>
          </cell>
          <cell r="AL71" t="str">
            <v>DH</v>
          </cell>
          <cell r="AM71">
            <v>2009</v>
          </cell>
          <cell r="AN71" t="str">
            <v>ĐH Ngoại ngữ</v>
          </cell>
          <cell r="AO71" t="str">
            <v>Cử nhân tiếng Anh</v>
          </cell>
          <cell r="AW71">
            <v>39083</v>
          </cell>
        </row>
        <row r="72">
          <cell r="B72" t="str">
            <v>010608</v>
          </cell>
          <cell r="C72" t="str">
            <v>Nguyễn Thị Hương</v>
          </cell>
          <cell r="D72" t="str">
            <v>HK</v>
          </cell>
          <cell r="F72">
            <v>0</v>
          </cell>
          <cell r="G72">
            <v>32711</v>
          </cell>
          <cell r="H72" t="str">
            <v>COGIADINH</v>
          </cell>
          <cell r="I72" t="str">
            <v>012866491</v>
          </cell>
          <cell r="J72">
            <v>38805</v>
          </cell>
          <cell r="K72" t="str">
            <v>Hà Nội</v>
          </cell>
          <cell r="L72" t="str">
            <v>169cm</v>
          </cell>
          <cell r="M72" t="str">
            <v>50kg</v>
          </cell>
          <cell r="N72" t="str">
            <v>VN</v>
          </cell>
          <cell r="O72" t="str">
            <v>Kinh</v>
          </cell>
          <cell r="P72" t="str">
            <v>KHONG</v>
          </cell>
          <cell r="Q72" t="str">
            <v>Nam Hồng, Đông Anh, Hà Nội</v>
          </cell>
          <cell r="R72" t="str">
            <v>Nam Hồng, Đông Anh, Hà Nội</v>
          </cell>
          <cell r="T72" t="str">
            <v>Phù Lỗ, Sóc Sơn, Hà Nội</v>
          </cell>
          <cell r="V72" t="str">
            <v>Phù Lỗ, Sóc Sơn, Hà Nội</v>
          </cell>
          <cell r="W72" t="str">
            <v>NVTT</v>
          </cell>
          <cell r="Y72" t="str">
            <v>01665827227</v>
          </cell>
          <cell r="AC72">
            <v>10523498956018</v>
          </cell>
          <cell r="AD72" t="e">
            <v>#REF!</v>
          </cell>
          <cell r="AE72" t="str">
            <v>Ngân hàng Techcombank - Chi nhánh Nội Bài</v>
          </cell>
          <cell r="AF72">
            <v>40509</v>
          </cell>
          <cell r="AI72" t="str">
            <v>* Cử nhân ngôn ngữ anh, Viện đại học mở Hà Nội, chính quy, loại giỏi, TN 2013* Cao đẳng tiếng Anh - Trường Đại học Thành Đô (Cquy, TN 2010)* Chứng chỉ Phục vụ hành khách - Học viện HKVN (07/12/2010 - 25/02/2011)</v>
          </cell>
          <cell r="AJ72" t="str">
            <v>Cử nhân ngôn ngữ ANh</v>
          </cell>
          <cell r="AK72" t="str">
            <v>12/12</v>
          </cell>
          <cell r="AL72" t="str">
            <v>DH</v>
          </cell>
          <cell r="AM72">
            <v>2010</v>
          </cell>
          <cell r="AN72" t="str">
            <v>Trường Đại học Thành Đô</v>
          </cell>
          <cell r="AO72" t="str">
            <v>Cao đẳng tiếng Anh</v>
          </cell>
          <cell r="AP72" t="str">
            <v>Chứng chỉ Phục vụ hành khách</v>
          </cell>
        </row>
        <row r="73">
          <cell r="B73" t="str">
            <v>010611</v>
          </cell>
          <cell r="C73" t="str">
            <v>Hoàng Thị Huyền Diệu</v>
          </cell>
          <cell r="D73" t="str">
            <v>HK</v>
          </cell>
          <cell r="F73">
            <v>0</v>
          </cell>
          <cell r="G73">
            <v>30910</v>
          </cell>
          <cell r="H73" t="str">
            <v>DOCTHAN</v>
          </cell>
          <cell r="I73" t="str">
            <v>081039076</v>
          </cell>
          <cell r="J73">
            <v>37273</v>
          </cell>
          <cell r="K73" t="str">
            <v>Lạng Sơn</v>
          </cell>
          <cell r="L73" t="str">
            <v>160cm</v>
          </cell>
          <cell r="M73" t="str">
            <v>44kg</v>
          </cell>
          <cell r="N73" t="str">
            <v>VN</v>
          </cell>
          <cell r="O73" t="str">
            <v>Tày</v>
          </cell>
          <cell r="P73" t="str">
            <v>KHONG</v>
          </cell>
          <cell r="Q73" t="str">
            <v>Chi Lăng, Chi Lăng, Lạng Sơn</v>
          </cell>
          <cell r="R73" t="str">
            <v>Văn An, Văn Quan, Lạng Sơn</v>
          </cell>
          <cell r="T73" t="str">
            <v>Vĩnh Trại, Lạng Sơn, Lạng Sơn</v>
          </cell>
          <cell r="U73" t="str">
            <v>Phú Cường, Sóc Sơn, Hà Nội</v>
          </cell>
          <cell r="V73" t="str">
            <v>Phú Cường, Sóc Sơn, Hà Nội</v>
          </cell>
          <cell r="W73" t="str">
            <v>NVTT</v>
          </cell>
          <cell r="AC73">
            <v>10522162383013</v>
          </cell>
          <cell r="AD73" t="e">
            <v>#REF!</v>
          </cell>
          <cell r="AE73" t="str">
            <v>Ngân hàng Techcombank - Chi nhánh Nội Bài</v>
          </cell>
          <cell r="AF73">
            <v>40144</v>
          </cell>
          <cell r="AI73" t="str">
            <v>Chứng chỉ Vận chuyển thương mại hàng không - Trường Hàng không Việt Nam (11/2004 - 06/2005)* Hệ thống check in và nghiệp vụ check in (6/9 – 28/9/2010)</v>
          </cell>
          <cell r="AJ73" t="str">
            <v>Chứng chỉ vận chuyển thương mại hàng không</v>
          </cell>
          <cell r="AK73" t="str">
            <v>12/12</v>
          </cell>
          <cell r="AL73" t="str">
            <v>SC</v>
          </cell>
          <cell r="AM73">
            <v>2005</v>
          </cell>
          <cell r="AN73" t="str">
            <v>Trường Hàng không Việt Nam</v>
          </cell>
          <cell r="AO73" t="str">
            <v>Chứng chỉ Vận chuyển thương mại hàng không</v>
          </cell>
          <cell r="AP73" t="str">
            <v>Chứng nhận hệ thống check in và nghiệp vụ check in</v>
          </cell>
        </row>
        <row r="74">
          <cell r="B74" t="str">
            <v>010612</v>
          </cell>
          <cell r="C74" t="str">
            <v>Tạ Thị Phượng</v>
          </cell>
          <cell r="D74" t="str">
            <v>HK</v>
          </cell>
          <cell r="F74">
            <v>0</v>
          </cell>
          <cell r="G74">
            <v>31643</v>
          </cell>
          <cell r="H74" t="str">
            <v>DOCTHAN</v>
          </cell>
          <cell r="I74" t="str">
            <v>012473928</v>
          </cell>
          <cell r="J74">
            <v>39935</v>
          </cell>
          <cell r="K74" t="str">
            <v>Hà Nội</v>
          </cell>
          <cell r="L74" t="str">
            <v>158cm</v>
          </cell>
          <cell r="M74" t="str">
            <v>49kg</v>
          </cell>
          <cell r="N74" t="str">
            <v>VN</v>
          </cell>
          <cell r="O74" t="str">
            <v>Kinh</v>
          </cell>
          <cell r="P74" t="str">
            <v>KHONG</v>
          </cell>
          <cell r="Q74" t="str">
            <v>Quang Tiến, Sóc Sơn, Hà Nội</v>
          </cell>
          <cell r="R74" t="str">
            <v>Quang Tiến, Sóc Sơn, Hà Nội</v>
          </cell>
          <cell r="T74" t="str">
            <v>Quang Tiến, Sóc Sơn, Hà Nội</v>
          </cell>
          <cell r="V74" t="str">
            <v>Quang Tiến, Sóc Sơn, Hà Nội</v>
          </cell>
          <cell r="W74" t="str">
            <v>NVTT</v>
          </cell>
          <cell r="Y74" t="str">
            <v>0984357204</v>
          </cell>
          <cell r="AC74">
            <v>10523498955011</v>
          </cell>
          <cell r="AD74" t="e">
            <v>#REF!</v>
          </cell>
          <cell r="AE74" t="str">
            <v>Ngân hàng Techcombank - Chi nhánh Nội Bài</v>
          </cell>
          <cell r="AF74">
            <v>40509</v>
          </cell>
          <cell r="AI74" t="str">
            <v>* Cử nhân tiếng Anh chuyên ngành Biên dịch tiếng Anh - Học viện Báo chí và tuyên truyền (Khá, TN 2009)* Chứng chỉ Phục vụ hành khách - Học viện HKVN (07/12/2010 - 25/02/2011)</v>
          </cell>
          <cell r="AJ74" t="str">
            <v>Cử nhân tiếng Anh ngành biên dịch</v>
          </cell>
          <cell r="AK74" t="str">
            <v>12/12</v>
          </cell>
          <cell r="AL74" t="str">
            <v>DH</v>
          </cell>
          <cell r="AM74">
            <v>2009</v>
          </cell>
          <cell r="AN74" t="str">
            <v>Học viện Báo chí và tuyên truyền</v>
          </cell>
          <cell r="AO74" t="str">
            <v xml:space="preserve">Cử nhân tiếng Anh chuyên ngành Biên dịch tiếng Anh </v>
          </cell>
        </row>
        <row r="75">
          <cell r="B75" t="str">
            <v>010613</v>
          </cell>
          <cell r="C75" t="str">
            <v>Nguyễn Thị Hường</v>
          </cell>
          <cell r="D75" t="str">
            <v>HK</v>
          </cell>
          <cell r="F75">
            <v>0</v>
          </cell>
          <cell r="G75">
            <v>30963</v>
          </cell>
          <cell r="H75" t="str">
            <v>COGIADINH</v>
          </cell>
          <cell r="I75" t="str">
            <v>012423862</v>
          </cell>
          <cell r="J75">
            <v>36982</v>
          </cell>
          <cell r="K75" t="str">
            <v>Hà Nội</v>
          </cell>
          <cell r="L75" t="str">
            <v>156cm</v>
          </cell>
          <cell r="M75" t="str">
            <v>50kg</v>
          </cell>
          <cell r="N75" t="str">
            <v>VN</v>
          </cell>
          <cell r="O75" t="str">
            <v>Kinh</v>
          </cell>
          <cell r="P75" t="str">
            <v>KHONG</v>
          </cell>
          <cell r="Q75" t="str">
            <v>Trạm y tế xã Phú Cường, Sóc Sơn, Hà Nội</v>
          </cell>
          <cell r="R75" t="str">
            <v>Phú Cường, Sóc Sơn, Hà Nội</v>
          </cell>
          <cell r="T75" t="str">
            <v>Phú Cường, Sóc Sơn, Hà Nội</v>
          </cell>
          <cell r="U75" t="str">
            <v/>
          </cell>
          <cell r="V75" t="str">
            <v>Phú Cường, Sóc Sơn, Hà Nội</v>
          </cell>
          <cell r="W75" t="str">
            <v>NVTT</v>
          </cell>
          <cell r="Y75" t="str">
            <v>0946111399</v>
          </cell>
          <cell r="AC75">
            <v>10522162447011</v>
          </cell>
          <cell r="AD75">
            <v>1</v>
          </cell>
          <cell r="AE75" t="str">
            <v>Ngân hàng Techcombank - Chi nhánh Nội Bài</v>
          </cell>
          <cell r="AF75">
            <v>40631</v>
          </cell>
          <cell r="AI75" t="str">
            <v xml:space="preserve">* Trung cấp Thương mại và du lịch chuyên ngành Anh văn - Trường Trung học Thương mại và du lịch Hà Nội (Khá, 2003-2005)* Chứng nhận hoàn thành khoá học Phục vụ hành khách - Xí nghiệp TMMĐ Nội Bài (13/10 - 12/11/2009)* An toàn sân đỗ cơ bản (lớp 2)* Hệ </v>
          </cell>
          <cell r="AJ75" t="str">
            <v>Trung cấp thương mại và du lịch chuyên ngành Anh văn</v>
          </cell>
          <cell r="AK75" t="str">
            <v>12/12</v>
          </cell>
          <cell r="AL75" t="str">
            <v>TC</v>
          </cell>
          <cell r="AM75">
            <v>2005</v>
          </cell>
          <cell r="AN75" t="str">
            <v>Trường Trung học Thương mại và du lịch Hà Nội</v>
          </cell>
          <cell r="AO75" t="str">
            <v xml:space="preserve"> Trung cấp Thương mại và du lịch chuyên ngành Anh vă</v>
          </cell>
          <cell r="AP75" t="str">
            <v>Chứng nhận hoàn thành khoá học Phục vụ hành khách</v>
          </cell>
          <cell r="AQ75" t="str">
            <v>Chứng nhận hoàn thành khoá học Phục vụ hành khách</v>
          </cell>
        </row>
        <row r="76">
          <cell r="B76" t="str">
            <v>010616</v>
          </cell>
          <cell r="C76" t="str">
            <v>Đỗ Thanh Thuỷ</v>
          </cell>
          <cell r="D76" t="str">
            <v>HK</v>
          </cell>
          <cell r="F76">
            <v>0</v>
          </cell>
          <cell r="G76">
            <v>32583</v>
          </cell>
          <cell r="H76" t="str">
            <v>COGIADINH</v>
          </cell>
          <cell r="I76" t="str">
            <v>012726278</v>
          </cell>
          <cell r="J76">
            <v>39476</v>
          </cell>
          <cell r="K76" t="str">
            <v>Hà Nội</v>
          </cell>
          <cell r="L76" t="str">
            <v>159cm</v>
          </cell>
          <cell r="M76" t="str">
            <v>60kg</v>
          </cell>
          <cell r="N76" t="str">
            <v>VN</v>
          </cell>
          <cell r="O76" t="str">
            <v>Kinh</v>
          </cell>
          <cell r="P76" t="str">
            <v>KHONG</v>
          </cell>
          <cell r="Q76" t="str">
            <v>Ngọc Lâm, Long Biên, Hà Nội</v>
          </cell>
          <cell r="R76" t="str">
            <v>Nhân Phúc, Lý Nhân, Hà Nam</v>
          </cell>
          <cell r="T76" t="str">
            <v>Láng Hạ, Đống Đa, Hà Nội</v>
          </cell>
          <cell r="U76" t="str">
            <v>Phú Cường, Sóc Sơn, Hà Nội</v>
          </cell>
          <cell r="V76" t="str">
            <v>Phú Cường, Sóc Sơn, Hà Nội</v>
          </cell>
          <cell r="W76" t="str">
            <v>NVTT</v>
          </cell>
          <cell r="Y76" t="str">
            <v>0906269962</v>
          </cell>
          <cell r="AC76">
            <v>10522162026016</v>
          </cell>
          <cell r="AD76">
            <v>1</v>
          </cell>
          <cell r="AE76" t="str">
            <v>Ngân hàng Techcombank - Chi nhánh Nội Bài</v>
          </cell>
          <cell r="AF76">
            <v>40689</v>
          </cell>
          <cell r="AI76" t="str">
            <v>* Bằng nghề Kiểm soát không lưu - Học viện Hàng không Việt Nam (TB khá, 10/2006 - 06/2008)* Huấn luyện nghiệp vụ phòng cháy chữa cháy (7/2009)* Chứng nhận hoàn thành khoá học Phục vụ hành khách - Xí nghiệp TMMĐ Nội Bài (13/10 - 12/11/2009)* An toàn sân</v>
          </cell>
          <cell r="AJ76" t="str">
            <v>Bằng nghề kiểm soát không lưu</v>
          </cell>
          <cell r="AK76" t="str">
            <v>12/12</v>
          </cell>
          <cell r="AL76" t="str">
            <v>TH</v>
          </cell>
          <cell r="AM76">
            <v>2008</v>
          </cell>
          <cell r="AN76" t="str">
            <v>Học viện Hàng không Việt Nam</v>
          </cell>
          <cell r="AO76" t="str">
            <v>Bằng nghề Kiểm soát không lưu</v>
          </cell>
          <cell r="AP76" t="str">
            <v>Huấn luyện nghiệp vụ phòng cháy chữa cháy</v>
          </cell>
          <cell r="AQ76" t="str">
            <v>Chứng nhận hoàn thành khoá học Phục vụ hành khách</v>
          </cell>
        </row>
        <row r="77">
          <cell r="B77" t="str">
            <v>010617</v>
          </cell>
          <cell r="C77" t="str">
            <v>Ngô Thị Hường</v>
          </cell>
          <cell r="D77" t="str">
            <v>HK</v>
          </cell>
          <cell r="F77">
            <v>0</v>
          </cell>
          <cell r="G77">
            <v>31747</v>
          </cell>
          <cell r="H77" t="str">
            <v>COGIADINH</v>
          </cell>
          <cell r="I77" t="str">
            <v>012679610</v>
          </cell>
          <cell r="J77">
            <v>38055</v>
          </cell>
          <cell r="K77" t="str">
            <v>Hà Nội</v>
          </cell>
          <cell r="L77" t="str">
            <v>157cm</v>
          </cell>
          <cell r="M77" t="str">
            <v>50kg</v>
          </cell>
          <cell r="N77" t="str">
            <v>VN</v>
          </cell>
          <cell r="O77" t="str">
            <v>Kinh</v>
          </cell>
          <cell r="P77" t="str">
            <v>KHONG</v>
          </cell>
          <cell r="Q77" t="str">
            <v>Phù Lỗ, Sóc Sơn, Hà Nội</v>
          </cell>
          <cell r="R77" t="str">
            <v>Phù Lỗ, Sóc Sơn, Hà Nội</v>
          </cell>
          <cell r="T77" t="str">
            <v>Đông Xuân, Sóc Sơn, Hà Nội</v>
          </cell>
          <cell r="V77" t="str">
            <v>Đông Xuân, Sóc Sơn, Hà Nội</v>
          </cell>
          <cell r="W77" t="str">
            <v>NVTT</v>
          </cell>
          <cell r="Y77" t="str">
            <v>0989941538</v>
          </cell>
          <cell r="AC77">
            <v>10522162211018</v>
          </cell>
          <cell r="AD77">
            <v>1</v>
          </cell>
          <cell r="AE77" t="str">
            <v>Ngân hàng Techcombank - Chi nhánh Nội Bài</v>
          </cell>
          <cell r="AF77">
            <v>40144</v>
          </cell>
          <cell r="AI77" t="str">
            <v>* Cử nhân tiếng Anh - ĐH Hà Nội (TB khá, TN 2008);* Chứng nhận hoàn thành khoá học Phục vụ hành khách - Xí nghiệp TMMĐ Nội Bài (13/10 - 12/11/2009) .* Huấn luyện nghiệp vụ phòng cháy chữa cháy (7/2009)* An toàn sân đỗ cơ bản (lớp 2)* Hệ thống Check in</v>
          </cell>
          <cell r="AJ77" t="str">
            <v>Cử nhân tiếng Anh</v>
          </cell>
          <cell r="AK77" t="str">
            <v>12/12</v>
          </cell>
          <cell r="AL77" t="str">
            <v>DH</v>
          </cell>
          <cell r="AM77">
            <v>2008</v>
          </cell>
          <cell r="AN77" t="str">
            <v>ĐH Hà Nội</v>
          </cell>
          <cell r="AO77" t="str">
            <v>Cử nhân tiếng Anh</v>
          </cell>
          <cell r="AP77" t="str">
            <v>Chứng nhận hoàn thành khoá học Phục vụ hành khách</v>
          </cell>
          <cell r="AQ77" t="str">
            <v xml:space="preserve">Chứng nhận huấn luyện nghiệp vụ phòng cháy chữa cháy </v>
          </cell>
          <cell r="AR77" t="str">
            <v>Chứng nhận an toàn sân đỗ cơ bản (lớp 2)</v>
          </cell>
          <cell r="AS77" t="str">
            <v>Chứng nhận hệ thống Check in</v>
          </cell>
        </row>
        <row r="78">
          <cell r="B78" t="str">
            <v>010618</v>
          </cell>
          <cell r="C78" t="str">
            <v>Nguyễn Thị Hằng</v>
          </cell>
          <cell r="D78" t="str">
            <v>HK</v>
          </cell>
          <cell r="F78">
            <v>0</v>
          </cell>
          <cell r="G78">
            <v>31141</v>
          </cell>
          <cell r="H78" t="str">
            <v>DOCTHAN</v>
          </cell>
          <cell r="I78" t="str">
            <v>164220655</v>
          </cell>
          <cell r="J78">
            <v>37697</v>
          </cell>
          <cell r="K78" t="str">
            <v>Ninh Bình</v>
          </cell>
          <cell r="L78" t="str">
            <v>156cm</v>
          </cell>
          <cell r="M78" t="str">
            <v>46kg</v>
          </cell>
          <cell r="N78" t="str">
            <v>VN</v>
          </cell>
          <cell r="O78" t="str">
            <v>Kinh</v>
          </cell>
          <cell r="P78" t="str">
            <v>KHONG</v>
          </cell>
          <cell r="Q78" t="str">
            <v>Trạm y tế xã Gia Tiến, Gia Viễn, Ninh Bình</v>
          </cell>
          <cell r="R78" t="str">
            <v>Gia Tiến, Gia Viễn, Ninh Bình</v>
          </cell>
          <cell r="T78" t="str">
            <v>Gia Tiến, Gia Viễn, Ninh Bình</v>
          </cell>
          <cell r="U78" t="str">
            <v>Phú Cường, Sóc Sơn, Hà Nội</v>
          </cell>
          <cell r="V78" t="str">
            <v>Phú Cường, Sóc Sơn, Hà Nội</v>
          </cell>
          <cell r="W78" t="str">
            <v>NVTT</v>
          </cell>
          <cell r="Y78" t="str">
            <v>0943491886</v>
          </cell>
          <cell r="AC78">
            <v>10523498963014</v>
          </cell>
          <cell r="AD78" t="e">
            <v>#REF!</v>
          </cell>
          <cell r="AE78" t="str">
            <v>Ngân hàng Techcombank - Chi nhánh Nội Bài</v>
          </cell>
          <cell r="AF78">
            <v>40509</v>
          </cell>
          <cell r="AI78" t="str">
            <v>* Cử nhân tiếng Anh - Đại học Hà Nội (chính quy, khá, TN 2008)* Chứng chỉ Phục vụ hành khách - Học viện HKVN (07/12/2010 - 25/02/2011)</v>
          </cell>
          <cell r="AJ78" t="str">
            <v>Cử nhân tiếng Anh</v>
          </cell>
          <cell r="AK78" t="str">
            <v>12/12</v>
          </cell>
          <cell r="AL78" t="str">
            <v>DH</v>
          </cell>
          <cell r="AM78">
            <v>2008</v>
          </cell>
          <cell r="AN78" t="str">
            <v>Đại học Hà Nội</v>
          </cell>
          <cell r="AO78" t="str">
            <v>Cử nhân tiếng Anh</v>
          </cell>
          <cell r="AP78" t="str">
            <v>Chứng nhận hoàn thành khoá học Phục vụ hành khách</v>
          </cell>
        </row>
        <row r="79">
          <cell r="B79" t="str">
            <v>010619</v>
          </cell>
          <cell r="C79" t="str">
            <v>Phạm Thị Thu Hương</v>
          </cell>
          <cell r="D79" t="str">
            <v>HK</v>
          </cell>
          <cell r="F79">
            <v>0</v>
          </cell>
          <cell r="G79">
            <v>32809</v>
          </cell>
          <cell r="H79" t="str">
            <v>DOCTHAN</v>
          </cell>
          <cell r="I79" t="str">
            <v>142513569</v>
          </cell>
          <cell r="J79" t="str">
            <v>22/10/2010</v>
          </cell>
          <cell r="K79" t="str">
            <v>Hải Dương</v>
          </cell>
          <cell r="L79" t="str">
            <v>156cm</v>
          </cell>
          <cell r="M79" t="str">
            <v>46kg</v>
          </cell>
          <cell r="N79" t="str">
            <v>VN</v>
          </cell>
          <cell r="O79" t="str">
            <v>Kinh</v>
          </cell>
          <cell r="P79" t="str">
            <v>KHONG</v>
          </cell>
          <cell r="Q79" t="str">
            <v>Nguyên Giáp, Tứ Kỳ, Hải Dương</v>
          </cell>
          <cell r="R79" t="str">
            <v>Nguyên Giáp, Tứ Kỳ, Hải Dương</v>
          </cell>
          <cell r="T79" t="str">
            <v>Quang Trung, Tứ Kỳ, Hải Dương</v>
          </cell>
          <cell r="U79" t="str">
            <v>Ngọc Thuỵ, Long Biên, Hà Nội</v>
          </cell>
          <cell r="V79" t="str">
            <v>Ngọc Thuỵ, Long Biên, Hà Nội</v>
          </cell>
          <cell r="W79" t="str">
            <v>NVTT</v>
          </cell>
          <cell r="Y79" t="str">
            <v>0977755644</v>
          </cell>
          <cell r="AC79">
            <v>10523640465019</v>
          </cell>
          <cell r="AD79" t="e">
            <v>#REF!</v>
          </cell>
          <cell r="AE79" t="str">
            <v>Ngân hàng Techcombank - Chi nhánh Nội Bài</v>
          </cell>
          <cell r="AF79">
            <v>40537</v>
          </cell>
          <cell r="AG79" t="str">
            <v/>
          </cell>
          <cell r="AI79" t="str">
            <v>* Cao đẳng Tài chính Ngân hàng - Học viện Ngân hàng (Khá, TN 2010)* Chứng chỉ Phục vụ hành khách - Học viện HKVN (07/12/2010 - 25/02/2011)* Hàng hoá nguy hiểm CAT 9 - Học viện HKVN (04 – 05/04/2012)</v>
          </cell>
          <cell r="AJ79" t="str">
            <v>Cao đẳng tài chính ngân hàng</v>
          </cell>
          <cell r="AK79" t="str">
            <v>12/12</v>
          </cell>
          <cell r="AL79" t="str">
            <v>CD</v>
          </cell>
          <cell r="AM79">
            <v>2010</v>
          </cell>
          <cell r="AN79" t="str">
            <v xml:space="preserve"> Học viện Ngân hàng</v>
          </cell>
          <cell r="AO79" t="str">
            <v xml:space="preserve">Cao đẳng Tài chính Ngân hàng </v>
          </cell>
          <cell r="AP79" t="str">
            <v>Chứng nhận hoàn thành khoá học Phục vụ hành khách</v>
          </cell>
          <cell r="AQ79" t="str">
            <v>Chứng nhận hàng hoá nguy hiểm CAT 9</v>
          </cell>
        </row>
        <row r="80">
          <cell r="B80" t="str">
            <v>010620</v>
          </cell>
          <cell r="C80" t="str">
            <v>Trần Thị Thu</v>
          </cell>
          <cell r="D80" t="str">
            <v>HK</v>
          </cell>
          <cell r="F80">
            <v>0</v>
          </cell>
          <cell r="G80">
            <v>31636</v>
          </cell>
          <cell r="H80" t="str">
            <v>DOCTHAN</v>
          </cell>
          <cell r="I80" t="str">
            <v>013333913</v>
          </cell>
          <cell r="J80">
            <v>40459</v>
          </cell>
          <cell r="K80" t="str">
            <v>Hà Nội</v>
          </cell>
          <cell r="L80" t="str">
            <v>157cm</v>
          </cell>
          <cell r="M80" t="str">
            <v>48kg</v>
          </cell>
          <cell r="N80" t="str">
            <v>VN</v>
          </cell>
          <cell r="O80" t="str">
            <v>Kinh</v>
          </cell>
          <cell r="P80" t="str">
            <v>KHONG</v>
          </cell>
          <cell r="Q80" t="str">
            <v>Hải Lộc, Hải Hậu, Nam Định</v>
          </cell>
          <cell r="R80" t="str">
            <v>Hải Lộc, Hải Hậu, Nam Định</v>
          </cell>
          <cell r="T80" t="str">
            <v>Nguyễn Văn Cừ, Long Biên, Hà Nội</v>
          </cell>
          <cell r="V80" t="str">
            <v>Nguyễn Văn Cừ, Long Biên, Hà Nội</v>
          </cell>
          <cell r="W80" t="str">
            <v>NVTT</v>
          </cell>
          <cell r="Y80" t="str">
            <v>0986963806</v>
          </cell>
          <cell r="AC80">
            <v>10523498954015</v>
          </cell>
          <cell r="AD80" t="e">
            <v>#REF!</v>
          </cell>
          <cell r="AE80" t="str">
            <v>Ngân hàng Techcombank - Chi nhánh Nội Bài</v>
          </cell>
          <cell r="AF80">
            <v>40509</v>
          </cell>
          <cell r="AI80" t="str">
            <v>* Giấy chứng nhận tốt nghiệp Cao đẳng Quản trị kinh doanh chương trình liên kết Đại học Công nghiệp TP Hồ Chí Minh và Học viện Nam Úc (TafeSA - Australia) - TN 2009* Chứng chỉ Phục vụ hành khách - Học viện HKVN (07/12/2010 - 25/02/2011)</v>
          </cell>
          <cell r="AJ80" t="str">
            <v>Cao đẳng quản trị kinh doanh</v>
          </cell>
          <cell r="AK80" t="str">
            <v>12/12</v>
          </cell>
          <cell r="AL80" t="str">
            <v>CD</v>
          </cell>
          <cell r="AM80">
            <v>2009</v>
          </cell>
          <cell r="AN80" t="str">
            <v>Cao đẳng Quản trị kinh doanh chương trình liên kết Đại học Công nghiệp TP Hồ Chí Minh và Học viện Nam Úc</v>
          </cell>
          <cell r="AO80" t="str">
            <v xml:space="preserve">Giấy chứng nhận tốt nghiệp Cao đẳng </v>
          </cell>
          <cell r="AP80" t="str">
            <v>Chứng nhận hoàn thành khoá học Phục vụ hành khách</v>
          </cell>
        </row>
        <row r="81">
          <cell r="B81" t="str">
            <v>010621</v>
          </cell>
          <cell r="C81" t="str">
            <v>Hoàng Anh Trang</v>
          </cell>
          <cell r="D81" t="str">
            <v>HK</v>
          </cell>
          <cell r="F81">
            <v>0</v>
          </cell>
          <cell r="G81">
            <v>31622</v>
          </cell>
          <cell r="H81" t="str">
            <v>DOCTHAN</v>
          </cell>
          <cell r="I81" t="str">
            <v>131527393</v>
          </cell>
          <cell r="J81">
            <v>39685</v>
          </cell>
          <cell r="K81" t="str">
            <v>Phú Thọ</v>
          </cell>
          <cell r="L81" t="str">
            <v>161cm</v>
          </cell>
          <cell r="M81" t="str">
            <v>49kg</v>
          </cell>
          <cell r="N81" t="str">
            <v>VN</v>
          </cell>
          <cell r="O81" t="str">
            <v>Kinh</v>
          </cell>
          <cell r="P81" t="str">
            <v>KHONG</v>
          </cell>
          <cell r="Q81" t="str">
            <v>Cổ Tiết, Tam Thanh, Vĩnh Phú</v>
          </cell>
          <cell r="R81" t="str">
            <v>Cổ Tiết, Tam Thanh, Vĩnh Phú</v>
          </cell>
          <cell r="T81" t="str">
            <v>Cổ Tiết, Tam Nông, Phú Thọ</v>
          </cell>
          <cell r="U81" t="str">
            <v>Phù Lỗ, Sóc Sơn, Hà Nội</v>
          </cell>
          <cell r="V81" t="str">
            <v>Phù Lỗ, Sóc Sơn, Hà Nội</v>
          </cell>
          <cell r="W81" t="str">
            <v>NVTT</v>
          </cell>
          <cell r="AC81">
            <v>10520209504016</v>
          </cell>
          <cell r="AD81" t="e">
            <v>#REF!</v>
          </cell>
          <cell r="AE81" t="str">
            <v>Ngân hàng Techcombank - Chi nhánh Nội Bài</v>
          </cell>
          <cell r="AF81">
            <v>40865</v>
          </cell>
          <cell r="AI81" t="str">
            <v>* Cử nhân Quan hệ quốc tế - Học viện Ngoại giao (TBkhá, TN 2009)* Chứng chỉ Phục vụ hành khách - Học viện HKVN (07/12/2010 - 25/02/2011)* Hàng hoá nguy hiểm CAT 9 - Học viện HKVN (04 – 05/04/2012)</v>
          </cell>
          <cell r="AJ81" t="str">
            <v>Cử nhân quan hệ quốc tế</v>
          </cell>
          <cell r="AK81" t="str">
            <v>12/12</v>
          </cell>
          <cell r="AL81" t="str">
            <v>DH</v>
          </cell>
          <cell r="AM81">
            <v>2009</v>
          </cell>
          <cell r="AN81" t="str">
            <v>Học viện Ngoại giao</v>
          </cell>
          <cell r="AO81" t="str">
            <v>Cử nhân Quan hệ quốc tế</v>
          </cell>
          <cell r="AP81" t="str">
            <v>Chứng nhận hàng hoá nguy hiểm CAT 9</v>
          </cell>
        </row>
        <row r="82">
          <cell r="B82" t="str">
            <v>010623</v>
          </cell>
          <cell r="C82" t="str">
            <v>Bùi Đức Hưng</v>
          </cell>
          <cell r="D82" t="str">
            <v>HK</v>
          </cell>
          <cell r="F82">
            <v>1</v>
          </cell>
          <cell r="G82">
            <v>31288</v>
          </cell>
          <cell r="H82" t="str">
            <v>DOCTHAN</v>
          </cell>
          <cell r="I82" t="str">
            <v>031416882</v>
          </cell>
          <cell r="J82">
            <v>37695</v>
          </cell>
          <cell r="K82" t="str">
            <v>Hải Phòng</v>
          </cell>
          <cell r="L82" t="str">
            <v>170cm</v>
          </cell>
          <cell r="M82" t="str">
            <v>71kg</v>
          </cell>
          <cell r="N82" t="str">
            <v>VN</v>
          </cell>
          <cell r="O82" t="str">
            <v>Kinh</v>
          </cell>
          <cell r="P82" t="str">
            <v>KHONG</v>
          </cell>
          <cell r="Q82" t="str">
            <v>Trấn Dương, Vĩnh Bảo, Hải Phòng</v>
          </cell>
          <cell r="R82" t="str">
            <v>Trấn Dương, Vĩnh Bảo, Hải Phòng</v>
          </cell>
          <cell r="T82" t="str">
            <v>Trấn Dương, Vĩnh Bảo, Hải Phòng</v>
          </cell>
          <cell r="U82" t="str">
            <v>Tương Mai, Hoàng Mai, Hà Nội</v>
          </cell>
          <cell r="V82" t="str">
            <v>Tương Mai, Hoàng Mai, Hà Nội</v>
          </cell>
          <cell r="W82" t="str">
            <v>NVTT</v>
          </cell>
          <cell r="Y82" t="str">
            <v>0902050600</v>
          </cell>
          <cell r="AC82">
            <v>10523498957014</v>
          </cell>
          <cell r="AD82" t="e">
            <v>#REF!</v>
          </cell>
          <cell r="AE82" t="str">
            <v>Ngân hàng Techcombank - Chi nhánh Nội Bài</v>
          </cell>
          <cell r="AF82">
            <v>40509</v>
          </cell>
          <cell r="AI82" t="str">
            <v>* Cử nhân tiếng Anh - Đại học Hà Nội (chính quy, TBkhá, TN 2007)* Chứng chỉ Phục vụ hành khách - Học viện HKVN (07/12/2010 - 25/02/2011)* Hàng hoá nguy hiểm CAT 9 - Học viện HKVN (04 – 05/04/2012)</v>
          </cell>
          <cell r="AJ82" t="str">
            <v>Cử nhân tiếng Anh</v>
          </cell>
          <cell r="AK82" t="str">
            <v>12/12</v>
          </cell>
          <cell r="AL82" t="str">
            <v>DH</v>
          </cell>
          <cell r="AM82">
            <v>2007</v>
          </cell>
          <cell r="AN82" t="str">
            <v xml:space="preserve">Đại học Hà Nội </v>
          </cell>
          <cell r="AO82" t="str">
            <v>Cử nhân tiếng Anh</v>
          </cell>
          <cell r="AP82" t="str">
            <v>Chứng chỉ Phục vụ hành khách</v>
          </cell>
          <cell r="AQ82" t="str">
            <v xml:space="preserve">Chứng nhận hàng hoá nguy hiểm CAT 9 </v>
          </cell>
        </row>
        <row r="83">
          <cell r="B83" t="str">
            <v>010624</v>
          </cell>
          <cell r="C83" t="str">
            <v>Nguyễn Huyền Trang</v>
          </cell>
          <cell r="D83" t="str">
            <v>HK</v>
          </cell>
          <cell r="F83">
            <v>0</v>
          </cell>
          <cell r="G83">
            <v>31975</v>
          </cell>
          <cell r="H83" t="str">
            <v>DOCTHAN</v>
          </cell>
          <cell r="I83" t="str">
            <v>100915016</v>
          </cell>
          <cell r="J83">
            <v>38966</v>
          </cell>
          <cell r="K83" t="str">
            <v>Quảng Ninh</v>
          </cell>
          <cell r="L83" t="str">
            <v>163cm</v>
          </cell>
          <cell r="M83" t="str">
            <v>50kg</v>
          </cell>
          <cell r="N83" t="str">
            <v>VN</v>
          </cell>
          <cell r="O83" t="str">
            <v>Kinh</v>
          </cell>
          <cell r="P83" t="str">
            <v>KHONG</v>
          </cell>
          <cell r="Q83" t="str">
            <v>Hòn Gai, Hạ Long, Quảng Ninh</v>
          </cell>
          <cell r="R83" t="str">
            <v>Hòn Gai, Hạ Long, Quảng Ninh</v>
          </cell>
          <cell r="T83" t="str">
            <v>Hồng Hải, Hạ Long, Quảng Ninh</v>
          </cell>
          <cell r="U83" t="str">
            <v>Khương Trung, Thanh Xuân, Hà Nội</v>
          </cell>
          <cell r="V83" t="str">
            <v>Khương Trung, Thanh Xuân, Hà Nội</v>
          </cell>
          <cell r="W83" t="str">
            <v>NVTT</v>
          </cell>
          <cell r="Y83" t="str">
            <v>0904567556</v>
          </cell>
          <cell r="AC83">
            <v>10523498907017</v>
          </cell>
          <cell r="AD83" t="e">
            <v>#REF!</v>
          </cell>
          <cell r="AE83" t="str">
            <v>Ngân hàng Techcombank - Chi nhánh Nội Bài</v>
          </cell>
          <cell r="AF83">
            <v>40509</v>
          </cell>
          <cell r="AI83" t="str">
            <v>* Giấy chứng nhận Cử nhân Anh văn (hệ từ xa) - Trường Đại học Hà Nội (TN 2010)* Chứng chỉ Phục vụ hành khách - Học viện HKVN (07/12/2010 - 25/02/2011)</v>
          </cell>
          <cell r="AJ83" t="str">
            <v>Cử nhân Anh văn</v>
          </cell>
          <cell r="AK83" t="str">
            <v>12/12</v>
          </cell>
          <cell r="AL83" t="str">
            <v>DH</v>
          </cell>
          <cell r="AM83">
            <v>2010</v>
          </cell>
          <cell r="AN83" t="str">
            <v>Trường Đại học Hà Nội</v>
          </cell>
          <cell r="AO83" t="str">
            <v>Giấy chứng nhận Cử nhân Anh văn (hệ từ xa)</v>
          </cell>
          <cell r="AP83" t="str">
            <v>Chứng chỉ Phục vụ hành khách</v>
          </cell>
        </row>
        <row r="84">
          <cell r="B84" t="str">
            <v>010625</v>
          </cell>
          <cell r="C84" t="str">
            <v>Vương Thị Thanh Nhàn</v>
          </cell>
          <cell r="D84" t="str">
            <v>HK</v>
          </cell>
          <cell r="F84">
            <v>0</v>
          </cell>
          <cell r="G84">
            <v>30903</v>
          </cell>
          <cell r="H84" t="str">
            <v>COGIADINH</v>
          </cell>
          <cell r="I84" t="str">
            <v>012237832</v>
          </cell>
          <cell r="J84">
            <v>36337</v>
          </cell>
          <cell r="K84" t="str">
            <v>Hà Nội</v>
          </cell>
          <cell r="L84" t="str">
            <v>158cm</v>
          </cell>
          <cell r="M84" t="str">
            <v>46kg</v>
          </cell>
          <cell r="N84" t="str">
            <v>VN</v>
          </cell>
          <cell r="O84" t="str">
            <v>Kinh</v>
          </cell>
          <cell r="P84" t="str">
            <v>KHONG</v>
          </cell>
          <cell r="Q84" t="str">
            <v>Viện Quân y 109, Vĩnh Yên, Vĩnh Phúc</v>
          </cell>
          <cell r="R84" t="str">
            <v>Hợp Hải, Lâm Thao, Phú Thọ</v>
          </cell>
          <cell r="T84" t="str">
            <v>Âu Cơ, Tây Hồ, Hà Nội</v>
          </cell>
          <cell r="V84" t="str">
            <v>Âu Cơ, Tây Hồ, Hà Nội</v>
          </cell>
          <cell r="W84" t="str">
            <v>NVTT</v>
          </cell>
          <cell r="Y84" t="str">
            <v>0915139398</v>
          </cell>
          <cell r="AC84">
            <v>13820400981015</v>
          </cell>
          <cell r="AD84" t="e">
            <v>#REF!</v>
          </cell>
          <cell r="AE84" t="str">
            <v>Ngân hàng Techcombank - Chi nhánh Nội Bài</v>
          </cell>
          <cell r="AF84">
            <v>40985</v>
          </cell>
          <cell r="AI84" t="str">
            <v>* Cử nhân tiếng Anh - Đại học Hà Nội (tại chức, TN 2007)* Trung cấp kế toán - Trường Trung học Thương mại và du lịch Hà Nội (2002 -2004)* Chứng chỉ Phục vụ hành khách - Học viện HKVN (07/12/2010 - 25/02/2011)</v>
          </cell>
          <cell r="AJ84" t="str">
            <v>Cử nhân tiếng Anh</v>
          </cell>
          <cell r="AK84" t="str">
            <v>12/12</v>
          </cell>
          <cell r="AL84" t="str">
            <v>DH</v>
          </cell>
          <cell r="AM84">
            <v>2007</v>
          </cell>
          <cell r="AN84" t="str">
            <v>Đại học Hà Nội</v>
          </cell>
          <cell r="AO84" t="str">
            <v>Cử nhân tiếng Anh</v>
          </cell>
          <cell r="AP84" t="str">
            <v xml:space="preserve">Trung cấp kế toán </v>
          </cell>
          <cell r="AQ84" t="str">
            <v>Chứng chỉ Phục vụ hành khách</v>
          </cell>
        </row>
        <row r="85">
          <cell r="B85" t="str">
            <v>010627</v>
          </cell>
          <cell r="C85" t="str">
            <v>Trần Thị Thu</v>
          </cell>
          <cell r="D85" t="str">
            <v>HK</v>
          </cell>
          <cell r="F85">
            <v>0</v>
          </cell>
          <cell r="G85">
            <v>31520</v>
          </cell>
          <cell r="H85" t="str">
            <v>COGIADINH</v>
          </cell>
          <cell r="I85" t="str">
            <v>013366332</v>
          </cell>
          <cell r="J85">
            <v>40489</v>
          </cell>
          <cell r="K85" t="str">
            <v>Hà Nội</v>
          </cell>
          <cell r="L85" t="str">
            <v>158cm</v>
          </cell>
          <cell r="M85" t="str">
            <v>47kg</v>
          </cell>
          <cell r="N85" t="str">
            <v>VN</v>
          </cell>
          <cell r="O85" t="str">
            <v>Kinh</v>
          </cell>
          <cell r="P85" t="str">
            <v>KHONG</v>
          </cell>
          <cell r="Q85" t="str">
            <v>Đông Tiến, Đông Sơn, Thanh Hóa</v>
          </cell>
          <cell r="R85" t="str">
            <v>Đông Tiến, Đông Sơn, Thanh Hóa</v>
          </cell>
          <cell r="T85" t="str">
            <v>Trung Giã, Sóc Sơn, Hà Nội</v>
          </cell>
          <cell r="V85" t="str">
            <v>Trung Giã, Sóc Sơn, Hà Nội</v>
          </cell>
          <cell r="W85" t="str">
            <v>NVTT</v>
          </cell>
          <cell r="Y85" t="str">
            <v>0976802965</v>
          </cell>
          <cell r="AC85">
            <v>10523498901019</v>
          </cell>
          <cell r="AD85" t="e">
            <v>#REF!</v>
          </cell>
          <cell r="AE85" t="str">
            <v>Ngân hàng Techcombank - Chi nhánh Nội Bài</v>
          </cell>
          <cell r="AF85">
            <v>40509</v>
          </cell>
          <cell r="AI85" t="str">
            <v>* Cử nhân tiếng Anh sư phạm (hệ vừa làm vừa học) - ĐH Ngoại ngữ - ĐH Quốc gia Hà Nội (khá, TN 2010)* Chứng chỉ Phục vụ hành khách - Học viện HKVN (07/12/2010 - 25/02/2011)</v>
          </cell>
          <cell r="AJ85" t="str">
            <v>Cử nhân tiếng Anh sư phạm</v>
          </cell>
          <cell r="AK85" t="str">
            <v>12/12</v>
          </cell>
          <cell r="AL85" t="str">
            <v>DH</v>
          </cell>
          <cell r="AM85">
            <v>2010</v>
          </cell>
          <cell r="AN85" t="str">
            <v>ĐH Ngoại ngữ - ĐH Quốc gia Hà Nội</v>
          </cell>
          <cell r="AO85" t="str">
            <v>Cử nhân tiếng Anh sư phạm (hệ vừa làm vừa học)</v>
          </cell>
          <cell r="AP85" t="str">
            <v>Chứng chỉ Phục vụ hành khách</v>
          </cell>
        </row>
        <row r="86">
          <cell r="B86" t="str">
            <v>010628</v>
          </cell>
          <cell r="C86" t="str">
            <v>Nguyễn Thị Thu Hà</v>
          </cell>
          <cell r="D86" t="str">
            <v>HK</v>
          </cell>
          <cell r="F86">
            <v>0</v>
          </cell>
          <cell r="G86">
            <v>31347</v>
          </cell>
          <cell r="H86" t="str">
            <v>DOCTHAN</v>
          </cell>
          <cell r="I86" t="str">
            <v>131153840</v>
          </cell>
          <cell r="J86">
            <v>38288</v>
          </cell>
          <cell r="K86" t="str">
            <v>Phú Thọ</v>
          </cell>
          <cell r="L86" t="str">
            <v>160cm</v>
          </cell>
          <cell r="M86" t="str">
            <v>45kg</v>
          </cell>
          <cell r="N86" t="str">
            <v>VN</v>
          </cell>
          <cell r="O86" t="str">
            <v>Kinh</v>
          </cell>
          <cell r="P86" t="str">
            <v>KHONG</v>
          </cell>
          <cell r="Q86" t="str">
            <v>La Phù, Thanh Thủy, Phú Thọ</v>
          </cell>
          <cell r="R86" t="str">
            <v>La Phù, Thanh Thủy, Phú Thọ</v>
          </cell>
          <cell r="T86" t="str">
            <v>La Phù, Thanh Thủy, Phú Thọ</v>
          </cell>
          <cell r="U86" t="str">
            <v>Mỹ Đình, Từ Liêm, Hà Nội</v>
          </cell>
          <cell r="V86" t="str">
            <v>Mỹ Đình, Từ Liêm, Hà Nội</v>
          </cell>
          <cell r="W86" t="str">
            <v>NVTT</v>
          </cell>
          <cell r="Y86" t="str">
            <v>0984418986</v>
          </cell>
          <cell r="AC86">
            <v>10522162066018</v>
          </cell>
          <cell r="AD86" t="e">
            <v>#REF!</v>
          </cell>
          <cell r="AE86" t="str">
            <v>Ngân hàng Techcombank - Chi nhánh Nội Bài</v>
          </cell>
          <cell r="AF86">
            <v>40144</v>
          </cell>
          <cell r="AI86" t="str">
            <v>* Cử nhân Quản trị kinh doanh - Đại học Đà Nẵng (Từ xa, TB khá, TN 2008)</v>
          </cell>
          <cell r="AJ86" t="str">
            <v>Cử nhân quản trị kinh doanh</v>
          </cell>
          <cell r="AK86" t="str">
            <v>12/12</v>
          </cell>
          <cell r="AL86" t="str">
            <v>DH</v>
          </cell>
          <cell r="AM86">
            <v>2008</v>
          </cell>
          <cell r="AN86" t="str">
            <v>Đại học Đà Nẵng</v>
          </cell>
          <cell r="AO86" t="str">
            <v xml:space="preserve">Cử nhân Quản trị kinh doanh </v>
          </cell>
        </row>
        <row r="87">
          <cell r="B87" t="str">
            <v>010629</v>
          </cell>
          <cell r="C87" t="str">
            <v>Nguyễn Thị Cúc</v>
          </cell>
          <cell r="D87" t="str">
            <v>HK</v>
          </cell>
          <cell r="F87">
            <v>0</v>
          </cell>
          <cell r="G87">
            <v>30919</v>
          </cell>
          <cell r="H87" t="str">
            <v>COGIADINH</v>
          </cell>
          <cell r="I87">
            <v>13229163</v>
          </cell>
          <cell r="J87">
            <v>40060</v>
          </cell>
          <cell r="K87" t="str">
            <v>Hà Nội</v>
          </cell>
          <cell r="L87" t="str">
            <v>159cm</v>
          </cell>
          <cell r="M87" t="str">
            <v>50kg</v>
          </cell>
          <cell r="N87" t="str">
            <v>VN</v>
          </cell>
          <cell r="O87" t="str">
            <v>Kinh</v>
          </cell>
          <cell r="P87" t="str">
            <v>KHONG</v>
          </cell>
          <cell r="Q87" t="str">
            <v>Nhật Tân, Gia Lộc, Hải Dương</v>
          </cell>
          <cell r="R87" t="str">
            <v>Nhật Tân, Gia Lộc, Hải Dương</v>
          </cell>
          <cell r="T87" t="str">
            <v>Thượng Thanh, Long Biên, Hà Nội</v>
          </cell>
          <cell r="V87" t="str">
            <v>Thượng Thanh, Long Biên, Hà Nội</v>
          </cell>
          <cell r="W87" t="str">
            <v>NVTT</v>
          </cell>
          <cell r="Y87" t="str">
            <v>0982159784</v>
          </cell>
          <cell r="AC87">
            <v>10522162395011</v>
          </cell>
          <cell r="AD87" t="e">
            <v>#REF!</v>
          </cell>
          <cell r="AE87" t="str">
            <v>Ngân hàng Techcombank - Chi nhánh Nội Bài</v>
          </cell>
          <cell r="AF87">
            <v>40144</v>
          </cell>
          <cell r="AI87" t="str">
            <v xml:space="preserve">Cử nhân quản trị kinh doanh, Viện đại học Mở Hà Nội, khá, từ xa, TN 2014.* Bằng nghề Vận tải HK - Trường HK Việt Nam (Trung bình, 10/2003 - 05/2005)* Sơ cấp vận chuyển thương mại - Học viện HKVN (Khá, 06/09/2006 - 20/10/2006)* Hệ thống tìm kiếm hành lý thất lạc (world tracer) (30/8 - 18/9/2010)* Bồi dưỡng nghiệp vụ sư phạm </v>
          </cell>
          <cell r="AJ87" t="str">
            <v>Cử nhân quản trị kinh doanh</v>
          </cell>
          <cell r="AK87" t="str">
            <v>12/12</v>
          </cell>
          <cell r="AL87" t="str">
            <v>DH</v>
          </cell>
          <cell r="AM87">
            <v>2014</v>
          </cell>
          <cell r="AN87" t="str">
            <v>Viện Đại học Mở Hà Nội</v>
          </cell>
          <cell r="AO87" t="str">
            <v>Cử nhân quản trị kinh doanh</v>
          </cell>
          <cell r="AP87" t="str">
            <v>Sơ cấp vận chuyển thương mại</v>
          </cell>
          <cell r="AQ87" t="str">
            <v>Hệ thống tìm kiếm hành lý thất lạc</v>
          </cell>
          <cell r="AR87" t="str">
            <v xml:space="preserve">Bồi dưỡng nghiệp vụ sư phạm </v>
          </cell>
        </row>
        <row r="88">
          <cell r="B88" t="str">
            <v>010630</v>
          </cell>
          <cell r="C88" t="str">
            <v>Nguyễn Thị Thu Hương</v>
          </cell>
          <cell r="D88" t="str">
            <v>HK</v>
          </cell>
          <cell r="F88">
            <v>0</v>
          </cell>
          <cell r="G88">
            <v>31208</v>
          </cell>
          <cell r="H88" t="str">
            <v>COGIADINH</v>
          </cell>
          <cell r="I88" t="str">
            <v>012554309</v>
          </cell>
          <cell r="J88">
            <v>37511</v>
          </cell>
          <cell r="K88" t="str">
            <v>Hà Nội</v>
          </cell>
          <cell r="L88" t="str">
            <v>160cm</v>
          </cell>
          <cell r="M88" t="str">
            <v>54kg</v>
          </cell>
          <cell r="N88" t="str">
            <v>VN</v>
          </cell>
          <cell r="O88" t="str">
            <v>Kinh</v>
          </cell>
          <cell r="P88" t="str">
            <v>KHONG</v>
          </cell>
          <cell r="Q88" t="str">
            <v>Bệnh viện Bà mẹ &amp; trẻ em, Hà Nội</v>
          </cell>
          <cell r="R88" t="str">
            <v>Vĩnh Lâm, Vĩnh Linh, Quảng Trị</v>
          </cell>
          <cell r="T88" t="str">
            <v>Trâu Quỳ, Gia Lâm, Hà Nội</v>
          </cell>
          <cell r="U88" t="str">
            <v>Phú Minh, Sóc Sơn, Hà Nội</v>
          </cell>
          <cell r="V88" t="str">
            <v>Phú Minh, Sóc Sơn, Hà Nội</v>
          </cell>
          <cell r="W88" t="str">
            <v>NVTT</v>
          </cell>
          <cell r="Y88" t="str">
            <v>0904562460</v>
          </cell>
          <cell r="AC88">
            <v>10522162047013</v>
          </cell>
          <cell r="AD88">
            <v>1</v>
          </cell>
          <cell r="AE88" t="str">
            <v>Ngân hàng Techcombank - Chi nhánh Nội Bài</v>
          </cell>
          <cell r="AF88">
            <v>40144</v>
          </cell>
          <cell r="AI88" t="str">
            <v>* Cử nhân ngôn ngữ anh, trường đại học ngoại thương, loại TB khá, hệ vừa làm vừa học, TN 2014* Trung cấp Quan hệ quốc tế chuyên ngành Thư ký văn phòng đối ngoại - Học viện quan hệ quốc tế (Khá, TN 2005);* Chứng nhận hoàn thành khoá học Phục vụ hành khách - Xí nghiệp TMMĐ Nội Bài (13/10 - 12/11/2009)* An toàn sân đỗ cơ bản (lớp 2)</v>
          </cell>
          <cell r="AJ88" t="str">
            <v>* Cử nhân ngôn ngữ anh,Trung cấp quan hệ quốc tế ngành thư ký văn phòng đối ngoại</v>
          </cell>
          <cell r="AK88" t="str">
            <v>12/12</v>
          </cell>
          <cell r="AL88" t="str">
            <v>TC</v>
          </cell>
          <cell r="AM88">
            <v>2005</v>
          </cell>
          <cell r="AN88" t="str">
            <v>Học viện quan hệ quốc tế</v>
          </cell>
          <cell r="AO88" t="str">
            <v xml:space="preserve">Trung cấp Quan hệ quốc tế chuyên ngành Thư ký văn phòng đối ngoại </v>
          </cell>
          <cell r="AP88" t="str">
            <v>Chứng nhận hoàn thành khoá học Phục vụ hành khách</v>
          </cell>
          <cell r="AQ88" t="str">
            <v>Chứng nhận an toàn sân đỗ cơ bản (lớp 2)</v>
          </cell>
        </row>
        <row r="89">
          <cell r="B89" t="str">
            <v>010631</v>
          </cell>
          <cell r="C89" t="str">
            <v>Nguyễn Thị Phương Mai</v>
          </cell>
          <cell r="D89" t="str">
            <v>HK</v>
          </cell>
          <cell r="F89">
            <v>0</v>
          </cell>
          <cell r="G89">
            <v>30253</v>
          </cell>
          <cell r="H89" t="str">
            <v>COGIADINH</v>
          </cell>
          <cell r="I89" t="str">
            <v>012229009</v>
          </cell>
          <cell r="J89">
            <v>36273</v>
          </cell>
          <cell r="K89" t="str">
            <v>Hà Nội</v>
          </cell>
          <cell r="L89" t="str">
            <v>158cm</v>
          </cell>
          <cell r="M89" t="str">
            <v>56kg</v>
          </cell>
          <cell r="N89" t="str">
            <v>VN</v>
          </cell>
          <cell r="O89" t="str">
            <v>Kinh</v>
          </cell>
          <cell r="P89" t="str">
            <v>KHONG</v>
          </cell>
          <cell r="Q89" t="str">
            <v>Hộ sinh Thị trấn Gia Lâm, Hà Nội</v>
          </cell>
          <cell r="R89" t="str">
            <v>An Vinh, Quỳnh Phụ, Thái Bình</v>
          </cell>
          <cell r="T89" t="str">
            <v>Ngọc Lâm, quận Long Biên, Hà Nội</v>
          </cell>
          <cell r="V89" t="str">
            <v>Ngọc Lâm, quận Long Biên, Hà Nội</v>
          </cell>
          <cell r="W89" t="str">
            <v>NVTT</v>
          </cell>
          <cell r="Y89" t="str">
            <v>0918814680</v>
          </cell>
          <cell r="AC89">
            <v>10520002785015</v>
          </cell>
          <cell r="AD89">
            <v>2</v>
          </cell>
          <cell r="AE89" t="str">
            <v>Ngân hàng Techcombank - Chi nhánh Nội Bài</v>
          </cell>
          <cell r="AF89">
            <v>40905</v>
          </cell>
          <cell r="AI89" t="str">
            <v>* Cao đẳng Kế toán kiểm toán - Trường Cao đẳng Quản trị kinh doanh (TN….)* Bồi dưỡng nghiệp vụ sư phạm bậc 1 (7/2011)* Hệ thống Check in do hãng Polish Airlines tổ chức tại Ba Lan (10/1 – 19/1/2011)</v>
          </cell>
          <cell r="AJ89" t="str">
            <v>Cao đẳng kế toán kiểm toán</v>
          </cell>
          <cell r="AK89" t="str">
            <v>12/12</v>
          </cell>
          <cell r="AL89" t="str">
            <v>CD</v>
          </cell>
          <cell r="AN89" t="str">
            <v>Trường Cao đẳng Quản trị kinh doanh</v>
          </cell>
          <cell r="AO89" t="str">
            <v>Cao đẳng Kế toán kiểm toán</v>
          </cell>
          <cell r="AP89" t="str">
            <v xml:space="preserve">Chứng nhận bồi dưỡng nghiệp vụ sư phạm bậc 1 </v>
          </cell>
          <cell r="AQ89" t="str">
            <v>Chứng nhận hoàn thành khóa đào tạo hệ thống Check in do hãng Polish Airlines tổ chức tại Ba Lan</v>
          </cell>
          <cell r="AW89">
            <v>37561</v>
          </cell>
        </row>
        <row r="90">
          <cell r="B90" t="str">
            <v>010632</v>
          </cell>
          <cell r="C90" t="str">
            <v>Trần Thanh Hiếu</v>
          </cell>
          <cell r="D90" t="str">
            <v>HK</v>
          </cell>
          <cell r="F90">
            <v>1</v>
          </cell>
          <cell r="G90">
            <v>29513</v>
          </cell>
          <cell r="H90" t="str">
            <v>COGIADINH</v>
          </cell>
          <cell r="I90" t="str">
            <v>151372625</v>
          </cell>
          <cell r="J90">
            <v>38537</v>
          </cell>
          <cell r="K90" t="str">
            <v>Thái Bình</v>
          </cell>
          <cell r="L90" t="str">
            <v>168cm</v>
          </cell>
          <cell r="M90" t="str">
            <v>61kg</v>
          </cell>
          <cell r="N90" t="str">
            <v>VN</v>
          </cell>
          <cell r="O90" t="str">
            <v>Kinh</v>
          </cell>
          <cell r="P90" t="str">
            <v>KHONG</v>
          </cell>
          <cell r="Q90" t="str">
            <v>Phương Công, Tiền Hải, Thái Bình</v>
          </cell>
          <cell r="R90" t="str">
            <v>Phương Công, Tiền Hải, Thái Bình</v>
          </cell>
          <cell r="T90" t="str">
            <v>Xóm 1B, Đông Ngạc, Từ Liêm, Hà Nội</v>
          </cell>
          <cell r="V90" t="str">
            <v>Xóm 1B, Đông Ngạc, Từ Liêm, Hà Nội</v>
          </cell>
          <cell r="W90" t="str">
            <v>NVTT</v>
          </cell>
          <cell r="Y90" t="str">
            <v>01699529685</v>
          </cell>
          <cell r="AC90">
            <v>10520178055013</v>
          </cell>
          <cell r="AD90">
            <v>1</v>
          </cell>
          <cell r="AE90" t="str">
            <v>Ngân hàng Techcombank - Chi nhánh Nội Bài</v>
          </cell>
          <cell r="AF90">
            <v>40144</v>
          </cell>
          <cell r="AI90" t="str">
            <v>* Cử nhân Kinh tế đối ngoại - ĐH Kinh tế - ĐH Quốc gia HN (Tại chức, TN 2007)* Cử nhân Cao đẳng Tiếng Anh chuyên ngành Phiên dịch (Trường Đại học Ngoại ngữ - 2001 - TB Khá).* Sơ cấp vận chuyển thương mại - K48 - Học viện HKVN từ 06/09/2006 đến 20/10/200</v>
          </cell>
          <cell r="AJ90" t="str">
            <v>Cử nhân kinh tế đối ngoại</v>
          </cell>
          <cell r="AK90" t="str">
            <v>12/12</v>
          </cell>
          <cell r="AL90" t="str">
            <v>DH</v>
          </cell>
          <cell r="AM90">
            <v>2007</v>
          </cell>
          <cell r="AN90" t="str">
            <v>ĐH Kinh tế - ĐH Quốc gia HN</v>
          </cell>
          <cell r="AO90" t="str">
            <v>Cử nhân Kinh tế đối ngoại</v>
          </cell>
          <cell r="AP90" t="str">
            <v>Cử nhân Cao đẳng Tiếng Anh chuyên ngành Phiên dịch</v>
          </cell>
          <cell r="AQ90" t="str">
            <v>Chứng nhận sơ cấp vận chuyển thương mại</v>
          </cell>
        </row>
        <row r="91">
          <cell r="B91" t="str">
            <v>010633</v>
          </cell>
          <cell r="C91" t="str">
            <v>Quàng Thị Phúc</v>
          </cell>
          <cell r="D91" t="str">
            <v>HK</v>
          </cell>
          <cell r="F91">
            <v>0</v>
          </cell>
          <cell r="G91">
            <v>27128</v>
          </cell>
          <cell r="H91" t="str">
            <v>COGIADINH</v>
          </cell>
          <cell r="I91">
            <v>13508106</v>
          </cell>
          <cell r="J91">
            <v>40946</v>
          </cell>
          <cell r="K91" t="str">
            <v>Hà Nội</v>
          </cell>
          <cell r="L91" t="str">
            <v>155cm</v>
          </cell>
          <cell r="M91" t="str">
            <v>50kg</v>
          </cell>
          <cell r="N91" t="str">
            <v>VN</v>
          </cell>
          <cell r="O91" t="str">
            <v>Thái</v>
          </cell>
          <cell r="P91" t="str">
            <v>KHONG</v>
          </cell>
          <cell r="Q91" t="str">
            <v>Tổ 1, Chiềng An, Sơn La</v>
          </cell>
          <cell r="R91" t="str">
            <v>Tổ 1, Chiềng An, Sơn La</v>
          </cell>
          <cell r="T91" t="str">
            <v>Phú Minh, Sóc Sơn, Hà Nội</v>
          </cell>
          <cell r="U91" t="str">
            <v/>
          </cell>
          <cell r="V91" t="str">
            <v>Phú Minh, Sóc Sơn, Hà Nội</v>
          </cell>
          <cell r="W91" t="str">
            <v>NVTT</v>
          </cell>
          <cell r="Y91" t="str">
            <v>0977869387</v>
          </cell>
          <cell r="AC91">
            <v>10522162856019</v>
          </cell>
          <cell r="AD91">
            <v>1</v>
          </cell>
          <cell r="AE91" t="str">
            <v>Ngân hàng Techcombank - Chi nhánh Nội Bài</v>
          </cell>
          <cell r="AF91">
            <v>40586</v>
          </cell>
          <cell r="AI91" t="str">
            <v>* Cử nhân Quản trị kinh doanh - Đại học Thương mại (Tại chức, 2004 - 2009)* VC thương mại HK* Tiếng anh kỹ thuật nghiệp vụ hàng không - Trường HKVN 1995</v>
          </cell>
          <cell r="AJ91" t="str">
            <v>Cử nhân quản trị kinh doanh</v>
          </cell>
          <cell r="AK91" t="str">
            <v>12/12</v>
          </cell>
          <cell r="AL91" t="str">
            <v>DH</v>
          </cell>
          <cell r="AM91">
            <v>2009</v>
          </cell>
          <cell r="AN91" t="str">
            <v>Đại học Thương mại</v>
          </cell>
          <cell r="AO91" t="str">
            <v>Cử nhân Quản trị kinh doanh</v>
          </cell>
          <cell r="AP91" t="str">
            <v>Chứng nhận VC thương mại HK</v>
          </cell>
          <cell r="AQ91" t="str">
            <v xml:space="preserve">Tiếng anh kỹ thuật nghiệp vụ hàng không </v>
          </cell>
        </row>
        <row r="92">
          <cell r="B92" t="str">
            <v>010634</v>
          </cell>
          <cell r="C92" t="str">
            <v>Phạm Thị Thanh Hoa</v>
          </cell>
          <cell r="D92" t="str">
            <v>HK</v>
          </cell>
          <cell r="F92">
            <v>0</v>
          </cell>
          <cell r="G92">
            <v>30027</v>
          </cell>
          <cell r="H92" t="str">
            <v>COGIADINH</v>
          </cell>
          <cell r="I92" t="str">
            <v>013420382</v>
          </cell>
          <cell r="J92" t="str">
            <v>22/04/2011</v>
          </cell>
          <cell r="K92" t="str">
            <v>Hà Nội</v>
          </cell>
          <cell r="L92" t="str">
            <v>154cm</v>
          </cell>
          <cell r="M92" t="str">
            <v>46kg</v>
          </cell>
          <cell r="N92" t="str">
            <v>VN</v>
          </cell>
          <cell r="O92" t="str">
            <v>Kinh</v>
          </cell>
          <cell r="P92" t="str">
            <v>KHONG</v>
          </cell>
          <cell r="Q92" t="str">
            <v>Lâm, Trường, Hương Sơn, Hà Tĩnh</v>
          </cell>
          <cell r="R92" t="str">
            <v>Sơn Long, Hương Sơn, Hà Tĩnh</v>
          </cell>
          <cell r="T92" t="str">
            <v>Phú Minh, Sóc Sơn, Hà Nội</v>
          </cell>
          <cell r="U92" t="str">
            <v/>
          </cell>
          <cell r="V92" t="str">
            <v>Phú Minh, Sóc Sơn, Hà Nội</v>
          </cell>
          <cell r="W92" t="str">
            <v>NVTT</v>
          </cell>
          <cell r="Y92" t="str">
            <v>0988170382</v>
          </cell>
          <cell r="AC92">
            <v>10520107405013</v>
          </cell>
          <cell r="AD92">
            <v>1</v>
          </cell>
          <cell r="AE92" t="str">
            <v>Ngân hàng Techcombank - Chi nhánh Nội Bài</v>
          </cell>
          <cell r="AF92">
            <v>39984</v>
          </cell>
          <cell r="AI92" t="str">
            <v>* Cử nhân sư phạm Anh (ĐH sư phạm - 2005)* Chứng nhận bồi dưỡng Kế toán tổng hợp - ĐH Kinh tế quốc dân (05/2009 - 08/2009)* Chứng chỉ Phục vụ hành khách - Học viện HKVN (07/12/2010 - 25/02/2011)* Hàng hoá nguy hiểm CAT 9 - Học viện HKVN (04 – 05/04/201</v>
          </cell>
          <cell r="AJ92" t="str">
            <v>Cử nhân sư phạm Anh</v>
          </cell>
          <cell r="AK92" t="str">
            <v>12/12</v>
          </cell>
          <cell r="AL92" t="str">
            <v>DH</v>
          </cell>
          <cell r="AM92">
            <v>2005</v>
          </cell>
          <cell r="AN92" t="str">
            <v>ĐH Sư phạm</v>
          </cell>
          <cell r="AO92" t="str">
            <v xml:space="preserve">Cử nhân sư phạm Anh </v>
          </cell>
          <cell r="AP92" t="str">
            <v>Chứng nhận bồi dưỡng Kế toán tổng hợp</v>
          </cell>
          <cell r="AQ92" t="str">
            <v xml:space="preserve"> Chứng chỉ Phục vụ hành khách</v>
          </cell>
          <cell r="AR92" t="str">
            <v>Chứng nhận hàng hoá nguy hiểm CAT 9</v>
          </cell>
        </row>
        <row r="93">
          <cell r="B93" t="str">
            <v>010635</v>
          </cell>
          <cell r="C93" t="str">
            <v>Đào Thị Mận</v>
          </cell>
          <cell r="D93" t="str">
            <v>HK</v>
          </cell>
          <cell r="F93">
            <v>0</v>
          </cell>
          <cell r="G93">
            <v>27542</v>
          </cell>
          <cell r="H93" t="str">
            <v>COGIADINH</v>
          </cell>
          <cell r="I93" t="str">
            <v>012830068</v>
          </cell>
          <cell r="J93">
            <v>38614</v>
          </cell>
          <cell r="K93" t="str">
            <v>Hà Nội</v>
          </cell>
          <cell r="L93" t="str">
            <v>158</v>
          </cell>
          <cell r="M93" t="str">
            <v>58</v>
          </cell>
          <cell r="N93" t="str">
            <v>VN</v>
          </cell>
          <cell r="O93" t="str">
            <v>Kinh</v>
          </cell>
          <cell r="P93" t="str">
            <v>KHONG</v>
          </cell>
          <cell r="Q93" t="str">
            <v>Tăng Bảo, Tân Quang, Hưng Yên</v>
          </cell>
          <cell r="R93" t="str">
            <v>Tăng Bảo, Tân Quang, Hưng Yên</v>
          </cell>
          <cell r="T93" t="str">
            <v>Phú Minh, Sóc Sơn, Hà Nội</v>
          </cell>
          <cell r="U93" t="str">
            <v>Uy Nỗ, Đông Anh, Hà Nội</v>
          </cell>
          <cell r="V93" t="str">
            <v>Uy Nỗ, Đông Anh, Hà Nội</v>
          </cell>
          <cell r="W93" t="str">
            <v>NVTT</v>
          </cell>
          <cell r="Y93" t="str">
            <v>0915559057</v>
          </cell>
          <cell r="AC93">
            <v>10522162757010</v>
          </cell>
          <cell r="AD93">
            <v>1</v>
          </cell>
          <cell r="AE93" t="str">
            <v>Ngân hàng Techcombank - Chi nhánh Nội Bài</v>
          </cell>
          <cell r="AF93">
            <v>40144</v>
          </cell>
          <cell r="AI93" t="str">
            <v>* Cử nhân Kinh tế ngành Quản trị kinh doanh - ĐH Mở (Từ xa)* Trung cấp mẫu giáo* Sơ cấp Lễ tân* Chứng chỉ Phục vụ hành khách - Học viện HKVN (07/12/2010 - 25/02/2011)* Hàng hoá nguy hiểm CAT 9 - Học viện HKVN (04 – 05/04/2012)</v>
          </cell>
          <cell r="AJ93" t="str">
            <v>Cử nhân kinh tế ngành quản trị kinh doanh</v>
          </cell>
          <cell r="AK93" t="str">
            <v>12/12</v>
          </cell>
          <cell r="AL93" t="str">
            <v>DH</v>
          </cell>
          <cell r="AN93" t="str">
            <v>ĐH Mở</v>
          </cell>
          <cell r="AO93" t="str">
            <v>Cử nhân Kinh tế ngành Quản trị kinh doanh</v>
          </cell>
          <cell r="AP93" t="str">
            <v>Trung cấp mẫu giáo</v>
          </cell>
          <cell r="AQ93" t="str">
            <v>Sơ cấp Lễ tân</v>
          </cell>
          <cell r="AR93" t="str">
            <v>Chứng chỉ Phục vụ hành khách</v>
          </cell>
          <cell r="AS93" t="str">
            <v>Chứng nhận hàng hoá nguy hiểm CAT 9</v>
          </cell>
        </row>
        <row r="94">
          <cell r="B94" t="str">
            <v>010637</v>
          </cell>
          <cell r="C94" t="str">
            <v>Trần Đình Cát</v>
          </cell>
          <cell r="D94" t="str">
            <v>HK</v>
          </cell>
          <cell r="F94">
            <v>1</v>
          </cell>
          <cell r="G94">
            <v>23410</v>
          </cell>
          <cell r="H94" t="str">
            <v>COGIADINH</v>
          </cell>
          <cell r="I94" t="str">
            <v>012463657</v>
          </cell>
          <cell r="J94">
            <v>37109</v>
          </cell>
          <cell r="K94" t="str">
            <v>Hà Nội</v>
          </cell>
          <cell r="L94" t="str">
            <v>165cm</v>
          </cell>
          <cell r="M94" t="str">
            <v>59kg</v>
          </cell>
          <cell r="N94" t="str">
            <v>VN</v>
          </cell>
          <cell r="O94" t="str">
            <v>Kinh</v>
          </cell>
          <cell r="P94" t="str">
            <v>KHONG</v>
          </cell>
          <cell r="Q94" t="str">
            <v>Mỹ Lộc, Can Lộc, Hà Tĩnh</v>
          </cell>
          <cell r="R94" t="str">
            <v>Mỹ Lộc, Can Lộc, Hà Tĩnh</v>
          </cell>
          <cell r="T94" t="str">
            <v>Bồ Đề, Long Biên, Hà Nội</v>
          </cell>
          <cell r="U94" t="str">
            <v/>
          </cell>
          <cell r="V94" t="str">
            <v>Bồ Đề, Long Biên, Hà Nội</v>
          </cell>
          <cell r="W94" t="str">
            <v>NVTT</v>
          </cell>
          <cell r="Y94" t="str">
            <v>01697381967</v>
          </cell>
          <cell r="AC94">
            <v>10520052613010</v>
          </cell>
          <cell r="AD94">
            <v>2</v>
          </cell>
          <cell r="AE94" t="str">
            <v>Ngân hàng Techcombank - Chi nhánh Nội Bài</v>
          </cell>
          <cell r="AF94">
            <v>40144</v>
          </cell>
          <cell r="AI94" t="str">
            <v>Sơ cấp PCCC</v>
          </cell>
          <cell r="AJ94" t="str">
            <v>Sơ cấp phòng cháy chữa cháy</v>
          </cell>
          <cell r="AK94" t="str">
            <v>12/12</v>
          </cell>
          <cell r="AL94" t="str">
            <v>SC</v>
          </cell>
          <cell r="AO94" t="str">
            <v>Sơ cấp PCCC</v>
          </cell>
        </row>
        <row r="95">
          <cell r="B95" t="str">
            <v>010640</v>
          </cell>
          <cell r="C95" t="str">
            <v>Trần Phương Dung</v>
          </cell>
          <cell r="D95" t="str">
            <v>HK</v>
          </cell>
          <cell r="F95">
            <v>0</v>
          </cell>
          <cell r="G95">
            <v>30557</v>
          </cell>
          <cell r="H95" t="str">
            <v>COGIADINH</v>
          </cell>
          <cell r="I95" t="str">
            <v>012143555</v>
          </cell>
          <cell r="J95">
            <v>35951</v>
          </cell>
          <cell r="K95" t="str">
            <v>Hà Nội</v>
          </cell>
          <cell r="L95" t="str">
            <v>160cm</v>
          </cell>
          <cell r="M95" t="str">
            <v>50kg</v>
          </cell>
          <cell r="N95" t="str">
            <v>VN</v>
          </cell>
          <cell r="O95" t="str">
            <v>Kinh</v>
          </cell>
          <cell r="P95" t="str">
            <v>KHONG</v>
          </cell>
          <cell r="Q95" t="str">
            <v>Nhà hộ sinh A, Hoàn Kiếm, Hà Nội</v>
          </cell>
          <cell r="R95" t="str">
            <v>Vũ Tiên, Vũ Thư, Thái Bình</v>
          </cell>
          <cell r="T95" t="str">
            <v>Hàng Trống, Hoàn Kiếm, Hà Nội</v>
          </cell>
          <cell r="U95" t="str">
            <v/>
          </cell>
          <cell r="V95" t="str">
            <v>Hàng Trống, Hoàn Kiếm, Hà Nội</v>
          </cell>
          <cell r="W95" t="str">
            <v>NVGT</v>
          </cell>
          <cell r="Y95" t="str">
            <v>0936372332</v>
          </cell>
          <cell r="AC95">
            <v>10520027367013</v>
          </cell>
          <cell r="AD95">
            <v>1</v>
          </cell>
          <cell r="AE95" t="str">
            <v>Ngân hàng Techcombank - Chi nhánh Nội Bài</v>
          </cell>
          <cell r="AF95">
            <v>40144</v>
          </cell>
          <cell r="AI95" t="str">
            <v>* Cử nhân tiếng Anh - ĐH Ngoại ngữ - ĐH Quốc gia Hà Nội (Tại chức, TB khá, TN 2007);* Chứng nhận hoàn thành khoá học Phục vụ hành khách - Xí nghiệp TMMĐ Nội Bài (13/10 - 12/11/2009)* An toàn sân đỗ cơ bản (lớp 2)</v>
          </cell>
          <cell r="AJ95" t="str">
            <v>Cử nhân tiếng Anh</v>
          </cell>
          <cell r="AK95" t="str">
            <v>12/12</v>
          </cell>
          <cell r="AL95" t="str">
            <v>DH</v>
          </cell>
          <cell r="AM95">
            <v>2007</v>
          </cell>
          <cell r="AN95" t="str">
            <v>Trường Đại học Ngoại ngữ, Đại học quốc gia Hà Nội</v>
          </cell>
          <cell r="AO95" t="str">
            <v>Cử nhân tiếng Anh</v>
          </cell>
          <cell r="AP95" t="str">
            <v>Chứng nhận hoàn thành khoá học Phục vụ hành khách</v>
          </cell>
          <cell r="AQ95" t="str">
            <v>Chứng chỉ an toàn sân đỗ cơ bản</v>
          </cell>
        </row>
        <row r="96">
          <cell r="B96" t="str">
            <v>010641</v>
          </cell>
          <cell r="C96" t="str">
            <v>Nguyễn Kim Oanh</v>
          </cell>
          <cell r="D96" t="str">
            <v>HK</v>
          </cell>
          <cell r="F96">
            <v>0</v>
          </cell>
          <cell r="G96">
            <v>27106</v>
          </cell>
          <cell r="H96" t="str">
            <v>COGIADINH</v>
          </cell>
          <cell r="I96" t="str">
            <v>011686905</v>
          </cell>
          <cell r="J96">
            <v>38708</v>
          </cell>
          <cell r="K96" t="str">
            <v>Hà Nội</v>
          </cell>
          <cell r="L96" t="str">
            <v>168cm</v>
          </cell>
          <cell r="M96" t="str">
            <v>60kg</v>
          </cell>
          <cell r="N96" t="str">
            <v>VN</v>
          </cell>
          <cell r="O96" t="str">
            <v>Kinh</v>
          </cell>
          <cell r="P96" t="str">
            <v>KHONG</v>
          </cell>
          <cell r="Q96" t="str">
            <v>Khương Thượng, Đống Đa, Hà Nội</v>
          </cell>
          <cell r="R96" t="str">
            <v>Khương Thượng, Đống Đa, Hà Nội</v>
          </cell>
          <cell r="T96" t="str">
            <v>Chương Dương, Quận Hoàn Kiếm, Hà Nội</v>
          </cell>
          <cell r="V96" t="str">
            <v>Chương Dương, Quận Hoàn Kiếm, Hà Nội</v>
          </cell>
          <cell r="W96" t="str">
            <v>NVGT</v>
          </cell>
          <cell r="Y96" t="str">
            <v>0904213632</v>
          </cell>
          <cell r="AC96">
            <v>10520003086013</v>
          </cell>
          <cell r="AD96" t="str">
            <v>2</v>
          </cell>
          <cell r="AE96" t="str">
            <v>Ngân hàng Techcombank - Chi nhánh Nội Bài</v>
          </cell>
          <cell r="AF96">
            <v>40149</v>
          </cell>
          <cell r="AI96" t="str">
            <v>* Cử nhân kế toán - Đại học Thương mại (Tại chức, TN 2001).* Trung cấp kế toán Trường Trung học kinh tế Hà Nội (TN 1993)* Vận chuyển thương mại (03 tháng) - Trường HKVN (1994)* Chứng chỉ các khóa huấn luyện nghiệp vụ ngắn hạn chuyên ngành hàng không.*</v>
          </cell>
          <cell r="AJ96" t="str">
            <v>Cử nhân kế toán</v>
          </cell>
          <cell r="AK96" t="str">
            <v>12/12</v>
          </cell>
          <cell r="AL96" t="str">
            <v>DH</v>
          </cell>
          <cell r="AM96">
            <v>2001</v>
          </cell>
          <cell r="AN96" t="str">
            <v>Đại học Thương mại</v>
          </cell>
          <cell r="AO96" t="str">
            <v>Cử nhân kế toán</v>
          </cell>
          <cell r="AP96" t="str">
            <v>Trung cấp kế toán</v>
          </cell>
          <cell r="AQ96" t="str">
            <v>Sơ cấp Vận chuyển thương mại</v>
          </cell>
          <cell r="AR96" t="str">
            <v>Chứng chỉ các khóa huấn luyện nghiệp vụ ngắn hạn chuyên ngành hàng không.</v>
          </cell>
          <cell r="AW96">
            <v>34253</v>
          </cell>
        </row>
        <row r="97">
          <cell r="B97" t="str">
            <v>010642</v>
          </cell>
          <cell r="C97" t="str">
            <v>Lương Văn Thăng</v>
          </cell>
          <cell r="D97" t="str">
            <v>SĐ</v>
          </cell>
          <cell r="F97">
            <v>1</v>
          </cell>
          <cell r="G97">
            <v>29653</v>
          </cell>
          <cell r="H97" t="str">
            <v>COGIADINH</v>
          </cell>
          <cell r="I97" t="str">
            <v>013482132</v>
          </cell>
          <cell r="J97">
            <v>40838</v>
          </cell>
          <cell r="K97" t="str">
            <v>Hà Nội</v>
          </cell>
          <cell r="L97" t="str">
            <v>168cm</v>
          </cell>
          <cell r="M97" t="str">
            <v>70 kg</v>
          </cell>
          <cell r="N97" t="str">
            <v>VN</v>
          </cell>
          <cell r="O97" t="str">
            <v>Kinh</v>
          </cell>
          <cell r="P97" t="str">
            <v>KHONG</v>
          </cell>
          <cell r="Q97" t="str">
            <v>Hồng Việt - Đông Hưng - Thái Bình</v>
          </cell>
          <cell r="R97" t="str">
            <v>Hồng Việt - Đông Hưng - Thái Bình</v>
          </cell>
          <cell r="T97" t="str">
            <v>Số 4B ngõ 210/71 phố Đức Giang - Long Biên - Hà Nội</v>
          </cell>
          <cell r="U97" t="str">
            <v>Số 4B ngõ 210/71 phố Đức Giang - Long Biên - Hà Nội</v>
          </cell>
          <cell r="V97" t="str">
            <v>Phòng 407 nhà I, khu tập thể 7,2ha phố Vĩnh Phúc, Ba Đình, Hà Nội</v>
          </cell>
          <cell r="W97" t="str">
            <v>NVGT</v>
          </cell>
          <cell r="X97" t="str">
            <v>0989849229</v>
          </cell>
          <cell r="Y97" t="str">
            <v>0989849229</v>
          </cell>
          <cell r="AA97" t="str">
            <v>thanglv@hgs.vn</v>
          </cell>
          <cell r="AC97">
            <v>19025655101016</v>
          </cell>
          <cell r="AE97" t="str">
            <v>Ngân hàng Techcombank - Chi nhánh Nội Bài</v>
          </cell>
          <cell r="AF97">
            <v>41005</v>
          </cell>
          <cell r="AI97" t="str">
            <v>* Kỹ sư Công nghệ chế tạo máy ngành Cơ khí - ĐH Bách khoa Hà Nội (Khá, TN 2004)</v>
          </cell>
          <cell r="AJ97" t="str">
            <v>Kỹ sư công nghệ chế tạo máy ngành cơ khí</v>
          </cell>
          <cell r="AK97" t="str">
            <v>12/12</v>
          </cell>
          <cell r="AL97" t="str">
            <v>DH</v>
          </cell>
          <cell r="AM97">
            <v>2004</v>
          </cell>
          <cell r="AN97" t="str">
            <v>ĐH Bách khoa Hà Nội</v>
          </cell>
          <cell r="AO97" t="str">
            <v>Kỹ sư Công nghệ chế tạo máy ngành Cơ khí</v>
          </cell>
        </row>
        <row r="98">
          <cell r="B98" t="str">
            <v>010643</v>
          </cell>
          <cell r="C98" t="str">
            <v>Nguyễn Văn Thành</v>
          </cell>
          <cell r="D98" t="str">
            <v>SĐ</v>
          </cell>
          <cell r="F98">
            <v>1</v>
          </cell>
          <cell r="G98">
            <v>27533</v>
          </cell>
          <cell r="H98" t="str">
            <v>COGIADINH</v>
          </cell>
          <cell r="I98" t="str">
            <v>013350850</v>
          </cell>
          <cell r="J98" t="str">
            <v>21/01/2011</v>
          </cell>
          <cell r="K98" t="str">
            <v>Hà Nội</v>
          </cell>
          <cell r="L98" t="str">
            <v>172cm</v>
          </cell>
          <cell r="M98" t="str">
            <v>70kg</v>
          </cell>
          <cell r="N98" t="str">
            <v>VN</v>
          </cell>
          <cell r="O98" t="str">
            <v>Kinh</v>
          </cell>
          <cell r="P98" t="str">
            <v>KHONG</v>
          </cell>
          <cell r="Q98" t="str">
            <v>Vĩnh Yên - Vĩnh Lộc - Thanh Hoá</v>
          </cell>
          <cell r="R98" t="str">
            <v>Vĩnh Yên - Vĩnh Lộc - Thanh Hoá</v>
          </cell>
          <cell r="T98" t="str">
            <v>Nghĩa Đô - Cầu Giấy - Hà Nội</v>
          </cell>
          <cell r="V98" t="str">
            <v>31/291 - Lạc Long Quân - Tổ 8 Nghĩa Đô - Cầu Giấy - Hà Nội</v>
          </cell>
          <cell r="W98" t="str">
            <v>NVTT</v>
          </cell>
          <cell r="Y98" t="str">
            <v>0987.629.524</v>
          </cell>
          <cell r="AC98">
            <v>10523640469014</v>
          </cell>
          <cell r="AD98">
            <v>1</v>
          </cell>
          <cell r="AE98" t="str">
            <v>Ngân hàng Techcombank - Chi nhánh Nội Bài</v>
          </cell>
          <cell r="AF98">
            <v>40537</v>
          </cell>
          <cell r="AI98" t="str">
            <v>* Cử nhân cao đẳng Máy bay động cơ - Trường Huấn luyện bay &amp; Kỹ thuật không quân (Trung bình, TN 2000)</v>
          </cell>
          <cell r="AJ98" t="str">
            <v>Cử nhân cao đẳng máy bay động cơ</v>
          </cell>
          <cell r="AK98" t="str">
            <v>12/12</v>
          </cell>
          <cell r="AL98" t="str">
            <v>CD</v>
          </cell>
          <cell r="AM98">
            <v>2000</v>
          </cell>
          <cell r="AN98" t="str">
            <v xml:space="preserve">Trường Huấn luyện bay &amp; Kỹ thuật không quân </v>
          </cell>
          <cell r="AO98" t="str">
            <v>Cử nhân cao đẳng Máy bay động cơ</v>
          </cell>
        </row>
        <row r="99">
          <cell r="B99" t="str">
            <v>010644</v>
          </cell>
          <cell r="C99" t="str">
            <v>Nguyễn Văn Bình</v>
          </cell>
          <cell r="D99" t="str">
            <v>SĐ</v>
          </cell>
          <cell r="F99">
            <v>1</v>
          </cell>
          <cell r="G99">
            <v>23599</v>
          </cell>
          <cell r="H99" t="str">
            <v>COGIADINH</v>
          </cell>
          <cell r="I99" t="str">
            <v>011790830</v>
          </cell>
          <cell r="J99" t="str">
            <v>20/06/2009</v>
          </cell>
          <cell r="K99" t="str">
            <v>Hà Nội</v>
          </cell>
          <cell r="L99" t="str">
            <v>167cm</v>
          </cell>
          <cell r="M99" t="str">
            <v>68kg</v>
          </cell>
          <cell r="N99" t="str">
            <v>VN</v>
          </cell>
          <cell r="O99" t="str">
            <v>Kinh</v>
          </cell>
          <cell r="P99" t="str">
            <v>KHONG</v>
          </cell>
          <cell r="Q99" t="str">
            <v>Tân An - Thanh Hà - Hải Dương</v>
          </cell>
          <cell r="R99" t="str">
            <v>Tân An - Thanh Hà - Hải Dương</v>
          </cell>
          <cell r="T99" t="str">
            <v>Gia Thụy - Long Biên - Hà Nội</v>
          </cell>
          <cell r="U99" t="str">
            <v/>
          </cell>
          <cell r="V99" t="str">
            <v>Gia Thụy - Long Biên - Hà Nội</v>
          </cell>
          <cell r="W99" t="str">
            <v>NVTT</v>
          </cell>
          <cell r="Y99" t="str">
            <v>0912.288.793</v>
          </cell>
          <cell r="AC99">
            <v>10522162944015</v>
          </cell>
          <cell r="AD99">
            <v>2</v>
          </cell>
          <cell r="AE99" t="str">
            <v>Ngân hàng Techcombank - Chi nhánh Nội Bài</v>
          </cell>
          <cell r="AF99">
            <v>40144</v>
          </cell>
          <cell r="AI99" t="str">
            <v>* Kỹ sư Cơ khí - ĐH Bách khoa Hà Nội (Tại chức, Khá, TN 2007)* Trung cấp máy bay ( 3/85-8/88 Trường HK Krivoirop )</v>
          </cell>
          <cell r="AJ99" t="str">
            <v>Kỹ sư cơ khíTrung cấp máy bay</v>
          </cell>
          <cell r="AK99" t="str">
            <v>12/12</v>
          </cell>
          <cell r="AL99" t="str">
            <v>DH</v>
          </cell>
          <cell r="AM99">
            <v>2007</v>
          </cell>
          <cell r="AN99" t="str">
            <v>ĐH Bách khoa Hà Nội</v>
          </cell>
          <cell r="AO99" t="str">
            <v>Kỹ sư Cơ khí</v>
          </cell>
          <cell r="AP99" t="str">
            <v>Trung cấp máy bay</v>
          </cell>
        </row>
        <row r="100">
          <cell r="B100" t="str">
            <v>010645</v>
          </cell>
          <cell r="C100" t="str">
            <v>Thân Hoài Nam</v>
          </cell>
          <cell r="D100" t="str">
            <v>SĐ</v>
          </cell>
          <cell r="F100">
            <v>1</v>
          </cell>
          <cell r="G100">
            <v>23649</v>
          </cell>
          <cell r="H100" t="str">
            <v>COGIADINH</v>
          </cell>
          <cell r="I100" t="str">
            <v>011843290</v>
          </cell>
          <cell r="J100" t="str">
            <v>25/12/2008</v>
          </cell>
          <cell r="K100" t="str">
            <v>Hà Nội</v>
          </cell>
          <cell r="L100" t="str">
            <v>167cm</v>
          </cell>
          <cell r="M100" t="str">
            <v>67kg</v>
          </cell>
          <cell r="N100" t="str">
            <v>VN</v>
          </cell>
          <cell r="O100" t="str">
            <v>Kinh</v>
          </cell>
          <cell r="P100" t="str">
            <v>KHONG</v>
          </cell>
          <cell r="Q100" t="str">
            <v>Tùng Ảnh - Đức Thọ - Hà Tĩnh</v>
          </cell>
          <cell r="R100" t="str">
            <v>Tùng Ảnh - Đức Thọ - Hà Tĩnh</v>
          </cell>
          <cell r="T100" t="str">
            <v>Bồ Đề - Long Biên - Hà Nội</v>
          </cell>
          <cell r="U100" t="str">
            <v/>
          </cell>
          <cell r="V100" t="str">
            <v>Bồ Đề - Long Biên - Hà Nội</v>
          </cell>
          <cell r="W100" t="str">
            <v>NVTT</v>
          </cell>
          <cell r="Y100" t="str">
            <v>0982.322.166</v>
          </cell>
          <cell r="AC100">
            <v>10520029783014</v>
          </cell>
          <cell r="AD100">
            <v>2</v>
          </cell>
          <cell r="AE100" t="str">
            <v>Ngân hàng Techcombank - Chi nhánh Nội Bài</v>
          </cell>
          <cell r="AF100">
            <v>40144</v>
          </cell>
          <cell r="AI100" t="str">
            <v>Cao đẳng máy bay,động cơ - Trường SQCHKTKQ</v>
          </cell>
          <cell r="AJ100" t="str">
            <v>Cao đẳng máy bay, động cơ</v>
          </cell>
          <cell r="AK100" t="str">
            <v>12/12</v>
          </cell>
          <cell r="AL100" t="str">
            <v>CD</v>
          </cell>
          <cell r="AN100" t="str">
            <v>Trường SQCHKTKQ</v>
          </cell>
          <cell r="AO100" t="str">
            <v>Cao đẳng máy bay, động cơ</v>
          </cell>
        </row>
        <row r="101">
          <cell r="B101" t="str">
            <v>010646</v>
          </cell>
          <cell r="C101" t="str">
            <v>Lê Ngọc Cường</v>
          </cell>
          <cell r="D101" t="str">
            <v>SĐ</v>
          </cell>
          <cell r="F101">
            <v>1</v>
          </cell>
          <cell r="G101">
            <v>31898</v>
          </cell>
          <cell r="H101" t="str">
            <v>COGIADINH</v>
          </cell>
          <cell r="I101" t="str">
            <v>172696047</v>
          </cell>
          <cell r="J101">
            <v>39498</v>
          </cell>
          <cell r="K101" t="str">
            <v>Thanh Hoá</v>
          </cell>
          <cell r="L101" t="str">
            <v>170cm</v>
          </cell>
          <cell r="M101" t="str">
            <v>62kg</v>
          </cell>
          <cell r="N101" t="str">
            <v>VN</v>
          </cell>
          <cell r="O101" t="str">
            <v>Kinh</v>
          </cell>
          <cell r="P101" t="str">
            <v>KHONG</v>
          </cell>
          <cell r="Q101" t="str">
            <v>Hải An - Tĩnh Gia - Thanh Hoá</v>
          </cell>
          <cell r="R101" t="str">
            <v>Hải An - Tĩnh Gia - Thanh Hoá</v>
          </cell>
          <cell r="S101" t="str">
            <v>Bần nông</v>
          </cell>
          <cell r="T101" t="str">
            <v>Thôn 1 - Xã Hải An - Tĩnh Gia - Thanh Hoá</v>
          </cell>
          <cell r="U101" t="str">
            <v>số 5 dãy A1 khu tập thể Nội Bài-Phú Minh-Sóc Sơn-Hà Nội</v>
          </cell>
          <cell r="V101" t="str">
            <v>số 5 dãy A1 khu tập thể Nội Bài-Phú Minh-Sóc Sơn-Hà Nội</v>
          </cell>
          <cell r="W101" t="str">
            <v>NVTT</v>
          </cell>
          <cell r="AC101">
            <v>10522162940011</v>
          </cell>
          <cell r="AD101" t="e">
            <v>#REF!</v>
          </cell>
          <cell r="AE101" t="str">
            <v>Ngân hàng Techcombank - Chi nhánh Nội Bài</v>
          </cell>
          <cell r="AF101">
            <v>40144</v>
          </cell>
          <cell r="AI101" t="str">
            <v>* Trung cấp Công nghệ thông tin ngành Hỗ trợ phần cứng và mạng - Trường Trung học tư thục Công nghệ và Kinh tế Việt Hàn (2006 - 2008);* Chứng nhận hoàn thành khoá học Kỹ năng chất xếp - Xí nghiệp TMMĐ Nội Bài (21/10 - 02/11/2009)* Huấn luyện nghiệp vụ p* Bằng lái xe hạng C (27/09/2016)</v>
          </cell>
          <cell r="AJ101" t="str">
            <v>Trung cấp công nghệ thông tin ngành hỗ trợ phần cứng và mạng</v>
          </cell>
          <cell r="AK101" t="str">
            <v>12/12</v>
          </cell>
          <cell r="AL101" t="str">
            <v>TC</v>
          </cell>
          <cell r="AM101">
            <v>2008</v>
          </cell>
          <cell r="AN101" t="str">
            <v>Trường Trung học tư thục Công nghệ và Kinh tế Việt Hàn</v>
          </cell>
          <cell r="AO101" t="str">
            <v>Trung cấp Công nghệ thông tin ngành Hỗ trợ phần cứng và mạng</v>
          </cell>
          <cell r="AP101" t="str">
            <v>Chứng nhận hoàn thành khoá học Kỹ năng chất xếp</v>
          </cell>
          <cell r="AQ101" t="str">
            <v xml:space="preserve">Chứng chỉ huấn luyện nghiệp vụ </v>
          </cell>
        </row>
        <row r="102">
          <cell r="B102" t="str">
            <v>010647</v>
          </cell>
          <cell r="C102" t="str">
            <v>Nguyễn Tiến Anh</v>
          </cell>
          <cell r="D102" t="str">
            <v>SĐ</v>
          </cell>
          <cell r="F102">
            <v>1</v>
          </cell>
          <cell r="G102">
            <v>30752</v>
          </cell>
          <cell r="H102" t="str">
            <v>COGIADINH</v>
          </cell>
          <cell r="I102" t="str">
            <v>012423944</v>
          </cell>
          <cell r="J102">
            <v>40463</v>
          </cell>
          <cell r="K102" t="str">
            <v>Hà Nội</v>
          </cell>
          <cell r="L102" t="str">
            <v>161cm</v>
          </cell>
          <cell r="M102" t="str">
            <v>56kg</v>
          </cell>
          <cell r="N102" t="str">
            <v>VN</v>
          </cell>
          <cell r="O102" t="str">
            <v>Kinh</v>
          </cell>
          <cell r="P102" t="str">
            <v>KHONG</v>
          </cell>
          <cell r="Q102" t="str">
            <v>Bệnh viện đa khoa Đông Anh - Hà Nội</v>
          </cell>
          <cell r="R102" t="str">
            <v>Phú Cường - Sóc Sơn - Hà Nội</v>
          </cell>
          <cell r="S102" t="str">
            <v>Bần nông</v>
          </cell>
          <cell r="T102" t="str">
            <v>Thuỵ Hương - Phú Cường - Sóc Sơn - Hà Nội</v>
          </cell>
          <cell r="U102" t="str">
            <v>Thuỵ Hương - Phú Cường - Sóc Sơn - Hà Nội</v>
          </cell>
          <cell r="V102" t="str">
            <v>Thuỵ Hương - Phú Cường - Sóc Sơn - Hà Nội</v>
          </cell>
          <cell r="W102" t="str">
            <v>NVTT</v>
          </cell>
          <cell r="AC102">
            <v>19025652321015</v>
          </cell>
          <cell r="AD102" t="e">
            <v>#REF!</v>
          </cell>
          <cell r="AE102" t="str">
            <v>Ngân hàng Techcombank - Chi nhánh Nội Bài</v>
          </cell>
          <cell r="AF102">
            <v>41004</v>
          </cell>
          <cell r="AI102" t="str">
            <v>* Bằng nghề Điện lạnh - Trường Trung học Công nghiệp Hà Nội (khá, 09/2003 - 05/2005)</v>
          </cell>
          <cell r="AJ102" t="str">
            <v>Bằng nghề điện lạnh</v>
          </cell>
          <cell r="AK102" t="str">
            <v>12/12</v>
          </cell>
          <cell r="AL102" t="str">
            <v>TH</v>
          </cell>
          <cell r="AM102">
            <v>2005</v>
          </cell>
          <cell r="AN102" t="str">
            <v>Trường Trung học Công nghiệp Hà Nội</v>
          </cell>
          <cell r="AO102" t="str">
            <v>Bằng nghề Điện lạnh</v>
          </cell>
        </row>
        <row r="103">
          <cell r="B103" t="str">
            <v>010648</v>
          </cell>
          <cell r="C103" t="str">
            <v>Phạm Minh Thành</v>
          </cell>
          <cell r="D103" t="str">
            <v>SĐ</v>
          </cell>
          <cell r="F103">
            <v>1</v>
          </cell>
          <cell r="G103">
            <v>32597</v>
          </cell>
          <cell r="H103" t="str">
            <v>DOCTHAN</v>
          </cell>
          <cell r="I103" t="str">
            <v>012907398</v>
          </cell>
          <cell r="J103">
            <v>38925</v>
          </cell>
          <cell r="K103" t="str">
            <v>Hà Nội</v>
          </cell>
          <cell r="L103" t="str">
            <v>163cm</v>
          </cell>
          <cell r="M103" t="str">
            <v>60kg</v>
          </cell>
          <cell r="N103" t="str">
            <v>VN</v>
          </cell>
          <cell r="O103" t="str">
            <v>Kinh</v>
          </cell>
          <cell r="P103" t="str">
            <v>KHONG</v>
          </cell>
          <cell r="Q103" t="str">
            <v>Tiên Dược - Sóc Sơn - Hà Nội</v>
          </cell>
          <cell r="R103" t="str">
            <v>An Bài - Quỳnh Phụ - Thái Bình</v>
          </cell>
          <cell r="S103" t="str">
            <v>Bần nông</v>
          </cell>
          <cell r="T103" t="str">
            <v>Tiên Dược - Sóc Sơn - Hà Nội</v>
          </cell>
          <cell r="U103" t="str">
            <v>Tập thể F371 - Dược Thượng - Tiên Dược - Sóc Sơn - Hà Nội</v>
          </cell>
          <cell r="V103" t="str">
            <v>Tập thể F371 - Dược Thượng - Tiên Dược - Sóc Sơn - Hà Nội</v>
          </cell>
          <cell r="W103" t="str">
            <v>NVTT</v>
          </cell>
          <cell r="X103" t="str">
            <v>0972294102</v>
          </cell>
          <cell r="AC103">
            <v>11623063628017</v>
          </cell>
          <cell r="AD103" t="e">
            <v>#REF!</v>
          </cell>
          <cell r="AE103" t="str">
            <v>Ngân hàng Techcombank - Chi nhánh Nội Bài</v>
          </cell>
          <cell r="AF103">
            <v>40404</v>
          </cell>
          <cell r="AI103" t="str">
            <v>* Trung cấp Điện công nghiệp &amp; dân dụng - ĐH Kinh tế kỹ thuật công nghiệp (Khá, 2007 - 2009)* Nghiệp vụ Phục vụ hành lý, hàng hoá - TCTy Cảng HK miền Bắc (26/09 - 30/10/2011)</v>
          </cell>
          <cell r="AJ103" t="str">
            <v>Trung cấp điện công nghiệp và dân dụng</v>
          </cell>
          <cell r="AK103" t="str">
            <v>12/12</v>
          </cell>
          <cell r="AL103" t="str">
            <v>TC</v>
          </cell>
          <cell r="AM103">
            <v>2009</v>
          </cell>
          <cell r="AN103" t="str">
            <v>ĐH Kinh tế kỹ thuật công nghiệp</v>
          </cell>
          <cell r="AO103" t="str">
            <v xml:space="preserve">Trung cấp Điện công nghiệp &amp; dân dụng </v>
          </cell>
          <cell r="AP103" t="str">
            <v>Nghiệp vụ Phục vụ hành lý, hàng hoá</v>
          </cell>
        </row>
        <row r="104">
          <cell r="B104" t="str">
            <v>010649</v>
          </cell>
          <cell r="C104" t="str">
            <v>Vũ Minh Tú</v>
          </cell>
          <cell r="D104" t="str">
            <v>SĐ</v>
          </cell>
          <cell r="F104">
            <v>1</v>
          </cell>
          <cell r="G104">
            <v>31996</v>
          </cell>
          <cell r="H104" t="str">
            <v>DOCTHAN</v>
          </cell>
          <cell r="I104" t="str">
            <v>151545909</v>
          </cell>
          <cell r="J104">
            <v>37167</v>
          </cell>
          <cell r="K104" t="str">
            <v>Thái Bình</v>
          </cell>
          <cell r="L104" t="str">
            <v>167cm</v>
          </cell>
          <cell r="M104" t="str">
            <v>52kg</v>
          </cell>
          <cell r="N104" t="str">
            <v>VN</v>
          </cell>
          <cell r="O104" t="str">
            <v>Kinh</v>
          </cell>
          <cell r="P104" t="str">
            <v>KHONG</v>
          </cell>
          <cell r="Q104" t="str">
            <v>Hồng Việt - Đông Hưng - Thái Bình</v>
          </cell>
          <cell r="R104" t="str">
            <v>Hồng Việt - Đông Hưng - Thái Bình</v>
          </cell>
          <cell r="S104" t="str">
            <v>Bần nông</v>
          </cell>
          <cell r="T104" t="str">
            <v>Đội 3 - Xã Hồng Việt - Đông Hưng - Thái Bình</v>
          </cell>
          <cell r="U104" t="str">
            <v>Đội 3 - Xã Hồng Việt - Đông Hưng - Thái Bình</v>
          </cell>
          <cell r="V104" t="str">
            <v>Tân Trại - Phú Cường - Sóc Sơn - Hà Nội</v>
          </cell>
          <cell r="W104" t="str">
            <v>NVTT</v>
          </cell>
          <cell r="X104" t="str">
            <v>0983633565</v>
          </cell>
          <cell r="AC104">
            <v>10524470154011</v>
          </cell>
          <cell r="AD104" t="e">
            <v>#REF!</v>
          </cell>
          <cell r="AE104" t="str">
            <v>Ngân hàng Techcombank - Chi nhánh Nội Bài</v>
          </cell>
          <cell r="AF104">
            <v>40731</v>
          </cell>
          <cell r="AI104" t="str">
            <v>* Bằng nghề Nguội bậc 3/7 - Trường Cao đẳng công nghiệp Thái Nguyên - Loại TB khá (09/2005-07/2007)* Chứng chỉ nghề Hàn Tig. Mig. Mag - Trường Trung học Công nghiệp Thái Nguyên (06/03/2006 - 06/06/2006)* Nghiệp vụ Phục vụ hành lý, hàng hoá - TCTy Cảng H</v>
          </cell>
          <cell r="AJ104" t="str">
            <v>Bằng nghề nguội bậc 3/7</v>
          </cell>
          <cell r="AK104" t="str">
            <v>12/12</v>
          </cell>
          <cell r="AL104" t="str">
            <v>TH</v>
          </cell>
          <cell r="AM104">
            <v>2007</v>
          </cell>
          <cell r="AN104" t="str">
            <v>Trường Cao đẳng công nghiệp Thái Nguyên</v>
          </cell>
          <cell r="AO104" t="str">
            <v>Bằng nghề Nguội bậc 3/7</v>
          </cell>
          <cell r="AP104" t="str">
            <v xml:space="preserve">Chứng chỉ nghề Hàn Tig. Mig. Mag </v>
          </cell>
          <cell r="AQ104" t="str">
            <v>Chứng nhận nghiệp vụ Phục vụ hành lý, hàng hoá</v>
          </cell>
        </row>
        <row r="105">
          <cell r="B105" t="str">
            <v>010650</v>
          </cell>
          <cell r="C105" t="str">
            <v>Ngô Ngọc Hảo</v>
          </cell>
          <cell r="D105" t="str">
            <v>SĐ</v>
          </cell>
          <cell r="F105">
            <v>1</v>
          </cell>
          <cell r="G105">
            <v>32834</v>
          </cell>
          <cell r="H105" t="str">
            <v>DOCTHAN</v>
          </cell>
          <cell r="I105" t="str">
            <v>151691111</v>
          </cell>
          <cell r="J105">
            <v>37963</v>
          </cell>
          <cell r="K105" t="str">
            <v>Thái Bình</v>
          </cell>
          <cell r="L105" t="str">
            <v>160cm</v>
          </cell>
          <cell r="M105" t="str">
            <v>46kg</v>
          </cell>
          <cell r="N105" t="str">
            <v>VN</v>
          </cell>
          <cell r="O105" t="str">
            <v>Kinh</v>
          </cell>
          <cell r="P105" t="str">
            <v>KHONG</v>
          </cell>
          <cell r="Q105" t="str">
            <v>Trạm y tế xã Hồng Việt - Đông Hưng - Thái Bình</v>
          </cell>
          <cell r="R105" t="str">
            <v>Hồng Việt - Đông Hưng - Thái Bình</v>
          </cell>
          <cell r="S105" t="str">
            <v>Bần nông</v>
          </cell>
          <cell r="T105" t="str">
            <v>Thôn Đông - Xã Hồng Việt - Đông Hưng - Thái Bình</v>
          </cell>
          <cell r="U105" t="str">
            <v>Thôn Đông - Xã Hồng Việt - Đông Hưng - Thái Bình</v>
          </cell>
          <cell r="V105" t="str">
            <v>Tân Trại - Phú Cường - Sóc Sơn - Hà Nội</v>
          </cell>
          <cell r="W105" t="str">
            <v>NVTT</v>
          </cell>
          <cell r="X105" t="str">
            <v>0978281185</v>
          </cell>
          <cell r="AC105">
            <v>10524470150014</v>
          </cell>
          <cell r="AD105" t="e">
            <v>#REF!</v>
          </cell>
          <cell r="AE105" t="str">
            <v>Ngân hàng Techcombank - Chi nhánh Nội Bài</v>
          </cell>
          <cell r="AF105">
            <v>40731</v>
          </cell>
          <cell r="AI105" t="str">
            <v>* Cao đẳng Công nghệ Cơ - Điện tử - Trường Cao đẳng Hóa chất (TB khá, TN 2010)* Nghiệp vụ Phục vụ hành lý, hàng hoá - TCTy Cảng HK miền Bắc (26/09 - 30/10/2011)</v>
          </cell>
          <cell r="AJ105" t="str">
            <v>Cao đẳng công nghệ cơ, điện tử</v>
          </cell>
          <cell r="AK105" t="str">
            <v>12/12</v>
          </cell>
          <cell r="AL105" t="str">
            <v>CD</v>
          </cell>
          <cell r="AM105">
            <v>2010</v>
          </cell>
          <cell r="AN105" t="str">
            <v>Trường Cao đẳng Hóa chất</v>
          </cell>
          <cell r="AO105" t="str">
            <v>Cao đẳng Công nghệ Cơ, Điện tử</v>
          </cell>
          <cell r="AP105" t="str">
            <v>Nghiệp vụ Phục vụ hành lý, hàng hoá</v>
          </cell>
        </row>
        <row r="106">
          <cell r="B106" t="str">
            <v>010651</v>
          </cell>
          <cell r="C106" t="str">
            <v>Đỗ Văn Chính</v>
          </cell>
          <cell r="D106" t="str">
            <v>SĐ</v>
          </cell>
          <cell r="F106">
            <v>1</v>
          </cell>
          <cell r="G106">
            <v>31737</v>
          </cell>
          <cell r="H106" t="str">
            <v>DOCTHAN</v>
          </cell>
          <cell r="I106" t="str">
            <v>012764353</v>
          </cell>
          <cell r="J106">
            <v>40772</v>
          </cell>
          <cell r="K106" t="str">
            <v>Hà Nội</v>
          </cell>
          <cell r="L106" t="str">
            <v>182cm</v>
          </cell>
          <cell r="M106" t="str">
            <v>65kg</v>
          </cell>
          <cell r="N106" t="str">
            <v>VN</v>
          </cell>
          <cell r="O106" t="str">
            <v>Kinh</v>
          </cell>
          <cell r="P106" t="str">
            <v>KHONG</v>
          </cell>
          <cell r="Q106" t="str">
            <v>Dục Tú - Đông Anh - Hà Nội</v>
          </cell>
          <cell r="R106" t="str">
            <v>Dục Tú - Đông Anh - Hà Nội</v>
          </cell>
          <cell r="S106" t="str">
            <v>Bần nông</v>
          </cell>
          <cell r="T106" t="str">
            <v>Xóm Đông - Thôn Tiền - Dục Tú - Đông Anh - Hà Nội</v>
          </cell>
          <cell r="U106" t="str">
            <v>Xóm Đông - Thôn Tiền - Dục Tú - Đông Anh - Hà Nội</v>
          </cell>
          <cell r="V106" t="str">
            <v>Xóm Đông - Thôn Tiền - Dục Tú - Đông Anh - Hà Nội</v>
          </cell>
          <cell r="W106" t="str">
            <v>NVTT</v>
          </cell>
          <cell r="X106" t="str">
            <v>0982392910</v>
          </cell>
          <cell r="AC106">
            <v>10525139402018</v>
          </cell>
          <cell r="AD106" t="e">
            <v>#REF!</v>
          </cell>
          <cell r="AE106" t="str">
            <v>Ngân hàng Techcombank - Chi nhánh Nội Bài</v>
          </cell>
          <cell r="AF106">
            <v>40878</v>
          </cell>
          <cell r="AI106" t="str">
            <v>* Giấy phép lái xe hạng C* Nghiệp vụ Phục vụ hành lý, hàng hoá - TCTy Cảng HK miền Bắc (26/09 - 30/10/2011)</v>
          </cell>
          <cell r="AJ106" t="str">
            <v>Giấy phép lái xe hạng C</v>
          </cell>
          <cell r="AK106" t="str">
            <v>12/12</v>
          </cell>
          <cell r="AL106" t="str">
            <v>SC</v>
          </cell>
          <cell r="AM106">
            <v>2011</v>
          </cell>
          <cell r="AN106" t="str">
            <v>Nghiệp vụ Phục vụ hành lý, hàng hoá</v>
          </cell>
          <cell r="AO106" t="str">
            <v>Giấy phép lái xe hạng C</v>
          </cell>
        </row>
        <row r="107">
          <cell r="B107" t="str">
            <v>010652</v>
          </cell>
          <cell r="C107" t="str">
            <v>Trương Văn Triệu</v>
          </cell>
          <cell r="D107" t="str">
            <v>SĐ</v>
          </cell>
          <cell r="F107">
            <v>1</v>
          </cell>
          <cell r="G107">
            <v>34081</v>
          </cell>
          <cell r="H107" t="str">
            <v>DOCTHAN</v>
          </cell>
          <cell r="I107" t="str">
            <v>145528797</v>
          </cell>
          <cell r="J107">
            <v>39893</v>
          </cell>
          <cell r="K107" t="str">
            <v>Hưng Yên</v>
          </cell>
          <cell r="L107" t="str">
            <v>178cm</v>
          </cell>
          <cell r="M107" t="str">
            <v>68kg</v>
          </cell>
          <cell r="N107" t="str">
            <v>VN</v>
          </cell>
          <cell r="O107" t="str">
            <v>Kinh</v>
          </cell>
          <cell r="P107" t="str">
            <v>KHONG</v>
          </cell>
          <cell r="Q107" t="str">
            <v>Ngọc Long - Yên Mỹ - Hưng Yên</v>
          </cell>
          <cell r="R107" t="str">
            <v>Chi Long - Ngọc Long - Yên Mỹ - Hưng Yên</v>
          </cell>
          <cell r="S107" t="str">
            <v>Bần nông</v>
          </cell>
          <cell r="T107" t="str">
            <v>Chi Long - Ngọc Long - Yên Mỹ - Hưng Yên</v>
          </cell>
          <cell r="U107" t="str">
            <v>Phú Minh - Sóc Sơn - Hà Nội</v>
          </cell>
          <cell r="V107" t="str">
            <v>Phú Minh - Sóc Sơn - Hà Nội</v>
          </cell>
          <cell r="W107" t="str">
            <v>NVTT</v>
          </cell>
          <cell r="X107" t="str">
            <v>0982899946</v>
          </cell>
          <cell r="AC107">
            <v>10524577010010</v>
          </cell>
          <cell r="AD107" t="e">
            <v>#REF!</v>
          </cell>
          <cell r="AE107" t="str">
            <v>Ngân hàng Techcombank - Chi nhánh Nội Bài</v>
          </cell>
          <cell r="AF107">
            <v>40976</v>
          </cell>
          <cell r="AI107" t="str">
            <v>* Nghiệp vụ Phục vụ hành lý, hàng hoá - TCTy Cảng HK miền Bắc (26/09 - 30/10/2011)</v>
          </cell>
          <cell r="AJ107" t="str">
            <v>Phổ thông trung học</v>
          </cell>
          <cell r="AK107" t="str">
            <v>12/12</v>
          </cell>
          <cell r="AL107" t="str">
            <v>SC</v>
          </cell>
          <cell r="AM107">
            <v>2011</v>
          </cell>
          <cell r="AO107" t="str">
            <v xml:space="preserve">Nghiệp vụ Phục vụ hành lý, hàng hoá </v>
          </cell>
        </row>
        <row r="108">
          <cell r="B108" t="str">
            <v>010653</v>
          </cell>
          <cell r="C108" t="str">
            <v>Nguyễn Ngọc Nam</v>
          </cell>
          <cell r="D108" t="str">
            <v>SĐ</v>
          </cell>
          <cell r="F108">
            <v>1</v>
          </cell>
          <cell r="G108">
            <v>32891</v>
          </cell>
          <cell r="H108" t="str">
            <v>DOCTHAN</v>
          </cell>
          <cell r="I108" t="str">
            <v>012979108</v>
          </cell>
          <cell r="J108">
            <v>39237</v>
          </cell>
          <cell r="K108" t="str">
            <v>Hà Nội</v>
          </cell>
          <cell r="L108" t="str">
            <v>160cm</v>
          </cell>
          <cell r="M108" t="str">
            <v>52kg</v>
          </cell>
          <cell r="N108" t="str">
            <v>VN</v>
          </cell>
          <cell r="O108" t="str">
            <v>Kinh</v>
          </cell>
          <cell r="P108" t="str">
            <v>KHONG</v>
          </cell>
          <cell r="Q108" t="str">
            <v>Phú Cường - Sóc Sơn - Hà Nội</v>
          </cell>
          <cell r="R108" t="str">
            <v>Phú Cường - Sóc Sơn - Hà Nội</v>
          </cell>
          <cell r="S108" t="str">
            <v>Bần nông</v>
          </cell>
          <cell r="T108" t="str">
            <v>Tân Trại - Phú Cường - Sóc Sơn - Hà Nội</v>
          </cell>
          <cell r="U108" t="str">
            <v>Tân Trại - Phú Cường - Sóc Sơn - Hà Nội</v>
          </cell>
          <cell r="V108" t="str">
            <v>Tân Trại - Phú Cường - Sóc Sơn - Hà Nội</v>
          </cell>
          <cell r="W108" t="str">
            <v>NVTT</v>
          </cell>
          <cell r="X108" t="str">
            <v>0973054265</v>
          </cell>
          <cell r="AC108">
            <v>19024178103013</v>
          </cell>
          <cell r="AD108" t="e">
            <v>#REF!</v>
          </cell>
          <cell r="AE108" t="str">
            <v>Ngân hàng Techcombank - Chi nhánh Nội Bài</v>
          </cell>
          <cell r="AF108">
            <v>41004</v>
          </cell>
          <cell r="AI108" t="str">
            <v>* Cao đẳng Công nghệ kỹ thuật điện tử, viễn thông - Trường Cao đẳng Điện tử Điện lạnh Hà Nội (Khá, TN 2011)</v>
          </cell>
          <cell r="AJ108" t="str">
            <v>Cao đẳng công nghệ kỹ thuật điện tử, viễn thông</v>
          </cell>
          <cell r="AK108" t="str">
            <v>12/12</v>
          </cell>
          <cell r="AL108" t="str">
            <v>CD</v>
          </cell>
          <cell r="AM108">
            <v>2011</v>
          </cell>
          <cell r="AN108" t="str">
            <v xml:space="preserve">Trường Cao đẳng Điện tử Điện lạnh Hà Nội </v>
          </cell>
          <cell r="AO108" t="str">
            <v>Cao đẳng Công nghệ kỹ thuật điện tử, viễn thông</v>
          </cell>
        </row>
        <row r="109">
          <cell r="B109" t="str">
            <v>010655</v>
          </cell>
          <cell r="C109" t="str">
            <v>Nguyễn Chiến Thắng</v>
          </cell>
          <cell r="D109" t="str">
            <v>SĐ</v>
          </cell>
          <cell r="F109">
            <v>1</v>
          </cell>
          <cell r="G109">
            <v>33353</v>
          </cell>
          <cell r="H109" t="str">
            <v>DOCTHAN</v>
          </cell>
          <cell r="I109" t="str">
            <v>013253607</v>
          </cell>
          <cell r="J109">
            <v>40187</v>
          </cell>
          <cell r="K109" t="str">
            <v>Hà Nội</v>
          </cell>
          <cell r="L109" t="str">
            <v>166cm</v>
          </cell>
          <cell r="M109" t="str">
            <v>65kg</v>
          </cell>
          <cell r="N109" t="str">
            <v>VN</v>
          </cell>
          <cell r="O109" t="str">
            <v>Kinh</v>
          </cell>
          <cell r="P109" t="str">
            <v>KHONG</v>
          </cell>
          <cell r="Q109" t="str">
            <v>Phú Cường - Sóc Sơn - Hà Nội</v>
          </cell>
          <cell r="R109" t="str">
            <v>Phú Cường - Sóc Sơn - Hà Nội</v>
          </cell>
          <cell r="S109" t="str">
            <v>Bần nông</v>
          </cell>
          <cell r="T109" t="str">
            <v>Đội 4 - Tân Phú - Phú Cường - Sóc Sơn - Hà Nội</v>
          </cell>
          <cell r="U109" t="str">
            <v>Đội 4 - Tân Phú - Phú Cường - Sóc Sơn - Hà Nội</v>
          </cell>
          <cell r="V109" t="str">
            <v>Đội 4 - Tân Phú - Phú Cường - Sóc Sơn - Hà Nội</v>
          </cell>
          <cell r="W109" t="str">
            <v>NVTT</v>
          </cell>
          <cell r="X109" t="str">
            <v>01674084201</v>
          </cell>
          <cell r="AC109">
            <v>19025652324014</v>
          </cell>
          <cell r="AD109" t="e">
            <v>#REF!</v>
          </cell>
          <cell r="AE109" t="str">
            <v>Ngân hàng Techcombank - Chi nhánh Nội Bài</v>
          </cell>
          <cell r="AF109">
            <v>41004</v>
          </cell>
          <cell r="AI109" t="str">
            <v>* Lao động phổ thông</v>
          </cell>
          <cell r="AJ109" t="str">
            <v>Phổ thông trung họcNghiệp vụ Phục vụ hành lý, hàng hoá</v>
          </cell>
          <cell r="AK109" t="str">
            <v>12/12</v>
          </cell>
          <cell r="AL109" t="str">
            <v>SC</v>
          </cell>
        </row>
        <row r="110">
          <cell r="B110" t="str">
            <v>010656</v>
          </cell>
          <cell r="C110" t="str">
            <v>Bùi Việt Bắc</v>
          </cell>
          <cell r="D110" t="str">
            <v>SĐ</v>
          </cell>
          <cell r="F110">
            <v>1</v>
          </cell>
          <cell r="G110">
            <v>33194</v>
          </cell>
          <cell r="H110" t="str">
            <v>DOCTHAN</v>
          </cell>
          <cell r="I110" t="str">
            <v>183741214</v>
          </cell>
          <cell r="J110">
            <v>39010</v>
          </cell>
          <cell r="K110" t="str">
            <v>Hà Tĩnh</v>
          </cell>
          <cell r="L110" t="str">
            <v>170cm</v>
          </cell>
          <cell r="M110" t="str">
            <v>54kg</v>
          </cell>
          <cell r="N110" t="str">
            <v>VN</v>
          </cell>
          <cell r="O110" t="str">
            <v>Kinh</v>
          </cell>
          <cell r="P110" t="str">
            <v>KHONG</v>
          </cell>
          <cell r="Q110" t="str">
            <v>Kỳ Nam - Kỳ Anh - Hà Tĩnh</v>
          </cell>
          <cell r="R110" t="str">
            <v>Thôn Minh Quý - Kỳ Nam - Kỳ Anh - Hà Tĩnh</v>
          </cell>
          <cell r="S110" t="str">
            <v>Bần nông</v>
          </cell>
          <cell r="T110" t="str">
            <v>Thôn Minh Quý - Kỳ Nam - Kỳ Anh - Hà Tĩnh</v>
          </cell>
          <cell r="U110" t="str">
            <v>Thôn Minh Quý - Kỳ Nam - Kỳ Anh - Hà Tĩnh</v>
          </cell>
          <cell r="V110" t="str">
            <v>Thôn Minh Quý - Kỳ Nam - Kỳ Anh - Hà Tĩnh</v>
          </cell>
          <cell r="W110" t="str">
            <v>NVTT</v>
          </cell>
          <cell r="X110" t="str">
            <v>0915218001</v>
          </cell>
          <cell r="AC110">
            <v>10525139458013</v>
          </cell>
          <cell r="AD110" t="e">
            <v>#REF!</v>
          </cell>
          <cell r="AE110" t="str">
            <v>Ngân hàng Techcombank - Chi nhánh Nội Bài</v>
          </cell>
          <cell r="AF110">
            <v>40878</v>
          </cell>
          <cell r="AI110" t="str">
            <v>* Nghiệp vụ Phục vụ hành lý, hàng hoá - TCTy Cảng HK miền Bắc (26/09 - 30/10/2011)</v>
          </cell>
          <cell r="AJ110" t="str">
            <v>Phổ thông trung họcNghiệp vụ Phục vụ hành lý, hàng hoá</v>
          </cell>
          <cell r="AK110" t="str">
            <v>12/12</v>
          </cell>
          <cell r="AL110" t="str">
            <v>SC</v>
          </cell>
          <cell r="AM110">
            <v>2011</v>
          </cell>
          <cell r="AN110" t="str">
            <v>TCT Cảng HK Miền Bắc</v>
          </cell>
          <cell r="AO110" t="str">
            <v>Nghiệp vụ Phục vụ hành lý, hàng hoá</v>
          </cell>
        </row>
        <row r="111">
          <cell r="B111" t="str">
            <v>010658</v>
          </cell>
          <cell r="C111" t="str">
            <v>Nguyễn Phương Tuấn</v>
          </cell>
          <cell r="D111" t="str">
            <v>SĐ</v>
          </cell>
          <cell r="F111">
            <v>1</v>
          </cell>
          <cell r="G111">
            <v>32416</v>
          </cell>
          <cell r="H111" t="str">
            <v>COGIADINH</v>
          </cell>
          <cell r="I111" t="str">
            <v>145279432</v>
          </cell>
          <cell r="J111">
            <v>37888</v>
          </cell>
          <cell r="K111" t="str">
            <v>Hải Dương</v>
          </cell>
          <cell r="L111" t="str">
            <v>168cm</v>
          </cell>
          <cell r="M111" t="str">
            <v>54kg</v>
          </cell>
          <cell r="N111" t="str">
            <v>VN</v>
          </cell>
          <cell r="O111" t="str">
            <v>Kinh</v>
          </cell>
          <cell r="P111" t="str">
            <v>KHONG</v>
          </cell>
          <cell r="Q111" t="str">
            <v>Minh Tân - Phù Tiến - Hải Hưng</v>
          </cell>
          <cell r="R111" t="str">
            <v>Duyệt Lễ - Minh Tân - Phù Cừ - Hưng Yên</v>
          </cell>
          <cell r="T111" t="str">
            <v>Duyệt Lễ - Minh Tân - Phù Cừ - Hưng Yên</v>
          </cell>
          <cell r="U111" t="str">
            <v>Duyệt Lễ - Minh Tân - Phú Cừ - Hưng Yên</v>
          </cell>
          <cell r="W111" t="str">
            <v>NVTT</v>
          </cell>
          <cell r="AC111">
            <v>10525139448018</v>
          </cell>
          <cell r="AD111">
            <v>1</v>
          </cell>
          <cell r="AE111" t="str">
            <v>Ngân hàng Techcombank - Chi nhánh Nội Bài</v>
          </cell>
          <cell r="AF111">
            <v>40878</v>
          </cell>
          <cell r="AI111" t="str">
            <v>* Nghiệp vụ Phục vụ hành lý, hàng hoá - TCTy Cảng HK miền Bắc (26/09 - 30/10/2011)</v>
          </cell>
          <cell r="AJ111" t="str">
            <v>Phổ thông trung họcNghiệp vụ Phục vụ hành lý, hàng hoá</v>
          </cell>
          <cell r="AK111" t="str">
            <v>12/12</v>
          </cell>
          <cell r="AL111" t="str">
            <v>SC</v>
          </cell>
          <cell r="AM111">
            <v>2011</v>
          </cell>
          <cell r="AN111" t="str">
            <v>TCT Cảng HK Miền Bắc</v>
          </cell>
          <cell r="AO111" t="str">
            <v>Nghiệp vụ Phục vụ hành lý, hàng hoá</v>
          </cell>
        </row>
        <row r="112">
          <cell r="B112" t="str">
            <v>010659</v>
          </cell>
          <cell r="C112" t="str">
            <v>Ngô Ngọc Tiến</v>
          </cell>
          <cell r="D112" t="str">
            <v>SĐ</v>
          </cell>
          <cell r="F112">
            <v>1</v>
          </cell>
          <cell r="G112">
            <v>32967</v>
          </cell>
          <cell r="H112" t="str">
            <v>DOCTHAN</v>
          </cell>
          <cell r="I112" t="str">
            <v>012965419</v>
          </cell>
          <cell r="J112">
            <v>39196</v>
          </cell>
          <cell r="K112" t="str">
            <v>Hà Nội</v>
          </cell>
          <cell r="L112" t="str">
            <v>178cm</v>
          </cell>
          <cell r="M112" t="str">
            <v>62kg</v>
          </cell>
          <cell r="N112" t="str">
            <v>VN</v>
          </cell>
          <cell r="O112" t="str">
            <v>Kinh</v>
          </cell>
          <cell r="P112" t="str">
            <v>KHONG</v>
          </cell>
          <cell r="Q112" t="str">
            <v>Quang Tiến - Sóc Sơn - Hà Nội</v>
          </cell>
          <cell r="R112" t="str">
            <v>Quảng Hội - Quang Tiến - Sóc Sơn - Hà Nội</v>
          </cell>
          <cell r="S112" t="str">
            <v>Bần nông</v>
          </cell>
          <cell r="T112" t="str">
            <v>Quảng Hội - Quang Tiến - Sóc Sơn - Hà Nội</v>
          </cell>
          <cell r="U112" t="str">
            <v>Quảng Hội - Quang Tiến - Sóc Sơn - Hà Nội</v>
          </cell>
          <cell r="V112" t="str">
            <v>Quảng Hội - Quang Tiến - Sóc Sơn - Hà Nội</v>
          </cell>
          <cell r="W112" t="str">
            <v>NVTT</v>
          </cell>
          <cell r="X112" t="str">
            <v>01669698938</v>
          </cell>
          <cell r="AC112">
            <v>10525139450012</v>
          </cell>
          <cell r="AD112" t="e">
            <v>#REF!</v>
          </cell>
          <cell r="AE112" t="str">
            <v>Ngân hàng Techcombank - Chi nhánh Nội Bài</v>
          </cell>
          <cell r="AF112">
            <v>40878</v>
          </cell>
          <cell r="AI112" t="str">
            <v>* Nghiệp vụ Phục vụ hành lý, hàng hoá - TCTy Cảng HK miền Bắc (26/09 - 30/10/2011)</v>
          </cell>
          <cell r="AJ112" t="str">
            <v>Phổ thông trung họcNghiệp vụ Phục vụ hành lý, hàng hoá</v>
          </cell>
          <cell r="AK112" t="str">
            <v>12/12</v>
          </cell>
          <cell r="AL112" t="str">
            <v>SC</v>
          </cell>
          <cell r="AM112">
            <v>2011</v>
          </cell>
          <cell r="AN112" t="str">
            <v>TCT Cảng HK Miền Bắc</v>
          </cell>
          <cell r="AO112" t="str">
            <v>Nghiệp vụ Phục vụ hành lý, hàng hoá</v>
          </cell>
        </row>
        <row r="113">
          <cell r="B113" t="str">
            <v>010662</v>
          </cell>
          <cell r="C113" t="str">
            <v>Trần Văn Tĩnh</v>
          </cell>
          <cell r="D113" t="str">
            <v>SĐ</v>
          </cell>
          <cell r="F113">
            <v>1</v>
          </cell>
          <cell r="G113">
            <v>34111</v>
          </cell>
          <cell r="H113" t="str">
            <v>DOCTHAN</v>
          </cell>
          <cell r="I113" t="str">
            <v>013169486</v>
          </cell>
          <cell r="J113">
            <v>39892</v>
          </cell>
          <cell r="K113" t="str">
            <v>Hà Nội</v>
          </cell>
          <cell r="L113" t="str">
            <v>167cm</v>
          </cell>
          <cell r="M113" t="str">
            <v>60kg</v>
          </cell>
          <cell r="N113" t="str">
            <v>VN</v>
          </cell>
          <cell r="O113" t="str">
            <v>Kinh</v>
          </cell>
          <cell r="P113" t="str">
            <v>KHONG</v>
          </cell>
          <cell r="Q113" t="str">
            <v>Phú Minh - Sóc Sơn - Hà Nội</v>
          </cell>
          <cell r="R113" t="str">
            <v>Phú Minh - Sóc Sơn - Hà Nội</v>
          </cell>
          <cell r="S113" t="str">
            <v>Bần nông</v>
          </cell>
          <cell r="T113" t="str">
            <v>Xóm 5 Thôn Đoài - Phú Minh - Sóc Sơn - Hà Nội</v>
          </cell>
          <cell r="U113" t="str">
            <v>Xóm 5 Thôn Đoài - Phú Minh - Sóc Sơn - Hà Nội</v>
          </cell>
          <cell r="V113" t="str">
            <v>Xóm 5 Thôn Đoài - Phú Minh - Sóc Sơn - Hà Nội</v>
          </cell>
          <cell r="W113" t="str">
            <v>NVTT</v>
          </cell>
          <cell r="X113" t="str">
            <v>01687628133</v>
          </cell>
          <cell r="AC113">
            <v>10525139460018</v>
          </cell>
          <cell r="AD113" t="e">
            <v>#REF!</v>
          </cell>
          <cell r="AE113" t="str">
            <v>Ngân hàng Techcombank - Chi nhánh Nội Bài</v>
          </cell>
          <cell r="AF113">
            <v>40878</v>
          </cell>
          <cell r="AI113" t="str">
            <v>* Nghiệp vụ Phục vụ hành lý, hàng hoá - TCTy Cảng HK miền Bắc (26/09 - 30/10/2011)</v>
          </cell>
          <cell r="AJ113" t="str">
            <v>Phổ thông trung họcNghiệp vụ Phục vụ hành lý, hàng hoá</v>
          </cell>
          <cell r="AK113" t="str">
            <v>12/12</v>
          </cell>
          <cell r="AL113" t="str">
            <v>SC</v>
          </cell>
          <cell r="AM113">
            <v>2011</v>
          </cell>
          <cell r="AN113" t="str">
            <v>TCT Cảng HK Miền Bắc</v>
          </cell>
          <cell r="AO113" t="str">
            <v>Nghiệp vụ Phục vụ hành lý, hàng hoá</v>
          </cell>
        </row>
        <row r="114">
          <cell r="B114" t="str">
            <v>010663</v>
          </cell>
          <cell r="C114" t="str">
            <v>Khổng Vũ Hùng</v>
          </cell>
          <cell r="D114" t="str">
            <v>SĐ</v>
          </cell>
          <cell r="F114">
            <v>1</v>
          </cell>
          <cell r="G114">
            <v>31976</v>
          </cell>
          <cell r="H114" t="str">
            <v>COGIADINH</v>
          </cell>
          <cell r="I114" t="str">
            <v>151511473</v>
          </cell>
          <cell r="J114">
            <v>40611</v>
          </cell>
          <cell r="K114" t="str">
            <v>Thái Bình</v>
          </cell>
          <cell r="L114" t="str">
            <v>170cm</v>
          </cell>
          <cell r="M114" t="str">
            <v>55kg</v>
          </cell>
          <cell r="N114" t="str">
            <v>VN</v>
          </cell>
          <cell r="O114" t="str">
            <v>Kinh</v>
          </cell>
          <cell r="P114" t="str">
            <v>KHONG</v>
          </cell>
          <cell r="Q114" t="str">
            <v>Đội 1 - Đông Mỹ - Đông Hưng - Thái Bình</v>
          </cell>
          <cell r="R114" t="str">
            <v>An Lễ - Đông Mỹ - TP Thái Bình</v>
          </cell>
          <cell r="S114" t="str">
            <v>Bần nông</v>
          </cell>
          <cell r="T114" t="str">
            <v>Đông Mỹ - TP Thái Bình - Tỉnh Thái Bình</v>
          </cell>
          <cell r="U114" t="str">
            <v>Đông Mỹ - TP Thái Bình - Tỉnh Thái Bình</v>
          </cell>
          <cell r="V114" t="str">
            <v>Tân Trại - Phú Cường - Sóc Sơn - Hà Nội</v>
          </cell>
          <cell r="W114" t="str">
            <v>NVTT</v>
          </cell>
          <cell r="X114" t="str">
            <v>0979365808</v>
          </cell>
          <cell r="AC114">
            <v>10525139460018</v>
          </cell>
          <cell r="AD114" t="e">
            <v>#REF!</v>
          </cell>
          <cell r="AE114" t="str">
            <v>Ngân hàng Techcombank - Chi nhánh Nội Bài</v>
          </cell>
          <cell r="AF114">
            <v>40878</v>
          </cell>
          <cell r="AI114" t="str">
            <v>* Trung cấp Điện công nghiệp và dân dụng - Cao đẳng Công nghệ &amp; Kinh tế Hà Nội (TB khá, TN 2010)* Nghiệp vụ Phục vụ hành lý, hàng hoá - TCTy Cảng HK miền Bắc (26/09 - 30/10/2011)</v>
          </cell>
          <cell r="AJ114" t="str">
            <v>Trung cấp điện công nghiệp và dân dụng</v>
          </cell>
          <cell r="AK114" t="str">
            <v>12/12</v>
          </cell>
          <cell r="AL114" t="str">
            <v>TC</v>
          </cell>
          <cell r="AM114">
            <v>2010</v>
          </cell>
          <cell r="AN114" t="str">
            <v>Cao đẳng Công nghệ &amp; Kinh tế Hà Nội</v>
          </cell>
          <cell r="AO114" t="str">
            <v>Trung cấp Điện công nghiệp và dân dụng</v>
          </cell>
          <cell r="AP114" t="str">
            <v>Nghiệp vụ Phục vụ hành lý, hàng hoá</v>
          </cell>
        </row>
        <row r="115">
          <cell r="B115" t="str">
            <v>010664</v>
          </cell>
          <cell r="C115" t="str">
            <v>Phan Bá Tráng</v>
          </cell>
          <cell r="D115" t="str">
            <v>SĐ</v>
          </cell>
          <cell r="F115">
            <v>1</v>
          </cell>
          <cell r="G115">
            <v>33849</v>
          </cell>
          <cell r="H115" t="str">
            <v>DOCTHAN</v>
          </cell>
          <cell r="I115" t="str">
            <v>186980963</v>
          </cell>
          <cell r="J115">
            <v>39471</v>
          </cell>
          <cell r="K115" t="str">
            <v>Nghệ An</v>
          </cell>
          <cell r="L115" t="str">
            <v>165cm</v>
          </cell>
          <cell r="M115" t="str">
            <v>55kg</v>
          </cell>
          <cell r="N115" t="str">
            <v>VN</v>
          </cell>
          <cell r="O115" t="str">
            <v>Kinh</v>
          </cell>
          <cell r="P115" t="str">
            <v>KHONG</v>
          </cell>
          <cell r="Q115" t="str">
            <v>Khánh Thành - Yên Thành - Nghệ An</v>
          </cell>
          <cell r="R115" t="str">
            <v>Khánh Thành - Yên Thành - Nghệ An</v>
          </cell>
          <cell r="S115" t="str">
            <v>Bần nông</v>
          </cell>
          <cell r="T115" t="str">
            <v>Khánh Thành - Yên Thành - Nghệ An</v>
          </cell>
          <cell r="U115" t="str">
            <v>Khánh Thành - Yên Thành - Nghệ An</v>
          </cell>
          <cell r="V115" t="str">
            <v>Tân Trại - Phú Cường - Sóc Sơn - Hà Nội</v>
          </cell>
          <cell r="W115" t="str">
            <v>NVTT</v>
          </cell>
          <cell r="X115" t="str">
            <v>01669134051</v>
          </cell>
          <cell r="AC115">
            <v>10525139464013</v>
          </cell>
          <cell r="AD115" t="e">
            <v>#REF!</v>
          </cell>
          <cell r="AE115" t="str">
            <v>Ngân hàng Techcombank - Chi nhánh Nội Bài</v>
          </cell>
          <cell r="AF115">
            <v>40878</v>
          </cell>
          <cell r="AI115" t="str">
            <v>* Nghiệp vụ Phục vụ hành lý, hàng hoá - TCTy Cảng HK miền Bắc (26/09 - 30/10/2011)</v>
          </cell>
          <cell r="AJ115" t="str">
            <v>Phổ thông trung họcNghiệp vụ Phục vụ hành lý, hàng hoá</v>
          </cell>
          <cell r="AK115" t="str">
            <v>12/12</v>
          </cell>
          <cell r="AL115" t="str">
            <v>SC</v>
          </cell>
          <cell r="AM115">
            <v>2011</v>
          </cell>
          <cell r="AN115" t="str">
            <v>TCT Cảng HK Miền Bắc</v>
          </cell>
          <cell r="AO115" t="str">
            <v>Nghiệp vụ Phục vụ hành lý, hàng hoá</v>
          </cell>
        </row>
        <row r="116">
          <cell r="B116" t="str">
            <v>010665</v>
          </cell>
          <cell r="C116" t="str">
            <v>Trần Hồng Sơn</v>
          </cell>
          <cell r="D116" t="str">
            <v>SĐ</v>
          </cell>
          <cell r="F116">
            <v>1</v>
          </cell>
          <cell r="G116">
            <v>32540</v>
          </cell>
          <cell r="H116" t="str">
            <v>DOCTHAN</v>
          </cell>
          <cell r="I116">
            <v>164290971</v>
          </cell>
          <cell r="J116">
            <v>38298</v>
          </cell>
          <cell r="K116" t="str">
            <v>Ninh Bình</v>
          </cell>
          <cell r="L116" t="str">
            <v>166cm</v>
          </cell>
          <cell r="M116" t="str">
            <v>56kg</v>
          </cell>
          <cell r="N116" t="str">
            <v>VN</v>
          </cell>
          <cell r="O116" t="str">
            <v>Kinh</v>
          </cell>
          <cell r="P116" t="str">
            <v>KHONG</v>
          </cell>
          <cell r="Q116" t="str">
            <v>Trạm y tế xã Gia Sinh - Gia Viễn - Ninh Bình</v>
          </cell>
          <cell r="R116" t="str">
            <v>Gia Sinh - Gia Viễn - Ninh Bình</v>
          </cell>
          <cell r="S116" t="str">
            <v>Bần nông</v>
          </cell>
          <cell r="T116" t="str">
            <v>Gia Sinh - Gia Viễn - Ninh Bình</v>
          </cell>
          <cell r="U116" t="str">
            <v>Gia Sinh - Gia Viễn - Ninh Bình</v>
          </cell>
          <cell r="V116" t="str">
            <v>Gia Sinh - Gia Viễn - Ninh Bình</v>
          </cell>
          <cell r="W116" t="str">
            <v>NVTT</v>
          </cell>
          <cell r="X116" t="str">
            <v>01685391421</v>
          </cell>
          <cell r="AC116">
            <v>10525139467012</v>
          </cell>
          <cell r="AD116" t="e">
            <v>#REF!</v>
          </cell>
          <cell r="AE116" t="str">
            <v>Ngân hàng Techcombank - Chi nhánh Nội Bài</v>
          </cell>
          <cell r="AF116">
            <v>40878</v>
          </cell>
          <cell r="AI116" t="str">
            <v>* Cử nhân Quản lý thể dục thể thao - ĐH Thể dục thể thao Bắc Ninh (Khá, TN 2011)* Nghiệp vụ Phục vụ hành lý, hàng hoá - TCTy Cảng HK miền Bắc (26/09 - 30/10/2011)</v>
          </cell>
          <cell r="AJ116" t="str">
            <v>Cử nhân quản lý thể dục thể thao</v>
          </cell>
          <cell r="AK116" t="str">
            <v>12/12</v>
          </cell>
          <cell r="AL116" t="str">
            <v>DH</v>
          </cell>
          <cell r="AM116">
            <v>2011</v>
          </cell>
          <cell r="AN116" t="str">
            <v>ĐH Thể dục thể thao Bắc Ninh</v>
          </cell>
          <cell r="AO116" t="str">
            <v>Cử nhân Quản lý thể dục thể thao</v>
          </cell>
        </row>
        <row r="117">
          <cell r="B117" t="str">
            <v>010666</v>
          </cell>
          <cell r="C117" t="str">
            <v>Phạm Quang Trung</v>
          </cell>
          <cell r="D117" t="str">
            <v>SĐ</v>
          </cell>
          <cell r="F117">
            <v>1</v>
          </cell>
          <cell r="G117">
            <v>33952</v>
          </cell>
          <cell r="H117" t="str">
            <v>DOCTHAN</v>
          </cell>
          <cell r="I117" t="str">
            <v>013257626</v>
          </cell>
          <cell r="J117">
            <v>40212</v>
          </cell>
          <cell r="K117" t="str">
            <v>Hà Nội</v>
          </cell>
          <cell r="L117" t="str">
            <v>175cm</v>
          </cell>
          <cell r="M117" t="str">
            <v>76kg</v>
          </cell>
          <cell r="N117" t="str">
            <v>VN</v>
          </cell>
          <cell r="O117" t="str">
            <v>Kinh</v>
          </cell>
          <cell r="P117" t="str">
            <v>KHONG</v>
          </cell>
          <cell r="Q117" t="str">
            <v>Phú Minh - Sóc Sơn - Hà nội</v>
          </cell>
          <cell r="R117" t="str">
            <v>Hùng Sơn - Thanh Miện - Hải Dương</v>
          </cell>
          <cell r="S117" t="str">
            <v>Bần nông</v>
          </cell>
          <cell r="T117" t="str">
            <v>Tập thể sân bay Nội Bài - Phú Minh - Sóc Sơn - Hà Nội</v>
          </cell>
          <cell r="U117" t="str">
            <v>Tập thể sân bay Nội Bài - Phú Minh - Sóc Sơn - Hà Nội</v>
          </cell>
          <cell r="V117" t="str">
            <v>Tập thể sân bay Nội Bài - Phú Minh - Sóc Sơn - Hà Nội</v>
          </cell>
          <cell r="W117" t="str">
            <v>NVTT</v>
          </cell>
          <cell r="X117" t="str">
            <v>0934559891</v>
          </cell>
          <cell r="AC117">
            <v>10525139471011</v>
          </cell>
          <cell r="AD117" t="e">
            <v>#REF!</v>
          </cell>
          <cell r="AE117" t="str">
            <v>Ngân hàng Techcombank - Chi nhánh Nội Bài</v>
          </cell>
          <cell r="AF117">
            <v>40878</v>
          </cell>
          <cell r="AI117" t="str">
            <v>* Nghiệp vụ Phục vụ hành lý, hàng hoá - TCTy Cảng HK miền Bắc (26/09 - 30/10/2011)</v>
          </cell>
          <cell r="AJ117" t="str">
            <v>Phổ thông trung họcNghiệp vụ Phục vụ hành lý, hàng hoá</v>
          </cell>
          <cell r="AK117" t="str">
            <v>12/12</v>
          </cell>
          <cell r="AL117" t="str">
            <v>SC</v>
          </cell>
          <cell r="AM117">
            <v>2011</v>
          </cell>
          <cell r="AN117" t="str">
            <v>TCT Cảng HK Miền Bắc</v>
          </cell>
          <cell r="AO117" t="str">
            <v>Nghiệp vụ Phục vụ hành lý, hàng hoá</v>
          </cell>
        </row>
        <row r="118">
          <cell r="B118" t="str">
            <v>010667</v>
          </cell>
          <cell r="C118" t="str">
            <v>Nguyễn Phi Trường</v>
          </cell>
          <cell r="D118" t="str">
            <v>SĐ</v>
          </cell>
          <cell r="F118">
            <v>1</v>
          </cell>
          <cell r="G118">
            <v>33491</v>
          </cell>
          <cell r="H118" t="str">
            <v>DOCTHAN</v>
          </cell>
          <cell r="I118" t="str">
            <v>013149019</v>
          </cell>
          <cell r="J118">
            <v>39818</v>
          </cell>
          <cell r="K118" t="str">
            <v>Hà Nội</v>
          </cell>
          <cell r="L118" t="str">
            <v>165cm</v>
          </cell>
          <cell r="M118" t="str">
            <v>54kg</v>
          </cell>
          <cell r="N118" t="str">
            <v>VN</v>
          </cell>
          <cell r="O118" t="str">
            <v>Kinh</v>
          </cell>
          <cell r="P118" t="str">
            <v>KHONG</v>
          </cell>
          <cell r="Q118" t="str">
            <v>Thôn Cầu Đào - Xã Nhân Thắng - Gia Lương - Hà Bắc</v>
          </cell>
          <cell r="R118" t="str">
            <v>Nhân Thắng - Gia Bình - Bắc Ninh</v>
          </cell>
          <cell r="S118" t="str">
            <v>bần nông</v>
          </cell>
          <cell r="T118" t="str">
            <v>Dược Thượng - Tiên Dược - Sóc Sơn - Hà Nội</v>
          </cell>
          <cell r="U118" t="str">
            <v>205 đường Đa Phúc - Dược Thượng - Tiên Dược - Sóc Sơn - Hà Nội</v>
          </cell>
          <cell r="V118" t="str">
            <v>205 đường Đa Phúc - Dược Thượng - Tiên Dược - Sóc Sơn - Hà Nội</v>
          </cell>
          <cell r="W118" t="str">
            <v>NVTT</v>
          </cell>
          <cell r="X118">
            <v>976762693</v>
          </cell>
          <cell r="AC118">
            <v>10522186950016</v>
          </cell>
          <cell r="AD118" t="e">
            <v>#REF!</v>
          </cell>
          <cell r="AE118" t="str">
            <v>Ngân hàng Techcombank - Chi nhánh Nội Bài</v>
          </cell>
          <cell r="AF118">
            <v>40893</v>
          </cell>
          <cell r="AI118" t="str">
            <v>* Nghiệp vụ Phục vụ hành lý, hàng hoá - TCTy Cảng HK miền Bắc (26/09 - 30/10/2011)</v>
          </cell>
          <cell r="AJ118" t="str">
            <v>Phổ thông trung họcNghiệp vụ Phục vụ hành lý, hàng hoá</v>
          </cell>
          <cell r="AK118" t="str">
            <v>12/12</v>
          </cell>
          <cell r="AL118" t="str">
            <v>SC</v>
          </cell>
          <cell r="AM118">
            <v>2011</v>
          </cell>
          <cell r="AN118" t="str">
            <v>TCT Cảng HK Miền Bắc</v>
          </cell>
          <cell r="AO118" t="str">
            <v>Nghiệp vụ Phục vụ hành lý, hàng hoá</v>
          </cell>
        </row>
        <row r="119">
          <cell r="B119" t="str">
            <v>010668</v>
          </cell>
          <cell r="C119" t="str">
            <v>Đới Minh Khoa</v>
          </cell>
          <cell r="D119" t="str">
            <v>SĐ</v>
          </cell>
          <cell r="F119">
            <v>1</v>
          </cell>
          <cell r="G119">
            <v>32104</v>
          </cell>
          <cell r="H119" t="str">
            <v>DOCTHAN</v>
          </cell>
          <cell r="I119" t="str">
            <v>063170590</v>
          </cell>
          <cell r="J119">
            <v>38369</v>
          </cell>
          <cell r="K119" t="str">
            <v>Lào Cai</v>
          </cell>
          <cell r="L119" t="str">
            <v>164cm</v>
          </cell>
          <cell r="M119" t="str">
            <v>57kg</v>
          </cell>
          <cell r="N119" t="str">
            <v>VN</v>
          </cell>
          <cell r="O119" t="str">
            <v>Kinh</v>
          </cell>
          <cell r="P119" t="str">
            <v>KHONG</v>
          </cell>
          <cell r="Q119" t="str">
            <v>Phường Pom Hán - TX Cam Đường - Lào Cai - HLS</v>
          </cell>
          <cell r="R119" t="str">
            <v>Nghĩa Thịnh - Nghĩa Hưng - Nam Định</v>
          </cell>
          <cell r="S119" t="str">
            <v>Bần nông</v>
          </cell>
          <cell r="T119" t="str">
            <v>Thị trấn Tằng Loỏng - Bảo Thắng - Lào Cai</v>
          </cell>
          <cell r="U119" t="str">
            <v>Số 4 B6 - Ngõ 8 - Tập thể Học viện chính trị - Đ. Ngô Quyền - Hà Đông - Hà Nội</v>
          </cell>
          <cell r="V119" t="str">
            <v>Số 4 B6 - Ngõ 8 - Tập thể Học viện chính trị - Đ. Ngô Quyền - Hà Đông - Hà Nội</v>
          </cell>
          <cell r="W119" t="str">
            <v>NVTT</v>
          </cell>
          <cell r="X119" t="str">
            <v>0979196388</v>
          </cell>
          <cell r="AC119">
            <v>10525139453011</v>
          </cell>
          <cell r="AD119" t="e">
            <v>#REF!</v>
          </cell>
          <cell r="AE119" t="str">
            <v>Ngân hàng Techcombank - Chi nhánh Nội Bài</v>
          </cell>
          <cell r="AF119">
            <v>40878</v>
          </cell>
          <cell r="AI119" t="str">
            <v>* Cử nhân kinh tế ngành Kế toán - ĐH Lương Thế Vinh (TB khá, TN 2010)* Nghiệp vụ Phục vụ hành lý, hàng hoá - TCTy Cảng HK miền Bắc (26/09 - 30/10/2011)</v>
          </cell>
          <cell r="AJ119" t="str">
            <v>Cử nhân kinh tế ngành kế toán</v>
          </cell>
          <cell r="AK119" t="str">
            <v>12/12</v>
          </cell>
          <cell r="AL119" t="str">
            <v>DH</v>
          </cell>
          <cell r="AM119">
            <v>2010</v>
          </cell>
          <cell r="AN119" t="str">
            <v>ĐH Lương Thế Vinh</v>
          </cell>
          <cell r="AO119" t="str">
            <v>Cử nhân kinh tế ngành Kế toán</v>
          </cell>
          <cell r="AP119" t="str">
            <v>Nghiệp vụ Phục vụ hành lý, hàng hoá</v>
          </cell>
        </row>
        <row r="120">
          <cell r="B120" t="str">
            <v>010669</v>
          </cell>
          <cell r="C120" t="str">
            <v>Nguyễn Xuân Tân</v>
          </cell>
          <cell r="D120" t="str">
            <v>SĐ</v>
          </cell>
          <cell r="F120">
            <v>1</v>
          </cell>
          <cell r="G120">
            <v>32024</v>
          </cell>
          <cell r="H120" t="str">
            <v>DOCTHAN</v>
          </cell>
          <cell r="I120" t="str">
            <v>012370469</v>
          </cell>
          <cell r="J120">
            <v>40045</v>
          </cell>
          <cell r="K120" t="str">
            <v>Hà Nội</v>
          </cell>
          <cell r="L120" t="str">
            <v>170cm</v>
          </cell>
          <cell r="M120" t="str">
            <v>61kg</v>
          </cell>
          <cell r="N120" t="str">
            <v>VN</v>
          </cell>
          <cell r="O120" t="str">
            <v>Kinh</v>
          </cell>
          <cell r="P120" t="str">
            <v>KHONG</v>
          </cell>
          <cell r="Q120" t="str">
            <v>Phú Cường - Sóc Sơn - Hà Nội</v>
          </cell>
          <cell r="R120" t="str">
            <v>Phú Cường - Sóc Sơn - Hà Nội</v>
          </cell>
          <cell r="T120" t="str">
            <v>Điền Xá - Quang Tiến - Sóc Sơn - Hà Nội</v>
          </cell>
          <cell r="U120" t="str">
            <v>Điền Xá - Quang Tiến - Sóc Sơn - Hà Nội</v>
          </cell>
          <cell r="W120" t="str">
            <v>NVTT</v>
          </cell>
          <cell r="AC120">
            <v>19025652320019</v>
          </cell>
          <cell r="AD120" t="e">
            <v>#REF!</v>
          </cell>
          <cell r="AE120" t="str">
            <v>Ngân hàng Techcombank - Chi nhánh Nội Bài</v>
          </cell>
          <cell r="AF120">
            <v>41004</v>
          </cell>
          <cell r="AI120" t="str">
            <v>* Giấy chứng nhận tốt nghiệp Kỹ sư Điện tử viễn thông - ĐH Bách khoa Hà Nội (tại chức, TN 2011)</v>
          </cell>
          <cell r="AJ120" t="str">
            <v>Kỹ sư điện tử viễn thông</v>
          </cell>
          <cell r="AK120" t="str">
            <v>12/12</v>
          </cell>
          <cell r="AL120" t="str">
            <v>DH</v>
          </cell>
          <cell r="AM120">
            <v>2011</v>
          </cell>
          <cell r="AN120" t="str">
            <v>ĐH Bách khoa Hà Nội</v>
          </cell>
          <cell r="AO120" t="str">
            <v>Giấy chứng nhận tốt nghiệp Kỹ sư Điện tử viễn thông</v>
          </cell>
        </row>
        <row r="121">
          <cell r="B121" t="str">
            <v>010670</v>
          </cell>
          <cell r="C121" t="str">
            <v>Nguyễn Văn Toàn</v>
          </cell>
          <cell r="D121" t="str">
            <v>SĐ</v>
          </cell>
          <cell r="F121">
            <v>1</v>
          </cell>
          <cell r="G121">
            <v>29260</v>
          </cell>
          <cell r="H121" t="str">
            <v>DOCTHAN</v>
          </cell>
          <cell r="I121" t="str">
            <v>011981450</v>
          </cell>
          <cell r="J121">
            <v>41127</v>
          </cell>
          <cell r="K121" t="str">
            <v>Hà Nội</v>
          </cell>
          <cell r="L121" t="str">
            <v>170cm</v>
          </cell>
          <cell r="M121" t="str">
            <v>62kg</v>
          </cell>
          <cell r="N121" t="str">
            <v>VN</v>
          </cell>
          <cell r="O121" t="str">
            <v>Kinh</v>
          </cell>
          <cell r="P121" t="str">
            <v>KHONG</v>
          </cell>
          <cell r="Q121" t="str">
            <v>Mai Đình - Sóc Sơn - Hà Nội</v>
          </cell>
          <cell r="R121" t="str">
            <v>Đạc Tài - Mai Đình - Sóc Sơn - HN</v>
          </cell>
          <cell r="S121" t="str">
            <v>Bần nông</v>
          </cell>
          <cell r="T121" t="str">
            <v>Đạc Tài - Mai Đình - Sóc Sơn - HN</v>
          </cell>
          <cell r="U121" t="str">
            <v>Đạc Tài - Mai Đình - Sóc Sơn - HN</v>
          </cell>
          <cell r="V121" t="str">
            <v>Đạc Tài - Mai Đình - Sóc Sơn - HN</v>
          </cell>
          <cell r="W121" t="str">
            <v>NVTT</v>
          </cell>
          <cell r="X121">
            <v>982508609</v>
          </cell>
          <cell r="AC121">
            <v>10522162915015</v>
          </cell>
          <cell r="AD121">
            <v>1</v>
          </cell>
          <cell r="AE121" t="str">
            <v>Ngân hàng Techcombank - Chi nhánh Nội Bài</v>
          </cell>
          <cell r="AF121">
            <v>40144</v>
          </cell>
          <cell r="AI121" t="str">
            <v>* Trung cấp Sửa chữa điện dân dụng - Trường Trung học Lương thực thực phẩm - VTNN (Trung bình, khoá 1996 - 1999);* Chứng nhận hoàn thành khoá học Kỹ năng chất xếp - Xí nghiệp TMMĐ Nội Bài (21/10 - 02/11/2009)* Huấn luyện nghiệp vụ phòng cháy chữa cháy (</v>
          </cell>
          <cell r="AJ121" t="str">
            <v>Trung cấp sửa chữa điện dân dụng</v>
          </cell>
          <cell r="AK121" t="str">
            <v>12/12</v>
          </cell>
          <cell r="AL121" t="str">
            <v>TC</v>
          </cell>
          <cell r="AM121">
            <v>1999</v>
          </cell>
          <cell r="AN121" t="str">
            <v xml:space="preserve">Trường Trung học Lương thực thực phẩm </v>
          </cell>
          <cell r="AO121" t="str">
            <v>Trung cấp Sửa chữa điện dân dụng</v>
          </cell>
          <cell r="AP121" t="str">
            <v>Chứng nhận hoàn thành khoá học Kỹ năng chất xếp</v>
          </cell>
          <cell r="AQ121" t="str">
            <v xml:space="preserve">Chứng chỉ huấn luyện nghiệp vụ phòng cháy chữa cháy </v>
          </cell>
        </row>
        <row r="122">
          <cell r="B122" t="str">
            <v>010671</v>
          </cell>
          <cell r="C122" t="str">
            <v>Lê Đức Duy</v>
          </cell>
          <cell r="D122" t="str">
            <v>SĐ</v>
          </cell>
          <cell r="F122">
            <v>1</v>
          </cell>
          <cell r="G122">
            <v>32470</v>
          </cell>
          <cell r="H122" t="str">
            <v>COGIADINH</v>
          </cell>
          <cell r="I122" t="str">
            <v>012865686</v>
          </cell>
          <cell r="J122">
            <v>38800</v>
          </cell>
          <cell r="K122" t="str">
            <v>Hà Nội</v>
          </cell>
          <cell r="L122" t="str">
            <v>168cm</v>
          </cell>
          <cell r="M122" t="str">
            <v>59kg</v>
          </cell>
          <cell r="N122" t="str">
            <v>VN</v>
          </cell>
          <cell r="O122" t="str">
            <v>Kinh</v>
          </cell>
          <cell r="P122" t="str">
            <v>KHONG</v>
          </cell>
          <cell r="Q122" t="str">
            <v>Bệnh xá đơn vị z125 - Sóc Sơn - Hà Nội</v>
          </cell>
          <cell r="R122" t="str">
            <v>Phường Đông Vệ - TP Thanh Hoá</v>
          </cell>
          <cell r="S122" t="str">
            <v>Bần nông</v>
          </cell>
          <cell r="T122" t="str">
            <v>A2 - P10 - TT sân bay Nội Bài - Sóc Sơn - HN</v>
          </cell>
          <cell r="U122" t="str">
            <v>Phòng 14 - B5 - TT Sân bay Nội Bài - Sóc Sơn - HN</v>
          </cell>
          <cell r="V122" t="str">
            <v>Phòng 14 - B5 - TT Sân bay Nội Bài - Sóc Sơn - HN</v>
          </cell>
          <cell r="W122" t="str">
            <v>NVTT</v>
          </cell>
          <cell r="X122">
            <v>904607088</v>
          </cell>
          <cell r="AC122">
            <v>10522089555013</v>
          </cell>
          <cell r="AD122" t="e">
            <v>#REF!</v>
          </cell>
          <cell r="AE122" t="str">
            <v>Ngân hàng Techcombank - Chi nhánh Nội Bài</v>
          </cell>
          <cell r="AF122">
            <v>40907</v>
          </cell>
          <cell r="AI122" t="str">
            <v>* Chứng nhận hoàn thành khoá học Kỹ năng chất xếp - Xí nghiệp TMMĐ Nội Bài (21/10 - 02/11/2009)* An toàn sân đỗ cơ bản (lớp 1)* Đào tạo nghiệp vụ bốc xếp (25/11 – 31/12/2008)* Bắng lái xe hạng C (19/10/2013)</v>
          </cell>
          <cell r="AJ122" t="str">
            <v>Phổ thông trung họcNghiệp vụ Phục vụ hành lý, hàng hoá</v>
          </cell>
          <cell r="AK122" t="str">
            <v>12/12</v>
          </cell>
          <cell r="AL122" t="str">
            <v>SC</v>
          </cell>
          <cell r="AM122">
            <v>2009</v>
          </cell>
          <cell r="AN122" t="str">
            <v>Xí nghiệp TMMĐ Nội Bài</v>
          </cell>
          <cell r="AO122" t="str">
            <v>Chứng nhận hoàn thành khoá học Kỹ năng chất xếp</v>
          </cell>
          <cell r="AP122" t="str">
            <v xml:space="preserve"> Chứng chỉ an toàn sân đỗ cơ bản (lớp 1)</v>
          </cell>
          <cell r="AQ122" t="str">
            <v>Chứng nhận đào tạo nghiệp vụ bốc xếp</v>
          </cell>
        </row>
        <row r="123">
          <cell r="B123" t="str">
            <v>010672</v>
          </cell>
          <cell r="C123" t="str">
            <v>Triệu Tuấn Anh</v>
          </cell>
          <cell r="D123" t="str">
            <v>SĐ</v>
          </cell>
          <cell r="F123">
            <v>1</v>
          </cell>
          <cell r="G123">
            <v>31015</v>
          </cell>
          <cell r="H123" t="str">
            <v>COGIADINH</v>
          </cell>
          <cell r="I123" t="str">
            <v>143004409</v>
          </cell>
          <cell r="J123">
            <v>36649</v>
          </cell>
          <cell r="K123" t="str">
            <v>Hải Dương</v>
          </cell>
          <cell r="L123" t="str">
            <v>162cm</v>
          </cell>
          <cell r="M123" t="str">
            <v>50kg</v>
          </cell>
          <cell r="N123" t="str">
            <v>VN</v>
          </cell>
          <cell r="O123" t="str">
            <v>Kinh</v>
          </cell>
          <cell r="P123" t="str">
            <v>KHONG</v>
          </cell>
          <cell r="Q123" t="str">
            <v>Thị xã Hải Dương - Hải Hưng</v>
          </cell>
          <cell r="R123" t="str">
            <v>TP Hải Dương</v>
          </cell>
          <cell r="S123" t="str">
            <v>Bần nông</v>
          </cell>
          <cell r="T123" t="str">
            <v>Số 41 - Phố chợ Con - Phường Quang Trung - Thành phố Hải Dương - Hải Dương</v>
          </cell>
          <cell r="U123" t="str">
            <v>thôn Phan Xá-xã Uy Nỗ-huyện Đông Anh</v>
          </cell>
          <cell r="V123" t="str">
            <v>thôn Phan Xá-xã Uy Nỗ-huyện Đông Anh</v>
          </cell>
          <cell r="W123" t="str">
            <v>NVTT</v>
          </cell>
          <cell r="X123" t="str">
            <v>01674431986</v>
          </cell>
          <cell r="AC123">
            <v>10522162888018</v>
          </cell>
          <cell r="AD123" t="e">
            <v>#REF!</v>
          </cell>
          <cell r="AE123" t="str">
            <v>Ngân hàng Techcombank - Chi nhánh Nội Bài</v>
          </cell>
          <cell r="AF123">
            <v>40670</v>
          </cell>
          <cell r="AI123" t="str">
            <v>* Bằng nghề Khai thác cảng hàng không - Học viện Hàng không Việt Nam (10/2005 - 06/2007)* Chứng nhận hoàn thành khoá học Kỹ năng chất xếp - Xí nghiệp TMMĐ Nội Bài (21/10 - 02/11/2009)* Huấn luyện nghiệp vụ phòng cháy chữa cháy (7/2009)* An toàn sân đỗ * Bằng lái xe hạng C (18/04/2014)</v>
          </cell>
          <cell r="AJ123" t="str">
            <v>Bằng lái xe hạng C</v>
          </cell>
          <cell r="AK123" t="str">
            <v>12/12</v>
          </cell>
          <cell r="AL123" t="str">
            <v>TH</v>
          </cell>
          <cell r="AM123">
            <v>2007</v>
          </cell>
          <cell r="AN123" t="str">
            <v xml:space="preserve">Học viện Hàng không Việt Nam </v>
          </cell>
          <cell r="AO123" t="str">
            <v xml:space="preserve">Bằng nghề Khai thác cảng hàng không </v>
          </cell>
          <cell r="AP123" t="str">
            <v>Chứng nhận hoàn thành khoá học Kỹ năng chất xếp</v>
          </cell>
          <cell r="AQ123" t="str">
            <v>Chứng nhận huấn luyện nghiệp vụ phòng cháy chữa cháy</v>
          </cell>
          <cell r="AR123" t="str">
            <v xml:space="preserve">Chứng chỉ an toàn sân đỗ </v>
          </cell>
        </row>
        <row r="124">
          <cell r="B124" t="str">
            <v>010673</v>
          </cell>
          <cell r="C124" t="str">
            <v>Đặng Xuân Sơn</v>
          </cell>
          <cell r="D124" t="str">
            <v>SĐ</v>
          </cell>
          <cell r="F124">
            <v>1</v>
          </cell>
          <cell r="G124">
            <v>31378</v>
          </cell>
          <cell r="H124" t="str">
            <v>COGIADINH</v>
          </cell>
          <cell r="I124" t="str">
            <v>162808080</v>
          </cell>
          <cell r="J124" t="str">
            <v>25/04/2012</v>
          </cell>
          <cell r="K124" t="str">
            <v>Nam Định</v>
          </cell>
          <cell r="L124" t="str">
            <v>160cm</v>
          </cell>
          <cell r="M124" t="str">
            <v>52kg</v>
          </cell>
          <cell r="N124" t="str">
            <v>VN</v>
          </cell>
          <cell r="O124" t="str">
            <v>Kinh</v>
          </cell>
          <cell r="P124" t="str">
            <v>KHONG</v>
          </cell>
          <cell r="Q124" t="str">
            <v>Xuân Đài - Xuân Trường - Nam Định</v>
          </cell>
          <cell r="R124" t="str">
            <v>Xuân Đài - Xuân Trường - Nam Định</v>
          </cell>
          <cell r="S124" t="str">
            <v>Bần nông</v>
          </cell>
          <cell r="T124" t="str">
            <v>Xóm 7 - Xuân Đài - Xuân Trường - Nam Định</v>
          </cell>
          <cell r="U124" t="str">
            <v>Cổ Nhuế - Từ Liêm - Hà Nội</v>
          </cell>
          <cell r="V124" t="str">
            <v>Cổ Nhuế - Từ Liêm - Hà Nội</v>
          </cell>
          <cell r="W124" t="str">
            <v>NVTT</v>
          </cell>
          <cell r="AC124">
            <v>10522162937019</v>
          </cell>
          <cell r="AD124" t="e">
            <v>#REF!</v>
          </cell>
          <cell r="AE124" t="str">
            <v>Ngân hàng Techcombank - Chi nhánh Nội Bài</v>
          </cell>
          <cell r="AF124">
            <v>41012</v>
          </cell>
          <cell r="AI124" t="str">
            <v>* Cử nhân cao đẳng ngành Hoá vô cơ - Đại học Công nghiệp Hà Nội (TB khá, TN 2008)* Huấn luyện nghiệp vụ phòng cháy chữa cháy (7/2009)</v>
          </cell>
          <cell r="AJ124" t="str">
            <v>Cử nhân cao đẳng ngành hóa vô cơ</v>
          </cell>
          <cell r="AK124" t="str">
            <v>12/12</v>
          </cell>
          <cell r="AL124" t="str">
            <v>CD</v>
          </cell>
          <cell r="AM124">
            <v>2008</v>
          </cell>
          <cell r="AN124" t="str">
            <v>Đại học Công nghiệp Hà Nội</v>
          </cell>
          <cell r="AO124" t="str">
            <v>Cử nhân cao đẳng ngành Hoá vô cơ</v>
          </cell>
          <cell r="AP124" t="str">
            <v>Chứng chỉ huấn luyện nghiệp vụ phòng cháy chữa cháy</v>
          </cell>
        </row>
        <row r="125">
          <cell r="B125" t="str">
            <v>010674</v>
          </cell>
          <cell r="C125" t="str">
            <v>Nguyễn Văn Tuế</v>
          </cell>
          <cell r="D125" t="str">
            <v>SĐ</v>
          </cell>
          <cell r="F125">
            <v>1</v>
          </cell>
          <cell r="G125">
            <v>31644</v>
          </cell>
          <cell r="H125" t="str">
            <v>COGIADINH</v>
          </cell>
          <cell r="I125" t="str">
            <v>012626447</v>
          </cell>
          <cell r="J125">
            <v>38799</v>
          </cell>
          <cell r="K125" t="str">
            <v>Hà Nội</v>
          </cell>
          <cell r="L125" t="str">
            <v>175cm</v>
          </cell>
          <cell r="M125" t="str">
            <v>59kg</v>
          </cell>
          <cell r="N125" t="str">
            <v>VN</v>
          </cell>
          <cell r="O125" t="str">
            <v>Kinh</v>
          </cell>
          <cell r="P125" t="str">
            <v>KHONG</v>
          </cell>
          <cell r="Q125" t="str">
            <v>Điền Xá - Quang Tiến - Sóc Sơn - Hà Nội</v>
          </cell>
          <cell r="R125" t="str">
            <v>Điền Xá - Quang Tiến - Sóc Sơn - Hà Nội</v>
          </cell>
          <cell r="S125" t="str">
            <v>Bần nông</v>
          </cell>
          <cell r="T125" t="str">
            <v>Điền Xá - Quang Tiến - Sóc Sơn - Hà Nội</v>
          </cell>
          <cell r="U125" t="str">
            <v>Điền Xá - Quang Tiến - Sóc Sơn - Hà Nội</v>
          </cell>
          <cell r="V125" t="str">
            <v>Điền Xá - Quang Tiến - Sóc Sơn - Hà Nội</v>
          </cell>
          <cell r="W125" t="str">
            <v>NVTT</v>
          </cell>
          <cell r="X125" t="str">
            <v>0989977228</v>
          </cell>
          <cell r="AC125">
            <v>10523498981012</v>
          </cell>
          <cell r="AD125" t="e">
            <v>#REF!</v>
          </cell>
          <cell r="AE125" t="str">
            <v>Ngân hàng Techcombank - Chi nhánh Nội Bài</v>
          </cell>
          <cell r="AF125">
            <v>40509</v>
          </cell>
          <cell r="AI125" t="str">
            <v>* Bằng nghề Mộc chạm khắc bậc 3/7 - Trường Trung học Kỹ thuật xây dựng Hà Nội (09/2004 - 04/2006)</v>
          </cell>
          <cell r="AJ125" t="str">
            <v>Bằng nghề mộc chạm khắc bậc 3/7</v>
          </cell>
          <cell r="AK125" t="str">
            <v>12/12</v>
          </cell>
          <cell r="AL125" t="str">
            <v>TH</v>
          </cell>
          <cell r="AM125">
            <v>2006</v>
          </cell>
          <cell r="AN125" t="str">
            <v xml:space="preserve">Trường Trung học Kỹ thuật xây dựng Hà Nội </v>
          </cell>
          <cell r="AO125" t="str">
            <v>Bằng nghề Mộc chạm khắc bậc 3/7</v>
          </cell>
        </row>
        <row r="126">
          <cell r="B126" t="str">
            <v>010675</v>
          </cell>
          <cell r="C126" t="str">
            <v>Phạm Văn Bảy</v>
          </cell>
          <cell r="D126" t="str">
            <v>SĐ</v>
          </cell>
          <cell r="F126">
            <v>1</v>
          </cell>
          <cell r="G126">
            <v>33528</v>
          </cell>
          <cell r="H126" t="str">
            <v>DOCTHAN</v>
          </cell>
          <cell r="I126" t="str">
            <v>135541431</v>
          </cell>
          <cell r="J126">
            <v>39274</v>
          </cell>
          <cell r="K126" t="str">
            <v>Vĩnh Phúc</v>
          </cell>
          <cell r="L126" t="str">
            <v>175cm</v>
          </cell>
          <cell r="M126" t="str">
            <v>58kg</v>
          </cell>
          <cell r="N126" t="str">
            <v>VN</v>
          </cell>
          <cell r="O126" t="str">
            <v>Kinh</v>
          </cell>
          <cell r="P126" t="str">
            <v>KHONG</v>
          </cell>
          <cell r="Q126" t="str">
            <v>Trạm y tê Đồng Cương - Yên Lạc - Vĩnh Phúc</v>
          </cell>
          <cell r="R126" t="str">
            <v>Đồng Cương - Yên Lạc - Vĩnh Phúc</v>
          </cell>
          <cell r="S126" t="str">
            <v>Bần nông</v>
          </cell>
          <cell r="T126" t="str">
            <v>Đồng Cương - Yên Lạc - Vĩnh Phúc</v>
          </cell>
          <cell r="U126" t="str">
            <v>85 Kim Anh - Thanh Xuân - Sóc Sơn - Hà Nội</v>
          </cell>
          <cell r="V126" t="str">
            <v>85 Kim Anh - Thanh Xuân - Sóc Sơn - Hà Nội</v>
          </cell>
          <cell r="W126" t="str">
            <v>NVTT</v>
          </cell>
          <cell r="X126">
            <v>904777669</v>
          </cell>
          <cell r="AC126">
            <v>10523215468012</v>
          </cell>
          <cell r="AD126" t="e">
            <v>#REF!</v>
          </cell>
          <cell r="AE126" t="str">
            <v>Ngân hàng Techcombank - Chi nhánh Nội Bài</v>
          </cell>
          <cell r="AF126">
            <v>40968</v>
          </cell>
          <cell r="AI126" t="str">
            <v>Lao động phổ thông</v>
          </cell>
          <cell r="AJ126" t="str">
            <v>Phổ thông trung họcNghiệp vụ Phục vụ hành lý, hàng hoá</v>
          </cell>
          <cell r="AK126" t="str">
            <v>12/12</v>
          </cell>
          <cell r="AL126" t="str">
            <v>SC</v>
          </cell>
        </row>
        <row r="127">
          <cell r="B127" t="str">
            <v>010676</v>
          </cell>
          <cell r="C127" t="str">
            <v>Vương Khắc Hòa</v>
          </cell>
          <cell r="D127" t="str">
            <v>SĐ</v>
          </cell>
          <cell r="F127">
            <v>1</v>
          </cell>
          <cell r="G127">
            <v>32323</v>
          </cell>
          <cell r="H127" t="str">
            <v>COGIADINH</v>
          </cell>
          <cell r="I127" t="str">
            <v>012830692</v>
          </cell>
          <cell r="J127">
            <v>39282</v>
          </cell>
          <cell r="K127" t="str">
            <v>Hà Nội</v>
          </cell>
          <cell r="L127" t="str">
            <v>165cm</v>
          </cell>
          <cell r="M127" t="str">
            <v>81kg</v>
          </cell>
          <cell r="N127" t="str">
            <v>VN</v>
          </cell>
          <cell r="O127" t="str">
            <v>Kinh</v>
          </cell>
          <cell r="P127" t="str">
            <v>KHONG</v>
          </cell>
          <cell r="Q127" t="str">
            <v>Đông Hội - Đông Anh - HN</v>
          </cell>
          <cell r="R127" t="str">
            <v>Lại Đà - Đông Hội - Đông Anh - HN</v>
          </cell>
          <cell r="S127" t="str">
            <v>Bần nông</v>
          </cell>
          <cell r="T127" t="str">
            <v>Lại Đà - Đông Hội - Đông Anh - HN</v>
          </cell>
          <cell r="U127" t="str">
            <v>Lại Đà - Đông Hội - Đông Anh - HN</v>
          </cell>
          <cell r="V127" t="str">
            <v>Lại Đà - Đông Hội - Đông Anh - HN</v>
          </cell>
          <cell r="W127" t="str">
            <v>NVTT</v>
          </cell>
          <cell r="X127">
            <v>978730051</v>
          </cell>
          <cell r="AC127">
            <v>10522162941016</v>
          </cell>
          <cell r="AD127" t="e">
            <v>#REF!</v>
          </cell>
          <cell r="AE127" t="str">
            <v>Ngân hàng Techcombank - Chi nhánh Nội Bài</v>
          </cell>
          <cell r="AF127">
            <v>40144</v>
          </cell>
          <cell r="AI127" t="str">
            <v>* Lái xe hạng C (08/9/2013);* Chứng nhận hoàn thành khoá học Kỹ năng chất xếp - Xí nghiệp TMMĐ Nội Bài (21/10 - 02/11/2009)* An toàn sân đỗ cơ bản (lớp 1)</v>
          </cell>
          <cell r="AJ127" t="str">
            <v>Bằng lái xe hạng C</v>
          </cell>
          <cell r="AK127" t="str">
            <v>12/12</v>
          </cell>
          <cell r="AL127" t="str">
            <v>SC</v>
          </cell>
          <cell r="AO127" t="str">
            <v>Lái xe hạng B2</v>
          </cell>
          <cell r="AP127" t="str">
            <v>Chứng nhận hoàn thành khoá học Kỹ năng chất xếp</v>
          </cell>
          <cell r="AQ127" t="str">
            <v>Chứng chỉ an toàn sân đỗ cơ bản (lớp 1)</v>
          </cell>
        </row>
        <row r="128">
          <cell r="B128" t="str">
            <v>010677</v>
          </cell>
          <cell r="C128" t="str">
            <v>Vũ Văn Thành</v>
          </cell>
          <cell r="D128" t="str">
            <v>SĐ</v>
          </cell>
          <cell r="F128">
            <v>1</v>
          </cell>
          <cell r="G128">
            <v>31546</v>
          </cell>
          <cell r="H128" t="str">
            <v>DOCTHAN</v>
          </cell>
          <cell r="I128" t="str">
            <v>186394121</v>
          </cell>
          <cell r="J128">
            <v>37904</v>
          </cell>
          <cell r="K128" t="str">
            <v>Nghệ An</v>
          </cell>
          <cell r="L128" t="str">
            <v>168cm</v>
          </cell>
          <cell r="M128" t="str">
            <v>65kg</v>
          </cell>
          <cell r="N128" t="str">
            <v>VN</v>
          </cell>
          <cell r="O128" t="str">
            <v>Kinh</v>
          </cell>
          <cell r="P128" t="str">
            <v>KHONG</v>
          </cell>
          <cell r="Q128" t="str">
            <v>Xã Diễn Phúc - Diễn Châu - Nghệ An</v>
          </cell>
          <cell r="R128" t="str">
            <v>Xã Diễn Phúc - Diễn Châu - Nghệ An</v>
          </cell>
          <cell r="S128" t="str">
            <v>Bần nông</v>
          </cell>
          <cell r="T128" t="str">
            <v>Xóm Tràng Thân - Xã Diễn Phúc - Diễn Châu - Nghệ An</v>
          </cell>
          <cell r="U128" t="str">
            <v>Tân Trại - Phú Cường - Sóc Sơn - Hà Nội</v>
          </cell>
          <cell r="V128" t="str">
            <v>Tân Trại - Phú Cường - Sóc Sơn - Hà Nội</v>
          </cell>
          <cell r="W128" t="str">
            <v>NVTT</v>
          </cell>
          <cell r="X128">
            <v>986140586</v>
          </cell>
          <cell r="AC128">
            <v>10523498949011</v>
          </cell>
          <cell r="AD128" t="e">
            <v>#REF!</v>
          </cell>
          <cell r="AE128" t="str">
            <v>Ngân hàng Techcombank - Chi nhánh Nội Bài</v>
          </cell>
          <cell r="AF128">
            <v>40805</v>
          </cell>
          <cell r="AI128" t="str">
            <v>Lao động phổ thông</v>
          </cell>
          <cell r="AJ128" t="str">
            <v>Phổ thông trung họcNghiệp vụ Phục vụ hành lý, hàng hoá</v>
          </cell>
          <cell r="AK128" t="str">
            <v>12/12</v>
          </cell>
          <cell r="AL128" t="str">
            <v>SC</v>
          </cell>
        </row>
        <row r="129">
          <cell r="B129" t="str">
            <v>010678</v>
          </cell>
          <cell r="C129" t="str">
            <v>Phạm Thanh Quang</v>
          </cell>
          <cell r="D129" t="str">
            <v>SĐ</v>
          </cell>
          <cell r="F129">
            <v>1</v>
          </cell>
          <cell r="G129">
            <v>32903</v>
          </cell>
          <cell r="H129" t="str">
            <v>DOCTHAN</v>
          </cell>
          <cell r="I129" t="str">
            <v>112496428</v>
          </cell>
          <cell r="J129">
            <v>39512</v>
          </cell>
          <cell r="K129" t="str">
            <v>Hà Tây</v>
          </cell>
          <cell r="L129" t="str">
            <v>168cm</v>
          </cell>
          <cell r="M129" t="str">
            <v>58kg</v>
          </cell>
          <cell r="N129" t="str">
            <v>VN</v>
          </cell>
          <cell r="O129" t="str">
            <v>Kinh</v>
          </cell>
          <cell r="P129" t="str">
            <v>KHONG</v>
          </cell>
          <cell r="Q129" t="str">
            <v>Trạm y tế xã Minh Cường - Thường Tín - Hà Nội</v>
          </cell>
          <cell r="R129" t="str">
            <v>Trần Phú - Minh Cường - Thường Tín - Hà Nội</v>
          </cell>
          <cell r="S129" t="str">
            <v>Bần nông</v>
          </cell>
          <cell r="T129" t="str">
            <v>Trần Phú - Minh Cường - Thường Tín - Hà Nội</v>
          </cell>
          <cell r="U129" t="str">
            <v>Trần Phú - Minh Cường - Thường Tín - Hà Nội</v>
          </cell>
          <cell r="V129" t="str">
            <v>Trần Phú - Minh Cường - Thường Tín - Hà Nội</v>
          </cell>
          <cell r="W129" t="str">
            <v>NVTT</v>
          </cell>
          <cell r="X129">
            <v>983541805</v>
          </cell>
          <cell r="AC129">
            <v>10523498951016</v>
          </cell>
          <cell r="AD129" t="e">
            <v>#REF!</v>
          </cell>
          <cell r="AE129" t="str">
            <v>Ngân hàng Techcombank - Chi nhánh Nội Bài</v>
          </cell>
          <cell r="AF129">
            <v>41081</v>
          </cell>
          <cell r="AI129" t="str">
            <v>Lao động phổ thông</v>
          </cell>
          <cell r="AJ129" t="str">
            <v>Phổ thông trung họcNghiệp vụ Phục vụ hành lý, hàng hoá</v>
          </cell>
          <cell r="AK129" t="str">
            <v>12/12</v>
          </cell>
          <cell r="AL129" t="str">
            <v>SC</v>
          </cell>
        </row>
        <row r="130">
          <cell r="B130" t="str">
            <v>010679</v>
          </cell>
          <cell r="C130" t="str">
            <v>Lã Văn Thảo</v>
          </cell>
          <cell r="D130" t="str">
            <v>SĐ</v>
          </cell>
          <cell r="F130">
            <v>1</v>
          </cell>
          <cell r="G130">
            <v>29965</v>
          </cell>
          <cell r="H130" t="str">
            <v>DOCTHAN</v>
          </cell>
          <cell r="I130" t="str">
            <v>145170489</v>
          </cell>
          <cell r="J130">
            <v>37036</v>
          </cell>
          <cell r="K130" t="str">
            <v>Hưng Yên</v>
          </cell>
          <cell r="L130" t="str">
            <v>172cm</v>
          </cell>
          <cell r="M130" t="str">
            <v>62kg</v>
          </cell>
          <cell r="N130" t="str">
            <v>VN</v>
          </cell>
          <cell r="O130" t="str">
            <v>Kinh</v>
          </cell>
          <cell r="P130" t="str">
            <v>KHONG</v>
          </cell>
          <cell r="Q130" t="str">
            <v>Quảng Châu - Hưng Yên</v>
          </cell>
          <cell r="R130" t="str">
            <v>Quảng Châu - TP Hưng Yên - Tỉnh Hưng Yên</v>
          </cell>
          <cell r="S130" t="str">
            <v>Bần nông</v>
          </cell>
          <cell r="T130" t="str">
            <v>Quảng Châu - TP Hưng Yên - Tỉnh Hưng Yên</v>
          </cell>
          <cell r="U130" t="str">
            <v>A4 - 196 - Cầu Giấy - Hà Nội</v>
          </cell>
          <cell r="W130" t="str">
            <v>NVTT</v>
          </cell>
          <cell r="AC130">
            <v>10523498950011</v>
          </cell>
          <cell r="AD130" t="e">
            <v>#REF!</v>
          </cell>
          <cell r="AE130" t="str">
            <v>Ngân hàng Techcombank - Chi nhánh Nội Bài</v>
          </cell>
          <cell r="AF130">
            <v>40509</v>
          </cell>
          <cell r="AI130" t="str">
            <v>* Trung cấp Điện công nghiệp và dân dụng - Trường Trung học Lương thực thực phẩm và vật tư nông nghiệp (2002 - 2004)* Chứng chỉ nghề Sửa chữa điện lạnh (03 tháng) - Cty Công nghệ Thanh Xuân (2006)</v>
          </cell>
          <cell r="AJ130" t="str">
            <v>Trung cấp điện công nghiệp và dân dụng</v>
          </cell>
          <cell r="AK130" t="str">
            <v>12/12</v>
          </cell>
          <cell r="AL130" t="str">
            <v>TC</v>
          </cell>
          <cell r="AM130">
            <v>2004</v>
          </cell>
          <cell r="AN130" t="str">
            <v>Trường Trung học Lương thực thực phẩm và vật tư nông nghiệp</v>
          </cell>
          <cell r="AO130" t="str">
            <v>Trung cấp Điện công nghiệp và dân dụng</v>
          </cell>
          <cell r="AP130" t="str">
            <v>Chứng chỉ nghề Sửa chữa điện lạnh (03 tháng)</v>
          </cell>
        </row>
        <row r="131">
          <cell r="B131" t="str">
            <v>010680</v>
          </cell>
          <cell r="C131" t="str">
            <v>Nguyễn Thanh Bình</v>
          </cell>
          <cell r="D131" t="str">
            <v>SĐ</v>
          </cell>
          <cell r="F131">
            <v>1</v>
          </cell>
          <cell r="G131">
            <v>31487</v>
          </cell>
          <cell r="H131" t="str">
            <v>COGIADINH</v>
          </cell>
          <cell r="I131" t="str">
            <v>012473134</v>
          </cell>
          <cell r="J131">
            <v>37135</v>
          </cell>
          <cell r="K131" t="str">
            <v>Hà Nội</v>
          </cell>
          <cell r="L131" t="str">
            <v>172cm</v>
          </cell>
          <cell r="M131" t="str">
            <v>62kg</v>
          </cell>
          <cell r="N131" t="str">
            <v>VN</v>
          </cell>
          <cell r="O131" t="str">
            <v>Kinh</v>
          </cell>
          <cell r="P131" t="str">
            <v>KHONG</v>
          </cell>
          <cell r="Q131" t="str">
            <v>Hương Bình-Hương Khê-Hà Tĩnh</v>
          </cell>
          <cell r="R131" t="str">
            <v>Hương Bình-Hương Khê-Hà Tĩnh</v>
          </cell>
          <cell r="S131" t="str">
            <v>Bần nông</v>
          </cell>
          <cell r="T131" t="str">
            <v>Số 14 - B4 - Tập thể sân bay Nội bài - Phú minh - Sóc sơn - Hà nội</v>
          </cell>
          <cell r="U131" t="str">
            <v>Số 14 - B4 - Tập thể sân bay Nội bài - Phú minh - Sóc sơn - Hà nội</v>
          </cell>
          <cell r="V131" t="str">
            <v>Số 14 - B4 - Tập thể sân bay Nội bài - Phú minh - Sóc sơn - Hà nội</v>
          </cell>
          <cell r="W131" t="str">
            <v>NVTT</v>
          </cell>
          <cell r="Y131" t="str">
            <v>0983160386</v>
          </cell>
          <cell r="AA131" t="str">
            <v>binhnt@hgs.vn</v>
          </cell>
          <cell r="AC131">
            <v>10522162869013</v>
          </cell>
          <cell r="AD131">
            <v>1</v>
          </cell>
          <cell r="AE131" t="str">
            <v>Ngân hàng Techcombank - Chi nhánh Nội Bài</v>
          </cell>
          <cell r="AF131">
            <v>40144</v>
          </cell>
          <cell r="AI131" t="str">
            <v>Lao động phổ thông</v>
          </cell>
          <cell r="AJ131" t="str">
            <v>Phổ thông trung họcNghiệp vụ Phục vụ hành lý, hàng hoá</v>
          </cell>
          <cell r="AK131" t="str">
            <v>12/12</v>
          </cell>
          <cell r="AL131" t="str">
            <v>SC</v>
          </cell>
        </row>
        <row r="132">
          <cell r="B132" t="str">
            <v>010681</v>
          </cell>
          <cell r="C132" t="str">
            <v>Trần Văn Minh</v>
          </cell>
          <cell r="D132" t="str">
            <v>SĐ</v>
          </cell>
          <cell r="F132">
            <v>1</v>
          </cell>
          <cell r="G132">
            <v>26596</v>
          </cell>
          <cell r="H132" t="str">
            <v>COGIADINH</v>
          </cell>
          <cell r="I132" t="str">
            <v>040345839</v>
          </cell>
          <cell r="J132">
            <v>38730</v>
          </cell>
          <cell r="K132" t="str">
            <v>Điện Biên</v>
          </cell>
          <cell r="L132" t="str">
            <v>162cm</v>
          </cell>
          <cell r="M132" t="str">
            <v>70kg</v>
          </cell>
          <cell r="N132" t="str">
            <v>VN</v>
          </cell>
          <cell r="O132" t="str">
            <v>Kinh</v>
          </cell>
          <cell r="P132" t="str">
            <v>KHONG</v>
          </cell>
          <cell r="Q132" t="str">
            <v>Hiển Khánh- Vụ Bản - Nam Định</v>
          </cell>
          <cell r="R132" t="str">
            <v>Hiển Khánh- Vụ Bản - Nam Định</v>
          </cell>
          <cell r="T132" t="str">
            <v>Khu tập thể trung tâm huấn luyện - Đường2 -Phù Lỗ - Sóc Sơn - Hà Nội</v>
          </cell>
          <cell r="U132" t="str">
            <v>Khu tập thể trung tâm huấn luyện - Đường2 -Phù Lỗ - Sóc Sơn - Hà Nội</v>
          </cell>
          <cell r="V132" t="str">
            <v>Khu tập thể trung tâm huấn luyện - Đường2 -Phù Lỗ - Sóc Sơn - Hà Nội</v>
          </cell>
          <cell r="W132" t="str">
            <v>NVTT</v>
          </cell>
          <cell r="X132" t="str">
            <v>0933399866</v>
          </cell>
          <cell r="AC132">
            <v>10522162833019</v>
          </cell>
          <cell r="AD132">
            <v>2</v>
          </cell>
          <cell r="AE132" t="str">
            <v>Ngân hàng Techcombank - Chi nhánh Nội Bài</v>
          </cell>
          <cell r="AF132">
            <v>40752</v>
          </cell>
          <cell r="AI132" t="str">
            <v>Lái xe hạng E (2010)</v>
          </cell>
          <cell r="AJ132" t="str">
            <v>Bằng lái xe hạng E</v>
          </cell>
          <cell r="AK132" t="str">
            <v>12/12</v>
          </cell>
          <cell r="AL132" t="str">
            <v>SC</v>
          </cell>
          <cell r="AO132" t="str">
            <v>Lái xe hạng E</v>
          </cell>
        </row>
        <row r="133">
          <cell r="B133" t="str">
            <v>010682</v>
          </cell>
          <cell r="C133" t="str">
            <v>Nguyễn Gia Chiến</v>
          </cell>
          <cell r="D133" t="str">
            <v>SĐ</v>
          </cell>
          <cell r="F133">
            <v>1</v>
          </cell>
          <cell r="G133">
            <v>20382</v>
          </cell>
          <cell r="H133" t="str">
            <v>COGIADINH</v>
          </cell>
          <cell r="I133" t="str">
            <v>012290793</v>
          </cell>
          <cell r="J133">
            <v>36629</v>
          </cell>
          <cell r="K133" t="str">
            <v>Hà Nội</v>
          </cell>
          <cell r="L133" t="str">
            <v>170cm</v>
          </cell>
          <cell r="M133" t="str">
            <v>68kg</v>
          </cell>
          <cell r="N133" t="str">
            <v>VN</v>
          </cell>
          <cell r="O133" t="str">
            <v>Kinh</v>
          </cell>
          <cell r="P133" t="str">
            <v>KHONG</v>
          </cell>
          <cell r="Q133" t="str">
            <v>Đông Anh - Hà Nội</v>
          </cell>
          <cell r="R133" t="str">
            <v>Hà Tây - Hà Nội</v>
          </cell>
          <cell r="T133" t="str">
            <v>Đông Anh - Hà Nội</v>
          </cell>
          <cell r="U133" t="str">
            <v>Đông Anh - Hà Nội</v>
          </cell>
          <cell r="V133" t="str">
            <v>Đông Anh - Hà Nội</v>
          </cell>
          <cell r="W133" t="str">
            <v>NVTT</v>
          </cell>
          <cell r="X133" t="str">
            <v>0913525690</v>
          </cell>
          <cell r="AC133">
            <v>10522201381015</v>
          </cell>
          <cell r="AD133">
            <v>1</v>
          </cell>
          <cell r="AE133" t="str">
            <v>Ngân hàng Techcombank - Chi nhánh Nội Bài</v>
          </cell>
          <cell r="AF133">
            <v>40151</v>
          </cell>
          <cell r="AI133" t="str">
            <v>Lái xe hạng E</v>
          </cell>
          <cell r="AJ133" t="str">
            <v>Bằng lái xe hạng E</v>
          </cell>
          <cell r="AK133" t="str">
            <v>12/12</v>
          </cell>
          <cell r="AL133" t="str">
            <v>SC</v>
          </cell>
          <cell r="AO133" t="str">
            <v>Lái xe hạng E</v>
          </cell>
        </row>
        <row r="134">
          <cell r="B134" t="str">
            <v>010683</v>
          </cell>
          <cell r="C134" t="str">
            <v>Nguyễn Trung Sơn</v>
          </cell>
          <cell r="D134" t="str">
            <v>SĐ</v>
          </cell>
          <cell r="F134">
            <v>1</v>
          </cell>
          <cell r="G134">
            <v>27675</v>
          </cell>
          <cell r="H134" t="str">
            <v>COGIADINH</v>
          </cell>
          <cell r="I134" t="str">
            <v>143002109</v>
          </cell>
          <cell r="J134">
            <v>36465</v>
          </cell>
          <cell r="K134" t="str">
            <v>Hải Dương</v>
          </cell>
          <cell r="L134" t="str">
            <v>166cm</v>
          </cell>
          <cell r="M134" t="str">
            <v>65kg</v>
          </cell>
          <cell r="N134" t="str">
            <v>VN</v>
          </cell>
          <cell r="O134" t="str">
            <v>Kinh</v>
          </cell>
          <cell r="P134" t="str">
            <v>KHONG</v>
          </cell>
          <cell r="Q134" t="str">
            <v>Kinh Môn - Hải Dương</v>
          </cell>
          <cell r="R134" t="str">
            <v>Kinh Môn - Hải Dương</v>
          </cell>
          <cell r="T134" t="str">
            <v>Kinh Môn - Hải Dương</v>
          </cell>
          <cell r="U134" t="str">
            <v>Tập thể sân bay Nội Bài</v>
          </cell>
          <cell r="V134" t="str">
            <v>Tập thể sân bay Nội Bài</v>
          </cell>
          <cell r="W134" t="str">
            <v>NVTT</v>
          </cell>
          <cell r="X134" t="str">
            <v>0913587160</v>
          </cell>
          <cell r="AC134">
            <v>10522162724015</v>
          </cell>
          <cell r="AD134">
            <v>2</v>
          </cell>
          <cell r="AE134" t="str">
            <v>Ngân hàng Techcombank - Chi nhánh Nội Bài</v>
          </cell>
          <cell r="AF134">
            <v>40144</v>
          </cell>
          <cell r="AI134" t="str">
            <v>NVụ quản lý GTVTLái xe hạng E (2009)</v>
          </cell>
          <cell r="AJ134" t="str">
            <v>Bằng lái xe hạng E</v>
          </cell>
          <cell r="AK134" t="str">
            <v>12/12</v>
          </cell>
          <cell r="AL134" t="str">
            <v>SC</v>
          </cell>
          <cell r="AO134" t="str">
            <v>Lái xe hạng E</v>
          </cell>
          <cell r="AP134" t="str">
            <v>Chứng chỉ nghiệp vụ quản lý GTVT</v>
          </cell>
        </row>
        <row r="135">
          <cell r="B135" t="str">
            <v>010684</v>
          </cell>
          <cell r="C135" t="str">
            <v>Lê Quang Hợp</v>
          </cell>
          <cell r="D135" t="str">
            <v>SĐ</v>
          </cell>
          <cell r="F135">
            <v>1</v>
          </cell>
          <cell r="G135" t="str">
            <v>09/04/1969</v>
          </cell>
          <cell r="H135" t="str">
            <v>COGIADINH</v>
          </cell>
          <cell r="I135" t="str">
            <v>012616181</v>
          </cell>
          <cell r="J135">
            <v>38974</v>
          </cell>
          <cell r="K135" t="str">
            <v>Hà Nội</v>
          </cell>
          <cell r="L135" t="str">
            <v>169cm</v>
          </cell>
          <cell r="M135" t="str">
            <v>66kg</v>
          </cell>
          <cell r="N135" t="str">
            <v>VN</v>
          </cell>
          <cell r="O135" t="str">
            <v>Kinh</v>
          </cell>
          <cell r="P135" t="str">
            <v>KHONG</v>
          </cell>
          <cell r="Q135" t="str">
            <v>Hương Sơn - Hà Tĩnh</v>
          </cell>
          <cell r="R135" t="str">
            <v>Hương Sơn - Hà Tĩnh</v>
          </cell>
          <cell r="T135" t="str">
            <v>Ngõ 15/2 phố Hương Viên - Phường Đống Mác- Quận Hai Bà Trưng -Hà Nội</v>
          </cell>
          <cell r="U135" t="str">
            <v>Ngõ 15/2 phố Hương Viên - Phường Đống Mác- Quận Hai Bà Trưng -Hà Nội</v>
          </cell>
          <cell r="V135" t="str">
            <v>Ngõ 15/2 phố Hương Viên - Phường Đống Mác- Quận Hai Bà Trưng -Hà Nội</v>
          </cell>
          <cell r="W135" t="str">
            <v>NVTT</v>
          </cell>
          <cell r="X135" t="str">
            <v>0938800686</v>
          </cell>
          <cell r="AC135">
            <v>10520053143018</v>
          </cell>
          <cell r="AD135">
            <v>2</v>
          </cell>
          <cell r="AE135" t="str">
            <v>Ngân hàng Techcombank - Chi nhánh Nội Bài</v>
          </cell>
          <cell r="AF135">
            <v>40144</v>
          </cell>
          <cell r="AI135" t="str">
            <v>* Sơ cấp điện lạnh* Kiểm soát an ninh hàng không (Học viện HKVN - 2007)* Lái xe hạng E (2010)</v>
          </cell>
          <cell r="AJ135" t="str">
            <v>Bằng lái xe hạng ESơ cấp điện lạnh</v>
          </cell>
          <cell r="AK135" t="str">
            <v>12/12</v>
          </cell>
          <cell r="AL135" t="str">
            <v>SC</v>
          </cell>
          <cell r="AO135" t="str">
            <v>Sơ cấp điện lạnh</v>
          </cell>
          <cell r="AP135" t="str">
            <v>Chứng chỉ kiểm soát an ninh hàng không</v>
          </cell>
          <cell r="AQ135" t="str">
            <v>Lái xe hạng E</v>
          </cell>
        </row>
        <row r="136">
          <cell r="B136" t="str">
            <v>010685</v>
          </cell>
          <cell r="C136" t="str">
            <v>Hà Minh Trí</v>
          </cell>
          <cell r="D136" t="str">
            <v>SĐ</v>
          </cell>
          <cell r="F136">
            <v>1</v>
          </cell>
          <cell r="G136">
            <v>25539</v>
          </cell>
          <cell r="H136" t="str">
            <v>COGIADINH</v>
          </cell>
          <cell r="I136" t="str">
            <v>011353843</v>
          </cell>
          <cell r="J136">
            <v>37832</v>
          </cell>
          <cell r="K136" t="str">
            <v>Hà Nội</v>
          </cell>
          <cell r="L136" t="str">
            <v>175cm</v>
          </cell>
          <cell r="M136" t="str">
            <v>70kg</v>
          </cell>
          <cell r="N136" t="str">
            <v>VN</v>
          </cell>
          <cell r="O136" t="str">
            <v>Kinh</v>
          </cell>
          <cell r="P136" t="str">
            <v>KHONG</v>
          </cell>
          <cell r="Q136" t="str">
            <v>Vĩnh Phúc</v>
          </cell>
          <cell r="R136" t="str">
            <v>Phường Vạn Phúc, quận Hà Đông, Tp Hà Nội</v>
          </cell>
          <cell r="T136" t="str">
            <v>Phòng 207 - A16 - Tập thể Nghĩa Tân - Hà Nội</v>
          </cell>
          <cell r="U136" t="str">
            <v>Phòng 207 - A16 - Tập thể Nghĩa Tân - Hà Nội</v>
          </cell>
          <cell r="V136" t="str">
            <v>Phòng 207 - A16 - Tập thể Nghĩa Tân - Hà Nội</v>
          </cell>
          <cell r="W136" t="str">
            <v>NVTT</v>
          </cell>
          <cell r="X136" t="str">
            <v>0983190371</v>
          </cell>
          <cell r="AC136">
            <v>10520003643011</v>
          </cell>
          <cell r="AD136">
            <v>2</v>
          </cell>
          <cell r="AE136" t="str">
            <v>Ngân hàng Techcombank - Chi nhánh Nội Bài</v>
          </cell>
          <cell r="AF136">
            <v>40290</v>
          </cell>
          <cell r="AI136" t="str">
            <v>Đại học Quản trị kinh doanh, Viện đại học Mở, TN 2012* Lái xe hạng E* Bồi dưỡng nghiệp vụ sư phạm bậc 1 (7/2011)</v>
          </cell>
          <cell r="AJ136" t="str">
            <v>Cử nhân quản trị kinh doanhBằng lái xe hạng E</v>
          </cell>
          <cell r="AK136" t="str">
            <v>12/12</v>
          </cell>
          <cell r="AL136" t="str">
            <v>DH</v>
          </cell>
          <cell r="AM136">
            <v>2012</v>
          </cell>
          <cell r="AN136" t="str">
            <v>Viện đại học mở</v>
          </cell>
          <cell r="AO136" t="str">
            <v>Quản trị kinh doanh</v>
          </cell>
          <cell r="AP136" t="str">
            <v>Lái xe hạng E</v>
          </cell>
          <cell r="AQ136" t="str">
            <v>Chứng chỉ bồi dưỡng nghiệp vụ sư phạm bậc 1</v>
          </cell>
        </row>
        <row r="137">
          <cell r="B137" t="str">
            <v>010686</v>
          </cell>
          <cell r="C137" t="str">
            <v>Đỗ Anh Tuấn</v>
          </cell>
          <cell r="D137" t="str">
            <v>SĐ</v>
          </cell>
          <cell r="F137">
            <v>1</v>
          </cell>
          <cell r="G137">
            <v>26888</v>
          </cell>
          <cell r="H137" t="str">
            <v>COGIADINH</v>
          </cell>
          <cell r="I137" t="str">
            <v>111255514</v>
          </cell>
          <cell r="J137" t="str">
            <v>24/8/2001</v>
          </cell>
          <cell r="K137" t="str">
            <v>Hà Nội</v>
          </cell>
          <cell r="L137" t="str">
            <v>163cm</v>
          </cell>
          <cell r="M137" t="str">
            <v>57kg</v>
          </cell>
          <cell r="N137" t="str">
            <v>VN</v>
          </cell>
          <cell r="O137" t="str">
            <v>Kinh</v>
          </cell>
          <cell r="P137" t="str">
            <v>KHONG</v>
          </cell>
          <cell r="Q137" t="str">
            <v>Hà Nội</v>
          </cell>
          <cell r="R137" t="str">
            <v>Vân Phúc-Phúc Thọ-Hà Nội</v>
          </cell>
          <cell r="T137" t="str">
            <v>Vân Phúc, Phúc Thọ, Hà Nội</v>
          </cell>
          <cell r="U137" t="str">
            <v>7B9 Tập thể sân bay Nội Bài</v>
          </cell>
          <cell r="V137" t="str">
            <v>7B9 Tập thể sân bay Nội Bài</v>
          </cell>
          <cell r="W137" t="str">
            <v>NVTT</v>
          </cell>
          <cell r="X137" t="str">
            <v>0435840051</v>
          </cell>
          <cell r="Y137" t="str">
            <v>0912931509</v>
          </cell>
          <cell r="AC137">
            <v>10522162969018</v>
          </cell>
          <cell r="AD137">
            <v>3</v>
          </cell>
          <cell r="AE137" t="str">
            <v>Ngân hàng Techcombank - Chi nhánh Nội Bài</v>
          </cell>
          <cell r="AF137">
            <v>40144</v>
          </cell>
          <cell r="AI137" t="str">
            <v>CNKT vận hành máy thi công cơ giới + Nghiệp vụ đẩy, kéo tàu bay + Lái xe</v>
          </cell>
          <cell r="AJ137" t="str">
            <v>Bằng lái xe hạng CNghiệp vụ kéo đẩy tàu bay</v>
          </cell>
          <cell r="AK137" t="str">
            <v>12/12</v>
          </cell>
          <cell r="AL137" t="str">
            <v>TH</v>
          </cell>
          <cell r="AO137" t="str">
            <v>CNKT vận hành máy thi công cơ giới, Nghiệp vụ đẩy</v>
          </cell>
          <cell r="AP137" t="str">
            <v>Chứng chỉ Kéo tàu bay</v>
          </cell>
          <cell r="AQ137" t="str">
            <v>Lái xe hạng</v>
          </cell>
        </row>
        <row r="138">
          <cell r="B138" t="str">
            <v>010687</v>
          </cell>
          <cell r="C138" t="str">
            <v>Lê Hồng Nam</v>
          </cell>
          <cell r="D138" t="str">
            <v>SĐ</v>
          </cell>
          <cell r="F138">
            <v>1</v>
          </cell>
          <cell r="G138" t="str">
            <v>13/4/1975</v>
          </cell>
          <cell r="H138" t="str">
            <v>COGIADINH</v>
          </cell>
          <cell r="I138" t="str">
            <v>013047485</v>
          </cell>
          <cell r="J138" t="str">
            <v>28/2/2008</v>
          </cell>
          <cell r="K138" t="str">
            <v>Hà Nội</v>
          </cell>
          <cell r="L138" t="str">
            <v>170cm</v>
          </cell>
          <cell r="M138" t="str">
            <v>69kg</v>
          </cell>
          <cell r="N138" t="str">
            <v>VN</v>
          </cell>
          <cell r="O138" t="str">
            <v>Kinh</v>
          </cell>
          <cell r="P138" t="str">
            <v>KHONG</v>
          </cell>
          <cell r="Q138" t="str">
            <v>Thanh Hóa</v>
          </cell>
          <cell r="R138" t="str">
            <v>Hoằng Đạt-Hoằng Hóa-Thanh Hóa</v>
          </cell>
          <cell r="T138" t="str">
            <v>Khối 4,xã Phù Lỗ, Sóc Sơn, Hà Nội</v>
          </cell>
          <cell r="U138" t="str">
            <v>11,dãy A3 khu tập thể sân Bay Nội Bài</v>
          </cell>
          <cell r="V138" t="str">
            <v>11,dãy A3 khu tập thể sân Bay Nội Bài</v>
          </cell>
          <cell r="W138" t="str">
            <v>NVTT</v>
          </cell>
          <cell r="X138" t="str">
            <v>0438865235</v>
          </cell>
          <cell r="Y138" t="str">
            <v>0915025515</v>
          </cell>
          <cell r="AC138">
            <v>10520981787015</v>
          </cell>
          <cell r="AD138">
            <v>2</v>
          </cell>
          <cell r="AE138" t="str">
            <v>Ngân hàng Techcombank - Chi nhánh Nội Bài</v>
          </cell>
          <cell r="AF138">
            <v>40144</v>
          </cell>
          <cell r="AI138" t="str">
            <v>Lái xe C +  Nghiệp vụ đẩy, kéo tàu bay + CNKT lắp ráp cầu</v>
          </cell>
          <cell r="AJ138" t="str">
            <v>Bằng lái xe hạng CNghiệp vụ kéo đẩy tàu bay</v>
          </cell>
          <cell r="AK138" t="str">
            <v>12/12</v>
          </cell>
          <cell r="AL138" t="str">
            <v>TH</v>
          </cell>
          <cell r="AO138" t="str">
            <v>Lái xe C</v>
          </cell>
          <cell r="AP138" t="str">
            <v>Chứng chỉ nghiệp vụ kéo đẩy tàu bay</v>
          </cell>
        </row>
        <row r="139">
          <cell r="B139" t="str">
            <v>010688</v>
          </cell>
          <cell r="C139" t="str">
            <v>Cao Thế Vinh</v>
          </cell>
          <cell r="D139" t="str">
            <v>SĐ</v>
          </cell>
          <cell r="F139">
            <v>1</v>
          </cell>
          <cell r="G139">
            <v>26761</v>
          </cell>
          <cell r="H139" t="str">
            <v>COGIADINH</v>
          </cell>
          <cell r="I139" t="str">
            <v>012423707</v>
          </cell>
          <cell r="J139">
            <v>40308</v>
          </cell>
          <cell r="K139" t="str">
            <v>Hà Nội</v>
          </cell>
          <cell r="L139" t="str">
            <v>170cm</v>
          </cell>
          <cell r="M139" t="str">
            <v>68kg</v>
          </cell>
          <cell r="N139" t="str">
            <v>VN</v>
          </cell>
          <cell r="O139" t="str">
            <v>Kinh</v>
          </cell>
          <cell r="P139" t="str">
            <v>KHONG</v>
          </cell>
          <cell r="Q139" t="str">
            <v>Hưng Yên</v>
          </cell>
          <cell r="R139" t="str">
            <v>Đình Dù-Văn Lâm-Hưng Yên</v>
          </cell>
          <cell r="T139" t="str">
            <v>51B2 Kim Liên, Đống Đa, Hà Nội</v>
          </cell>
          <cell r="U139" t="str">
            <v>51B2 Kim Liên, Đống Đa, Hà Nội</v>
          </cell>
          <cell r="V139" t="str">
            <v>51B2 Kim Liên, Đống Đa, Hà Nội</v>
          </cell>
          <cell r="W139" t="str">
            <v>NVTT</v>
          </cell>
          <cell r="X139" t="str">
            <v>0435772673</v>
          </cell>
          <cell r="Y139" t="str">
            <v>01237844468</v>
          </cell>
          <cell r="AC139">
            <v>10522162949017</v>
          </cell>
          <cell r="AD139">
            <v>3</v>
          </cell>
          <cell r="AE139" t="str">
            <v>Ngân hàng Techcombank - Chi nhánh Nội Bài</v>
          </cell>
          <cell r="AF139">
            <v>40144</v>
          </cell>
          <cell r="AI139" t="str">
            <v>Lái xe + Nghiệp vụ đẩy, kéo tàu bay +  NVụ quản lý GTVT</v>
          </cell>
          <cell r="AJ139" t="str">
            <v>Bằng lái xe hạng CNghiệp vụ kéo đẩy tàu bay</v>
          </cell>
          <cell r="AK139" t="str">
            <v>12/12</v>
          </cell>
          <cell r="AL139" t="str">
            <v>SC</v>
          </cell>
          <cell r="AO139" t="str">
            <v>Lái xe</v>
          </cell>
          <cell r="AP139" t="str">
            <v>Chứng chỉ nghiệp vụ kéo đẩy tàu bay</v>
          </cell>
          <cell r="AQ139" t="str">
            <v>Chứng chỉ nghiệp vụ quản lý GTVT</v>
          </cell>
        </row>
        <row r="140">
          <cell r="B140" t="str">
            <v>010689</v>
          </cell>
          <cell r="C140" t="str">
            <v>Đỗ Minh Hải</v>
          </cell>
          <cell r="D140" t="str">
            <v>SĐ</v>
          </cell>
          <cell r="F140">
            <v>1</v>
          </cell>
          <cell r="G140">
            <v>28796</v>
          </cell>
          <cell r="H140" t="str">
            <v>COGIADINH</v>
          </cell>
          <cell r="I140" t="str">
            <v>145035229</v>
          </cell>
          <cell r="J140" t="str">
            <v>23/2/1998</v>
          </cell>
          <cell r="K140" t="str">
            <v>Hưng yên</v>
          </cell>
          <cell r="L140" t="str">
            <v>167cm</v>
          </cell>
          <cell r="M140" t="str">
            <v>70kg</v>
          </cell>
          <cell r="N140" t="str">
            <v>VN</v>
          </cell>
          <cell r="O140" t="str">
            <v>Kinh</v>
          </cell>
          <cell r="P140" t="str">
            <v>KHONG</v>
          </cell>
          <cell r="Q140" t="str">
            <v>Hưng Yên</v>
          </cell>
          <cell r="R140" t="str">
            <v>Phùng Hưng-Khoái Châu-Hưng Yên</v>
          </cell>
          <cell r="T140" t="str">
            <v>Phùng Hưng, Khoái Châu, Hưng Yên</v>
          </cell>
          <cell r="U140" t="str">
            <v>Phùng Hưng, Khoái Châu, Hưng Yên</v>
          </cell>
          <cell r="V140" t="str">
            <v>Phùng Hưng, Khoái Châu, Hưng Yên</v>
          </cell>
          <cell r="W140" t="str">
            <v>NVTT</v>
          </cell>
          <cell r="Y140" t="str">
            <v>0904449429</v>
          </cell>
          <cell r="AC140">
            <v>10520037366015</v>
          </cell>
          <cell r="AD140">
            <v>2</v>
          </cell>
          <cell r="AE140" t="str">
            <v>Ngân hàng Techcombank - Chi nhánh Nội Bài</v>
          </cell>
          <cell r="AF140">
            <v>40144</v>
          </cell>
          <cell r="AI140" t="str">
            <v>Lái xe B2</v>
          </cell>
          <cell r="AJ140" t="str">
            <v>Bằng lái xe hạng CNghiệp vụ kéo đẩy tàu bay</v>
          </cell>
          <cell r="AK140" t="str">
            <v>12/12</v>
          </cell>
          <cell r="AL140" t="str">
            <v>SC</v>
          </cell>
          <cell r="AO140" t="str">
            <v>Lái xe B2</v>
          </cell>
          <cell r="AW140">
            <v>37630</v>
          </cell>
        </row>
        <row r="141">
          <cell r="B141" t="str">
            <v>010690</v>
          </cell>
          <cell r="C141" t="str">
            <v>Phạm Đăng Khoa</v>
          </cell>
          <cell r="D141" t="str">
            <v>SĐ</v>
          </cell>
          <cell r="F141">
            <v>1</v>
          </cell>
          <cell r="G141">
            <v>30183</v>
          </cell>
          <cell r="H141" t="str">
            <v>DOCTHAN</v>
          </cell>
          <cell r="I141" t="str">
            <v>012130497</v>
          </cell>
          <cell r="J141" t="str">
            <v>20/6/1998</v>
          </cell>
          <cell r="K141" t="str">
            <v>Hà Nội</v>
          </cell>
          <cell r="L141" t="str">
            <v>165cm</v>
          </cell>
          <cell r="M141" t="str">
            <v>75kg</v>
          </cell>
          <cell r="N141" t="str">
            <v>VN</v>
          </cell>
          <cell r="O141" t="str">
            <v>Kinh</v>
          </cell>
          <cell r="P141" t="str">
            <v>KHONG</v>
          </cell>
          <cell r="Q141" t="str">
            <v>Ninh Bình</v>
          </cell>
          <cell r="R141" t="str">
            <v>Khánh Trung-Yên Khánh-Ninh Bình</v>
          </cell>
          <cell r="T141" t="str">
            <v>Phòng 109, B19, Ngọc Khánh, Ba Đình , Hà Nội</v>
          </cell>
          <cell r="U141" t="str">
            <v>54, đường Nguyễn Công Hoan, Ba đình, Hà Nội</v>
          </cell>
          <cell r="V141" t="str">
            <v>54, đường Nguyễn Công Hoan, Ba đình, Hà Nội</v>
          </cell>
          <cell r="W141" t="str">
            <v>NVTT</v>
          </cell>
          <cell r="X141" t="str">
            <v>0438317214</v>
          </cell>
          <cell r="Y141" t="str">
            <v>0936796869</v>
          </cell>
          <cell r="AC141">
            <v>10520036699010</v>
          </cell>
          <cell r="AD141" t="e">
            <v>#REF!</v>
          </cell>
          <cell r="AE141" t="str">
            <v>Ngân hàng Techcombank - Chi nhánh Nội Bài</v>
          </cell>
          <cell r="AF141">
            <v>40554</v>
          </cell>
          <cell r="AI141" t="str">
            <v>Lái xe B2</v>
          </cell>
          <cell r="AJ141" t="str">
            <v>Bằng lái xe hạng CNghiệp vụ kéo đẩy tàu bay</v>
          </cell>
          <cell r="AK141" t="str">
            <v>12/12</v>
          </cell>
          <cell r="AL141" t="str">
            <v>SC</v>
          </cell>
          <cell r="AO141" t="str">
            <v>Lái xe B2</v>
          </cell>
          <cell r="AW141">
            <v>37630</v>
          </cell>
        </row>
        <row r="142">
          <cell r="B142" t="str">
            <v>010691</v>
          </cell>
          <cell r="C142" t="str">
            <v>Hoàng Văn Thanh</v>
          </cell>
          <cell r="D142" t="str">
            <v>SĐ</v>
          </cell>
          <cell r="F142">
            <v>1</v>
          </cell>
          <cell r="G142">
            <v>20996</v>
          </cell>
          <cell r="H142" t="str">
            <v>COGIADINH</v>
          </cell>
          <cell r="I142" t="str">
            <v>135357557</v>
          </cell>
          <cell r="J142">
            <v>38089</v>
          </cell>
          <cell r="K142" t="str">
            <v>Vĩnh Phúc</v>
          </cell>
          <cell r="L142" t="str">
            <v>174cm</v>
          </cell>
          <cell r="M142" t="str">
            <v>71kg</v>
          </cell>
          <cell r="N142" t="str">
            <v>VN</v>
          </cell>
          <cell r="O142" t="str">
            <v>Kinh</v>
          </cell>
          <cell r="P142" t="str">
            <v>KHONG</v>
          </cell>
          <cell r="Q142" t="str">
            <v>Vĩnh Phúc</v>
          </cell>
          <cell r="R142" t="str">
            <v>Phú Thịnh, Vĩnh Tường, Vĩnh Phúc</v>
          </cell>
          <cell r="T142" t="str">
            <v>Bắc Bình, Lập Thạch, Vĩnh Phúc</v>
          </cell>
          <cell r="U142" t="str">
            <v>Bắc Bình, Lập Thạch, Vĩnh Phúc</v>
          </cell>
          <cell r="V142" t="str">
            <v>Bắc Bình, Lập Thạch, Vĩnh Phúc</v>
          </cell>
          <cell r="W142" t="str">
            <v>NVTT</v>
          </cell>
          <cell r="X142" t="str">
            <v>02113831338</v>
          </cell>
          <cell r="Y142" t="str">
            <v>0982074768</v>
          </cell>
          <cell r="AC142">
            <v>10522162954010</v>
          </cell>
          <cell r="AD142">
            <v>1</v>
          </cell>
          <cell r="AE142" t="str">
            <v>Ngân hàng Techcombank - Chi nhánh Nội Bài</v>
          </cell>
          <cell r="AF142">
            <v>40144</v>
          </cell>
          <cell r="AI142" t="str">
            <v>Lái xe</v>
          </cell>
          <cell r="AJ142" t="str">
            <v>Bằng lái xe hạng CNghiệp vụ kéo đẩy tàu bay</v>
          </cell>
          <cell r="AK142" t="str">
            <v>12/12</v>
          </cell>
          <cell r="AL142" t="str">
            <v>SC</v>
          </cell>
          <cell r="AO142" t="str">
            <v>Lái xe</v>
          </cell>
        </row>
        <row r="143">
          <cell r="B143" t="str">
            <v>010692</v>
          </cell>
          <cell r="C143" t="str">
            <v>Đỗ Quang Tiến</v>
          </cell>
          <cell r="D143" t="str">
            <v>SĐ</v>
          </cell>
          <cell r="F143">
            <v>1</v>
          </cell>
          <cell r="G143">
            <v>25958</v>
          </cell>
          <cell r="H143" t="str">
            <v>COGIADINH</v>
          </cell>
          <cell r="I143" t="str">
            <v>012976281</v>
          </cell>
          <cell r="J143">
            <v>39241</v>
          </cell>
          <cell r="K143" t="str">
            <v>Hà Nội</v>
          </cell>
          <cell r="L143" t="str">
            <v>165cm</v>
          </cell>
          <cell r="M143" t="str">
            <v>64kg</v>
          </cell>
          <cell r="N143" t="str">
            <v>VN</v>
          </cell>
          <cell r="O143" t="str">
            <v>Kinh</v>
          </cell>
          <cell r="P143" t="str">
            <v>KHONG</v>
          </cell>
          <cell r="Q143" t="str">
            <v>Vĩnh Phúc</v>
          </cell>
          <cell r="R143" t="str">
            <v>Đồn Xá - Bình Lục - Hà Nam</v>
          </cell>
          <cell r="T143" t="str">
            <v>6/158/38 Nguyễn Sơn, Bồ Đề, Long Biên, Hà Nội</v>
          </cell>
          <cell r="U143" t="str">
            <v>6/158/38 Nguyễn Sơn, Bồ Đề, Long Biên, Hà Nội</v>
          </cell>
          <cell r="V143" t="str">
            <v>89b, ngách 200/28, Nguyễn Sơn, Bồ Đề, Long Biên, Hà Nội</v>
          </cell>
          <cell r="W143" t="str">
            <v>NVTT</v>
          </cell>
          <cell r="X143" t="str">
            <v>0438720202</v>
          </cell>
          <cell r="Y143" t="str">
            <v>0988719628</v>
          </cell>
          <cell r="AC143">
            <v>10520324211014</v>
          </cell>
          <cell r="AD143">
            <v>1</v>
          </cell>
          <cell r="AE143" t="str">
            <v>Ngân hàng Techcombank - Chi nhánh Nội Bài</v>
          </cell>
          <cell r="AF143">
            <v>40144</v>
          </cell>
          <cell r="AI143" t="str">
            <v>Cử nhân QTKD (ĐH Mở-TXa 2000) + Nghiệp vụ đẩy, kéo tàu bay + Lái xe C</v>
          </cell>
          <cell r="AJ143" t="str">
            <v>Cử nhân quản trị kinh doanhBằng lái xe hạng C</v>
          </cell>
          <cell r="AK143" t="str">
            <v>12/12</v>
          </cell>
          <cell r="AL143" t="str">
            <v>DH</v>
          </cell>
          <cell r="AM143">
            <v>2000</v>
          </cell>
          <cell r="AN143" t="str">
            <v>ĐH Mở</v>
          </cell>
          <cell r="AO143" t="str">
            <v>Cử nhân QTKD</v>
          </cell>
          <cell r="AP143" t="str">
            <v>Chứng chỉ nghiệp vụ kéo đẩy tàu bay</v>
          </cell>
          <cell r="AQ143" t="str">
            <v>Lái xe hạng C</v>
          </cell>
        </row>
        <row r="144">
          <cell r="B144" t="str">
            <v>010693</v>
          </cell>
          <cell r="C144" t="str">
            <v>Hoàng Sơn</v>
          </cell>
          <cell r="D144" t="str">
            <v>SĐ</v>
          </cell>
          <cell r="F144">
            <v>1</v>
          </cell>
          <cell r="G144">
            <v>31737</v>
          </cell>
          <cell r="H144" t="str">
            <v>COGIADINH</v>
          </cell>
          <cell r="I144" t="str">
            <v>135217716</v>
          </cell>
          <cell r="J144">
            <v>38537</v>
          </cell>
          <cell r="K144" t="str">
            <v>Vĩnh Phúc</v>
          </cell>
          <cell r="L144" t="str">
            <v>1m68</v>
          </cell>
          <cell r="M144" t="str">
            <v>65kg</v>
          </cell>
          <cell r="N144" t="str">
            <v>VN</v>
          </cell>
          <cell r="O144" t="str">
            <v>Kinh</v>
          </cell>
          <cell r="P144" t="str">
            <v>KHONG</v>
          </cell>
          <cell r="Q144" t="str">
            <v>Vĩnh Phúc</v>
          </cell>
          <cell r="R144" t="str">
            <v>Bắc Bình, Lập Thạch, Vĩnh Phúc</v>
          </cell>
          <cell r="T144" t="str">
            <v>Bắc sơn - Bắc bình - Lập thạch - Vĩnh phúc</v>
          </cell>
          <cell r="U144" t="str">
            <v>11,A19 Khu tập thể sân bay Nội Bài</v>
          </cell>
          <cell r="V144" t="str">
            <v>11,A19 Khu tập thể sân bay Nội Bài</v>
          </cell>
          <cell r="W144" t="str">
            <v>NVTT</v>
          </cell>
          <cell r="Y144" t="str">
            <v>0979515787</v>
          </cell>
          <cell r="AC144">
            <v>10522162931010</v>
          </cell>
          <cell r="AD144">
            <v>1</v>
          </cell>
          <cell r="AE144" t="str">
            <v>Ngân hàng Techcombank - Chi nhánh Nội Bài</v>
          </cell>
          <cell r="AF144">
            <v>41075</v>
          </cell>
          <cell r="AI144" t="str">
            <v>* Vận hành máy xúc - Trường Công nhân kỹ thuật Việt - Xô (2004-2006)* Lái xe C</v>
          </cell>
          <cell r="AJ144" t="str">
            <v>Bằng lái xe hạng CNghiệp vụ kéo đẩy tàu bay</v>
          </cell>
          <cell r="AK144" t="str">
            <v>12/12</v>
          </cell>
          <cell r="AL144" t="str">
            <v>TH</v>
          </cell>
          <cell r="AO144" t="str">
            <v>Lái xe C</v>
          </cell>
          <cell r="AP144" t="str">
            <v>Chứng chỉ vận hành máy xúc</v>
          </cell>
        </row>
        <row r="145">
          <cell r="B145" t="str">
            <v>010694</v>
          </cell>
          <cell r="C145" t="str">
            <v>Trần Văn Trà</v>
          </cell>
          <cell r="D145" t="str">
            <v>SĐ</v>
          </cell>
          <cell r="F145">
            <v>1</v>
          </cell>
          <cell r="G145">
            <v>29755</v>
          </cell>
          <cell r="H145" t="str">
            <v>COGIADINH</v>
          </cell>
          <cell r="I145" t="str">
            <v>012116335</v>
          </cell>
          <cell r="J145" t="str">
            <v>18/8/2007</v>
          </cell>
          <cell r="K145" t="str">
            <v>Hà Nội</v>
          </cell>
          <cell r="L145" t="str">
            <v>165cm</v>
          </cell>
          <cell r="M145" t="str">
            <v>65kg</v>
          </cell>
          <cell r="N145" t="str">
            <v>VN</v>
          </cell>
          <cell r="O145" t="str">
            <v>Kinh</v>
          </cell>
          <cell r="P145" t="str">
            <v>KHONG</v>
          </cell>
          <cell r="Q145" t="str">
            <v>Hà Nội</v>
          </cell>
          <cell r="R145" t="str">
            <v>Hương Sơn - Hà Tĩnh</v>
          </cell>
          <cell r="T145" t="str">
            <v>Số 235B - Nguyễn Văn Cừ - Long biên - Hà nội</v>
          </cell>
          <cell r="U145" t="str">
            <v>Số 235B - Nguyễn Văn Cừ - Long biên - Hà nội</v>
          </cell>
          <cell r="V145" t="str">
            <v>Số 235B - Nguyễn Văn Cừ - Long biên - Hà nội</v>
          </cell>
          <cell r="W145" t="str">
            <v>NVTT</v>
          </cell>
          <cell r="X145" t="str">
            <v>0436503639</v>
          </cell>
          <cell r="Y145" t="str">
            <v>0989084490</v>
          </cell>
          <cell r="AC145">
            <v>10522162896010</v>
          </cell>
          <cell r="AD145">
            <v>1</v>
          </cell>
          <cell r="AE145" t="str">
            <v>Ngân hàng Techcombank - Chi nhánh Nội Bài</v>
          </cell>
          <cell r="AF145">
            <v>40554</v>
          </cell>
          <cell r="AI145" t="str">
            <v>* Sửa chữa thiết bị điện tử bậc 3/7 - Trường Cán bộ thương mại Trung ương * Lái xe C</v>
          </cell>
          <cell r="AJ145" t="str">
            <v>Bằng lái xe hạng CNghiệp vụ kéo đẩy tàu bay</v>
          </cell>
          <cell r="AK145" t="str">
            <v>12/12</v>
          </cell>
          <cell r="AL145" t="str">
            <v>TH</v>
          </cell>
          <cell r="AO145" t="str">
            <v>Lái xe C</v>
          </cell>
          <cell r="AP145" t="str">
            <v>Sửa chữa thiết bị điện tử bậc 3/7</v>
          </cell>
        </row>
        <row r="146">
          <cell r="B146" t="str">
            <v>010696</v>
          </cell>
          <cell r="C146" t="str">
            <v>Nguyễn Đình Thiện</v>
          </cell>
          <cell r="D146" t="str">
            <v>SĐ</v>
          </cell>
          <cell r="F146">
            <v>1</v>
          </cell>
          <cell r="G146">
            <v>24213</v>
          </cell>
          <cell r="H146" t="str">
            <v>COGIADINH</v>
          </cell>
          <cell r="I146" t="str">
            <v>012528199</v>
          </cell>
          <cell r="J146" t="str">
            <v>28/5/2002</v>
          </cell>
          <cell r="K146" t="str">
            <v>Hà Nội</v>
          </cell>
          <cell r="L146" t="str">
            <v>169cm</v>
          </cell>
          <cell r="M146" t="str">
            <v>64kg</v>
          </cell>
          <cell r="N146" t="str">
            <v>VN</v>
          </cell>
          <cell r="O146" t="str">
            <v>Kinh</v>
          </cell>
          <cell r="P146" t="str">
            <v>KHONG</v>
          </cell>
          <cell r="Q146" t="str">
            <v>Phú Thọ</v>
          </cell>
          <cell r="R146" t="str">
            <v>Vũ Yển- Thanh Ba- Phú Thọ</v>
          </cell>
          <cell r="T146" t="str">
            <v>Tổ 30, Trung Hòa, Cầu Giấy Hà Nội</v>
          </cell>
          <cell r="U146" t="str">
            <v>Tổ 30, Trung Hòa, Cầu Giấy Hà Nội</v>
          </cell>
          <cell r="V146" t="str">
            <v>Tổ 30, Trung Hòa, Cầu Giấy Hà Nội</v>
          </cell>
          <cell r="W146" t="str">
            <v>NVTT</v>
          </cell>
          <cell r="X146" t="str">
            <v>0435584553</v>
          </cell>
          <cell r="Y146" t="str">
            <v>0972589646</v>
          </cell>
          <cell r="AC146">
            <v>10520035677013</v>
          </cell>
          <cell r="AD146">
            <v>2</v>
          </cell>
          <cell r="AE146" t="str">
            <v>Ngân hàng Techcombank - Chi nhánh Nội Bài</v>
          </cell>
          <cell r="AF146">
            <v>40144</v>
          </cell>
          <cell r="AI146" t="str">
            <v>CNKT nguội 3/7 + Nghiệp vụ đẩy, kéo tàu bay + Lái xe C</v>
          </cell>
          <cell r="AJ146" t="str">
            <v>Bằng lái xe hạng CNghiệp vụ kéo đẩy tàu bay</v>
          </cell>
          <cell r="AK146" t="str">
            <v>12/12</v>
          </cell>
          <cell r="AL146" t="str">
            <v>TH</v>
          </cell>
          <cell r="AO146" t="str">
            <v>Công nhân kỹ thuật nguội bậc 3/7</v>
          </cell>
          <cell r="AP146" t="str">
            <v>Chứng chỉ nghiệp vụ kéo đẩy tàu bay</v>
          </cell>
          <cell r="AQ146" t="str">
            <v>Lái xe C</v>
          </cell>
        </row>
        <row r="147">
          <cell r="B147" t="str">
            <v>010697</v>
          </cell>
          <cell r="C147" t="str">
            <v>Trần Hưng Nhân</v>
          </cell>
          <cell r="D147" t="str">
            <v>SĐ</v>
          </cell>
          <cell r="F147">
            <v>1</v>
          </cell>
          <cell r="G147">
            <v>24747</v>
          </cell>
          <cell r="H147" t="str">
            <v>COGIADINH</v>
          </cell>
          <cell r="I147" t="str">
            <v>012916699</v>
          </cell>
          <cell r="J147">
            <v>39387</v>
          </cell>
          <cell r="K147" t="str">
            <v>Hà Nội</v>
          </cell>
          <cell r="L147" t="str">
            <v>165cm</v>
          </cell>
          <cell r="M147" t="str">
            <v>70kg</v>
          </cell>
          <cell r="N147" t="str">
            <v>VN</v>
          </cell>
          <cell r="O147" t="str">
            <v>Kinh</v>
          </cell>
          <cell r="P147" t="str">
            <v>KHONG</v>
          </cell>
          <cell r="Q147" t="str">
            <v>Hải Phòng</v>
          </cell>
          <cell r="R147" t="str">
            <v>Đa Phúc-Kiến An-Hải Phòng</v>
          </cell>
          <cell r="T147" t="str">
            <v>506,C1 Láng Hạ, Đống Đa, Hà Nội</v>
          </cell>
          <cell r="U147" t="str">
            <v>506,C1 Láng Hạ, Đống Đa, Hà Nội</v>
          </cell>
          <cell r="V147" t="str">
            <v>506,C1 Láng Hạ, Đống Đa, Hà Nội</v>
          </cell>
          <cell r="W147" t="str">
            <v>NVTT</v>
          </cell>
          <cell r="X147" t="str">
            <v>0422181343</v>
          </cell>
          <cell r="Y147" t="str">
            <v>0903257760</v>
          </cell>
          <cell r="AC147">
            <v>10520440823019</v>
          </cell>
          <cell r="AD147">
            <v>2</v>
          </cell>
          <cell r="AE147" t="str">
            <v>Ngân hàng Techcombank - Chi nhánh Nội Bài</v>
          </cell>
          <cell r="AF147">
            <v>40144</v>
          </cell>
          <cell r="AI147" t="str">
            <v>TC  nấu ăn + Lái xe</v>
          </cell>
          <cell r="AJ147" t="str">
            <v>Bằng lái xe hạng CNghiệp vụ kéo đẩy tàu bay</v>
          </cell>
          <cell r="AK147" t="str">
            <v>12/12</v>
          </cell>
          <cell r="AL147" t="str">
            <v>TC</v>
          </cell>
          <cell r="AO147" t="str">
            <v>Trung cấp nấu ăn</v>
          </cell>
          <cell r="AP147" t="str">
            <v>Lái xe</v>
          </cell>
        </row>
        <row r="148">
          <cell r="B148" t="str">
            <v>010698</v>
          </cell>
          <cell r="C148" t="str">
            <v>Nguyễn Ngọc Toàn</v>
          </cell>
          <cell r="D148" t="str">
            <v>SĐ</v>
          </cell>
          <cell r="F148">
            <v>1</v>
          </cell>
          <cell r="G148">
            <v>24951</v>
          </cell>
          <cell r="H148" t="str">
            <v>COGIADINH</v>
          </cell>
          <cell r="I148">
            <v>11610907</v>
          </cell>
          <cell r="J148">
            <v>39270</v>
          </cell>
          <cell r="K148" t="str">
            <v>Hà Nội</v>
          </cell>
          <cell r="L148" t="str">
            <v>166cm</v>
          </cell>
          <cell r="M148" t="str">
            <v>62kg</v>
          </cell>
          <cell r="N148" t="str">
            <v>VN</v>
          </cell>
          <cell r="O148" t="str">
            <v>Kinh</v>
          </cell>
          <cell r="P148" t="str">
            <v>KHONG</v>
          </cell>
          <cell r="Q148" t="str">
            <v>Hà Nội</v>
          </cell>
          <cell r="R148" t="str">
            <v>Dương Xá - Gia Lâm - Hà Nội</v>
          </cell>
          <cell r="T148" t="str">
            <v>Dương Xá, Gia Lâm, Hà Nội</v>
          </cell>
          <cell r="U148" t="str">
            <v>Dương Xá, Gia Lâm, Hà Nội</v>
          </cell>
          <cell r="V148" t="str">
            <v>Dương Xá, Gia Lâm, Hà Nội</v>
          </cell>
          <cell r="W148" t="str">
            <v>NVTT</v>
          </cell>
          <cell r="Y148" t="str">
            <v>0912101801</v>
          </cell>
          <cell r="AC148">
            <v>10520036969018</v>
          </cell>
          <cell r="AD148">
            <v>2</v>
          </cell>
          <cell r="AE148" t="str">
            <v>Ngân hàng Techcombank - Chi nhánh Nội Bài</v>
          </cell>
          <cell r="AF148">
            <v>40144</v>
          </cell>
          <cell r="AI148" t="str">
            <v>Lái xe + Nghiệp vụ đẩy, kéo tàu bay</v>
          </cell>
          <cell r="AJ148" t="str">
            <v>Bằng lái xe hạng D</v>
          </cell>
          <cell r="AK148" t="str">
            <v>12/12</v>
          </cell>
          <cell r="AL148" t="str">
            <v>SC</v>
          </cell>
          <cell r="AO148" t="str">
            <v>Lái xe</v>
          </cell>
          <cell r="AP148" t="str">
            <v>Chứng chỉ nghiệp vụ kéo đẩy tàu bay</v>
          </cell>
        </row>
        <row r="149">
          <cell r="B149" t="str">
            <v>010700</v>
          </cell>
          <cell r="C149" t="str">
            <v>Đặng Đức Mạnh</v>
          </cell>
          <cell r="D149" t="str">
            <v>SĐ</v>
          </cell>
          <cell r="F149">
            <v>1</v>
          </cell>
          <cell r="G149">
            <v>26648</v>
          </cell>
          <cell r="H149" t="str">
            <v>COGIADINH</v>
          </cell>
          <cell r="I149" t="str">
            <v>090641913</v>
          </cell>
          <cell r="J149" t="str">
            <v>18/12/2002</v>
          </cell>
          <cell r="K149" t="str">
            <v>Thái Nguyên</v>
          </cell>
          <cell r="L149" t="str">
            <v>164cm</v>
          </cell>
          <cell r="M149" t="str">
            <v>61kg</v>
          </cell>
          <cell r="N149" t="str">
            <v>VN</v>
          </cell>
          <cell r="O149" t="str">
            <v>Kinh</v>
          </cell>
          <cell r="P149" t="str">
            <v>KHONG</v>
          </cell>
          <cell r="Q149" t="str">
            <v>Thái Nguyên</v>
          </cell>
          <cell r="R149" t="str">
            <v>An Khánh-Đại Từ-Thái Nguyên</v>
          </cell>
          <cell r="T149" t="str">
            <v>Xóm 2, Cù Vân, Đại Từ, Thái Nguyên</v>
          </cell>
          <cell r="U149" t="str">
            <v>Xóm 2, Cù Vân, Đại Từ, Thái Nguyên</v>
          </cell>
          <cell r="V149" t="str">
            <v>Xóm 2, Cù Vân, Đại Từ, Thái Nguyên</v>
          </cell>
          <cell r="W149" t="str">
            <v>NVTT</v>
          </cell>
          <cell r="X149" t="str">
            <v>02806524457</v>
          </cell>
          <cell r="Y149" t="str">
            <v>0986562126</v>
          </cell>
          <cell r="AC149">
            <v>10522162952018</v>
          </cell>
          <cell r="AD149">
            <v>1</v>
          </cell>
          <cell r="AE149" t="str">
            <v>Ngân hàng Techcombank - Chi nhánh Nội Bài</v>
          </cell>
          <cell r="AF149">
            <v>40144</v>
          </cell>
          <cell r="AI149" t="str">
            <v>* Cử nhân Kế toán doanh nghiệp - ĐG Nông lâm Thái Nguyên (Tại chức, TN 2001)* Lái xe C</v>
          </cell>
          <cell r="AJ149" t="str">
            <v>Cử nhân kế toán</v>
          </cell>
          <cell r="AK149" t="str">
            <v>12/12</v>
          </cell>
          <cell r="AL149" t="str">
            <v>DH</v>
          </cell>
          <cell r="AM149">
            <v>2001</v>
          </cell>
          <cell r="AN149" t="str">
            <v xml:space="preserve">ĐH Nông lâm Thái Nguyên </v>
          </cell>
          <cell r="AO149" t="str">
            <v>Cử nhân Kế toán doanh nghiệp</v>
          </cell>
          <cell r="AP149" t="str">
            <v>Lái xe hạng C</v>
          </cell>
          <cell r="AW149">
            <v>37630</v>
          </cell>
        </row>
        <row r="150">
          <cell r="B150" t="str">
            <v>010701</v>
          </cell>
          <cell r="C150" t="str">
            <v>Đỗ Ngọc Lân</v>
          </cell>
          <cell r="D150" t="str">
            <v>SĐ</v>
          </cell>
          <cell r="F150">
            <v>1</v>
          </cell>
          <cell r="G150">
            <v>24596</v>
          </cell>
          <cell r="H150" t="str">
            <v>COGIADINH</v>
          </cell>
          <cell r="I150">
            <v>13343561</v>
          </cell>
          <cell r="J150">
            <v>40246</v>
          </cell>
          <cell r="K150" t="str">
            <v>Hà Nội</v>
          </cell>
          <cell r="L150" t="str">
            <v>164cm</v>
          </cell>
          <cell r="M150" t="str">
            <v>63kg</v>
          </cell>
          <cell r="N150" t="str">
            <v>VN</v>
          </cell>
          <cell r="O150" t="str">
            <v>Kinh</v>
          </cell>
          <cell r="P150" t="str">
            <v>KHONG</v>
          </cell>
          <cell r="Q150" t="str">
            <v>Nam Định</v>
          </cell>
          <cell r="R150" t="str">
            <v>Hải Quang-Hải Hậu-Nam Định</v>
          </cell>
          <cell r="T150" t="str">
            <v>Khối 3, Phù lỗ, Sóc Sơn, Hà Nội</v>
          </cell>
          <cell r="U150" t="str">
            <v>Khối 3, Phù lỗ, Sóc Sơn, Hà Nội</v>
          </cell>
          <cell r="V150" t="str">
            <v>Khối 3, Phù lỗ, Sóc Sơn, Hà Nội</v>
          </cell>
          <cell r="W150" t="str">
            <v>NVTT</v>
          </cell>
          <cell r="X150" t="str">
            <v>0438845263</v>
          </cell>
          <cell r="Y150" t="str">
            <v>0912538321</v>
          </cell>
          <cell r="AC150">
            <v>10520512504010</v>
          </cell>
          <cell r="AD150">
            <v>2</v>
          </cell>
          <cell r="AE150" t="str">
            <v>Ngân hàng Techcombank - Chi nhánh Nội Bài</v>
          </cell>
          <cell r="AF150">
            <v>40144</v>
          </cell>
          <cell r="AI150" t="str">
            <v>Lái xe D</v>
          </cell>
          <cell r="AJ150" t="str">
            <v>Bằng lái xe hạng DNghiệp vụ kéo đẩy tàu bay</v>
          </cell>
          <cell r="AK150" t="str">
            <v>12/12</v>
          </cell>
          <cell r="AL150" t="str">
            <v>SC</v>
          </cell>
          <cell r="AP150" t="str">
            <v>Lái xe hạng D</v>
          </cell>
          <cell r="AW150">
            <v>37630</v>
          </cell>
        </row>
        <row r="151">
          <cell r="B151" t="str">
            <v>010702</v>
          </cell>
          <cell r="C151" t="str">
            <v>Nguyễn Tuấn Anh</v>
          </cell>
          <cell r="D151" t="str">
            <v>SĐ</v>
          </cell>
          <cell r="F151">
            <v>1</v>
          </cell>
          <cell r="G151">
            <v>23193</v>
          </cell>
          <cell r="H151" t="str">
            <v>COGIADINH</v>
          </cell>
          <cell r="I151" t="str">
            <v>011466197</v>
          </cell>
          <cell r="J151" t="str">
            <v>29/6/2006</v>
          </cell>
          <cell r="K151" t="str">
            <v>Hà Nội</v>
          </cell>
          <cell r="L151" t="str">
            <v>170cm</v>
          </cell>
          <cell r="M151" t="str">
            <v>72kg</v>
          </cell>
          <cell r="N151" t="str">
            <v>VN</v>
          </cell>
          <cell r="O151" t="str">
            <v>Kinh</v>
          </cell>
          <cell r="P151" t="str">
            <v>KHONG</v>
          </cell>
          <cell r="Q151" t="str">
            <v>Hà Nội</v>
          </cell>
          <cell r="R151" t="str">
            <v>Hà Nội</v>
          </cell>
          <cell r="T151" t="str">
            <v>14, ngõ 150 Phó Đức Chính, Trúc Bạch, Hà Nội</v>
          </cell>
          <cell r="U151" t="str">
            <v>14, ngõ 150 Phó Đức Chính, Trúc Bạch, Hà Nội</v>
          </cell>
          <cell r="V151" t="str">
            <v>14, ngõ 150 Phó Đức Chính, Trúc Bạch, Hà Nội</v>
          </cell>
          <cell r="W151" t="str">
            <v>NVTT</v>
          </cell>
          <cell r="X151" t="str">
            <v>0437160612</v>
          </cell>
          <cell r="Y151" t="str">
            <v>0904201963</v>
          </cell>
          <cell r="AC151">
            <v>10522162888018</v>
          </cell>
          <cell r="AD151" t="e">
            <v>#REF!</v>
          </cell>
          <cell r="AE151" t="str">
            <v>Ngân hàng Techcombank - Chi nhánh Nội Bài</v>
          </cell>
          <cell r="AF151">
            <v>40144</v>
          </cell>
          <cell r="AI151" t="str">
            <v>Lái xe D</v>
          </cell>
          <cell r="AJ151" t="str">
            <v>Bằng lái xe hạng DNghiệp vụ kéo đẩy tàu bay</v>
          </cell>
          <cell r="AK151" t="str">
            <v>12/12</v>
          </cell>
          <cell r="AL151" t="str">
            <v>SC</v>
          </cell>
          <cell r="AP151" t="str">
            <v>Lái xe hạng D</v>
          </cell>
          <cell r="AW151">
            <v>37630</v>
          </cell>
        </row>
        <row r="152">
          <cell r="B152" t="str">
            <v>010703</v>
          </cell>
          <cell r="C152" t="str">
            <v>Trần Văn Dậu</v>
          </cell>
          <cell r="D152" t="str">
            <v>SĐ</v>
          </cell>
          <cell r="F152">
            <v>1</v>
          </cell>
          <cell r="G152">
            <v>25204</v>
          </cell>
          <cell r="H152" t="str">
            <v>COGIADINH</v>
          </cell>
          <cell r="I152" t="str">
            <v>012044692</v>
          </cell>
          <cell r="J152">
            <v>40518</v>
          </cell>
          <cell r="K152" t="str">
            <v>Hà Nội</v>
          </cell>
          <cell r="L152" t="str">
            <v>173cm</v>
          </cell>
          <cell r="M152" t="str">
            <v>64kg</v>
          </cell>
          <cell r="N152" t="str">
            <v>VN</v>
          </cell>
          <cell r="O152" t="str">
            <v>Kinh</v>
          </cell>
          <cell r="P152" t="str">
            <v>KHONG</v>
          </cell>
          <cell r="Q152" t="str">
            <v>Hà Nội</v>
          </cell>
          <cell r="R152" t="str">
            <v>Tân Trại-Phú Cường-Sóc Sơn-Hà Nội</v>
          </cell>
          <cell r="T152" t="str">
            <v>Tân Trại-Phú Cường-Sóc Sơn-Hà Nội</v>
          </cell>
          <cell r="U152" t="str">
            <v>Tân Trại-Phú Cường-Sóc Sơn-Hà Nội</v>
          </cell>
          <cell r="V152" t="str">
            <v>Tân Trại-Phú Cường-Sóc Sơn-Hà Nội</v>
          </cell>
          <cell r="W152" t="str">
            <v>NVTT</v>
          </cell>
          <cell r="Y152" t="str">
            <v>0912352191</v>
          </cell>
          <cell r="AC152">
            <v>10522162962013</v>
          </cell>
          <cell r="AD152">
            <v>3</v>
          </cell>
          <cell r="AE152" t="str">
            <v>Ngân hàng Techcombank - Chi nhánh Nội Bài</v>
          </cell>
          <cell r="AF152">
            <v>40144</v>
          </cell>
          <cell r="AI152" t="str">
            <v>Lái xe + Nghiệp vụ đẩy, kéo tàu bay + SC ôtô</v>
          </cell>
          <cell r="AJ152" t="str">
            <v>Bằng lái xe hạng CNghiệp vụ kéo đẩy tàu bay</v>
          </cell>
          <cell r="AK152" t="str">
            <v>12/12</v>
          </cell>
          <cell r="AL152" t="str">
            <v>SC</v>
          </cell>
          <cell r="AP152" t="str">
            <v>Lái xe hạng C</v>
          </cell>
          <cell r="AQ152" t="str">
            <v>Chứng chỉ nghiệp vụ kéo đẩy tàu bay</v>
          </cell>
          <cell r="AR152" t="str">
            <v>Sửa chữa ôtô</v>
          </cell>
        </row>
        <row r="153">
          <cell r="B153" t="str">
            <v>010704</v>
          </cell>
          <cell r="C153" t="str">
            <v>Ngô Quốc Khánh</v>
          </cell>
          <cell r="D153" t="str">
            <v>SĐ</v>
          </cell>
          <cell r="F153">
            <v>1</v>
          </cell>
          <cell r="G153">
            <v>22517</v>
          </cell>
          <cell r="H153" t="str">
            <v>COGIADINH</v>
          </cell>
          <cell r="I153" t="str">
            <v>091092608</v>
          </cell>
          <cell r="J153" t="str">
            <v>25/8/2004</v>
          </cell>
          <cell r="K153" t="str">
            <v>Thái Nguyên</v>
          </cell>
          <cell r="L153" t="str">
            <v>174cm</v>
          </cell>
          <cell r="M153" t="str">
            <v>82kg</v>
          </cell>
          <cell r="N153" t="str">
            <v>VN</v>
          </cell>
          <cell r="O153" t="str">
            <v>Kinh</v>
          </cell>
          <cell r="P153" t="str">
            <v>KHONG</v>
          </cell>
          <cell r="Q153" t="str">
            <v>Sơn la</v>
          </cell>
          <cell r="R153" t="str">
            <v>Nam Hoa-Nam Trực-Nam Định</v>
          </cell>
          <cell r="T153" t="str">
            <v>An Thái, Hóa Thượng, Thái Nguyên</v>
          </cell>
          <cell r="U153" t="str">
            <v>An Thái, Hóa Thượng, Thái Nguyên</v>
          </cell>
          <cell r="V153" t="str">
            <v>An Thái, Hóa Thượng, Thái Nguyên</v>
          </cell>
          <cell r="W153" t="str">
            <v>NVTT</v>
          </cell>
          <cell r="Y153" t="str">
            <v>01695553595</v>
          </cell>
          <cell r="AC153">
            <v>10522162947014</v>
          </cell>
          <cell r="AD153">
            <v>2</v>
          </cell>
          <cell r="AE153" t="str">
            <v>Ngân hàng Techcombank - Chi nhánh Nội Bài</v>
          </cell>
          <cell r="AF153">
            <v>40144</v>
          </cell>
          <cell r="AI153" t="str">
            <v>Lái xe hạng E* Bồi dưỡng nghiệp vụ sư phạm bậc 1 (7/2011)</v>
          </cell>
          <cell r="AJ153" t="str">
            <v>Bằng lái xe hạng ENghiệp vụ kéo đẩy tàu bay</v>
          </cell>
          <cell r="AK153" t="str">
            <v>12/12</v>
          </cell>
          <cell r="AL153" t="str">
            <v>SC</v>
          </cell>
          <cell r="AP153" t="str">
            <v>Lái xe hạng E</v>
          </cell>
          <cell r="AQ153" t="str">
            <v>Chứng chỉ bồi dưỡng nghiệp vụ sư phạm bậc 1 (7/2011)</v>
          </cell>
          <cell r="AW153">
            <v>37630</v>
          </cell>
        </row>
        <row r="154">
          <cell r="B154" t="str">
            <v>010705</v>
          </cell>
          <cell r="C154" t="str">
            <v>Nguyễn Hữu Nam</v>
          </cell>
          <cell r="D154" t="str">
            <v>SĐ</v>
          </cell>
          <cell r="F154">
            <v>1</v>
          </cell>
          <cell r="G154">
            <v>28038</v>
          </cell>
          <cell r="H154" t="str">
            <v>COGIADINH</v>
          </cell>
          <cell r="I154" t="str">
            <v>011853196</v>
          </cell>
          <cell r="J154">
            <v>34551</v>
          </cell>
          <cell r="K154" t="str">
            <v>Hà Nội</v>
          </cell>
          <cell r="L154" t="str">
            <v>170cm</v>
          </cell>
          <cell r="M154" t="str">
            <v>70kg</v>
          </cell>
          <cell r="N154" t="str">
            <v>VN</v>
          </cell>
          <cell r="O154" t="str">
            <v>Kinh</v>
          </cell>
          <cell r="P154" t="str">
            <v>KHONG</v>
          </cell>
          <cell r="Q154" t="str">
            <v>Đổng Viên -Phù Đổng - Gia Lâm - Hà Nội</v>
          </cell>
          <cell r="R154" t="str">
            <v>Đổng Viên -Phù Đổng - Gia Lâm - Hà Nội</v>
          </cell>
          <cell r="T154" t="str">
            <v>Số 3, Ngõ 109/79 - Nguyễn Sơn- Long Biên - Hà Nội</v>
          </cell>
          <cell r="U154" t="str">
            <v>Số 3, Ngõ 109/79 - Nguyễn Sơn- Long Biên - Hà Nội</v>
          </cell>
          <cell r="V154" t="str">
            <v>Số 3, Ngõ 109/79 - Nguyễn Sơn- Long Biên - Hà Nội</v>
          </cell>
          <cell r="W154" t="str">
            <v>NVTT</v>
          </cell>
          <cell r="X154" t="str">
            <v>0947650668</v>
          </cell>
          <cell r="AC154">
            <v>10522162653010</v>
          </cell>
          <cell r="AD154">
            <v>2</v>
          </cell>
          <cell r="AE154" t="str">
            <v>Ngân hàng Techcombank - Chi nhánh Nội Bài</v>
          </cell>
          <cell r="AF154">
            <v>40144</v>
          </cell>
          <cell r="AI154" t="str">
            <v>Lái xe hạng C, D</v>
          </cell>
          <cell r="AJ154" t="str">
            <v>Bằng lái xe hạng D</v>
          </cell>
          <cell r="AK154" t="str">
            <v>12/12</v>
          </cell>
          <cell r="AL154" t="str">
            <v>SC</v>
          </cell>
          <cell r="AP154" t="str">
            <v>Lái xe hạng D</v>
          </cell>
        </row>
        <row r="155">
          <cell r="B155" t="str">
            <v>010706</v>
          </cell>
          <cell r="C155" t="str">
            <v>Đặng Đình Phương</v>
          </cell>
          <cell r="D155" t="str">
            <v>SĐ</v>
          </cell>
          <cell r="F155">
            <v>1</v>
          </cell>
          <cell r="G155">
            <v>29831</v>
          </cell>
          <cell r="H155" t="str">
            <v>COGIADINH</v>
          </cell>
          <cell r="I155" t="str">
            <v>125004536</v>
          </cell>
          <cell r="J155" t="str">
            <v>24/08/2010</v>
          </cell>
          <cell r="K155" t="str">
            <v>Bắc Ninh</v>
          </cell>
          <cell r="L155" t="str">
            <v>170cm</v>
          </cell>
          <cell r="M155" t="str">
            <v>68kg</v>
          </cell>
          <cell r="N155" t="str">
            <v>VN</v>
          </cell>
          <cell r="O155" t="str">
            <v>Kinh</v>
          </cell>
          <cell r="P155" t="str">
            <v>KHONG</v>
          </cell>
          <cell r="Q155" t="str">
            <v>Văn Môn - Yên Phong - Bắc Ninh</v>
          </cell>
          <cell r="R155" t="str">
            <v>Văn Môn - Yên Phong - Bắc Ninh</v>
          </cell>
          <cell r="T155" t="str">
            <v>Văn Môn - Yên Phong - Bắc Ninh</v>
          </cell>
          <cell r="U155" t="str">
            <v>Văn Môn - Yên Phong - Bắc Ninh</v>
          </cell>
          <cell r="V155" t="str">
            <v>Văn Môn - Yên Phong - Bắc Ninh</v>
          </cell>
          <cell r="W155" t="str">
            <v>NVTT</v>
          </cell>
          <cell r="X155" t="str">
            <v>0903484979</v>
          </cell>
          <cell r="AC155">
            <v>10522162710014</v>
          </cell>
          <cell r="AD155">
            <v>1</v>
          </cell>
          <cell r="AE155" t="str">
            <v>Ngân hàng Techcombank - Chi nhánh Nội Bài</v>
          </cell>
          <cell r="AF155">
            <v>40144</v>
          </cell>
          <cell r="AI155" t="str">
            <v>* Bằng nghế sửa chữa đường dây và trạm biến áp bậc 3/7 - Trường Đào tạo nghề điện (12/2000-12/2002)* Lái xe hạng C</v>
          </cell>
          <cell r="AJ155" t="str">
            <v>Bằng lái xe hạng C</v>
          </cell>
          <cell r="AK155" t="str">
            <v>12/12</v>
          </cell>
          <cell r="AL155" t="str">
            <v>TH</v>
          </cell>
          <cell r="AM155">
            <v>2002</v>
          </cell>
          <cell r="AN155" t="str">
            <v>Trường Đào tạo nghề điện</v>
          </cell>
          <cell r="AO155" t="str">
            <v>Bằng nghế sửa chữa đường dây và trạm biến áp bậc 3/7</v>
          </cell>
          <cell r="AP155" t="str">
            <v>Lái xe hạng C</v>
          </cell>
        </row>
        <row r="156">
          <cell r="B156" t="str">
            <v>010707</v>
          </cell>
          <cell r="C156" t="str">
            <v>Phù Trung Ninh</v>
          </cell>
          <cell r="D156" t="str">
            <v>SĐ</v>
          </cell>
          <cell r="F156">
            <v>1</v>
          </cell>
          <cell r="G156">
            <v>28701</v>
          </cell>
          <cell r="H156" t="str">
            <v>COGIADINH</v>
          </cell>
          <cell r="I156" t="str">
            <v>011961152</v>
          </cell>
          <cell r="J156">
            <v>35205</v>
          </cell>
          <cell r="K156" t="str">
            <v>Hà Nội</v>
          </cell>
          <cell r="L156" t="str">
            <v>168cm</v>
          </cell>
          <cell r="M156" t="str">
            <v>70kg</v>
          </cell>
          <cell r="N156" t="str">
            <v>VN</v>
          </cell>
          <cell r="O156" t="str">
            <v>Kinh</v>
          </cell>
          <cell r="P156" t="str">
            <v>KHONG</v>
          </cell>
          <cell r="Q156" t="str">
            <v>Bắc Hạ - Quang Tiến - Sóc Sơn - Hà Nội</v>
          </cell>
          <cell r="R156" t="str">
            <v>Bắc Hạ - Quang Tiến - Sóc Sơn - Hà Nội</v>
          </cell>
          <cell r="T156" t="str">
            <v>Bắc Hạ - Quang Tiến - Sóc Sơn - Hà Nội</v>
          </cell>
          <cell r="U156" t="str">
            <v>Bắc Hạ - Quang Tiến - Sóc Sơn - Hà Nội</v>
          </cell>
          <cell r="V156" t="str">
            <v>Bắc Hạ - Quang Tiến - Sóc Sơn - Hà Nội</v>
          </cell>
          <cell r="W156" t="str">
            <v>NVTT</v>
          </cell>
          <cell r="X156" t="str">
            <v>0948500388</v>
          </cell>
          <cell r="AC156">
            <v>10522162705010</v>
          </cell>
          <cell r="AD156">
            <v>2</v>
          </cell>
          <cell r="AE156" t="str">
            <v>Ngân hàng Techcombank - Chi nhánh Nội Bài</v>
          </cell>
          <cell r="AF156">
            <v>40144</v>
          </cell>
          <cell r="AI156" t="str">
            <v>* Trung cấp công nghệ ô tô, trường trung cấp nghề số 10 Bộ quốc phòng, TN 2015Lái xe hạng E (30/08/2013)</v>
          </cell>
          <cell r="AJ156" t="str">
            <v>Trung cấp công nghệ ô tôBằng lái xe hạng ENghiệp vụ kéo đẩy tàu bay</v>
          </cell>
          <cell r="AK156" t="str">
            <v>12/12</v>
          </cell>
          <cell r="AL156" t="str">
            <v>SC</v>
          </cell>
          <cell r="AO156" t="str">
            <v>Lái xe hạng C</v>
          </cell>
        </row>
        <row r="157">
          <cell r="B157" t="str">
            <v>010708</v>
          </cell>
          <cell r="C157" t="str">
            <v>Phạm Đình Thuần</v>
          </cell>
          <cell r="D157" t="str">
            <v>SĐ</v>
          </cell>
          <cell r="F157">
            <v>1</v>
          </cell>
          <cell r="G157">
            <v>26065</v>
          </cell>
          <cell r="H157" t="str">
            <v>COGIADINH</v>
          </cell>
          <cell r="I157" t="str">
            <v>012390479</v>
          </cell>
          <cell r="J157">
            <v>36932</v>
          </cell>
          <cell r="K157" t="str">
            <v>Hà Nội</v>
          </cell>
          <cell r="L157" t="str">
            <v>162cm</v>
          </cell>
          <cell r="M157" t="str">
            <v>65kg</v>
          </cell>
          <cell r="N157" t="str">
            <v>VN</v>
          </cell>
          <cell r="O157" t="str">
            <v>Kinh</v>
          </cell>
          <cell r="P157" t="str">
            <v>KHONG</v>
          </cell>
          <cell r="Q157" t="str">
            <v>Thái Bình</v>
          </cell>
          <cell r="R157" t="str">
            <v>Duy Nhất - Vũ Thư - Thái Bình</v>
          </cell>
          <cell r="T157" t="str">
            <v>Số 6C - Ngõ 141A - Chính Kinh - Thanh Xuân - Hà Nội</v>
          </cell>
          <cell r="U157" t="str">
            <v>Số 6C - Ngõ 141A - Chính Kinh - Thanh Xuân - Hà Nội</v>
          </cell>
          <cell r="V157" t="str">
            <v>Số 6C - Ngõ 141A - Chính Kinh - Thanh Xuân - Hà Nội</v>
          </cell>
          <cell r="W157" t="str">
            <v>NVTT</v>
          </cell>
          <cell r="X157" t="str">
            <v>0988775871</v>
          </cell>
          <cell r="AC157">
            <v>10520003333010</v>
          </cell>
          <cell r="AD157">
            <v>2</v>
          </cell>
          <cell r="AE157" t="str">
            <v>Ngân hàng Techcombank - Chi nhánh Nội Bài</v>
          </cell>
          <cell r="AF157">
            <v>40144</v>
          </cell>
          <cell r="AI157" t="str">
            <v>Lái xe hạng C* Bồi dưỡng nghiệp vụ sư phạm bậc 1 (7/2011)</v>
          </cell>
          <cell r="AJ157" t="str">
            <v>Bằng lái xe hạng C</v>
          </cell>
          <cell r="AK157" t="str">
            <v>12/12</v>
          </cell>
          <cell r="AL157" t="str">
            <v>SC</v>
          </cell>
          <cell r="AO157" t="str">
            <v>Lái xe hạng C</v>
          </cell>
          <cell r="AP157" t="str">
            <v>Chứng chỉ bồi dưỡng nghiệp vụ sư phạm bậc 1 (7/2011)</v>
          </cell>
        </row>
        <row r="158">
          <cell r="B158" t="str">
            <v>010709</v>
          </cell>
          <cell r="C158" t="str">
            <v>Lê Hữu Thịnh</v>
          </cell>
          <cell r="D158" t="str">
            <v>SĐ</v>
          </cell>
          <cell r="F158">
            <v>1</v>
          </cell>
          <cell r="G158">
            <v>26775</v>
          </cell>
          <cell r="H158" t="str">
            <v>COGIADINH</v>
          </cell>
          <cell r="I158" t="str">
            <v>011813026</v>
          </cell>
          <cell r="J158">
            <v>39325</v>
          </cell>
          <cell r="K158" t="str">
            <v>Hà Nội</v>
          </cell>
          <cell r="L158" t="str">
            <v>170cm</v>
          </cell>
          <cell r="M158" t="str">
            <v>80kg</v>
          </cell>
          <cell r="N158" t="str">
            <v>VN</v>
          </cell>
          <cell r="O158" t="str">
            <v>Kinh</v>
          </cell>
          <cell r="P158" t="str">
            <v>KHONG</v>
          </cell>
          <cell r="Q158" t="str">
            <v>Vĩnh Phúc</v>
          </cell>
          <cell r="R158" t="str">
            <v>Lộc An, Phú Lộc, Thừa Thiên Huế</v>
          </cell>
          <cell r="T158" t="str">
            <v>Ngõ 28/135/14 tổ 13 Bồ Đề - Long Biên - Hà Nội</v>
          </cell>
          <cell r="U158" t="str">
            <v>Ngõ 28/135/14 tổ 13 Bồ Đề - Long Biên - Hà Nội</v>
          </cell>
          <cell r="V158" t="str">
            <v>Ngõ 28/135/14 tổ 13 Bồ Đề - Long Biên - Hà Nội</v>
          </cell>
          <cell r="W158" t="str">
            <v>NVTT</v>
          </cell>
          <cell r="X158" t="str">
            <v>0983918556</v>
          </cell>
          <cell r="AC158">
            <v>10520003340017</v>
          </cell>
          <cell r="AD158">
            <v>3</v>
          </cell>
          <cell r="AE158" t="str">
            <v>Ngân hàng Techcombank - Chi nhánh Nội Bài</v>
          </cell>
          <cell r="AF158">
            <v>40144</v>
          </cell>
          <cell r="AI158" t="str">
            <v>Lái xe hạng E* Bồi dưỡng nghiệp vụ sư phạm bậc 1 (7/2011)</v>
          </cell>
          <cell r="AJ158" t="str">
            <v>Bằng lái xe hạng E</v>
          </cell>
          <cell r="AK158" t="str">
            <v>12/12</v>
          </cell>
          <cell r="AL158" t="str">
            <v>SC</v>
          </cell>
          <cell r="AO158" t="str">
            <v>Lái xe hạng E</v>
          </cell>
          <cell r="AP158" t="str">
            <v>Chứng chỉ bồi dưỡng nghiệp vụ sư phạm bậc 1 (7/2011)</v>
          </cell>
        </row>
        <row r="159">
          <cell r="B159" t="str">
            <v>010710</v>
          </cell>
          <cell r="C159" t="str">
            <v>Nguyễn Anh Dũng</v>
          </cell>
          <cell r="D159" t="str">
            <v>SĐ</v>
          </cell>
          <cell r="F159">
            <v>1</v>
          </cell>
          <cell r="G159">
            <v>27884</v>
          </cell>
          <cell r="H159" t="str">
            <v>COGIADINH</v>
          </cell>
          <cell r="I159" t="str">
            <v>012413785</v>
          </cell>
          <cell r="J159">
            <v>36966</v>
          </cell>
          <cell r="K159" t="str">
            <v>Hà Nội</v>
          </cell>
          <cell r="L159" t="str">
            <v>175cm</v>
          </cell>
          <cell r="M159" t="str">
            <v>70kg</v>
          </cell>
          <cell r="N159" t="str">
            <v>VN</v>
          </cell>
          <cell r="O159" t="str">
            <v>Kinh</v>
          </cell>
          <cell r="P159" t="str">
            <v>KHONG</v>
          </cell>
          <cell r="Q159" t="str">
            <v>Hà Nội</v>
          </cell>
          <cell r="R159" t="str">
            <v>Tân Lập - Đan Phượng - Hà Tây -Hà Nội</v>
          </cell>
          <cell r="T159" t="str">
            <v>Số 3 Dãy D - Tổ 5 - TT Cầu Diễn - Từ Liêm - Hà Nội</v>
          </cell>
          <cell r="U159" t="str">
            <v>Số 3 Dãy D - Tổ 5 - TT Cầu Diễn - Từ Liêm - Hà Nội</v>
          </cell>
          <cell r="V159" t="str">
            <v>Số 3 Dãy D - Tổ 5 - TT Cầu Diễn - Từ Liêm - Hà Nội</v>
          </cell>
          <cell r="W159" t="str">
            <v>NVTT</v>
          </cell>
          <cell r="X159" t="str">
            <v>0936633232</v>
          </cell>
          <cell r="AC159">
            <v>10522162701015</v>
          </cell>
          <cell r="AD159">
            <v>1</v>
          </cell>
          <cell r="AE159" t="str">
            <v>Ngân hàng Techcombank - Chi nhánh Nội Bài</v>
          </cell>
          <cell r="AF159">
            <v>40144</v>
          </cell>
          <cell r="AI159" t="str">
            <v>* Cử nhân kinh tế ngành Kế toán - Đại học Thương mại (Tại chức - TN 2004)* Giầy phép lái xe hạng E (12/05/2014)</v>
          </cell>
          <cell r="AJ159" t="str">
            <v>Cử nhân kế toán</v>
          </cell>
          <cell r="AK159" t="str">
            <v>12/12</v>
          </cell>
          <cell r="AL159" t="str">
            <v>DH</v>
          </cell>
          <cell r="AM159">
            <v>2004</v>
          </cell>
          <cell r="AN159" t="str">
            <v>Đại học Thương mại</v>
          </cell>
          <cell r="AO159" t="str">
            <v>Cử nhân kinh tế ngành Kế toán</v>
          </cell>
          <cell r="AP159" t="str">
            <v>Lái xe hạng C</v>
          </cell>
        </row>
        <row r="160">
          <cell r="B160" t="str">
            <v>010711</v>
          </cell>
          <cell r="C160" t="str">
            <v>Nguyễn Ngọc Hà</v>
          </cell>
          <cell r="D160" t="str">
            <v>SĐ</v>
          </cell>
          <cell r="F160">
            <v>1</v>
          </cell>
          <cell r="G160">
            <v>29725</v>
          </cell>
          <cell r="H160" t="str">
            <v>COGIADINH</v>
          </cell>
          <cell r="I160" t="str">
            <v>135095724</v>
          </cell>
          <cell r="J160">
            <v>37425</v>
          </cell>
          <cell r="K160" t="str">
            <v>Vĩnh Phúc</v>
          </cell>
          <cell r="L160" t="str">
            <v>170cm</v>
          </cell>
          <cell r="M160" t="str">
            <v>60kg</v>
          </cell>
          <cell r="N160" t="str">
            <v>VN</v>
          </cell>
          <cell r="O160" t="str">
            <v>Kinh</v>
          </cell>
          <cell r="P160" t="str">
            <v>KHONG</v>
          </cell>
          <cell r="Q160" t="str">
            <v>Vĩnh Phúc</v>
          </cell>
          <cell r="R160" t="str">
            <v>Đồng Tĩnh - Tam Dương - Vĩnh Phúc</v>
          </cell>
          <cell r="T160" t="str">
            <v>Số 09- A19 - Tập thể Sân bay QT Nội Bài</v>
          </cell>
          <cell r="U160" t="str">
            <v>Số 09- A19 - Tập thể Sân bay QT Nội Bài</v>
          </cell>
          <cell r="V160" t="str">
            <v>Số 09- A19 - Tập thể Sân bay QT Nội Bài</v>
          </cell>
          <cell r="W160" t="str">
            <v>NVTT</v>
          </cell>
          <cell r="X160" t="str">
            <v>0943019696</v>
          </cell>
          <cell r="AC160">
            <v>10522162639018</v>
          </cell>
          <cell r="AD160">
            <v>1</v>
          </cell>
          <cell r="AE160" t="str">
            <v>Ngân hàng Techcombank - Chi nhánh Nội Bài</v>
          </cell>
          <cell r="AF160">
            <v>40144</v>
          </cell>
          <cell r="AI160" t="str">
            <v>Lái xe hạng C</v>
          </cell>
          <cell r="AJ160" t="str">
            <v>Bằng lái xe hạng C</v>
          </cell>
          <cell r="AK160" t="str">
            <v>12/12</v>
          </cell>
          <cell r="AL160" t="str">
            <v>SC</v>
          </cell>
          <cell r="AO160" t="str">
            <v>Lái xe hạng C</v>
          </cell>
        </row>
        <row r="161">
          <cell r="B161" t="str">
            <v>010712</v>
          </cell>
          <cell r="C161" t="str">
            <v>Phạm Đức Long</v>
          </cell>
          <cell r="D161" t="str">
            <v>SĐ</v>
          </cell>
          <cell r="F161">
            <v>1</v>
          </cell>
          <cell r="G161">
            <v>29873</v>
          </cell>
          <cell r="H161" t="str">
            <v>COGIADINH</v>
          </cell>
          <cell r="I161" t="str">
            <v>012120509</v>
          </cell>
          <cell r="J161">
            <v>39145</v>
          </cell>
          <cell r="K161" t="str">
            <v>Hà Nội</v>
          </cell>
          <cell r="L161" t="str">
            <v>172cm</v>
          </cell>
          <cell r="M161" t="str">
            <v>70kg</v>
          </cell>
          <cell r="N161" t="str">
            <v>VN</v>
          </cell>
          <cell r="O161" t="str">
            <v>Kinh</v>
          </cell>
          <cell r="P161" t="str">
            <v>KHONG</v>
          </cell>
          <cell r="Q161" t="str">
            <v>Đông Anh - Hà Nội</v>
          </cell>
          <cell r="R161" t="str">
            <v>Nam Hồng - Đông Anh - Hà Nội</v>
          </cell>
          <cell r="T161" t="str">
            <v>Xóm Chùa - Thôn Đìa - Xã Nam Hồng - Đông Anh - Hà Nội</v>
          </cell>
          <cell r="U161" t="str">
            <v>Xóm Chùa - Thôn Đìa - Xã Nam Hồng - Đông Anh - Hà Nội</v>
          </cell>
          <cell r="V161" t="str">
            <v>Xóm Chùa - Thôn Đìa - Xã Nam Hồng - Đông Anh - Hà Nội</v>
          </cell>
          <cell r="W161" t="str">
            <v>NVTT</v>
          </cell>
          <cell r="X161" t="str">
            <v>0943658846</v>
          </cell>
          <cell r="AC161">
            <v>10522162741017</v>
          </cell>
          <cell r="AD161">
            <v>1</v>
          </cell>
          <cell r="AE161" t="str">
            <v>Ngân hàng Techcombank - Chi nhánh Nội Bài</v>
          </cell>
          <cell r="AF161">
            <v>41062</v>
          </cell>
          <cell r="AI161" t="str">
            <v>* Lái xe hạng C</v>
          </cell>
          <cell r="AJ161" t="str">
            <v>Bằng lái xe hạng C</v>
          </cell>
          <cell r="AK161" t="str">
            <v>12/12</v>
          </cell>
          <cell r="AL161" t="str">
            <v>SC</v>
          </cell>
          <cell r="AO161" t="str">
            <v>Lái xe hạng C</v>
          </cell>
        </row>
        <row r="162">
          <cell r="B162" t="str">
            <v>010713</v>
          </cell>
          <cell r="C162" t="str">
            <v>Trịnh Văn Mạnh</v>
          </cell>
          <cell r="D162" t="str">
            <v>SĐ</v>
          </cell>
          <cell r="F162">
            <v>1</v>
          </cell>
          <cell r="G162">
            <v>30864</v>
          </cell>
          <cell r="H162" t="str">
            <v>COGIADINH</v>
          </cell>
          <cell r="I162" t="str">
            <v>151405644</v>
          </cell>
          <cell r="J162" t="str">
            <v>15/05/1999</v>
          </cell>
          <cell r="K162" t="str">
            <v>Thái Bình</v>
          </cell>
          <cell r="L162" t="str">
            <v>163cm</v>
          </cell>
          <cell r="M162" t="str">
            <v>63kg</v>
          </cell>
          <cell r="N162" t="str">
            <v>VN</v>
          </cell>
          <cell r="O162" t="str">
            <v>Kinh</v>
          </cell>
          <cell r="P162" t="str">
            <v>KHONG</v>
          </cell>
          <cell r="Q162" t="str">
            <v>Bách Thuận - Vũ Thư Thái Bình</v>
          </cell>
          <cell r="R162" t="str">
            <v>Bách Thuận - Vũ Thư Thái Bình</v>
          </cell>
          <cell r="S162" t="str">
            <v>Bách Thuận - Vũ Thư - Thái Bình</v>
          </cell>
          <cell r="T162" t="str">
            <v>Tân Trại - Phú Cường - Sóc Sơn - Hà Nội</v>
          </cell>
          <cell r="U162" t="str">
            <v/>
          </cell>
          <cell r="V162" t="str">
            <v>Tân Trại - Phú Cường - Sóc Sơn - Hà Nội</v>
          </cell>
          <cell r="W162" t="str">
            <v>NVTT</v>
          </cell>
          <cell r="X162" t="str">
            <v/>
          </cell>
          <cell r="AC162">
            <v>10522162648017</v>
          </cell>
          <cell r="AD162">
            <v>1</v>
          </cell>
          <cell r="AE162" t="str">
            <v>Ngân hàng Techcombank - Chi nhánh Nội Bài</v>
          </cell>
          <cell r="AF162">
            <v>40697</v>
          </cell>
          <cell r="AI162" t="str">
            <v>Lái xe hạng C</v>
          </cell>
          <cell r="AJ162" t="str">
            <v>Bằng lái xe hạng C</v>
          </cell>
          <cell r="AK162" t="str">
            <v>12/12</v>
          </cell>
          <cell r="AL162" t="str">
            <v>SC</v>
          </cell>
          <cell r="AO162" t="str">
            <v>Lái xe hạng C</v>
          </cell>
        </row>
        <row r="163">
          <cell r="B163" t="str">
            <v>010714</v>
          </cell>
          <cell r="C163" t="str">
            <v>Phạm Văn Hải</v>
          </cell>
          <cell r="D163" t="str">
            <v>SĐ</v>
          </cell>
          <cell r="F163">
            <v>1</v>
          </cell>
          <cell r="G163">
            <v>26085</v>
          </cell>
          <cell r="H163" t="str">
            <v>COGIADINH</v>
          </cell>
          <cell r="I163" t="str">
            <v>145473378</v>
          </cell>
          <cell r="J163">
            <v>39307</v>
          </cell>
          <cell r="K163" t="str">
            <v>Hưng Yên</v>
          </cell>
          <cell r="L163" t="str">
            <v>166cm</v>
          </cell>
          <cell r="M163" t="str">
            <v>68kg</v>
          </cell>
          <cell r="N163" t="str">
            <v>VN</v>
          </cell>
          <cell r="O163" t="str">
            <v>Kinh</v>
          </cell>
          <cell r="P163" t="str">
            <v>KHONG</v>
          </cell>
          <cell r="Q163" t="str">
            <v>Hợp Hoà - Tân Châu - Khoái Châu - Hưng Yên</v>
          </cell>
          <cell r="R163" t="str">
            <v>Hợp Hoà - Tân Châu - Khoái Châu - Hưng Yên</v>
          </cell>
          <cell r="T163" t="str">
            <v>Hợp Hoà - Tân Châu - Khoái Châu - Hưng Yên</v>
          </cell>
          <cell r="U163" t="str">
            <v>A12 Thập thể sân bay Nội Bài</v>
          </cell>
          <cell r="V163" t="str">
            <v>A12 Thập thể sân bay Nội Bài</v>
          </cell>
          <cell r="W163" t="str">
            <v>NVTT</v>
          </cell>
          <cell r="X163" t="str">
            <v>0912152766</v>
          </cell>
          <cell r="AC163">
            <v>10522162623014</v>
          </cell>
          <cell r="AD163">
            <v>3</v>
          </cell>
          <cell r="AE163" t="str">
            <v>Ngân hàng Techcombank - Chi nhánh Nội Bài</v>
          </cell>
          <cell r="AF163">
            <v>40144</v>
          </cell>
          <cell r="AI163" t="str">
            <v>* CNKT Sửa chữa ô tô máy kéo bậc 3/7 - Trường Công nhân cơ khí Nông nghiệp I (Khoá 78 từ 10/1990 đến 08/1992)* Lái xe hạng C</v>
          </cell>
          <cell r="AJ163" t="str">
            <v>Bằng lái xe hạng CCông nghệ kỹ thuật sửa chữa ô tô máy kéo bậc 3/7</v>
          </cell>
          <cell r="AK163" t="str">
            <v>12/12</v>
          </cell>
          <cell r="AL163" t="str">
            <v>TH</v>
          </cell>
          <cell r="AM163">
            <v>1992</v>
          </cell>
          <cell r="AN163" t="str">
            <v>Trường Công nhân cơ khí Nông nghiệp I</v>
          </cell>
          <cell r="AO163" t="str">
            <v>CNKT Sửa chữa ô tô máy kéo bậc 3/7</v>
          </cell>
          <cell r="AP163" t="str">
            <v>Lái xe hạng C</v>
          </cell>
          <cell r="AW163">
            <v>34274</v>
          </cell>
        </row>
        <row r="164">
          <cell r="B164" t="str">
            <v>010715</v>
          </cell>
          <cell r="C164" t="str">
            <v>Trần Văn Lộc</v>
          </cell>
          <cell r="D164" t="str">
            <v>SĐ</v>
          </cell>
          <cell r="F164">
            <v>1</v>
          </cell>
          <cell r="G164">
            <v>24482</v>
          </cell>
          <cell r="H164" t="str">
            <v>COGIADINH</v>
          </cell>
          <cell r="I164" t="str">
            <v>013112978</v>
          </cell>
          <cell r="J164" t="str">
            <v>03/08/2008</v>
          </cell>
          <cell r="K164" t="str">
            <v>Hà Nội</v>
          </cell>
          <cell r="L164" t="str">
            <v>175cm</v>
          </cell>
          <cell r="M164" t="str">
            <v>75kg</v>
          </cell>
          <cell r="N164" t="str">
            <v>VN</v>
          </cell>
          <cell r="O164" t="str">
            <v>Kinh</v>
          </cell>
          <cell r="P164" t="str">
            <v>KHONG</v>
          </cell>
          <cell r="Q164" t="str">
            <v>Nam Định</v>
          </cell>
          <cell r="R164" t="str">
            <v>Hải Trung - Hải Hậu - Nam Định</v>
          </cell>
          <cell r="T164" t="str">
            <v>Mễ Trì - Từ Liêm - Hà Nội</v>
          </cell>
          <cell r="U164" t="str">
            <v>Mễ Trì - Từ Liêm - Hà Nội</v>
          </cell>
          <cell r="V164" t="str">
            <v>Mễ Trì - Từ Liêm - Hà Nội</v>
          </cell>
          <cell r="W164" t="str">
            <v>NVTT</v>
          </cell>
          <cell r="X164" t="str">
            <v>0983011690</v>
          </cell>
          <cell r="AC164">
            <v>10522162660017</v>
          </cell>
          <cell r="AD164">
            <v>2</v>
          </cell>
          <cell r="AE164" t="str">
            <v>Ngân hàng Techcombank - Chi nhánh Nội Bài</v>
          </cell>
          <cell r="AF164">
            <v>40144</v>
          </cell>
          <cell r="AI164" t="str">
            <v>* Lái xe hạng E (02/11/2013)* Bồi dưỡng nghiệp vụ sư phạm bậc 1 (7/2011)</v>
          </cell>
          <cell r="AJ164" t="str">
            <v>Bằng lái xe hạng C</v>
          </cell>
          <cell r="AK164" t="str">
            <v>12/12</v>
          </cell>
          <cell r="AL164" t="str">
            <v>SC</v>
          </cell>
          <cell r="AO164" t="str">
            <v>Lái xe hạng C</v>
          </cell>
          <cell r="AP164" t="str">
            <v>Chứng chỉ bồi dưỡng nghiệp vụ sư phạm bậc 1 (7/2011)</v>
          </cell>
        </row>
        <row r="165">
          <cell r="B165" t="str">
            <v>010716</v>
          </cell>
          <cell r="C165" t="str">
            <v>Bùi Văn Thành</v>
          </cell>
          <cell r="D165" t="str">
            <v>SĐ</v>
          </cell>
          <cell r="F165">
            <v>1</v>
          </cell>
          <cell r="G165">
            <v>27779</v>
          </cell>
          <cell r="H165" t="str">
            <v>DOCTHAN</v>
          </cell>
          <cell r="I165" t="str">
            <v>151342151</v>
          </cell>
          <cell r="J165">
            <v>39163</v>
          </cell>
          <cell r="K165" t="str">
            <v>Thái Bình</v>
          </cell>
          <cell r="L165" t="str">
            <v>170cm</v>
          </cell>
          <cell r="M165" t="str">
            <v>65kg</v>
          </cell>
          <cell r="N165" t="str">
            <v>VN</v>
          </cell>
          <cell r="O165" t="str">
            <v>Kinh</v>
          </cell>
          <cell r="P165" t="str">
            <v>KHONG</v>
          </cell>
          <cell r="Q165" t="str">
            <v>Thái Thuần - Thái Thuỵ - Thái Bình</v>
          </cell>
          <cell r="R165" t="str">
            <v>Đồng Kim - Thái Thuần - Thái Thuỵ - Thái Bình</v>
          </cell>
          <cell r="T165" t="str">
            <v>Đồng Kim - Thái Thuần - Thái Thuỵ - Thái Bình</v>
          </cell>
          <cell r="U165" t="str">
            <v>Tân Trại - Phú Cường - Sóc Sơn - Hà Nội</v>
          </cell>
          <cell r="V165" t="str">
            <v>Tân Trại - Phú Cường - Sóc Sơn - Hà Nội</v>
          </cell>
          <cell r="W165" t="str">
            <v>NVTT</v>
          </cell>
          <cell r="X165" t="str">
            <v>0979220226</v>
          </cell>
          <cell r="AC165">
            <v>10522162737011</v>
          </cell>
          <cell r="AD165">
            <v>1</v>
          </cell>
          <cell r="AE165" t="str">
            <v>Ngân hàng Techcombank - Chi nhánh Nội Bài</v>
          </cell>
          <cell r="AF165">
            <v>40144</v>
          </cell>
          <cell r="AI165" t="str">
            <v>* Lái xe hạng C</v>
          </cell>
          <cell r="AJ165" t="str">
            <v>Bằng lái xe hạng C</v>
          </cell>
          <cell r="AK165" t="str">
            <v>12/12</v>
          </cell>
          <cell r="AL165" t="str">
            <v>SC</v>
          </cell>
          <cell r="AO165" t="str">
            <v>Lái xe hạng C</v>
          </cell>
        </row>
        <row r="166">
          <cell r="B166" t="str">
            <v>010717</v>
          </cell>
          <cell r="C166" t="str">
            <v>Bùi Chí Công</v>
          </cell>
          <cell r="D166" t="str">
            <v>SĐ</v>
          </cell>
          <cell r="F166">
            <v>1</v>
          </cell>
          <cell r="G166">
            <v>30821</v>
          </cell>
          <cell r="H166" t="str">
            <v>DOCTHAN</v>
          </cell>
          <cell r="I166" t="str">
            <v>012290719</v>
          </cell>
          <cell r="J166">
            <v>38027</v>
          </cell>
          <cell r="K166" t="str">
            <v>Hà Nội</v>
          </cell>
          <cell r="L166" t="str">
            <v>172cm</v>
          </cell>
          <cell r="M166" t="str">
            <v>65kg</v>
          </cell>
          <cell r="N166" t="str">
            <v>VN</v>
          </cell>
          <cell r="O166" t="str">
            <v>Kinh</v>
          </cell>
          <cell r="P166" t="str">
            <v>KHONG</v>
          </cell>
          <cell r="Q166" t="str">
            <v>Hà Nội</v>
          </cell>
          <cell r="R166" t="str">
            <v>Xã Hiệp Sơn - Huyện Kim Môn - Tỉnh Hải Dương</v>
          </cell>
          <cell r="T166" t="str">
            <v>Số 31 tổ 3 Phường Mai Dịch - Quận Cầu Giấy - Hà Nội</v>
          </cell>
          <cell r="U166" t="str">
            <v>Số 31 tổ 3 Phường Mai Dịch - Quận Cầu Giấy - Hà Nội</v>
          </cell>
          <cell r="V166" t="str">
            <v>Số 31 tổ 3 Phường Mai Dịch - Quận Cầu Giấy - Hà Nội</v>
          </cell>
          <cell r="W166" t="str">
            <v>NVTT</v>
          </cell>
          <cell r="X166" t="str">
            <v>0902118195</v>
          </cell>
          <cell r="AC166">
            <v>10522162630010</v>
          </cell>
          <cell r="AD166" t="e">
            <v>#REF!</v>
          </cell>
          <cell r="AE166" t="str">
            <v>Ngân hàng Techcombank - Chi nhánh Nội Bài</v>
          </cell>
          <cell r="AF166">
            <v>40144</v>
          </cell>
          <cell r="AI166" t="str">
            <v>* Trung cấp Kỹ thuật nhiệt và điện chuyên ngành Điện công nghiệp và dân dụng - Trường Trung học Điện tử - Điện lạnh Hà Nội (khoá 29 từ 09/2002 - 08/2004)* Bằng chuyên viên CNTT chuyên ngành Công nghệ máy tính - Trường Đại học Công nghệ thông tin (Đại học</v>
          </cell>
          <cell r="AJ166" t="str">
            <v>Bằng lái xe hạng C</v>
          </cell>
          <cell r="AK166" t="str">
            <v>12/12</v>
          </cell>
          <cell r="AL166" t="str">
            <v>TC</v>
          </cell>
          <cell r="AM166">
            <v>2004</v>
          </cell>
          <cell r="AN166" t="str">
            <v>Trường Trung học Điện tử, Điện lạnh Hà Nội</v>
          </cell>
          <cell r="AO166" t="str">
            <v>Ngành Điện công nghiệp và dân dụng</v>
          </cell>
          <cell r="AP166" t="str">
            <v>Bằng chuyên viên CNTT chuyên ngành công nghệ máy tính</v>
          </cell>
        </row>
        <row r="167">
          <cell r="B167" t="str">
            <v>010718</v>
          </cell>
          <cell r="C167" t="str">
            <v>Nguyễn Văn Định</v>
          </cell>
          <cell r="D167" t="str">
            <v>SĐ</v>
          </cell>
          <cell r="F167">
            <v>1</v>
          </cell>
          <cell r="G167">
            <v>30106</v>
          </cell>
          <cell r="H167" t="str">
            <v>COGIADINH</v>
          </cell>
          <cell r="I167" t="str">
            <v>012510038</v>
          </cell>
          <cell r="J167">
            <v>37347</v>
          </cell>
          <cell r="K167" t="str">
            <v>Hà Nội</v>
          </cell>
          <cell r="L167" t="str">
            <v>170cm</v>
          </cell>
          <cell r="M167" t="str">
            <v>55kg</v>
          </cell>
          <cell r="N167" t="str">
            <v>VN</v>
          </cell>
          <cell r="O167" t="str">
            <v>Kinh</v>
          </cell>
          <cell r="P167" t="str">
            <v>KHONG</v>
          </cell>
          <cell r="Q167" t="str">
            <v>Mai Đình - Sóc Sơn - Hà Nội</v>
          </cell>
          <cell r="R167" t="str">
            <v>Đạc Tài - Mai Đình - Sóc Sơn - Hà Nội</v>
          </cell>
          <cell r="T167" t="str">
            <v>Đạc Tài - Mai Đình - Sóc Sơn - Hà Nội</v>
          </cell>
          <cell r="U167" t="str">
            <v>Đạc Tài - Mai Đình - Sóc Sơn - Hà Nội</v>
          </cell>
          <cell r="V167" t="str">
            <v>Đạc Tài - Mai Đình - Sóc Sơn - Hà Nội</v>
          </cell>
          <cell r="W167" t="str">
            <v>NVTT</v>
          </cell>
          <cell r="X167" t="str">
            <v>0912030207</v>
          </cell>
          <cell r="AC167">
            <v>10520321899015</v>
          </cell>
          <cell r="AD167">
            <v>1</v>
          </cell>
          <cell r="AE167" t="str">
            <v>Ngân hàng Techcombank - Chi nhánh Nội Bài</v>
          </cell>
          <cell r="AF167">
            <v>40144</v>
          </cell>
          <cell r="AI167" t="str">
            <v>* Lái xe hạng C</v>
          </cell>
          <cell r="AJ167" t="str">
            <v>Bằng lái xe hạng C</v>
          </cell>
          <cell r="AK167" t="str">
            <v>12/12</v>
          </cell>
          <cell r="AL167" t="str">
            <v>SC</v>
          </cell>
          <cell r="AO167" t="str">
            <v>Lái xe hạng C</v>
          </cell>
        </row>
        <row r="168">
          <cell r="B168" t="str">
            <v>010719</v>
          </cell>
          <cell r="C168" t="str">
            <v>Nguyễn Hải Anh</v>
          </cell>
          <cell r="D168" t="str">
            <v>SĐ</v>
          </cell>
          <cell r="F168">
            <v>1</v>
          </cell>
          <cell r="G168">
            <v>30866</v>
          </cell>
          <cell r="H168" t="str">
            <v>DOCTHAN</v>
          </cell>
          <cell r="I168" t="str">
            <v>012290008</v>
          </cell>
          <cell r="J168">
            <v>36433</v>
          </cell>
          <cell r="K168" t="str">
            <v>Hà Nội</v>
          </cell>
          <cell r="L168" t="str">
            <v>175cm</v>
          </cell>
          <cell r="M168" t="str">
            <v>88kg</v>
          </cell>
          <cell r="N168" t="str">
            <v>VN</v>
          </cell>
          <cell r="O168" t="str">
            <v>Kinh</v>
          </cell>
          <cell r="P168" t="str">
            <v>KHONG</v>
          </cell>
          <cell r="Q168" t="str">
            <v>Sóc Sơn - Hà Nội</v>
          </cell>
          <cell r="R168" t="str">
            <v>Minh Tân - Phù Cừ - Hưng Yên</v>
          </cell>
          <cell r="T168" t="str">
            <v>Công ty cổ phần giao thông đường bộ 228 Phủ Lỗ - Sóc Sơn - Hà Nội</v>
          </cell>
          <cell r="U168" t="str">
            <v>Số 1 B13 Tập thể SB Quốc tế Nội Bài - Sóc Sơn - Hà Nội</v>
          </cell>
          <cell r="V168" t="str">
            <v>Số 1 B13 Tập thể SB Quốc tế Nội Bài - Sóc Sơn - Hà Nội</v>
          </cell>
          <cell r="W168" t="str">
            <v>NVTT</v>
          </cell>
          <cell r="X168" t="str">
            <v>0913757519</v>
          </cell>
          <cell r="AC168">
            <v>10320272242014</v>
          </cell>
          <cell r="AD168" t="e">
            <v>#REF!</v>
          </cell>
          <cell r="AE168" t="str">
            <v>Ngân hàng Techcombank - Chi nhánh Nội Bài</v>
          </cell>
          <cell r="AF168">
            <v>41126</v>
          </cell>
          <cell r="AI168" t="str">
            <v>* Lái xe hạng C* Bằng nghề vận hành máy xúc bậc 3/7 - Trung học Giao thông vận tải Trung ương I (09/2002 - 03/2004)</v>
          </cell>
          <cell r="AJ168" t="str">
            <v>Bằng lái xe hạng CBằng nghề vận hành máy xúc bậc 3/7</v>
          </cell>
          <cell r="AK168" t="str">
            <v>12/12</v>
          </cell>
          <cell r="AL168" t="str">
            <v>TH</v>
          </cell>
          <cell r="AM168">
            <v>2004</v>
          </cell>
          <cell r="AN168" t="str">
            <v>Trung học Giao thông vận tải Trung ương I</v>
          </cell>
          <cell r="AO168" t="str">
            <v>Bằng nghề vận hành máy xúc bậc 3/7</v>
          </cell>
          <cell r="AP168" t="str">
            <v>Lái xe hạng C</v>
          </cell>
        </row>
        <row r="169">
          <cell r="B169" t="str">
            <v>010720</v>
          </cell>
          <cell r="C169" t="str">
            <v>Bùi Kiên Trung</v>
          </cell>
          <cell r="D169" t="str">
            <v>SĐ</v>
          </cell>
          <cell r="F169">
            <v>1</v>
          </cell>
          <cell r="G169">
            <v>26539</v>
          </cell>
          <cell r="H169" t="str">
            <v>COGIADINH</v>
          </cell>
          <cell r="I169" t="str">
            <v>013197580</v>
          </cell>
          <cell r="J169" t="str">
            <v>28/05/2009</v>
          </cell>
          <cell r="K169" t="str">
            <v>Hà Nội</v>
          </cell>
          <cell r="L169" t="str">
            <v>168cm</v>
          </cell>
          <cell r="M169" t="str">
            <v>65kg</v>
          </cell>
          <cell r="N169" t="str">
            <v>VN</v>
          </cell>
          <cell r="O169" t="str">
            <v>Kinh</v>
          </cell>
          <cell r="P169" t="str">
            <v>KHONG</v>
          </cell>
          <cell r="Q169" t="str">
            <v>Thái Bình</v>
          </cell>
          <cell r="R169" t="str">
            <v>Xóm 2- Trà Hồi - Thuỵ Bình - Thái Bình</v>
          </cell>
          <cell r="T169" t="str">
            <v>Điền Xá - Quang Tiến - Sóc Sơn - Hà Nội</v>
          </cell>
          <cell r="U169" t="str">
            <v>Điền Xá - Quang Tiến - Sóc Sơn - Hà Nội</v>
          </cell>
          <cell r="V169" t="str">
            <v>Điền Xá - Quang Tiến - Sóc Sơn - Hà Nội</v>
          </cell>
          <cell r="W169" t="str">
            <v>NVTT</v>
          </cell>
          <cell r="X169" t="str">
            <v>0945336042</v>
          </cell>
          <cell r="AC169">
            <v>10522156672011</v>
          </cell>
          <cell r="AD169">
            <v>3</v>
          </cell>
          <cell r="AE169" t="str">
            <v>Ngân hàng Techcombank - Chi nhánh Nội Bài</v>
          </cell>
          <cell r="AF169">
            <v>40144</v>
          </cell>
          <cell r="AI169" t="str">
            <v>* Sơ cấp Điện dân dụng - Trung tâm Kỹ thuật tổng hợp hướng nghiệp và dạy nghề số 6 (06/2000 - 09/2000)* Lái xe hạng C</v>
          </cell>
          <cell r="AJ169" t="str">
            <v>Bằng lái xe hạng CSơ cấp Điện dân dụng</v>
          </cell>
          <cell r="AK169" t="str">
            <v>12/12</v>
          </cell>
          <cell r="AL169" t="str">
            <v>SC</v>
          </cell>
          <cell r="AM169">
            <v>2000</v>
          </cell>
          <cell r="AN169" t="str">
            <v>Trung tâm Kỹ thuật tổng hợp hướng nghiệp và dạy nghề số 6</v>
          </cell>
          <cell r="AO169" t="str">
            <v>Sơ cấp Điện dân dụng</v>
          </cell>
          <cell r="AP169" t="str">
            <v>Lái xe hạng C</v>
          </cell>
        </row>
        <row r="170">
          <cell r="B170" t="str">
            <v>010721</v>
          </cell>
          <cell r="C170" t="str">
            <v>Vũ Quốc Cường</v>
          </cell>
          <cell r="D170" t="str">
            <v>SĐ</v>
          </cell>
          <cell r="F170">
            <v>1</v>
          </cell>
          <cell r="G170">
            <v>31614</v>
          </cell>
          <cell r="H170" t="str">
            <v>COGIADINH</v>
          </cell>
          <cell r="I170" t="str">
            <v>031328838</v>
          </cell>
          <cell r="J170">
            <v>37057</v>
          </cell>
          <cell r="K170" t="str">
            <v>Hải Phòng</v>
          </cell>
          <cell r="L170" t="str">
            <v>176cm</v>
          </cell>
          <cell r="M170" t="str">
            <v>70kg</v>
          </cell>
          <cell r="N170" t="str">
            <v>VN</v>
          </cell>
          <cell r="O170" t="str">
            <v>Kinh</v>
          </cell>
          <cell r="P170" t="str">
            <v>KHONG</v>
          </cell>
          <cell r="Q170" t="str">
            <v>Hải Phòng</v>
          </cell>
          <cell r="R170" t="str">
            <v>Hàng kênh- Lê Chân - Hải Phòng</v>
          </cell>
          <cell r="T170" t="str">
            <v>Số nhà 545 - Nguyễn Hữu Thuận - Trâu Qùy - Gia Lâm - Hà Nội</v>
          </cell>
          <cell r="U170" t="str">
            <v>Tập thể sân bay Nội Bài</v>
          </cell>
          <cell r="V170" t="str">
            <v>Tập thể sân bay Nội Bài</v>
          </cell>
          <cell r="W170" t="str">
            <v>NVTT</v>
          </cell>
          <cell r="X170" t="str">
            <v>0932382682</v>
          </cell>
          <cell r="AC170">
            <v>10522162892015</v>
          </cell>
          <cell r="AD170" t="e">
            <v>#REF!</v>
          </cell>
          <cell r="AE170" t="str">
            <v>Ngân hàng Techcombank - Chi nhánh Nội Bài</v>
          </cell>
          <cell r="AF170">
            <v>40687</v>
          </cell>
          <cell r="AI170" t="str">
            <v>* Lái xe C</v>
          </cell>
          <cell r="AJ170" t="str">
            <v>Bằng lái xe hạng C</v>
          </cell>
          <cell r="AK170" t="str">
            <v>12/12</v>
          </cell>
          <cell r="AL170" t="str">
            <v>SC</v>
          </cell>
          <cell r="AO170" t="str">
            <v>Lái xe hạng C</v>
          </cell>
        </row>
        <row r="171">
          <cell r="B171" t="str">
            <v>010722</v>
          </cell>
          <cell r="C171" t="str">
            <v>Vũ Văn Dương</v>
          </cell>
          <cell r="D171" t="str">
            <v>SĐ</v>
          </cell>
          <cell r="F171">
            <v>1</v>
          </cell>
          <cell r="G171">
            <v>32361</v>
          </cell>
          <cell r="H171" t="str">
            <v>DOCTHAN</v>
          </cell>
          <cell r="I171" t="str">
            <v>112146662</v>
          </cell>
          <cell r="J171">
            <v>37860</v>
          </cell>
          <cell r="K171" t="str">
            <v>Hà Nội</v>
          </cell>
          <cell r="L171" t="str">
            <v>170cm</v>
          </cell>
          <cell r="M171" t="str">
            <v>54kg</v>
          </cell>
          <cell r="N171" t="str">
            <v>VN</v>
          </cell>
          <cell r="O171" t="str">
            <v>Kinh</v>
          </cell>
          <cell r="P171" t="str">
            <v>KHONG</v>
          </cell>
          <cell r="Q171" t="str">
            <v>Hà Tây</v>
          </cell>
          <cell r="R171" t="str">
            <v>Tùng bạt - Ba vì - Hà tây</v>
          </cell>
          <cell r="T171" t="str">
            <v>Tùng bạt - Ba vì - Hà tây</v>
          </cell>
          <cell r="U171" t="str">
            <v>Tùng bạt - Ba vì - Hà tây</v>
          </cell>
          <cell r="V171" t="str">
            <v>Tùng bạt - Ba vì - Hà tây</v>
          </cell>
          <cell r="W171" t="str">
            <v>NVTT</v>
          </cell>
          <cell r="X171" t="str">
            <v>0904161252</v>
          </cell>
          <cell r="AC171">
            <v>10522162900018</v>
          </cell>
          <cell r="AD171" t="e">
            <v>#REF!</v>
          </cell>
          <cell r="AE171" t="str">
            <v>Ngân hàng Techcombank - Chi nhánh Nội Bài</v>
          </cell>
          <cell r="AF171">
            <v>41023</v>
          </cell>
          <cell r="AI171" t="str">
            <v>* Lái xe C (2010)* Chứng nhận hoàn thành khoá học Kỹ năng chất xếp - Xí nghiệp TMMĐ Nội Bài (21/10 - 02/11/2009)* An toàn sân đỗ cơ bản (lớp 1)</v>
          </cell>
          <cell r="AJ171" t="str">
            <v>Bằng lái xe hạng C</v>
          </cell>
          <cell r="AK171" t="str">
            <v>12/12</v>
          </cell>
          <cell r="AL171" t="str">
            <v>SC</v>
          </cell>
          <cell r="AO171" t="str">
            <v>Lái xe hạng C</v>
          </cell>
          <cell r="AP171" t="str">
            <v>Chứng nhận hoàn thành khoá học Kỹ năng chất xếp</v>
          </cell>
          <cell r="AQ171" t="str">
            <v>Chứng chỉ an toàn sân đỗ cơ bản (lớp 1)</v>
          </cell>
        </row>
        <row r="172">
          <cell r="B172" t="str">
            <v>010723</v>
          </cell>
          <cell r="C172" t="str">
            <v>Vũ Văn Thái</v>
          </cell>
          <cell r="D172" t="str">
            <v>SĐ</v>
          </cell>
          <cell r="F172">
            <v>1</v>
          </cell>
          <cell r="G172">
            <v>24994</v>
          </cell>
          <cell r="H172" t="str">
            <v>COGIADINH</v>
          </cell>
          <cell r="I172" t="str">
            <v>012856506</v>
          </cell>
          <cell r="J172">
            <v>38806</v>
          </cell>
          <cell r="K172" t="str">
            <v>Hà Nội</v>
          </cell>
          <cell r="L172" t="str">
            <v>175cm</v>
          </cell>
          <cell r="M172" t="str">
            <v>65kg</v>
          </cell>
          <cell r="N172" t="str">
            <v>VN</v>
          </cell>
          <cell r="O172" t="str">
            <v>Kinh</v>
          </cell>
          <cell r="P172" t="str">
            <v>KHONG</v>
          </cell>
          <cell r="Q172" t="str">
            <v>Nam Sơn - Thanh Miện -Hải Dương</v>
          </cell>
          <cell r="R172" t="str">
            <v>Nam Sơn - Thanh Miện -Hải Dương</v>
          </cell>
          <cell r="T172" t="str">
            <v>27/158/38 Nguyễn Sơn - Bồ Đề- Long Biên - Hà Nội</v>
          </cell>
          <cell r="U172" t="str">
            <v>27/158/38 Nguyễn Sơn - Bồ Đề- Long Biên - Hà Nội</v>
          </cell>
          <cell r="V172" t="str">
            <v>27/158/38 Nguyễn Sơn - Bồ Đề- Long Biên - Hà Nội</v>
          </cell>
          <cell r="W172" t="str">
            <v>NVTT</v>
          </cell>
          <cell r="X172" t="str">
            <v>0982366096</v>
          </cell>
          <cell r="AC172">
            <v>10520767892014</v>
          </cell>
          <cell r="AD172">
            <v>3</v>
          </cell>
          <cell r="AE172" t="str">
            <v>Ngân hàng Techcombank - Chi nhánh Nội Bài</v>
          </cell>
          <cell r="AF172">
            <v>40144</v>
          </cell>
          <cell r="AI172" t="str">
            <v>* Lao động phổ thông</v>
          </cell>
          <cell r="AJ172" t="str">
            <v>Phổ thông trung học</v>
          </cell>
          <cell r="AK172" t="str">
            <v>12/12</v>
          </cell>
          <cell r="AL172" t="str">
            <v>SC</v>
          </cell>
        </row>
        <row r="173">
          <cell r="B173" t="str">
            <v>010725</v>
          </cell>
          <cell r="C173" t="str">
            <v>Phạm Quang Sơn</v>
          </cell>
          <cell r="D173" t="str">
            <v>SĐ</v>
          </cell>
          <cell r="F173">
            <v>1</v>
          </cell>
          <cell r="G173">
            <v>29522</v>
          </cell>
          <cell r="H173" t="str">
            <v>COGIADINH</v>
          </cell>
          <cell r="I173" t="str">
            <v>012223144</v>
          </cell>
          <cell r="J173">
            <v>37844</v>
          </cell>
          <cell r="K173" t="str">
            <v>Hà Nội</v>
          </cell>
          <cell r="L173" t="str">
            <v>170cm</v>
          </cell>
          <cell r="M173" t="str">
            <v>76kg</v>
          </cell>
          <cell r="N173" t="str">
            <v>VN</v>
          </cell>
          <cell r="O173" t="str">
            <v>Kinh</v>
          </cell>
          <cell r="P173" t="str">
            <v>KHONG</v>
          </cell>
          <cell r="Q173" t="str">
            <v>Thanh Xuân - Sóc Sơn - Hà Nội</v>
          </cell>
          <cell r="R173" t="str">
            <v>Chợ Nga - Thanh Xuân - Sóc Sơn - Hà Nội</v>
          </cell>
          <cell r="T173" t="str">
            <v>Chợ Nga - Thanh Xuân - Sóc Sơn - HN</v>
          </cell>
          <cell r="U173" t="str">
            <v/>
          </cell>
          <cell r="W173" t="str">
            <v>NVTT</v>
          </cell>
          <cell r="X173">
            <v>974055580</v>
          </cell>
          <cell r="AC173">
            <v>10522162913012</v>
          </cell>
          <cell r="AD173">
            <v>2</v>
          </cell>
          <cell r="AE173" t="str">
            <v>Ngân hàng Techcombank - Chi nhánh Nội Bài</v>
          </cell>
          <cell r="AF173">
            <v>40144</v>
          </cell>
          <cell r="AI173" t="str">
            <v>* Bằng nghề đồ hoạ vi tính - Trường thủ công mỹ nghệ Hà Nội (10/2001 – 10/2002)* Bằng nghề In Offset bậc 3/7- Trường Trung học kỹ thuật in (10/2002 – 10/2004)* Lái xe hạng C* Huấn luyện nghiệp vụ phòng cháy chữa cháy (7/2009)</v>
          </cell>
          <cell r="AJ173" t="str">
            <v>Bằng nghề đồ hoạ vi tínhBằng nghề In Offset bậc 3/7Bằng lái xe hạng C</v>
          </cell>
          <cell r="AK173" t="str">
            <v>12/12</v>
          </cell>
          <cell r="AL173" t="str">
            <v>TH</v>
          </cell>
          <cell r="AM173">
            <v>2002</v>
          </cell>
          <cell r="AN173" t="str">
            <v xml:space="preserve">Trường thủ công mỹ nghệ Hà Nội </v>
          </cell>
          <cell r="AO173" t="str">
            <v>Bằng nghề đồ hoạ vi tính</v>
          </cell>
          <cell r="AP173" t="str">
            <v>Bằng nghề In Offset bậc 3/7</v>
          </cell>
          <cell r="AQ173" t="str">
            <v>Lái xe hạng C</v>
          </cell>
          <cell r="AR173" t="str">
            <v>Chứng chỉ huấn luyện nghiệp vụ phòng cháy chữa cháy (7/2009)</v>
          </cell>
        </row>
        <row r="174">
          <cell r="B174" t="str">
            <v>010726</v>
          </cell>
          <cell r="C174" t="str">
            <v>Vũ Mạnh Hùng</v>
          </cell>
          <cell r="D174" t="str">
            <v>SĐ</v>
          </cell>
          <cell r="F174">
            <v>1</v>
          </cell>
          <cell r="G174">
            <v>27390</v>
          </cell>
          <cell r="H174" t="str">
            <v>COGIADINH</v>
          </cell>
          <cell r="I174" t="str">
            <v>135128604</v>
          </cell>
          <cell r="J174">
            <v>40134</v>
          </cell>
          <cell r="K174" t="str">
            <v>Vĩnh Phúc</v>
          </cell>
          <cell r="L174" t="str">
            <v>168cm</v>
          </cell>
          <cell r="M174" t="str">
            <v>68kg</v>
          </cell>
          <cell r="N174" t="str">
            <v>VN</v>
          </cell>
          <cell r="O174" t="str">
            <v>Kinh</v>
          </cell>
          <cell r="P174" t="str">
            <v>KHONG</v>
          </cell>
          <cell r="Q174" t="str">
            <v>Phố Xây - Tân Dân - Kim Anh - Vĩnh Phúc</v>
          </cell>
          <cell r="R174" t="str">
            <v>Yên Khánh - Ninh Bình</v>
          </cell>
          <cell r="T174" t="str">
            <v>Thị xã Phúc Yên - Vĩnh Phúc</v>
          </cell>
          <cell r="U174" t="str">
            <v>Số 89 Tổ 3 phường Xuân Hòa - Thị xã Phúc Yên - Vĩnh Phúc</v>
          </cell>
          <cell r="V174" t="str">
            <v>Số 89 Tổ 3 phường Xuân Hòa - Thị xã Phúc Yên - Vĩnh Phúc</v>
          </cell>
          <cell r="W174" t="str">
            <v>NVTT</v>
          </cell>
          <cell r="X174" t="str">
            <v>0976498758</v>
          </cell>
          <cell r="AC174">
            <v>10523498946012</v>
          </cell>
          <cell r="AD174">
            <v>2</v>
          </cell>
          <cell r="AE174" t="str">
            <v>Ngân hàng Techcombank - Chi nhánh Nội Bài</v>
          </cell>
          <cell r="AF174">
            <v>40509</v>
          </cell>
          <cell r="AI174" t="str">
            <v>* Lái xe hạng E (2007)</v>
          </cell>
          <cell r="AJ174" t="str">
            <v>Bằng lái xe hạng E</v>
          </cell>
          <cell r="AK174" t="str">
            <v>12/12</v>
          </cell>
          <cell r="AL174" t="str">
            <v>SC</v>
          </cell>
          <cell r="AO174" t="str">
            <v>Lái xe hạng C</v>
          </cell>
        </row>
        <row r="175">
          <cell r="B175" t="str">
            <v>010727</v>
          </cell>
          <cell r="C175" t="str">
            <v>Trần Mạnh Hùng</v>
          </cell>
          <cell r="D175" t="str">
            <v>SĐ</v>
          </cell>
          <cell r="F175">
            <v>1</v>
          </cell>
          <cell r="G175">
            <v>28931</v>
          </cell>
          <cell r="H175" t="str">
            <v>COGIADINH</v>
          </cell>
          <cell r="I175" t="str">
            <v>012119032</v>
          </cell>
          <cell r="J175">
            <v>35886</v>
          </cell>
          <cell r="K175" t="str">
            <v>Hà Nội</v>
          </cell>
          <cell r="L175" t="str">
            <v>167cm</v>
          </cell>
          <cell r="M175" t="str">
            <v>70kg</v>
          </cell>
          <cell r="N175" t="str">
            <v>VN</v>
          </cell>
          <cell r="O175" t="str">
            <v>Kinh</v>
          </cell>
          <cell r="P175" t="str">
            <v>KHONG</v>
          </cell>
          <cell r="Q175" t="str">
            <v>Phú Minh - Sóc Sơn - Hà Nội</v>
          </cell>
          <cell r="R175" t="str">
            <v>Phú Minh - Sóc Sơn - Hà Nội</v>
          </cell>
          <cell r="T175" t="str">
            <v>Xóm 3 Thôn Đông - Phú Minh - Sóc Sơn - HN</v>
          </cell>
          <cell r="U175" t="str">
            <v>Tập thể sân bay Nội Bài</v>
          </cell>
          <cell r="V175" t="str">
            <v>Tập thể sân bay Nội Bài</v>
          </cell>
          <cell r="W175" t="str">
            <v>NVTT</v>
          </cell>
          <cell r="X175" t="str">
            <v>0986327336</v>
          </cell>
          <cell r="AC175">
            <v>10520633859010</v>
          </cell>
          <cell r="AD175">
            <v>2</v>
          </cell>
          <cell r="AE175" t="str">
            <v>Ngân hàng Techcombank - Chi nhánh Nội Bài</v>
          </cell>
          <cell r="AF175">
            <v>40144</v>
          </cell>
          <cell r="AI175" t="str">
            <v>LáI xe hạng C* Đào tạo nghiệp vụ bốc xếp (25/11 – 31/12/2008)</v>
          </cell>
          <cell r="AJ175" t="str">
            <v>Bằng lái xe hạng C</v>
          </cell>
          <cell r="AK175" t="str">
            <v>12/12</v>
          </cell>
          <cell r="AL175" t="str">
            <v>SC</v>
          </cell>
          <cell r="AO175" t="str">
            <v>Lái xe hạng C</v>
          </cell>
          <cell r="AP175" t="str">
            <v>Chứng chỉ đào tạo nghiệp vụ bốc xếp</v>
          </cell>
        </row>
        <row r="176">
          <cell r="B176" t="str">
            <v>010728</v>
          </cell>
          <cell r="C176" t="str">
            <v>Nguyễn Mạnh Hùng</v>
          </cell>
          <cell r="D176" t="str">
            <v>SĐ</v>
          </cell>
          <cell r="F176">
            <v>1</v>
          </cell>
          <cell r="G176">
            <v>29455</v>
          </cell>
          <cell r="H176" t="str">
            <v>COGIADINH</v>
          </cell>
          <cell r="I176" t="str">
            <v>012069488</v>
          </cell>
          <cell r="J176">
            <v>39076</v>
          </cell>
          <cell r="K176" t="str">
            <v>Hà Nội</v>
          </cell>
          <cell r="L176" t="str">
            <v>170cm</v>
          </cell>
          <cell r="M176" t="str">
            <v>70kg</v>
          </cell>
          <cell r="N176" t="str">
            <v>VN</v>
          </cell>
          <cell r="O176" t="str">
            <v>Kinh</v>
          </cell>
          <cell r="P176" t="str">
            <v>KHONG</v>
          </cell>
          <cell r="Q176" t="str">
            <v>Phù Lỗ - Sóc Sơn - Hà Nội</v>
          </cell>
          <cell r="R176" t="str">
            <v>Phù Lỗ - Sóc Sơn - Hà Nội</v>
          </cell>
          <cell r="T176" t="str">
            <v>Khối 13 - Phố Chợ Phù Lỗ - Sóc Sơn - HN</v>
          </cell>
          <cell r="U176" t="str">
            <v>Khối 13 - Phố Chợ Phù Lỗ - Sóc Sơn - HN</v>
          </cell>
          <cell r="V176" t="str">
            <v>Khối 13 - Phố Chợ Phù Lỗ - Sóc Sơn - HN</v>
          </cell>
          <cell r="W176" t="str">
            <v>NVTT</v>
          </cell>
          <cell r="X176" t="str">
            <v>0983335380</v>
          </cell>
          <cell r="AC176">
            <v>10522162904013</v>
          </cell>
          <cell r="AD176">
            <v>2</v>
          </cell>
          <cell r="AE176" t="str">
            <v>Ngân hàng Techcombank - Chi nhánh Nội Bài</v>
          </cell>
          <cell r="AF176">
            <v>40144</v>
          </cell>
          <cell r="AI176" t="str">
            <v>* Kỹ sư Bảo quản chế biến nông sản - ĐH Nông nghiệp I (Trung bình, TN 2004);* Lái xe hạng C;* Chứng nhận hoàn thành khoá học Kỹ năng chất xếp - Xí nghiệp TMMĐ Nội Bài (21/10 - 02/11/2009)* Đào tạo nghiệp vụ bốc xếp (25/11 – 31/12/2008)</v>
          </cell>
          <cell r="AJ176" t="str">
            <v>Kỹ sư bảo quản chế biến nông sản</v>
          </cell>
          <cell r="AK176" t="str">
            <v>12/12</v>
          </cell>
          <cell r="AL176" t="str">
            <v>DH</v>
          </cell>
          <cell r="AM176">
            <v>2004</v>
          </cell>
          <cell r="AN176" t="str">
            <v>ĐH Nông nghiệp I</v>
          </cell>
          <cell r="AO176" t="str">
            <v>Kỹ sư Bảo quản chế biến nông sản</v>
          </cell>
          <cell r="AP176" t="str">
            <v>Chứng nhận hoàn thành khoá học Kỹ năng chất xếp</v>
          </cell>
          <cell r="AQ176" t="str">
            <v>Chứng nhận nghiệp vụ bốc xếp (25/11 – 31/12/2008)</v>
          </cell>
        </row>
        <row r="177">
          <cell r="B177" t="str">
            <v>010729</v>
          </cell>
          <cell r="C177" t="str">
            <v>Nguyễn Thanh Quyết</v>
          </cell>
          <cell r="D177" t="str">
            <v>SĐ</v>
          </cell>
          <cell r="F177">
            <v>1</v>
          </cell>
          <cell r="G177">
            <v>27064</v>
          </cell>
          <cell r="H177" t="str">
            <v>COGIADINH</v>
          </cell>
          <cell r="I177" t="str">
            <v>171822874</v>
          </cell>
          <cell r="J177">
            <v>38502</v>
          </cell>
          <cell r="K177" t="str">
            <v>Thanh Hoá</v>
          </cell>
          <cell r="L177" t="str">
            <v>160cm</v>
          </cell>
          <cell r="M177" t="str">
            <v>60kg</v>
          </cell>
          <cell r="N177" t="str">
            <v>VN</v>
          </cell>
          <cell r="O177" t="str">
            <v>Kinh</v>
          </cell>
          <cell r="P177" t="str">
            <v>KHONG</v>
          </cell>
          <cell r="Q177" t="str">
            <v>Mỹ Xá - Việt Cường - Yên Mỹ - Hưng Yên</v>
          </cell>
          <cell r="R177" t="str">
            <v>Mỹ Xá - Việt Cường - Yên Mỹ - Hưng Yên</v>
          </cell>
          <cell r="T177" t="str">
            <v>Thôn Mỹ Xá - Xã Việt Cường - Huyện Yên Mỹ - Hưng Yên</v>
          </cell>
          <cell r="U177" t="str">
            <v>Phù Lỗ - Sóc Sơn - Hà Nội</v>
          </cell>
          <cell r="V177" t="str">
            <v>Phù Lỗ - Sóc Sơn - Hà Nội</v>
          </cell>
          <cell r="W177" t="str">
            <v>NVTT</v>
          </cell>
          <cell r="X177" t="str">
            <v>0979751230</v>
          </cell>
          <cell r="AC177">
            <v>10523640518015</v>
          </cell>
          <cell r="AD177">
            <v>1</v>
          </cell>
          <cell r="AE177" t="str">
            <v>Ngân hàng Techcombank - Chi nhánh Nội Bài</v>
          </cell>
          <cell r="AF177">
            <v>40537</v>
          </cell>
          <cell r="AI177" t="str">
            <v>* Bằng lái xe hạng E (06/2006)</v>
          </cell>
          <cell r="AJ177" t="str">
            <v>Bằng lái xe hạng E</v>
          </cell>
          <cell r="AK177" t="str">
            <v>12/12</v>
          </cell>
          <cell r="AL177" t="str">
            <v>SC</v>
          </cell>
          <cell r="AO177" t="str">
            <v>Lái xe hạng E</v>
          </cell>
        </row>
        <row r="178">
          <cell r="B178" t="str">
            <v>010730</v>
          </cell>
          <cell r="C178" t="str">
            <v>Nguyễn Thanh Bình</v>
          </cell>
          <cell r="D178" t="str">
            <v>SĐ</v>
          </cell>
          <cell r="F178">
            <v>1</v>
          </cell>
          <cell r="G178">
            <v>22097</v>
          </cell>
          <cell r="H178" t="str">
            <v>COGIADINH</v>
          </cell>
          <cell r="I178" t="str">
            <v>150026689</v>
          </cell>
          <cell r="J178">
            <v>28544</v>
          </cell>
          <cell r="K178" t="str">
            <v>Thái Bình</v>
          </cell>
          <cell r="L178" t="str">
            <v>160cm</v>
          </cell>
          <cell r="M178" t="str">
            <v>55kg</v>
          </cell>
          <cell r="N178" t="str">
            <v>VN</v>
          </cell>
          <cell r="O178" t="str">
            <v>Kinh</v>
          </cell>
          <cell r="P178" t="str">
            <v>KHONG</v>
          </cell>
          <cell r="Q178" t="str">
            <v>Phòng hộ sinh Thị xã Thái Bình - Tỉnh Thái Bình</v>
          </cell>
          <cell r="R178" t="str">
            <v>Nam Bình - Kiến Xương - Thái Bình</v>
          </cell>
          <cell r="T178" t="str">
            <v>Số 203 tổ 21 ngách 158/26 Nguyễn Sơn - Bồ Đề - Long Biên - Hà Nội</v>
          </cell>
          <cell r="U178" t="str">
            <v>Số 203 tổ 21 ngách 158/26 Nguyễn Sơn - Bồ Đề - Long Biên - Hà Nội</v>
          </cell>
          <cell r="V178" t="str">
            <v>Số 203 tổ 21 ngách 158/26 Nguyễn Sơn - Bồ Đề - Long Biên - Hà Nội</v>
          </cell>
          <cell r="W178" t="str">
            <v>NVTT</v>
          </cell>
          <cell r="AC178">
            <v>10520003287019</v>
          </cell>
          <cell r="AD178">
            <v>2</v>
          </cell>
          <cell r="AE178" t="str">
            <v>Ngân hàng Techcombank - Chi nhánh Nội Bài</v>
          </cell>
          <cell r="AF178">
            <v>40143</v>
          </cell>
          <cell r="AI178" t="str">
            <v>* Chưa tốt nghiệp cấp 3 (đang học lớp 10/10 thì đi bộ đội)* Bằng lái xe hạng C (1994)* Giấy phép khai thác thiết bị mặt đất: Lái xe nâng, xe băng tải, xe đầu kéo (Có giá trị đến 31/12/2011)* An toàn sân đỗ cơ bản (lớp 1)</v>
          </cell>
          <cell r="AJ178" t="str">
            <v>Bằng lái xe hạng C</v>
          </cell>
          <cell r="AK178" t="str">
            <v>9/10</v>
          </cell>
          <cell r="AL178" t="str">
            <v>SC</v>
          </cell>
          <cell r="AO178" t="str">
            <v>Lái xe hạng C</v>
          </cell>
          <cell r="AP178" t="str">
            <v>Giấy phép khai thác thiết bị mặt đất: Lái xe nâng, xe băng tải, xe đầu kéo (Có giá trị đến 31/12/2011)</v>
          </cell>
          <cell r="AQ178" t="str">
            <v>Chứng chỉ an toàn sân đỗ cơ bản (lớp 1)</v>
          </cell>
        </row>
        <row r="179">
          <cell r="B179" t="str">
            <v>010731</v>
          </cell>
          <cell r="C179" t="str">
            <v>Vũ Tiến Lịch</v>
          </cell>
          <cell r="D179" t="str">
            <v>SĐ</v>
          </cell>
          <cell r="F179">
            <v>1</v>
          </cell>
          <cell r="G179">
            <v>28412</v>
          </cell>
          <cell r="H179" t="str">
            <v>COGIADINH</v>
          </cell>
          <cell r="I179" t="str">
            <v>162414172</v>
          </cell>
          <cell r="J179">
            <v>36269</v>
          </cell>
          <cell r="K179" t="str">
            <v>Nam Định</v>
          </cell>
          <cell r="L179" t="str">
            <v>166cm</v>
          </cell>
          <cell r="M179" t="str">
            <v>65kg</v>
          </cell>
          <cell r="N179" t="str">
            <v>VN</v>
          </cell>
          <cell r="O179" t="str">
            <v>Kinh</v>
          </cell>
          <cell r="P179" t="str">
            <v>KHONG</v>
          </cell>
          <cell r="Q179" t="str">
            <v>Hải Anh - Hải Hậu - Nam Định</v>
          </cell>
          <cell r="R179" t="str">
            <v>Hải Anh - Hải Hậu - Nam Định</v>
          </cell>
          <cell r="T179" t="str">
            <v>Xóm 10 - Hải Anh - Hải Hậu - Nam Định</v>
          </cell>
          <cell r="U179" t="str">
            <v>Tân Trại - Phú Cường - Sóc Sơn - Hà Nội</v>
          </cell>
          <cell r="V179" t="str">
            <v>Tân Trại - Phú Cường - Sóc Sơn - Hà Nội</v>
          </cell>
          <cell r="W179" t="str">
            <v>NVTT</v>
          </cell>
          <cell r="X179" t="str">
            <v>01695821379</v>
          </cell>
          <cell r="AC179">
            <v>10523640500019</v>
          </cell>
          <cell r="AD179">
            <v>3</v>
          </cell>
          <cell r="AE179" t="str">
            <v>Ngân hàng Techcombank - Chi nhánh Nội Bài</v>
          </cell>
          <cell r="AF179">
            <v>40537</v>
          </cell>
          <cell r="AI179" t="str">
            <v>Bằng lái xe hạng E</v>
          </cell>
          <cell r="AJ179" t="str">
            <v>Bằng lái xe hạng E</v>
          </cell>
          <cell r="AK179" t="str">
            <v>12/12</v>
          </cell>
          <cell r="AL179" t="str">
            <v>SC</v>
          </cell>
          <cell r="AO179" t="str">
            <v>Lái xe hạng E</v>
          </cell>
        </row>
        <row r="180">
          <cell r="B180" t="str">
            <v>010732</v>
          </cell>
          <cell r="C180" t="str">
            <v>Nguyễn Xuân Hợi</v>
          </cell>
          <cell r="D180" t="str">
            <v>SĐ</v>
          </cell>
          <cell r="F180">
            <v>1</v>
          </cell>
          <cell r="G180">
            <v>30454</v>
          </cell>
          <cell r="H180" t="str">
            <v>COGIADINH</v>
          </cell>
          <cell r="I180" t="str">
            <v>172196145</v>
          </cell>
          <cell r="J180">
            <v>37989</v>
          </cell>
          <cell r="K180" t="str">
            <v>Thanh Hoá</v>
          </cell>
          <cell r="L180" t="str">
            <v>162cm</v>
          </cell>
          <cell r="M180" t="str">
            <v>55kg</v>
          </cell>
          <cell r="N180" t="str">
            <v>VN</v>
          </cell>
          <cell r="O180" t="str">
            <v>Kinh</v>
          </cell>
          <cell r="P180" t="str">
            <v>KHONG</v>
          </cell>
          <cell r="Q180" t="str">
            <v>Trạm y tế xã Hải Châu - Tĩnh Gia - Thanh Hoá</v>
          </cell>
          <cell r="R180" t="str">
            <v>Hải Châu - Tĩnh Gia - Thanh Hoá</v>
          </cell>
          <cell r="T180" t="str">
            <v>Thôn Hoà Bình - Xã Hải Châu - Tĩnh Gia - Thanh Hoá</v>
          </cell>
          <cell r="U180" t="str">
            <v>Số 06 A18 Khu TT Sân bay QT Nội Bài - Sóc Sơn - Hà Nội</v>
          </cell>
          <cell r="V180" t="str">
            <v>Số 06 A18 Khu TT Sân bay QT Nội Bài - Sóc Sơn - Hà Nội</v>
          </cell>
          <cell r="W180" t="str">
            <v>NVTT</v>
          </cell>
          <cell r="X180" t="str">
            <v>01213166978</v>
          </cell>
          <cell r="AC180">
            <v>10520153811018</v>
          </cell>
          <cell r="AD180">
            <v>2</v>
          </cell>
          <cell r="AE180" t="str">
            <v>Ngân hàng Techcombank - Chi nhánh Nội Bài</v>
          </cell>
          <cell r="AF180">
            <v>40394</v>
          </cell>
          <cell r="AI180" t="str">
            <v>Lái xe hạng C</v>
          </cell>
          <cell r="AJ180" t="str">
            <v>Bằng lái xe hạng C</v>
          </cell>
          <cell r="AK180" t="str">
            <v>12/12</v>
          </cell>
          <cell r="AL180" t="str">
            <v>SC</v>
          </cell>
          <cell r="AO180" t="str">
            <v>Lái xe hạng C</v>
          </cell>
        </row>
        <row r="181">
          <cell r="B181" t="str">
            <v>010733</v>
          </cell>
          <cell r="C181" t="str">
            <v>Nguyễn Văn Sơn</v>
          </cell>
          <cell r="D181" t="str">
            <v>SĐ</v>
          </cell>
          <cell r="F181">
            <v>1</v>
          </cell>
          <cell r="G181">
            <v>31330</v>
          </cell>
          <cell r="H181" t="str">
            <v>COGIADINH</v>
          </cell>
          <cell r="I181" t="str">
            <v>012460613</v>
          </cell>
          <cell r="J181">
            <v>40361</v>
          </cell>
          <cell r="K181" t="str">
            <v>Hà Nội</v>
          </cell>
          <cell r="L181" t="str">
            <v>168cm</v>
          </cell>
          <cell r="M181" t="str">
            <v>65kg</v>
          </cell>
          <cell r="N181" t="str">
            <v>VN</v>
          </cell>
          <cell r="O181" t="str">
            <v>Kinh</v>
          </cell>
          <cell r="P181" t="str">
            <v>KHONG</v>
          </cell>
          <cell r="Q181" t="str">
            <v>Điền Xá - Quang Tiến - Sóc Sơn - Hà Nội</v>
          </cell>
          <cell r="R181" t="str">
            <v>Điền Xá - Quang Tiến - Sóc Sơn - Hà Nội</v>
          </cell>
          <cell r="T181" t="str">
            <v>Điền Xá - Quang Tiến - Sóc Sơn - Hà Nội</v>
          </cell>
          <cell r="U181" t="str">
            <v>Điền Xá - Quang Tiến - Sóc Sơn - Hà Nội</v>
          </cell>
          <cell r="V181" t="str">
            <v>Điền Xá - Quang Tiến - Sóc Sơn - Hà Nội</v>
          </cell>
          <cell r="W181" t="str">
            <v>NVTT</v>
          </cell>
          <cell r="Y181" t="str">
            <v>0978699751</v>
          </cell>
          <cell r="AC181">
            <v>10523499015012</v>
          </cell>
          <cell r="AD181">
            <v>1</v>
          </cell>
          <cell r="AE181" t="str">
            <v>Ngân hàng Techcombank - Chi nhánh Nội Bài</v>
          </cell>
          <cell r="AF181">
            <v>40509</v>
          </cell>
          <cell r="AI181" t="str">
            <v>* Bằng nghề Vận hành máy xúc bậc 3/7 - Trường Trung học giao thông vận tải Trung ương I (04/2004 - 10/2005)* Lái xe hạng D (05/2009)</v>
          </cell>
          <cell r="AJ181" t="str">
            <v>Bằng lái xe hạng DBằng nghề Vận hành máy xúc bậc 3/7</v>
          </cell>
          <cell r="AK181" t="str">
            <v>12/12</v>
          </cell>
          <cell r="AL181" t="str">
            <v>TH</v>
          </cell>
          <cell r="AM181">
            <v>2005</v>
          </cell>
          <cell r="AN181" t="str">
            <v xml:space="preserve">Trường Trung học giao thông vận tải Trung ương I </v>
          </cell>
          <cell r="AO181" t="str">
            <v>Bằng nghề Vận hành máy xúc bậc 3/7</v>
          </cell>
          <cell r="AP181" t="str">
            <v>Lái xe hạng D</v>
          </cell>
        </row>
        <row r="182">
          <cell r="B182" t="str">
            <v>010734</v>
          </cell>
          <cell r="C182" t="str">
            <v>Trần Duy Hải</v>
          </cell>
          <cell r="D182" t="str">
            <v>SĐ</v>
          </cell>
          <cell r="F182">
            <v>1</v>
          </cell>
          <cell r="G182">
            <v>26746</v>
          </cell>
          <cell r="H182" t="str">
            <v>COGIADINH</v>
          </cell>
          <cell r="I182">
            <v>13031034</v>
          </cell>
          <cell r="J182" t="str">
            <v>20/12/2007</v>
          </cell>
          <cell r="K182" t="str">
            <v>Hà Nội</v>
          </cell>
          <cell r="L182" t="str">
            <v>165cm</v>
          </cell>
          <cell r="M182" t="str">
            <v>68kg</v>
          </cell>
          <cell r="N182" t="str">
            <v>VN</v>
          </cell>
          <cell r="O182" t="str">
            <v>Kinh</v>
          </cell>
          <cell r="P182" t="str">
            <v>KHONG</v>
          </cell>
          <cell r="Q182" t="str">
            <v>Nhân Hậu - Lý Nhân - Hà Nam</v>
          </cell>
          <cell r="R182" t="str">
            <v>Tân Quang - Lục Ngạn - Bắc Giang</v>
          </cell>
          <cell r="T182" t="str">
            <v>57 C - Đường2 - Phù Lỗ - Sóc Sơn - Hà Nội</v>
          </cell>
          <cell r="U182" t="str">
            <v>57 C - Đường2 - Phù Lỗ - Sóc Sơn - Hà Nội</v>
          </cell>
          <cell r="V182" t="str">
            <v>57 C - Đường2 - Phù Lỗ - Sóc Sơn - Hà Nội</v>
          </cell>
          <cell r="W182" t="str">
            <v>NVTT</v>
          </cell>
          <cell r="Y182" t="str">
            <v>01686861166</v>
          </cell>
          <cell r="AC182">
            <v>10522162673011</v>
          </cell>
          <cell r="AD182">
            <v>2</v>
          </cell>
          <cell r="AE182" t="str">
            <v>Ngân hàng Techcombank - Chi nhánh Nội Bài</v>
          </cell>
          <cell r="AF182">
            <v>40144</v>
          </cell>
          <cell r="AI182" t="str">
            <v>* Cử nhân quản trị kinh doanh, viện đại học mở, khá, từ xa, TN 2014* Lao động phổ thông* Lái xe hạng C* Bồi dưỡng nghiệp vụ sư phạm bậc 1 (7/2011)</v>
          </cell>
          <cell r="AJ182" t="str">
            <v>Cử nhân quản trị kinh doanh</v>
          </cell>
          <cell r="AK182" t="str">
            <v>12/12</v>
          </cell>
          <cell r="AL182" t="str">
            <v>SC</v>
          </cell>
          <cell r="AO182" t="str">
            <v>Lái xe hạng C</v>
          </cell>
          <cell r="AP182" t="str">
            <v>Chứng chỉ bồi dưỡng nghiệp vụ sư phạm bậc 1 (7/2011)</v>
          </cell>
        </row>
        <row r="183">
          <cell r="B183" t="str">
            <v>010735</v>
          </cell>
          <cell r="C183" t="str">
            <v>Nguyễn Thị Phương Lan</v>
          </cell>
          <cell r="D183" t="str">
            <v>TCHC</v>
          </cell>
          <cell r="F183">
            <v>0</v>
          </cell>
          <cell r="G183">
            <v>29105</v>
          </cell>
          <cell r="H183" t="str">
            <v>COGIADINH</v>
          </cell>
          <cell r="I183" t="str">
            <v>012038434</v>
          </cell>
          <cell r="J183">
            <v>41440</v>
          </cell>
          <cell r="K183" t="str">
            <v>Hà Nội</v>
          </cell>
          <cell r="L183" t="str">
            <v>157cm</v>
          </cell>
          <cell r="M183" t="str">
            <v>52kg</v>
          </cell>
          <cell r="N183" t="str">
            <v>VN</v>
          </cell>
          <cell r="O183" t="str">
            <v>Kinh</v>
          </cell>
          <cell r="P183" t="str">
            <v>KHONG</v>
          </cell>
          <cell r="Q183" t="str">
            <v>Tân Minh - Sóc Sơn - Hà Nội</v>
          </cell>
          <cell r="R183" t="str">
            <v xml:space="preserve">Hồng Châu - Thị xã Hưng Yên - Thành Phố Hưng Yên - Tỉnh Hưng Yên  </v>
          </cell>
          <cell r="T183" t="str">
            <v>Tân Minh - Sóc Sơn - Hà Nội</v>
          </cell>
          <cell r="U183" t="str">
            <v/>
          </cell>
          <cell r="V183" t="str">
            <v>Tân Minh - Sóc Sơn - Hà Nội</v>
          </cell>
          <cell r="W183" t="str">
            <v>NVGT</v>
          </cell>
          <cell r="Y183" t="str">
            <v>914448185</v>
          </cell>
          <cell r="AA183" t="str">
            <v>Lanntp@hgs.vn</v>
          </cell>
          <cell r="AC183">
            <v>10520052581011</v>
          </cell>
          <cell r="AD183">
            <v>2</v>
          </cell>
          <cell r="AE183" t="str">
            <v>Ngân hàng Techcombank - Chi nhánh Nội Bài</v>
          </cell>
          <cell r="AF183">
            <v>40144</v>
          </cell>
          <cell r="AI183" t="str">
            <v>* Cử nhân Kế toán - Viện ĐH Mở Hà Nội (Từ xa, TN 2010)* Cao đẳng sư phạm ngành tiểu học</v>
          </cell>
          <cell r="AJ183" t="str">
            <v>Cử nhân kế toán</v>
          </cell>
          <cell r="AK183" t="str">
            <v>12/12</v>
          </cell>
          <cell r="AL183" t="str">
            <v>DH</v>
          </cell>
          <cell r="AM183">
            <v>2010</v>
          </cell>
          <cell r="AN183" t="str">
            <v>Viện ĐH Mở Hà Nội</v>
          </cell>
          <cell r="AO183" t="str">
            <v xml:space="preserve"> Cử nhân Kế toán</v>
          </cell>
          <cell r="AP183" t="str">
            <v>Cao đẳng sư phạm ngành tiểu học</v>
          </cell>
        </row>
        <row r="184">
          <cell r="B184" t="str">
            <v>010753</v>
          </cell>
          <cell r="C184" t="str">
            <v>Hoàng Việt Cường</v>
          </cell>
          <cell r="D184" t="str">
            <v>SĐ</v>
          </cell>
          <cell r="F184">
            <v>1</v>
          </cell>
          <cell r="G184">
            <v>26581</v>
          </cell>
          <cell r="H184" t="str">
            <v>COGIADINH</v>
          </cell>
          <cell r="I184" t="str">
            <v>012055765</v>
          </cell>
          <cell r="J184" t="str">
            <v>17/03/2005</v>
          </cell>
          <cell r="K184" t="str">
            <v>Hà Nội</v>
          </cell>
          <cell r="L184" t="str">
            <v>172cm</v>
          </cell>
          <cell r="M184" t="str">
            <v>68kg</v>
          </cell>
          <cell r="N184" t="str">
            <v>VN</v>
          </cell>
          <cell r="O184" t="str">
            <v>Kinh</v>
          </cell>
          <cell r="P184" t="str">
            <v>KHONG</v>
          </cell>
          <cell r="Q184" t="str">
            <v>Diễn phú- Diễn Châu- Nghệ An</v>
          </cell>
          <cell r="R184" t="str">
            <v>Diễn phú- Diễn Châu- Nghệ An</v>
          </cell>
          <cell r="T184" t="str">
            <v>P 503 E3 Phường Thanh xuân Bắc - Quận Thanh Xuân - Hà Nội</v>
          </cell>
          <cell r="U184" t="str">
            <v/>
          </cell>
          <cell r="V184" t="str">
            <v>P 503 E3 Phường Thanh xuân Bắc - Quận Thanh Xuân - Hà Nội</v>
          </cell>
          <cell r="W184" t="str">
            <v>NVTT</v>
          </cell>
          <cell r="Y184" t="str">
            <v>0913.365.158</v>
          </cell>
          <cell r="AA184" t="str">
            <v>cuonghv@hgs.vn</v>
          </cell>
          <cell r="AC184">
            <v>10520030753013</v>
          </cell>
          <cell r="AD184">
            <v>2</v>
          </cell>
          <cell r="AE184" t="str">
            <v>Ngân hàng Techcombank - Chi nhánh Nội Bài</v>
          </cell>
          <cell r="AF184">
            <v>40144</v>
          </cell>
          <cell r="AI184" t="str">
            <v>* Kỹ sư Điện tử viễn thông - Viện ĐH Mở Hà Nội (Từ xa, TN 2010)* Sơ cấp Điện xí nghiệp* Chứng chỉ vận hành cầu hành khách (09/2000 - 10/2000) - Trường HKVN</v>
          </cell>
          <cell r="AJ184" t="str">
            <v>Kỹ sư điện tử viễn thông</v>
          </cell>
          <cell r="AK184" t="str">
            <v>12/12</v>
          </cell>
          <cell r="AL184" t="str">
            <v>DH</v>
          </cell>
          <cell r="AM184">
            <v>2010</v>
          </cell>
          <cell r="AN184" t="str">
            <v xml:space="preserve">Viện ĐH Mở Hà Nội </v>
          </cell>
          <cell r="AO184" t="str">
            <v>Kỹ sư Điện tử viễn thông</v>
          </cell>
          <cell r="AP184" t="str">
            <v>Sơ cấp Điện xí nghiệp</v>
          </cell>
          <cell r="AQ184" t="str">
            <v>Chứng chỉ vận hành cầu hành khách (09/2000 - 10/2000)</v>
          </cell>
        </row>
        <row r="185">
          <cell r="B185" t="str">
            <v>010754</v>
          </cell>
          <cell r="C185" t="str">
            <v>Đào Hồng Phúc</v>
          </cell>
          <cell r="D185" t="str">
            <v>SĐ</v>
          </cell>
          <cell r="F185">
            <v>1</v>
          </cell>
          <cell r="G185">
            <v>31724</v>
          </cell>
          <cell r="H185" t="str">
            <v>DOC THAN</v>
          </cell>
          <cell r="I185" t="str">
            <v>012670033</v>
          </cell>
          <cell r="J185">
            <v>39646</v>
          </cell>
          <cell r="K185" t="str">
            <v>Hà Nội</v>
          </cell>
          <cell r="L185" t="str">
            <v>172cm</v>
          </cell>
          <cell r="M185" t="str">
            <v>70kg</v>
          </cell>
          <cell r="N185" t="str">
            <v>VN</v>
          </cell>
          <cell r="O185" t="str">
            <v>Kinh</v>
          </cell>
          <cell r="P185" t="str">
            <v>KHONG</v>
          </cell>
          <cell r="Q185" t="str">
            <v>Phú Minh - Sóc Sơn - Hà Nội</v>
          </cell>
          <cell r="R185" t="str">
            <v>Gia Phú Gia Viên Ninh Nình</v>
          </cell>
          <cell r="T185" t="str">
            <v xml:space="preserve"> Phú minh - Sóc sơn - Hà nội</v>
          </cell>
          <cell r="U185" t="str">
            <v/>
          </cell>
          <cell r="V185" t="str">
            <v xml:space="preserve"> Phú minh - Sóc sơn - Hà nội</v>
          </cell>
          <cell r="W185" t="str">
            <v>NVTT</v>
          </cell>
          <cell r="X185" t="str">
            <v>0973273933</v>
          </cell>
          <cell r="AC185">
            <v>10522162862019</v>
          </cell>
          <cell r="AD185" t="e">
            <v>#REF!</v>
          </cell>
          <cell r="AE185" t="str">
            <v>Ngân hàng Techcombank - Chi nhánh Nội Bài</v>
          </cell>
          <cell r="AF185">
            <v>40144</v>
          </cell>
          <cell r="AI185" t="str">
            <v>Điện tử dân dụng bậc 3/7 - Đại học Bách khoa Hà nội- Anh B</v>
          </cell>
          <cell r="AJ185" t="str">
            <v>Bằng nghề điện tử dân dụng bậc 3/7</v>
          </cell>
          <cell r="AK185" t="str">
            <v>12/12</v>
          </cell>
          <cell r="AL185" t="str">
            <v>TH</v>
          </cell>
          <cell r="AN185" t="str">
            <v>Đại học Bách khoa Hà nội</v>
          </cell>
          <cell r="AO185" t="str">
            <v>Điện tử dân dụng bậc 3/7</v>
          </cell>
          <cell r="AP185" t="str">
            <v>Chứng chỉ Tiếng Anh B</v>
          </cell>
        </row>
        <row r="186">
          <cell r="B186" t="str">
            <v>010755</v>
          </cell>
          <cell r="C186" t="str">
            <v>Quàng Thị Hạnh</v>
          </cell>
          <cell r="D186" t="str">
            <v>SĐ</v>
          </cell>
          <cell r="F186">
            <v>0</v>
          </cell>
          <cell r="G186" t="str">
            <v>13/05/1973</v>
          </cell>
          <cell r="H186" t="str">
            <v>CO GIA DINH</v>
          </cell>
          <cell r="I186" t="str">
            <v>050433223</v>
          </cell>
          <cell r="J186">
            <v>36977</v>
          </cell>
          <cell r="K186" t="str">
            <v>Sơn La</v>
          </cell>
          <cell r="L186" t="str">
            <v>162cm</v>
          </cell>
          <cell r="M186" t="str">
            <v>60kg</v>
          </cell>
          <cell r="N186" t="str">
            <v>VN</v>
          </cell>
          <cell r="O186" t="str">
            <v>Thái</v>
          </cell>
          <cell r="P186" t="str">
            <v>KHONG</v>
          </cell>
          <cell r="Q186" t="str">
            <v>Sơn La</v>
          </cell>
          <cell r="R186" t="str">
            <v>Bản Bó-Chiều An-TP Sơn La</v>
          </cell>
          <cell r="T186" t="str">
            <v>Tân Chiều -Thanh Trì -Hà Nội</v>
          </cell>
          <cell r="U186" t="str">
            <v/>
          </cell>
          <cell r="V186" t="str">
            <v>Tân Chiều -Thanh Trì -Hà Nội</v>
          </cell>
          <cell r="W186" t="str">
            <v>NVTT</v>
          </cell>
          <cell r="X186" t="str">
            <v>01633660486</v>
          </cell>
          <cell r="AC186">
            <v>10522334568010</v>
          </cell>
          <cell r="AD186">
            <v>2</v>
          </cell>
          <cell r="AE186" t="str">
            <v>Ngân hàng Techcombank - Chi nhánh Nội Bài</v>
          </cell>
          <cell r="AF186">
            <v>40187</v>
          </cell>
          <cell r="AI186" t="str">
            <v xml:space="preserve">* Vận chuyển thương mại hàng không* Tiếng anh kỹ thuật nghiệp vụ hàng không* Chứng nhận hoàn thành khoá học An toàn sân đỗ - Xí nghiệp TMMĐ Nội Bài (25/10 - 26/10/2010)* Chứng nhận hoàn thành khoá học Hàng hoá nguy hiểm Cat 8B - Xí nghiệp TMMĐ Nội Bài </v>
          </cell>
          <cell r="AJ186" t="str">
            <v>Chứng chỉ vận chuyển thương mại hàng không</v>
          </cell>
          <cell r="AK186" t="str">
            <v>12/12</v>
          </cell>
          <cell r="AL186" t="str">
            <v>SC</v>
          </cell>
          <cell r="AO186" t="str">
            <v>Vận chuyển thương mại hàng không</v>
          </cell>
          <cell r="AP186" t="str">
            <v>Tiếng anh kỹ thuật nghiệp vụ hàng không</v>
          </cell>
          <cell r="AQ186" t="str">
            <v>Chứng nhận hoàn thành khoá học An toàn sân đỗ</v>
          </cell>
          <cell r="AR186" t="str">
            <v>Chứng nhận hoàn thành khoá học Hàng hoá nguy hiểm Cat 8B</v>
          </cell>
        </row>
        <row r="187">
          <cell r="B187" t="str">
            <v>010756</v>
          </cell>
          <cell r="C187" t="str">
            <v>Nguyễn Thị Bình Minh</v>
          </cell>
          <cell r="D187" t="str">
            <v>SĐ</v>
          </cell>
          <cell r="F187">
            <v>0</v>
          </cell>
          <cell r="G187" t="str">
            <v>04/07/1974</v>
          </cell>
          <cell r="H187" t="str">
            <v>COGIADINH</v>
          </cell>
          <cell r="I187" t="str">
            <v>011936930</v>
          </cell>
          <cell r="J187">
            <v>35341</v>
          </cell>
          <cell r="K187" t="str">
            <v>Hà Nội</v>
          </cell>
          <cell r="L187" t="str">
            <v>159cm</v>
          </cell>
          <cell r="M187" t="str">
            <v>51kg</v>
          </cell>
          <cell r="N187" t="str">
            <v>VN</v>
          </cell>
          <cell r="O187" t="str">
            <v>Kinh</v>
          </cell>
          <cell r="P187" t="str">
            <v>KHONG</v>
          </cell>
          <cell r="Q187" t="str">
            <v>Thôn Tân Trại - Xã Phú Cường - Sóc Sơn - Hà Nội</v>
          </cell>
          <cell r="R187" t="str">
            <v xml:space="preserve"> Phú Cường - Sóc Sơn - Hà Nội</v>
          </cell>
          <cell r="T187" t="str">
            <v>Số 1A dãy B13 TT Sân bay Nội Bài</v>
          </cell>
          <cell r="U187" t="str">
            <v/>
          </cell>
          <cell r="V187" t="str">
            <v>Số 1A dãy B13 TT Sân bay Nội Bài</v>
          </cell>
          <cell r="W187" t="str">
            <v>NVTT</v>
          </cell>
          <cell r="X187" t="str">
            <v>01692920158</v>
          </cell>
          <cell r="AC187">
            <v>10520653609010</v>
          </cell>
          <cell r="AD187">
            <v>1</v>
          </cell>
          <cell r="AE187" t="str">
            <v>Ngân hàng Techcombank - Chi nhánh Nội Bài</v>
          </cell>
          <cell r="AF187">
            <v>40144</v>
          </cell>
          <cell r="AI187" t="str">
            <v>Lao động phổ thông</v>
          </cell>
          <cell r="AJ187" t="str">
            <v>Phổ thông trung học</v>
          </cell>
          <cell r="AK187" t="str">
            <v>12/12</v>
          </cell>
          <cell r="AL187" t="str">
            <v>SC</v>
          </cell>
        </row>
        <row r="188">
          <cell r="B188" t="str">
            <v>010757</v>
          </cell>
          <cell r="C188" t="str">
            <v>Nguyễn Văn Quý</v>
          </cell>
          <cell r="D188" t="str">
            <v>SĐ</v>
          </cell>
          <cell r="F188">
            <v>1</v>
          </cell>
          <cell r="G188" t="str">
            <v>21/10/1977</v>
          </cell>
          <cell r="H188" t="str">
            <v>COGIADINH</v>
          </cell>
          <cell r="I188" t="str">
            <v>011868760</v>
          </cell>
          <cell r="J188">
            <v>39185</v>
          </cell>
          <cell r="K188" t="str">
            <v>Hà Nội</v>
          </cell>
          <cell r="L188" t="str">
            <v>168cm</v>
          </cell>
          <cell r="M188" t="str">
            <v>68kg</v>
          </cell>
          <cell r="N188" t="str">
            <v>VN</v>
          </cell>
          <cell r="O188" t="str">
            <v>Kinh</v>
          </cell>
          <cell r="P188" t="str">
            <v>KHONG</v>
          </cell>
          <cell r="Q188" t="str">
            <v>Phú Cường - Sóc Sơn - Hà Nội</v>
          </cell>
          <cell r="R188" t="str">
            <v>Phú Cường - Sóc Sơn - Hà Nội</v>
          </cell>
          <cell r="T188" t="str">
            <v xml:space="preserve"> Phú Cường - Sóc Sơn - Hà Nội</v>
          </cell>
          <cell r="U188" t="str">
            <v/>
          </cell>
          <cell r="V188" t="str">
            <v>Tân Trại - Phú Cường - Sóc Sơn - Hà Nội</v>
          </cell>
          <cell r="W188" t="str">
            <v>NVTT</v>
          </cell>
          <cell r="X188" t="str">
            <v>0989327659</v>
          </cell>
          <cell r="AC188">
            <v>10520082208013</v>
          </cell>
          <cell r="AD188">
            <v>1</v>
          </cell>
          <cell r="AE188" t="str">
            <v>Ngân hàng Techcombank - Chi nhánh Nội Bài</v>
          </cell>
          <cell r="AF188">
            <v>40144</v>
          </cell>
          <cell r="AI188" t="str">
            <v>* Kỹ thuật viên Tin học ứng dụng - ĐH Công nghệ - ĐH Quốc gia Hà Nội (TN 11/2008)* Lái xe hạng D (18/10/2013)</v>
          </cell>
          <cell r="AJ188" t="str">
            <v>Kỹ thuật viên tin học ứng dụngBằng lái xe hạng D</v>
          </cell>
          <cell r="AK188" t="str">
            <v>12/12</v>
          </cell>
          <cell r="AL188" t="str">
            <v>TH</v>
          </cell>
          <cell r="AN188" t="str">
            <v>ĐH Công nghệ - ĐH Quốc gia Hà Nội</v>
          </cell>
          <cell r="AO188" t="str">
            <v xml:space="preserve">Kỹ thuật viên Tin học ứng dụng </v>
          </cell>
        </row>
        <row r="189">
          <cell r="B189" t="str">
            <v>010758</v>
          </cell>
          <cell r="C189" t="str">
            <v>Trương Thị Minh Phượng</v>
          </cell>
          <cell r="D189" t="str">
            <v>SĐ</v>
          </cell>
          <cell r="F189">
            <v>0</v>
          </cell>
          <cell r="G189" t="str">
            <v>03/10/1976</v>
          </cell>
          <cell r="H189" t="str">
            <v>COGIADINH</v>
          </cell>
          <cell r="I189" t="str">
            <v>012290786</v>
          </cell>
          <cell r="J189">
            <v>36629</v>
          </cell>
          <cell r="K189" t="str">
            <v>Hà Nội</v>
          </cell>
          <cell r="L189" t="str">
            <v>157cm</v>
          </cell>
          <cell r="M189" t="str">
            <v>53kg</v>
          </cell>
          <cell r="N189" t="str">
            <v>VN</v>
          </cell>
          <cell r="O189" t="str">
            <v>Kinh</v>
          </cell>
          <cell r="P189" t="str">
            <v>KHONG</v>
          </cell>
          <cell r="Q189" t="str">
            <v>Cổ Loa - Đông Anh - Hà Nội</v>
          </cell>
          <cell r="R189" t="str">
            <v>Cổ Loa - Đông Anh - Hà Nội</v>
          </cell>
          <cell r="T189" t="str">
            <v>Cổ Loa - Đông Anh - Hà Nội</v>
          </cell>
          <cell r="V189" t="str">
            <v>Cổ Loa - Đông Anh - Hà Nội</v>
          </cell>
          <cell r="W189" t="str">
            <v>NVTT</v>
          </cell>
          <cell r="AC189">
            <v>10522161446011</v>
          </cell>
          <cell r="AD189">
            <v>1</v>
          </cell>
          <cell r="AE189" t="str">
            <v>Ngân hàng Techcombank - Chi nhánh Nội Bài</v>
          </cell>
          <cell r="AF189">
            <v>40144</v>
          </cell>
          <cell r="AI189" t="str">
            <v>* Cử nhân cao đẳng Quản trị doanh nghiệp - ĐH Bách khoa Hà Nội (TB, TN 2000)* Sơ cấp Nghiệp vụ tiếp tân - Trường Trung học Nghiệp vụ du lịch Hà Nội (01/07 - 01/08/1998)* Bồi dưỡng nâng cao nghiệp vụ lễ tân (18/10 – 22/10/2010)</v>
          </cell>
          <cell r="AJ189" t="str">
            <v>Cử nhân quản trị doanh nghiệp</v>
          </cell>
          <cell r="AK189" t="str">
            <v>12/12</v>
          </cell>
          <cell r="AL189" t="str">
            <v>CD</v>
          </cell>
          <cell r="AM189">
            <v>2000</v>
          </cell>
          <cell r="AN189" t="str">
            <v xml:space="preserve">ĐH Bách khoa Hà Nội </v>
          </cell>
          <cell r="AO189" t="str">
            <v>Cử nhân cao đẳng Quản trị doanh nghiệp</v>
          </cell>
          <cell r="AP189" t="str">
            <v>Sơ cấp Nghiệp vụ tiếp tân</v>
          </cell>
          <cell r="AQ189" t="str">
            <v>Bồi dưỡng nâng cao nghiệp vụ lễ tân</v>
          </cell>
        </row>
        <row r="190">
          <cell r="B190" t="str">
            <v>010759</v>
          </cell>
          <cell r="C190" t="str">
            <v>Nguyễn Anh Đức</v>
          </cell>
          <cell r="D190" t="str">
            <v>SĐ</v>
          </cell>
          <cell r="F190">
            <v>1</v>
          </cell>
          <cell r="G190" t="str">
            <v>09/09/1989</v>
          </cell>
          <cell r="H190" t="str">
            <v>COGIADINH</v>
          </cell>
          <cell r="I190" t="str">
            <v>194244616</v>
          </cell>
          <cell r="J190">
            <v>37284</v>
          </cell>
          <cell r="K190" t="str">
            <v>Quảng Bình</v>
          </cell>
          <cell r="L190" t="str">
            <v>177cm</v>
          </cell>
          <cell r="M190" t="str">
            <v>74kg</v>
          </cell>
          <cell r="N190" t="str">
            <v>VN</v>
          </cell>
          <cell r="O190" t="str">
            <v>Kinh</v>
          </cell>
          <cell r="P190" t="str">
            <v>KHONG</v>
          </cell>
          <cell r="Q190" t="str">
            <v>Tổ 2 - Tiểu khu 1 - Bắc lỹ - Đồng hới - Quảng bình</v>
          </cell>
          <cell r="R190" t="str">
            <v xml:space="preserve"> Bắc lỹ - Đồng hới - Quảng bình</v>
          </cell>
          <cell r="T190" t="str">
            <v xml:space="preserve"> Bắc lỹ - Đồng hới - Quảng bình</v>
          </cell>
          <cell r="U190" t="str">
            <v xml:space="preserve"> Phú Cường - Sóc Sơn - Hà Nội</v>
          </cell>
          <cell r="W190" t="str">
            <v>NVTT</v>
          </cell>
          <cell r="X190" t="str">
            <v>01636512545</v>
          </cell>
          <cell r="AC190">
            <v>10522162865018</v>
          </cell>
          <cell r="AD190" t="e">
            <v>#REF!</v>
          </cell>
          <cell r="AE190" t="str">
            <v>Ngân hàng Techcombank - Chi nhánh Nội Bài</v>
          </cell>
          <cell r="AF190">
            <v>40912</v>
          </cell>
          <cell r="AI190" t="str">
            <v>Lao động phổ thông</v>
          </cell>
          <cell r="AJ190" t="str">
            <v>Phổ thông trung học</v>
          </cell>
          <cell r="AK190" t="str">
            <v>12/12</v>
          </cell>
          <cell r="AL190" t="str">
            <v>SC</v>
          </cell>
        </row>
        <row r="191">
          <cell r="B191" t="str">
            <v>010760</v>
          </cell>
          <cell r="C191" t="str">
            <v>Trần Thị Ngọc Lan</v>
          </cell>
          <cell r="D191" t="str">
            <v>SĐ</v>
          </cell>
          <cell r="F191">
            <v>0</v>
          </cell>
          <cell r="G191" t="str">
            <v>14/06/1987</v>
          </cell>
          <cell r="H191" t="str">
            <v>COGIADINH</v>
          </cell>
          <cell r="I191" t="str">
            <v>012762687</v>
          </cell>
          <cell r="J191">
            <v>38405</v>
          </cell>
          <cell r="K191" t="str">
            <v>Hà Nội</v>
          </cell>
          <cell r="L191" t="str">
            <v>157cm</v>
          </cell>
          <cell r="M191" t="str">
            <v>53kg</v>
          </cell>
          <cell r="N191" t="str">
            <v>VN</v>
          </cell>
          <cell r="O191" t="str">
            <v>Kinh</v>
          </cell>
          <cell r="P191" t="str">
            <v>KHONG</v>
          </cell>
          <cell r="Q191" t="str">
            <v>Phú Minh - Sóc Sơn - Hà Nội</v>
          </cell>
          <cell r="R191" t="str">
            <v>Phú Minh - Sóc Sơn - Hà Nội</v>
          </cell>
          <cell r="T191" t="str">
            <v xml:space="preserve"> Phú minh - Sóc sơn - Hà nội</v>
          </cell>
          <cell r="U191" t="str">
            <v/>
          </cell>
          <cell r="V191" t="str">
            <v>Thôn Đoài - Phú minh - Sóc sơn - Hà nội</v>
          </cell>
          <cell r="W191" t="str">
            <v>NVTT</v>
          </cell>
          <cell r="X191" t="str">
            <v>0932333177</v>
          </cell>
          <cell r="AC191">
            <v>10522162843014</v>
          </cell>
          <cell r="AD191" t="e">
            <v>#REF!</v>
          </cell>
          <cell r="AE191" t="str">
            <v>Ngân hàng Techcombank - Chi nhánh Nội Bài</v>
          </cell>
          <cell r="AF191">
            <v>40144</v>
          </cell>
          <cell r="AI191" t="str">
            <v>Lao động phổ thông</v>
          </cell>
          <cell r="AJ191" t="str">
            <v>Phổ thông trung học</v>
          </cell>
          <cell r="AK191" t="str">
            <v>12/12</v>
          </cell>
          <cell r="AL191" t="str">
            <v>SC</v>
          </cell>
        </row>
        <row r="192">
          <cell r="B192" t="str">
            <v>010761</v>
          </cell>
          <cell r="C192" t="str">
            <v>Nguyễn Thị Anh Thơ</v>
          </cell>
          <cell r="D192" t="str">
            <v>SĐ</v>
          </cell>
          <cell r="F192">
            <v>0</v>
          </cell>
          <cell r="G192" t="str">
            <v>01/12/1980</v>
          </cell>
          <cell r="H192" t="str">
            <v>COGIADINH</v>
          </cell>
          <cell r="I192" t="str">
            <v>012107884</v>
          </cell>
          <cell r="J192">
            <v>35874</v>
          </cell>
          <cell r="K192" t="str">
            <v>Hà Nội</v>
          </cell>
          <cell r="L192" t="str">
            <v>160cm</v>
          </cell>
          <cell r="M192" t="str">
            <v>65kg</v>
          </cell>
          <cell r="N192" t="str">
            <v>VN</v>
          </cell>
          <cell r="O192" t="str">
            <v>Kinh</v>
          </cell>
          <cell r="P192" t="str">
            <v>KHONG</v>
          </cell>
          <cell r="Q192" t="str">
            <v>Kim Anh Sóc Sơn Hà Nội</v>
          </cell>
          <cell r="R192" t="str">
            <v>Phú Xuyên-Yên Phong -Bắc Ninh</v>
          </cell>
          <cell r="T192" t="str">
            <v>Số 91 - Kim anh - Thanh xuân - Sóc sơn - Hà nội</v>
          </cell>
          <cell r="U192" t="str">
            <v>SN:04-A7TT SBNB Phú Minh Sóc Sơn HN</v>
          </cell>
          <cell r="V192" t="str">
            <v>SN:04-A7TT SBNB Phú Minh Sóc Sơn HN</v>
          </cell>
          <cell r="W192" t="str">
            <v>NVTT</v>
          </cell>
          <cell r="X192" t="str">
            <v>0982282692</v>
          </cell>
          <cell r="AC192">
            <v>10521622097018</v>
          </cell>
          <cell r="AD192">
            <v>1</v>
          </cell>
          <cell r="AE192" t="str">
            <v>Ngân hàng Techcombank - Chi nhánh Nội Bài</v>
          </cell>
          <cell r="AF192">
            <v>40144</v>
          </cell>
          <cell r="AI192" t="str">
            <v>Cao đẳng kế toán - Cao đẳng Công nghiệp Hà nội (tốt nghiệp 2002)</v>
          </cell>
          <cell r="AJ192" t="str">
            <v>Cao đẳng kế toán</v>
          </cell>
          <cell r="AK192" t="str">
            <v>12/12</v>
          </cell>
          <cell r="AL192" t="str">
            <v>CD</v>
          </cell>
          <cell r="AM192">
            <v>2002</v>
          </cell>
          <cell r="AN192" t="str">
            <v>Cao đẳng Công nghiệp Hà nội</v>
          </cell>
          <cell r="AO192" t="str">
            <v>Cao đẳng kế toán</v>
          </cell>
        </row>
        <row r="193">
          <cell r="B193" t="str">
            <v>010762</v>
          </cell>
          <cell r="C193" t="str">
            <v>Nguyễn Thị Kim Thu</v>
          </cell>
          <cell r="D193" t="str">
            <v>SĐ</v>
          </cell>
          <cell r="F193">
            <v>0</v>
          </cell>
          <cell r="G193" t="str">
            <v>02/04/1970</v>
          </cell>
          <cell r="H193" t="str">
            <v>COGIADINH</v>
          </cell>
          <cell r="I193" t="str">
            <v>011469614</v>
          </cell>
          <cell r="J193">
            <v>39217</v>
          </cell>
          <cell r="K193" t="str">
            <v>Hà Nội</v>
          </cell>
          <cell r="L193" t="str">
            <v>162cm</v>
          </cell>
          <cell r="M193" t="str">
            <v>57kg</v>
          </cell>
          <cell r="N193" t="str">
            <v>VN</v>
          </cell>
          <cell r="O193" t="str">
            <v>Kinh</v>
          </cell>
          <cell r="P193" t="str">
            <v>KHONG</v>
          </cell>
          <cell r="Q193" t="str">
            <v>Kim Anh Vĩnh Phú</v>
          </cell>
          <cell r="R193" t="str">
            <v>Phú Minh - Sóc Sơn - Hà Nội</v>
          </cell>
          <cell r="T193" t="str">
            <v>Phú Minh - Sóc Sơn - Hà Nội</v>
          </cell>
          <cell r="V193" t="str">
            <v>Phú Minh - Sóc Sơn - Hà Nội</v>
          </cell>
          <cell r="W193" t="str">
            <v>NVTT</v>
          </cell>
          <cell r="X193" t="str">
            <v>0973153767</v>
          </cell>
          <cell r="AC193">
            <v>10520054750015</v>
          </cell>
          <cell r="AD193">
            <v>1</v>
          </cell>
          <cell r="AE193" t="str">
            <v>Ngân hàng Techcombank - Chi nhánh Nội Bài</v>
          </cell>
          <cell r="AF193">
            <v>40144</v>
          </cell>
          <cell r="AI193" t="str">
            <v>Sơ cấp Phục vụ bàn ( Trường Kỹ thuật phục vụ ăn uống - năm1989 )</v>
          </cell>
          <cell r="AJ193" t="str">
            <v>Sơ cấp phục vụ bàn</v>
          </cell>
          <cell r="AK193" t="str">
            <v>12/12</v>
          </cell>
          <cell r="AL193" t="str">
            <v>SC</v>
          </cell>
          <cell r="AM193">
            <v>1989</v>
          </cell>
          <cell r="AN193" t="str">
            <v>Trường Kỹ thuật phục vụ ăn uống</v>
          </cell>
          <cell r="AO193" t="str">
            <v xml:space="preserve">Sơ cấp Phục vụ bàn </v>
          </cell>
        </row>
        <row r="194">
          <cell r="B194" t="str">
            <v>010763</v>
          </cell>
          <cell r="C194" t="str">
            <v>Nguyễn Thị Ngà</v>
          </cell>
          <cell r="D194" t="str">
            <v>SĐ</v>
          </cell>
          <cell r="F194">
            <v>0</v>
          </cell>
          <cell r="G194" t="str">
            <v>16/08/1974</v>
          </cell>
          <cell r="H194" t="str">
            <v>COGIADINH</v>
          </cell>
          <cell r="I194" t="str">
            <v>142388394</v>
          </cell>
          <cell r="J194" t="str">
            <v>13/12/2005</v>
          </cell>
          <cell r="K194" t="str">
            <v>Hà Nội</v>
          </cell>
          <cell r="L194" t="str">
            <v>164cm</v>
          </cell>
          <cell r="M194" t="str">
            <v>60kg</v>
          </cell>
          <cell r="N194" t="str">
            <v>VN</v>
          </cell>
          <cell r="O194" t="str">
            <v>Kinh</v>
          </cell>
          <cell r="P194" t="str">
            <v>KHONG</v>
          </cell>
          <cell r="Q194" t="str">
            <v>Bến Tắm Chí Linh-Hải Dương</v>
          </cell>
          <cell r="R194" t="str">
            <v>Bến Tắm Chí Linh-Hải Dương</v>
          </cell>
          <cell r="T194" t="str">
            <v>Phủ Lỗ Sóc Sơn Hà Nội</v>
          </cell>
          <cell r="U194" t="str">
            <v/>
          </cell>
          <cell r="V194" t="str">
            <v>Liên Lý Phủ Lỗ Sóc Sơn Hà Nội</v>
          </cell>
          <cell r="W194" t="str">
            <v>NVTT</v>
          </cell>
          <cell r="X194" t="str">
            <v>0902186288</v>
          </cell>
          <cell r="AC194">
            <v>10521802139010</v>
          </cell>
          <cell r="AD194">
            <v>4</v>
          </cell>
          <cell r="AE194" t="str">
            <v>Ngân hàng Techcombank - Chi nhánh Nội Bài</v>
          </cell>
          <cell r="AF194">
            <v>40144</v>
          </cell>
          <cell r="AI194" t="str">
            <v>Lao động phổ thông</v>
          </cell>
          <cell r="AJ194" t="str">
            <v>Phổ thông trung học</v>
          </cell>
          <cell r="AK194" t="str">
            <v>12/12</v>
          </cell>
          <cell r="AL194" t="str">
            <v>SC</v>
          </cell>
          <cell r="AW194">
            <v>37681</v>
          </cell>
        </row>
        <row r="195">
          <cell r="B195" t="str">
            <v>010764</v>
          </cell>
          <cell r="C195" t="str">
            <v>Nguyễn Thị Kim Anh</v>
          </cell>
          <cell r="D195" t="str">
            <v>SĐ</v>
          </cell>
          <cell r="F195">
            <v>0</v>
          </cell>
          <cell r="G195" t="str">
            <v>24/07/1988</v>
          </cell>
          <cell r="H195" t="str">
            <v>DOCTHAN</v>
          </cell>
          <cell r="I195" t="str">
            <v>012852335</v>
          </cell>
          <cell r="J195">
            <v>38762</v>
          </cell>
          <cell r="K195" t="str">
            <v>Hà Nội</v>
          </cell>
          <cell r="L195" t="str">
            <v>158cm</v>
          </cell>
          <cell r="M195" t="str">
            <v>50kg</v>
          </cell>
          <cell r="N195" t="str">
            <v>VN</v>
          </cell>
          <cell r="O195" t="str">
            <v>Kinh</v>
          </cell>
          <cell r="P195" t="str">
            <v>KHONG</v>
          </cell>
          <cell r="Q195" t="str">
            <v>Gia Bình- Bắc Ninh</v>
          </cell>
          <cell r="R195" t="str">
            <v>Gia Bình- Bắc Ninh</v>
          </cell>
          <cell r="T195" t="str">
            <v>205 Đường Đa Phúc Sóc Sơn HN</v>
          </cell>
          <cell r="U195" t="str">
            <v/>
          </cell>
          <cell r="V195" t="str">
            <v>205 Đường Đa Phúc Sóc Sơn HN</v>
          </cell>
          <cell r="W195" t="str">
            <v>NVTT</v>
          </cell>
          <cell r="X195" t="str">
            <v>0976763233</v>
          </cell>
          <cell r="AC195">
            <v>10522162747015</v>
          </cell>
          <cell r="AD195" t="e">
            <v>#REF!</v>
          </cell>
          <cell r="AE195" t="str">
            <v>Ngân hàng Techcombank - Chi nhánh Nội Bài</v>
          </cell>
          <cell r="AF195">
            <v>40815</v>
          </cell>
          <cell r="AI195" t="str">
            <v>Cử nhân kế toán, đại học Nha Trang, trung bình khá, vừa học vừa làm, TN 2012</v>
          </cell>
          <cell r="AJ195" t="str">
            <v>Cử nhân kế toán</v>
          </cell>
          <cell r="AK195" t="str">
            <v>12/12</v>
          </cell>
          <cell r="AL195" t="str">
            <v>CD</v>
          </cell>
        </row>
        <row r="196">
          <cell r="B196" t="str">
            <v>010765</v>
          </cell>
          <cell r="C196" t="str">
            <v>Nguyễn Thị Thúy</v>
          </cell>
          <cell r="D196" t="str">
            <v>SĐ</v>
          </cell>
          <cell r="F196">
            <v>0</v>
          </cell>
          <cell r="G196" t="str">
            <v>24/01/1982</v>
          </cell>
          <cell r="H196" t="str">
            <v>COGIADINH</v>
          </cell>
          <cell r="I196" t="str">
            <v>012210031</v>
          </cell>
          <cell r="J196">
            <v>36242</v>
          </cell>
          <cell r="K196" t="str">
            <v>Hà Nội</v>
          </cell>
          <cell r="L196" t="str">
            <v>156cm</v>
          </cell>
          <cell r="M196" t="str">
            <v>48kg</v>
          </cell>
          <cell r="N196" t="str">
            <v>VN</v>
          </cell>
          <cell r="O196" t="str">
            <v>Kinh</v>
          </cell>
          <cell r="P196" t="str">
            <v>KHONG</v>
          </cell>
          <cell r="Q196" t="str">
            <v>Yên Thắng - Ý Yên - Nam Định</v>
          </cell>
          <cell r="R196" t="str">
            <v>Yên Thắng - Ý Yên - Nam Định</v>
          </cell>
          <cell r="T196" t="str">
            <v>Số 81/399 đường Ngọc Lâm - P. Ngọc Lâm - Q. Long Biên - Hà Nội</v>
          </cell>
          <cell r="U196" t="str">
            <v>19B3 Khu TT Sân bay Nội Bài - Sóc Sơn - Hà Nội</v>
          </cell>
          <cell r="V196" t="str">
            <v>19B3 Khu TT Sân bay Nội Bài - Sóc Sơn - Hà Nội</v>
          </cell>
          <cell r="W196" t="str">
            <v>NVTT</v>
          </cell>
          <cell r="X196" t="str">
            <v>0909283236</v>
          </cell>
          <cell r="AC196">
            <v>10524470160011</v>
          </cell>
          <cell r="AD196" t="e">
            <v>#REF!</v>
          </cell>
          <cell r="AE196" t="str">
            <v>Ngân hàng Techcombank - Chi nhánh Nội Bài</v>
          </cell>
          <cell r="AF196">
            <v>40731</v>
          </cell>
          <cell r="AI196" t="str">
            <v>* Cao đẳng Kế toán Kiểm toán - Trường Cao đẳng Quản trị kinh doanh (TB khá, TN 2002)</v>
          </cell>
          <cell r="AJ196" t="str">
            <v>Cao đẳng kế toán kiểm toán</v>
          </cell>
          <cell r="AK196" t="str">
            <v>12/12</v>
          </cell>
          <cell r="AL196" t="str">
            <v>CD</v>
          </cell>
          <cell r="AM196">
            <v>2002</v>
          </cell>
          <cell r="AN196" t="str">
            <v>Trường Cao đẳng Quản trị kinh doanh</v>
          </cell>
          <cell r="AO196" t="str">
            <v>Cao đẳng Kế toán Kiểm toán</v>
          </cell>
        </row>
        <row r="197">
          <cell r="B197" t="str">
            <v>010766</v>
          </cell>
          <cell r="C197" t="str">
            <v>Nguyễn Thị Mai</v>
          </cell>
          <cell r="D197" t="str">
            <v>SĐ</v>
          </cell>
          <cell r="F197">
            <v>0</v>
          </cell>
          <cell r="G197" t="str">
            <v>07/01/1991</v>
          </cell>
          <cell r="H197" t="str">
            <v>DOCTHAN</v>
          </cell>
          <cell r="I197" t="str">
            <v>013131248</v>
          </cell>
          <cell r="J197">
            <v>39750</v>
          </cell>
          <cell r="K197" t="str">
            <v>Hà Nội</v>
          </cell>
          <cell r="L197" t="str">
            <v>160cm</v>
          </cell>
          <cell r="M197" t="str">
            <v>48kg</v>
          </cell>
          <cell r="N197" t="str">
            <v>VN</v>
          </cell>
          <cell r="O197" t="str">
            <v>Kinh</v>
          </cell>
          <cell r="P197" t="str">
            <v>KHONG</v>
          </cell>
          <cell r="Q197" t="str">
            <v>Phú Cường - Sóc Sơn - Hà Nội</v>
          </cell>
          <cell r="R197" t="str">
            <v>Phú Cường - Sóc Sơn - Hà Nội</v>
          </cell>
          <cell r="T197" t="str">
            <v>Đội 1 - Tân Phú - Phú Cường - Sóc Sơn - Hà Nội</v>
          </cell>
          <cell r="V197" t="str">
            <v>Đội 1 - Tân Phú - Phú Cường - Sóc Sơn - Hà Nội</v>
          </cell>
          <cell r="W197" t="str">
            <v>NVTT</v>
          </cell>
          <cell r="X197" t="str">
            <v>01654254349</v>
          </cell>
          <cell r="AC197">
            <v>19025652310013</v>
          </cell>
          <cell r="AD197" t="e">
            <v>#REF!</v>
          </cell>
          <cell r="AE197" t="str">
            <v>Ngân hàng Techcombank - Chi nhánh Nội Bài</v>
          </cell>
          <cell r="AF197">
            <v>41004</v>
          </cell>
          <cell r="AI197" t="str">
            <v>* Chưa tốt nghiệp Trung học phổ thông* Trung cấp nghề Điện công nghiệp - Trường Cao đẳng nghề Cơ điện Hà Nội (Khá, 09/2009 - 08/2011)</v>
          </cell>
          <cell r="AJ197" t="str">
            <v>Trung cấp nghề điện công nghiệp</v>
          </cell>
          <cell r="AK197" t="str">
            <v>11/12</v>
          </cell>
          <cell r="AL197" t="str">
            <v>TC</v>
          </cell>
          <cell r="AM197">
            <v>2011</v>
          </cell>
          <cell r="AN197" t="str">
            <v>Trường Cao đẳng nghề Cơ điện Hà Nội</v>
          </cell>
          <cell r="AO197" t="str">
            <v>Trung cấp nghề Điện công nghiệp</v>
          </cell>
        </row>
        <row r="198">
          <cell r="B198" t="str">
            <v>010767</v>
          </cell>
          <cell r="C198" t="str">
            <v>Nguyễn Thị Huệ</v>
          </cell>
          <cell r="D198" t="str">
            <v>SĐ</v>
          </cell>
          <cell r="F198">
            <v>0</v>
          </cell>
          <cell r="G198" t="str">
            <v>06/12/1982</v>
          </cell>
          <cell r="H198" t="str">
            <v>COGIADINH</v>
          </cell>
          <cell r="I198" t="str">
            <v>012167392</v>
          </cell>
          <cell r="J198">
            <v>40615</v>
          </cell>
          <cell r="K198" t="str">
            <v>Hà Nội</v>
          </cell>
          <cell r="L198" t="str">
            <v>155cm</v>
          </cell>
          <cell r="M198" t="str">
            <v>45kg</v>
          </cell>
          <cell r="N198" t="str">
            <v>VN</v>
          </cell>
          <cell r="O198" t="str">
            <v>Kinh</v>
          </cell>
          <cell r="P198" t="str">
            <v>KHONG</v>
          </cell>
          <cell r="Q198" t="str">
            <v>Ninh Môn - Hiền Ninh - Sóc Sơn - Hà Nội</v>
          </cell>
          <cell r="R198" t="str">
            <v>Ninh Môn - Hiền Ninh - Sóc Sơn - Hà Nội</v>
          </cell>
          <cell r="T198" t="str">
            <v>Ninh Môn - Hiền Ninh - Sóc Sơn - Hà Nội</v>
          </cell>
          <cell r="U198" t="str">
            <v>Ninh Môn - Hiền Ninh - Sóc Sơn - Hà Nội</v>
          </cell>
          <cell r="V198" t="str">
            <v>Ninh Môn - Hiền Ninh - Sóc Sơn - Hà Nội</v>
          </cell>
          <cell r="W198" t="str">
            <v>NVTT</v>
          </cell>
          <cell r="X198" t="str">
            <v>0976679569</v>
          </cell>
          <cell r="AC198">
            <v>10525139526019</v>
          </cell>
          <cell r="AD198">
            <v>1</v>
          </cell>
          <cell r="AE198" t="str">
            <v>Ngân hàng Techcombank - Chi nhánh Nội Bài</v>
          </cell>
          <cell r="AF198">
            <v>40878</v>
          </cell>
          <cell r="AI198" t="str">
            <v>* Chứng chỉ nghề Y tá sơ cấp - Trung tâm Dịch vụ việc làm - BTL Bộ đội biên phòng (20/08/2011 - 31/05/2002)</v>
          </cell>
          <cell r="AJ198" t="str">
            <v>Chứng chỉ nghề y tá sơ cấp</v>
          </cell>
          <cell r="AK198" t="str">
            <v>12/12</v>
          </cell>
          <cell r="AL198" t="str">
            <v>SC</v>
          </cell>
          <cell r="AM198">
            <v>2012</v>
          </cell>
          <cell r="AN198" t="str">
            <v xml:space="preserve">Trung tâm Dịch vụ việc làm - BTL Bộ đội biên phòng </v>
          </cell>
          <cell r="AO198" t="str">
            <v>Chứng chỉ nghề Y tá sơ cấp</v>
          </cell>
        </row>
        <row r="199">
          <cell r="B199" t="str">
            <v>010768</v>
          </cell>
          <cell r="C199" t="str">
            <v>Trần Duyên Hải</v>
          </cell>
          <cell r="D199" t="str">
            <v>SĐ</v>
          </cell>
          <cell r="F199">
            <v>0</v>
          </cell>
          <cell r="G199" t="str">
            <v>02/08/1982</v>
          </cell>
          <cell r="H199" t="str">
            <v>COGIADINH</v>
          </cell>
          <cell r="I199" t="str">
            <v>012324059</v>
          </cell>
          <cell r="J199">
            <v>38121</v>
          </cell>
          <cell r="K199" t="str">
            <v>Hà Nội</v>
          </cell>
          <cell r="L199" t="str">
            <v>155cm</v>
          </cell>
          <cell r="M199" t="str">
            <v>49kg</v>
          </cell>
          <cell r="N199" t="str">
            <v>VN</v>
          </cell>
          <cell r="O199" t="str">
            <v>Kinh</v>
          </cell>
          <cell r="P199" t="str">
            <v>KHONG</v>
          </cell>
          <cell r="Q199" t="str">
            <v>Phú Cường - Sóc Sơn - Hà Nội</v>
          </cell>
          <cell r="R199" t="str">
            <v>Phú Cường - Sóc Sơn - Hà Nội</v>
          </cell>
          <cell r="T199" t="str">
            <v xml:space="preserve"> Phú Cường - Sóc Sơn - Hà Nội</v>
          </cell>
          <cell r="V199" t="str">
            <v>Tân Phú - Phú Cường - Sóc Sơn - Hà Nội</v>
          </cell>
          <cell r="W199" t="str">
            <v>NVTT</v>
          </cell>
          <cell r="X199" t="str">
            <v>0944505125</v>
          </cell>
          <cell r="AC199">
            <v>19024815240011</v>
          </cell>
          <cell r="AD199">
            <v>2</v>
          </cell>
          <cell r="AE199" t="str">
            <v>Ngân hàng Techcombank - Chi nhánh Nội Bài</v>
          </cell>
          <cell r="AF199">
            <v>41004</v>
          </cell>
          <cell r="AI199" t="str">
            <v>* Lao động phổ thông</v>
          </cell>
          <cell r="AJ199" t="str">
            <v>Phổ thông trung học</v>
          </cell>
          <cell r="AK199" t="str">
            <v>12/12</v>
          </cell>
          <cell r="AL199" t="str">
            <v>SC</v>
          </cell>
        </row>
        <row r="200">
          <cell r="B200" t="str">
            <v>010769</v>
          </cell>
          <cell r="C200" t="str">
            <v>Nguyễn Thị Hải Yến</v>
          </cell>
          <cell r="D200" t="str">
            <v>SĐ</v>
          </cell>
          <cell r="F200">
            <v>0</v>
          </cell>
          <cell r="G200" t="str">
            <v>30/11/1993</v>
          </cell>
          <cell r="H200" t="str">
            <v>DOCTHAN</v>
          </cell>
          <cell r="I200" t="str">
            <v>013253093</v>
          </cell>
          <cell r="J200">
            <v>40635</v>
          </cell>
          <cell r="K200" t="str">
            <v>Hà Nội</v>
          </cell>
          <cell r="L200" t="str">
            <v>160cm</v>
          </cell>
          <cell r="M200" t="str">
            <v>45kg</v>
          </cell>
          <cell r="N200" t="str">
            <v>VN</v>
          </cell>
          <cell r="O200" t="str">
            <v>Kinh</v>
          </cell>
          <cell r="P200" t="str">
            <v>KHONG</v>
          </cell>
          <cell r="Q200" t="str">
            <v>Phú Cường - Sóc Sơn - Hà Nội</v>
          </cell>
          <cell r="R200" t="str">
            <v>Phú Cường - Sóc Sơn - Hà Nội</v>
          </cell>
          <cell r="T200" t="str">
            <v xml:space="preserve"> Phú Cường - Sóc Sơn - Hà Nội</v>
          </cell>
          <cell r="V200" t="str">
            <v>Đội 3 - Tân Phú - Phú Cường - Sóc Sơn - Hà Nội</v>
          </cell>
          <cell r="W200" t="str">
            <v>NVTT</v>
          </cell>
          <cell r="X200" t="str">
            <v>0973764426</v>
          </cell>
          <cell r="AC200">
            <v>19025652313012</v>
          </cell>
          <cell r="AD200" t="e">
            <v>#REF!</v>
          </cell>
          <cell r="AE200" t="str">
            <v>Ngân hàng Techcombank - Chi nhánh Nội Bài</v>
          </cell>
          <cell r="AF200">
            <v>41004</v>
          </cell>
          <cell r="AI200" t="str">
            <v>* Lao động phổ thông</v>
          </cell>
          <cell r="AJ200" t="str">
            <v>Phổ thông trung học</v>
          </cell>
          <cell r="AK200" t="str">
            <v>12/12</v>
          </cell>
          <cell r="AL200" t="str">
            <v>SC</v>
          </cell>
        </row>
        <row r="201">
          <cell r="B201" t="str">
            <v>010770</v>
          </cell>
          <cell r="C201" t="str">
            <v>Trần Trọng Anh Chí</v>
          </cell>
          <cell r="D201" t="str">
            <v>SĐ</v>
          </cell>
          <cell r="F201">
            <v>1</v>
          </cell>
          <cell r="G201" t="str">
            <v>06/06/1992</v>
          </cell>
          <cell r="H201" t="str">
            <v>DOCTHAN</v>
          </cell>
          <cell r="I201" t="str">
            <v>012912608</v>
          </cell>
          <cell r="J201">
            <v>38959</v>
          </cell>
          <cell r="K201" t="str">
            <v>Hà Nội</v>
          </cell>
          <cell r="L201" t="str">
            <v>162cm</v>
          </cell>
          <cell r="M201" t="str">
            <v>51kg</v>
          </cell>
          <cell r="N201" t="str">
            <v>VN</v>
          </cell>
          <cell r="O201" t="str">
            <v>Kinh</v>
          </cell>
          <cell r="P201" t="str">
            <v>KHONG</v>
          </cell>
          <cell r="Q201" t="str">
            <v>Thôn Đìa - Nam Hồng - Đông Anh - Hà Nội</v>
          </cell>
          <cell r="R201" t="str">
            <v>Nam Hồng - Đông Anh - Hà Nội</v>
          </cell>
          <cell r="T201" t="str">
            <v>Thôn Đìa - Nam Hồng - Đông Anh - Hà Nội</v>
          </cell>
          <cell r="V201" t="str">
            <v>Thôn Đìa - Nam Hồng - Đông Anh - Hà Nội</v>
          </cell>
          <cell r="W201" t="str">
            <v>NVTT</v>
          </cell>
          <cell r="X201" t="str">
            <v>01674961074</v>
          </cell>
          <cell r="AC201">
            <v>19025652318014</v>
          </cell>
          <cell r="AD201" t="e">
            <v>#REF!</v>
          </cell>
          <cell r="AE201" t="str">
            <v>Ngân hàng Techcombank - Chi nhánh Nội Bài</v>
          </cell>
          <cell r="AF201">
            <v>41004</v>
          </cell>
          <cell r="AI201" t="str">
            <v>Lao động phổ thông</v>
          </cell>
          <cell r="AJ201" t="str">
            <v>Phổ thông trung học</v>
          </cell>
          <cell r="AK201" t="str">
            <v>12/12</v>
          </cell>
          <cell r="AL201" t="str">
            <v>SC</v>
          </cell>
        </row>
        <row r="202">
          <cell r="B202" t="str">
            <v>010771</v>
          </cell>
          <cell r="C202" t="str">
            <v>Trần Thị Thu Thuỷ</v>
          </cell>
          <cell r="D202" t="str">
            <v>SĐ</v>
          </cell>
          <cell r="F202">
            <v>0</v>
          </cell>
          <cell r="G202" t="str">
            <v>28/09/1991</v>
          </cell>
          <cell r="H202" t="str">
            <v>DOCTHAN</v>
          </cell>
          <cell r="I202" t="str">
            <v>013131186</v>
          </cell>
          <cell r="J202">
            <v>39750</v>
          </cell>
          <cell r="K202" t="str">
            <v>Hà Nội</v>
          </cell>
          <cell r="L202" t="str">
            <v>156cm</v>
          </cell>
          <cell r="M202" t="str">
            <v>48kg</v>
          </cell>
          <cell r="N202" t="str">
            <v>VN</v>
          </cell>
          <cell r="O202" t="str">
            <v>Kinh</v>
          </cell>
          <cell r="P202" t="str">
            <v>KHONG</v>
          </cell>
          <cell r="Q202" t="str">
            <v>Phú Cường - Sóc Sơn - Hà Nội</v>
          </cell>
          <cell r="R202" t="str">
            <v>Phú Cường - Sóc Sơn - Hà Nội</v>
          </cell>
          <cell r="T202" t="str">
            <v>Tân Phú - Phú Cường - Sóc Sơn - Hà Nội</v>
          </cell>
          <cell r="V202" t="str">
            <v>Tân Phú - Phú Cường - Sóc Sơn - Hà Nội</v>
          </cell>
          <cell r="W202" t="str">
            <v>NVTT</v>
          </cell>
          <cell r="X202" t="str">
            <v>01697373252</v>
          </cell>
          <cell r="AC202">
            <v>19025652315015</v>
          </cell>
          <cell r="AD202" t="e">
            <v>#REF!</v>
          </cell>
          <cell r="AE202" t="str">
            <v>Ngân hàng Techcombank - Chi nhánh Nội Bài</v>
          </cell>
          <cell r="AF202">
            <v>41004</v>
          </cell>
          <cell r="AI202" t="str">
            <v>* Lao động phổ thông</v>
          </cell>
          <cell r="AJ202" t="str">
            <v>Phổ thông trung học</v>
          </cell>
          <cell r="AK202" t="str">
            <v>12/12</v>
          </cell>
          <cell r="AL202" t="str">
            <v>SC</v>
          </cell>
        </row>
        <row r="203">
          <cell r="B203" t="str">
            <v>010772</v>
          </cell>
          <cell r="C203" t="str">
            <v>Đậu Thị Hồng Nguyệt</v>
          </cell>
          <cell r="D203" t="str">
            <v>SĐ</v>
          </cell>
          <cell r="F203">
            <v>0</v>
          </cell>
          <cell r="G203" t="str">
            <v>13/06/1982</v>
          </cell>
          <cell r="H203" t="str">
            <v>CO GIA DINH</v>
          </cell>
          <cell r="I203">
            <v>13468251</v>
          </cell>
          <cell r="J203" t="str">
            <v>22/11/2011</v>
          </cell>
          <cell r="K203" t="str">
            <v>Hà Nội</v>
          </cell>
          <cell r="L203" t="str">
            <v>158cm</v>
          </cell>
          <cell r="M203" t="str">
            <v>46kg</v>
          </cell>
          <cell r="N203" t="str">
            <v>VN</v>
          </cell>
          <cell r="O203" t="str">
            <v>Kinh</v>
          </cell>
          <cell r="P203" t="str">
            <v>KHONG</v>
          </cell>
          <cell r="Q203" t="str">
            <v>Bệnh viện Thị xã Hà Tĩnh</v>
          </cell>
          <cell r="R203" t="str">
            <v>Sơn Ninh - Hương Sơn - Hà Tĩnh</v>
          </cell>
          <cell r="T203" t="str">
            <v>Sơn Ninh - Hương Sơn - Hà Tĩnh</v>
          </cell>
          <cell r="V203" t="str">
            <v>N03 - P 715 - Khu đô thị Dịch Vọng - Cầu Giấy - Hà Nội</v>
          </cell>
          <cell r="W203" t="str">
            <v>NVTT</v>
          </cell>
          <cell r="X203" t="str">
            <v>0932312381</v>
          </cell>
          <cell r="AC203">
            <v>10520912391010</v>
          </cell>
          <cell r="AD203">
            <v>1</v>
          </cell>
          <cell r="AE203" t="str">
            <v>Ngân hàng Techcombank - Chi nhánh Nội Bài</v>
          </cell>
          <cell r="AF203">
            <v>40529</v>
          </cell>
          <cell r="AI203" t="str">
            <v>Trung cấp Kế toán doanh nghiệp sản xuất - Trường Trung học Kinh tế Hà Tĩnh (Trung bình, 2001 - 2003)</v>
          </cell>
          <cell r="AJ203" t="str">
            <v>Trung cấp Kế toán doanh nghiệp sản xuất</v>
          </cell>
          <cell r="AK203" t="str">
            <v>12/12</v>
          </cell>
          <cell r="AL203" t="str">
            <v>TC</v>
          </cell>
          <cell r="AM203">
            <v>2003</v>
          </cell>
          <cell r="AN203" t="str">
            <v>Trường Trung học Kinh tế Hà Tĩnh</v>
          </cell>
          <cell r="AO203" t="str">
            <v>Trung cấp Kế toán doanh nghiệp sản xuất</v>
          </cell>
        </row>
        <row r="204">
          <cell r="B204" t="str">
            <v>010773</v>
          </cell>
          <cell r="C204" t="str">
            <v>Nguyễn Thị Mến</v>
          </cell>
          <cell r="D204" t="str">
            <v>SĐ</v>
          </cell>
          <cell r="F204">
            <v>0</v>
          </cell>
          <cell r="G204" t="str">
            <v>18/04/1970</v>
          </cell>
          <cell r="H204" t="str">
            <v>COGIADINH</v>
          </cell>
          <cell r="I204" t="str">
            <v>011636476</v>
          </cell>
          <cell r="J204">
            <v>32611</v>
          </cell>
          <cell r="K204" t="str">
            <v>Hà Nội</v>
          </cell>
          <cell r="L204" t="str">
            <v>160cm</v>
          </cell>
          <cell r="M204" t="str">
            <v>52kg</v>
          </cell>
          <cell r="N204" t="str">
            <v>VN</v>
          </cell>
          <cell r="O204" t="str">
            <v>Kinh</v>
          </cell>
          <cell r="P204" t="str">
            <v>KHONG</v>
          </cell>
          <cell r="Q204" t="str">
            <v>Thái Phù - Mai Đình - Sóc Sơn - Hà Nội</v>
          </cell>
          <cell r="R204" t="str">
            <v>Thái Phù - Mai Đình - Sóc Sơn - Hà Nội</v>
          </cell>
          <cell r="T204" t="str">
            <v>Thái Phù - Mai Đình - Sóc Sơn - Hà Nội</v>
          </cell>
          <cell r="U204" t="str">
            <v/>
          </cell>
          <cell r="V204" t="str">
            <v>Số O5 Đường 2 Mai Đình - Sóc Sơn - Hà Nội</v>
          </cell>
          <cell r="W204" t="str">
            <v>NVTT</v>
          </cell>
          <cell r="X204" t="str">
            <v>0989065370</v>
          </cell>
          <cell r="AC204">
            <v>10520052686018</v>
          </cell>
          <cell r="AD204">
            <v>2</v>
          </cell>
          <cell r="AE204" t="str">
            <v>Ngân hàng Techcombank - Chi nhánh Nội Bài</v>
          </cell>
          <cell r="AF204">
            <v>40995</v>
          </cell>
          <cell r="AI204" t="str">
            <v xml:space="preserve">* Lao động phổ thông* Bồi dưỡng Nghiệp vụ văn thư lưu trữ và thư viện trường học - Trung ương hội lưu trữ Việt Nam (21/06 - 07/07/2005)* Trung cấp văn thư lưu trữ </v>
          </cell>
          <cell r="AJ204" t="str">
            <v xml:space="preserve">Bồi dưỡng Nghiệp vụ văn thư lưu trữ và thư viện trường họcTrung cấp văn thư lưu trữ </v>
          </cell>
          <cell r="AK204" t="str">
            <v>12/12</v>
          </cell>
          <cell r="AL204" t="str">
            <v>TC</v>
          </cell>
          <cell r="AO204" t="str">
            <v>Văn thư lưu trữ</v>
          </cell>
          <cell r="AP204" t="str">
            <v>Bồi dưỡng Nghiệp vụ văn thư lưu trữ và thư viện trường học</v>
          </cell>
        </row>
        <row r="205">
          <cell r="B205" t="str">
            <v>010774</v>
          </cell>
          <cell r="C205" t="str">
            <v>Lò Thị Phượng</v>
          </cell>
          <cell r="D205" t="str">
            <v>SĐ</v>
          </cell>
          <cell r="F205">
            <v>0</v>
          </cell>
          <cell r="G205" t="str">
            <v>22/09/1986</v>
          </cell>
          <cell r="H205" t="str">
            <v>COGIADINH</v>
          </cell>
          <cell r="I205" t="str">
            <v>013322976</v>
          </cell>
          <cell r="J205">
            <v>40368</v>
          </cell>
          <cell r="K205" t="str">
            <v>Hà Nội</v>
          </cell>
          <cell r="L205" t="str">
            <v>167cm</v>
          </cell>
          <cell r="M205" t="str">
            <v>54kg</v>
          </cell>
          <cell r="N205" t="str">
            <v>VN</v>
          </cell>
          <cell r="O205" t="str">
            <v>Thái</v>
          </cell>
          <cell r="P205" t="str">
            <v>KHONG</v>
          </cell>
          <cell r="Q205" t="str">
            <v>Bản Hồng Lếc Cang - Xã Thanh Chăn - Điện Biên</v>
          </cell>
          <cell r="R205" t="str">
            <v>Thanh Chăn - Điện Biên</v>
          </cell>
          <cell r="T205" t="str">
            <v>Số 17D ngách 211/17 phố Khương Trung - Thanh Xuân - Hà Nội</v>
          </cell>
          <cell r="V205" t="str">
            <v>Số 17D ngách 211/17 phố Khương Trung - Thanh Xuân - Hà Nội</v>
          </cell>
          <cell r="W205" t="str">
            <v>NVTT</v>
          </cell>
          <cell r="AC205">
            <v>10523608618016</v>
          </cell>
          <cell r="AD205">
            <v>1</v>
          </cell>
          <cell r="AE205" t="str">
            <v>Ngân hàng Techcombank - Chi nhánh Nội Bài</v>
          </cell>
          <cell r="AF205">
            <v>40920</v>
          </cell>
          <cell r="AI205" t="str">
            <v>* Cao đẳng quản trị kinh doanh do Tafe SA (Chính phủ Nam Úc) chứng nhận (Chương trình du học tại chỗ tại trường ĐH Công nghiệp Hà Nội, TN 05/2009)</v>
          </cell>
          <cell r="AJ205" t="str">
            <v>Cao đẳng quản trị kinh doanh</v>
          </cell>
          <cell r="AK205" t="str">
            <v>12/12</v>
          </cell>
          <cell r="AL205" t="str">
            <v>CD</v>
          </cell>
          <cell r="AM205">
            <v>2009</v>
          </cell>
          <cell r="AN205" t="str">
            <v>ĐH Công nghiệp Hà Nội</v>
          </cell>
          <cell r="AO205" t="str">
            <v>Cao đẳng quản trị kinh doanh</v>
          </cell>
        </row>
        <row r="206">
          <cell r="B206" t="str">
            <v>010775</v>
          </cell>
          <cell r="C206" t="str">
            <v>Đặng Thị Thu Hường</v>
          </cell>
          <cell r="D206" t="str">
            <v>SĐ</v>
          </cell>
          <cell r="F206">
            <v>0</v>
          </cell>
          <cell r="G206" t="str">
            <v>21/12/1974</v>
          </cell>
          <cell r="H206" t="str">
            <v>COGIADINH</v>
          </cell>
          <cell r="I206" t="str">
            <v>012334103</v>
          </cell>
          <cell r="J206">
            <v>36615</v>
          </cell>
          <cell r="K206" t="str">
            <v>Hà Nội</v>
          </cell>
          <cell r="L206" t="str">
            <v>155cm</v>
          </cell>
          <cell r="M206" t="str">
            <v>50kg</v>
          </cell>
          <cell r="N206" t="str">
            <v>VN</v>
          </cell>
          <cell r="O206" t="str">
            <v>Kinh</v>
          </cell>
          <cell r="P206" t="str">
            <v>KHONG</v>
          </cell>
          <cell r="Q206" t="str">
            <v>Thắng Lợi - Thường Tín - Hà Nội</v>
          </cell>
          <cell r="R206" t="str">
            <v>Thắng Lợi - Thường Tín - Hà Nội</v>
          </cell>
          <cell r="T206" t="str">
            <v>Phù Lỗ - Sóc Sơn - Hà Nội</v>
          </cell>
          <cell r="U206" t="str">
            <v/>
          </cell>
          <cell r="V206" t="str">
            <v>Phù Lỗ - Sóc Sơn - Hà Nội</v>
          </cell>
          <cell r="W206" t="str">
            <v>NVTT</v>
          </cell>
          <cell r="X206" t="str">
            <v>01692891974</v>
          </cell>
          <cell r="AC206">
            <v>10522161456017</v>
          </cell>
          <cell r="AD206">
            <v>3</v>
          </cell>
          <cell r="AE206" t="str">
            <v>Ngân hàng Techcombank - Chi nhánh Nội Bài</v>
          </cell>
          <cell r="AF206">
            <v>40144</v>
          </cell>
          <cell r="AI206" t="str">
            <v>* Chứng nhận học Kế toán tổng hợp - Khoa Kế toán - Hội KHKT trường ĐH Kinh tế quốc dân (05/07 - 05/09/1993)* Bằng tốt nghiệp nghề Bàn - Bar - Buồng - Trường Trung học Nghiệp vụ du lịch Hà Nội (18/04/1997 - 20/04/1998)</v>
          </cell>
          <cell r="AJ206" t="str">
            <v>Chứng nhận học Kế toán tổng hợp</v>
          </cell>
          <cell r="AK206" t="str">
            <v>12/12</v>
          </cell>
          <cell r="AL206" t="str">
            <v>SC</v>
          </cell>
          <cell r="AM206">
            <v>1993</v>
          </cell>
          <cell r="AN206" t="str">
            <v xml:space="preserve">Hội KHKT trường ĐH Kinh tế quốc dân </v>
          </cell>
          <cell r="AO206" t="str">
            <v>Chứng nhận học Kế toán tổng hợp</v>
          </cell>
          <cell r="AP206" t="str">
            <v>Bằng tốt nghiệp nghề Bàn, Bar, Buồng</v>
          </cell>
        </row>
        <row r="207">
          <cell r="B207" t="str">
            <v>010776</v>
          </cell>
          <cell r="C207" t="str">
            <v>Nguyễn Thị Thu</v>
          </cell>
          <cell r="D207" t="str">
            <v>SĐ</v>
          </cell>
          <cell r="F207">
            <v>0</v>
          </cell>
          <cell r="G207" t="str">
            <v>12/10/1986</v>
          </cell>
          <cell r="H207" t="str">
            <v>COGIADINH</v>
          </cell>
          <cell r="I207" t="str">
            <v>012687018</v>
          </cell>
          <cell r="J207">
            <v>38541</v>
          </cell>
          <cell r="K207" t="str">
            <v>Hà Nội</v>
          </cell>
          <cell r="L207" t="str">
            <v>155cm</v>
          </cell>
          <cell r="M207" t="str">
            <v>52kg</v>
          </cell>
          <cell r="N207" t="str">
            <v>VN</v>
          </cell>
          <cell r="O207" t="str">
            <v>Kinh</v>
          </cell>
          <cell r="P207" t="str">
            <v>KHONG</v>
          </cell>
          <cell r="Q207" t="str">
            <v>Sân bay Nội Bài - Sóc Sơn - Hà Nội</v>
          </cell>
          <cell r="R207" t="str">
            <v>Đông Huy - Đông Hưng - Thái Bình</v>
          </cell>
          <cell r="T207" t="str">
            <v>Số 60 Đường 2 Phú Minh - Sóc Sơn - Hà Nội</v>
          </cell>
          <cell r="V207" t="str">
            <v>Số 60 Đường 2 Phú Minh - Sóc Sơn - Hà Nội</v>
          </cell>
          <cell r="W207" t="str">
            <v>NVTT</v>
          </cell>
          <cell r="X207" t="str">
            <v>0916037878</v>
          </cell>
          <cell r="AC207">
            <v>10521482614017</v>
          </cell>
          <cell r="AD207" t="e">
            <v>#REF!</v>
          </cell>
          <cell r="AE207" t="str">
            <v>Ngân hàng Techcombank - Chi nhánh Nội Bài</v>
          </cell>
          <cell r="AF207">
            <v>40529</v>
          </cell>
          <cell r="AI207" t="str">
            <v>Chứng chỉ sơ cấp nghề Kế toán thống kê - Trung tâm dạy nghề 27-7 (10/02/2009 - 10/08/2009)</v>
          </cell>
          <cell r="AJ207" t="str">
            <v xml:space="preserve">Chứng chỉ sơ cấp nghề kế toán thống kê </v>
          </cell>
          <cell r="AK207" t="str">
            <v>12/12</v>
          </cell>
          <cell r="AL207" t="str">
            <v>SC</v>
          </cell>
          <cell r="AM207">
            <v>2009</v>
          </cell>
          <cell r="AN207" t="str">
            <v xml:space="preserve">Trung tâm dạy nghề 27-7 </v>
          </cell>
          <cell r="AO207" t="str">
            <v>Chứng chỉ sơ cấp nghề Kế toán thống kê</v>
          </cell>
        </row>
        <row r="208">
          <cell r="B208" t="str">
            <v>010777</v>
          </cell>
          <cell r="C208" t="str">
            <v>Nguyễn Thị Lý</v>
          </cell>
          <cell r="D208" t="str">
            <v>SĐ</v>
          </cell>
          <cell r="F208">
            <v>0</v>
          </cell>
          <cell r="G208" t="str">
            <v>17/08/1988</v>
          </cell>
          <cell r="H208" t="str">
            <v>DOCTHAN</v>
          </cell>
          <cell r="I208" t="str">
            <v>012578833</v>
          </cell>
          <cell r="J208">
            <v>37673</v>
          </cell>
          <cell r="K208" t="str">
            <v>Hà Nội</v>
          </cell>
          <cell r="L208" t="str">
            <v>159cm</v>
          </cell>
          <cell r="M208" t="str">
            <v>43kg</v>
          </cell>
          <cell r="N208" t="str">
            <v>VN</v>
          </cell>
          <cell r="O208" t="str">
            <v>Kinh</v>
          </cell>
          <cell r="P208" t="str">
            <v>KHONG</v>
          </cell>
          <cell r="Q208" t="str">
            <v>Tân Việt - Nam Thanh - Hải Hưng</v>
          </cell>
          <cell r="R208" t="str">
            <v>Ngọc Lộ - Tân Việt - Thanh Hà - Hải Dương</v>
          </cell>
          <cell r="T208" t="str">
            <v>Cầu Đen - Thụy Hương - Phú Cường - Sóc Sơn - Hà Nội</v>
          </cell>
          <cell r="V208" t="str">
            <v>Cầu Đen - Thụy Hương - Phú Cường - Sóc Sơn - Hà Nội</v>
          </cell>
          <cell r="W208" t="str">
            <v>NVTT</v>
          </cell>
          <cell r="X208" t="str">
            <v>0985951380</v>
          </cell>
          <cell r="AC208">
            <v>10523608658018</v>
          </cell>
          <cell r="AD208" t="e">
            <v>#REF!</v>
          </cell>
          <cell r="AE208" t="str">
            <v>Ngân hàng Techcombank - Chi nhánh Nội Bài</v>
          </cell>
          <cell r="AF208">
            <v>40529</v>
          </cell>
          <cell r="AI208" t="str">
            <v>Trung cấp Hạch toán kế toán - Trường CĐ công nghệ Thành Đô (Khá, 2006 - 2008)</v>
          </cell>
          <cell r="AJ208" t="str">
            <v>Trung cấp hạch toán kế toán</v>
          </cell>
          <cell r="AK208" t="str">
            <v>12/12</v>
          </cell>
          <cell r="AL208" t="str">
            <v>TC</v>
          </cell>
          <cell r="AM208">
            <v>2008</v>
          </cell>
          <cell r="AN208" t="str">
            <v>Trường CĐ công nghệ Thành Đô</v>
          </cell>
          <cell r="AO208" t="str">
            <v>Trung cấp Hạch toán kế toán</v>
          </cell>
        </row>
        <row r="209">
          <cell r="B209" t="str">
            <v>010778</v>
          </cell>
          <cell r="C209" t="str">
            <v>Nguyễn Thị Hồng Anh</v>
          </cell>
          <cell r="D209" t="str">
            <v>SĐ</v>
          </cell>
          <cell r="F209">
            <v>0</v>
          </cell>
          <cell r="G209" t="str">
            <v>13/12/1990</v>
          </cell>
          <cell r="H209" t="str">
            <v>DOCTHAN</v>
          </cell>
          <cell r="I209" t="str">
            <v>013020248</v>
          </cell>
          <cell r="J209">
            <v>39398</v>
          </cell>
          <cell r="K209" t="str">
            <v>Hà Nội</v>
          </cell>
          <cell r="L209" t="str">
            <v>150cm</v>
          </cell>
          <cell r="M209" t="str">
            <v>43kg</v>
          </cell>
          <cell r="N209" t="str">
            <v>VN</v>
          </cell>
          <cell r="O209" t="str">
            <v>Kinh</v>
          </cell>
          <cell r="P209" t="str">
            <v>KHONG</v>
          </cell>
          <cell r="Q209" t="str">
            <v>Bệnh viện Đông Anh - Hà Nội</v>
          </cell>
          <cell r="R209" t="str">
            <v>TP Huế</v>
          </cell>
          <cell r="T209" t="str">
            <v>Số 97 - Tổ 16 - TT Đông Anh - Hà Nội</v>
          </cell>
          <cell r="V209" t="str">
            <v>Số 97 - Tổ 16 - TT Đông Anh - Hà Nội</v>
          </cell>
          <cell r="W209" t="str">
            <v>NVTT</v>
          </cell>
          <cell r="X209" t="str">
            <v>0946657037</v>
          </cell>
          <cell r="AC209">
            <v>10523608693018</v>
          </cell>
          <cell r="AD209" t="e">
            <v>#REF!</v>
          </cell>
          <cell r="AE209" t="str">
            <v>Ngân hàng Techcombank - Chi nhánh Nội Bài</v>
          </cell>
          <cell r="AF209">
            <v>40529</v>
          </cell>
          <cell r="AI209" t="str">
            <v>Bảng điểm Trung cấp Kế toán - Viện Đại học Mở Hà Nội (2008 - 2010, Chờ cấp bằng)</v>
          </cell>
          <cell r="AJ209" t="str">
            <v>Trung cấp Kế toán</v>
          </cell>
          <cell r="AK209" t="str">
            <v>12/12</v>
          </cell>
          <cell r="AL209" t="str">
            <v>TC</v>
          </cell>
          <cell r="AM209">
            <v>2010</v>
          </cell>
          <cell r="AN209" t="str">
            <v>Viện Đại học Mở Hà Nội</v>
          </cell>
        </row>
        <row r="210">
          <cell r="B210" t="str">
            <v>010780</v>
          </cell>
          <cell r="C210" t="str">
            <v>Hoàng Hải Yến</v>
          </cell>
          <cell r="D210" t="str">
            <v>SĐ</v>
          </cell>
          <cell r="F210">
            <v>0</v>
          </cell>
          <cell r="G210" t="str">
            <v>07/11/1988</v>
          </cell>
          <cell r="H210" t="str">
            <v>COGIADINH</v>
          </cell>
          <cell r="I210" t="str">
            <v>012852407</v>
          </cell>
          <cell r="J210">
            <v>38763</v>
          </cell>
          <cell r="K210" t="str">
            <v>Hà Nội</v>
          </cell>
          <cell r="L210" t="str">
            <v>152cm</v>
          </cell>
          <cell r="M210" t="str">
            <v>45kg</v>
          </cell>
          <cell r="N210" t="str">
            <v>VN</v>
          </cell>
          <cell r="O210" t="str">
            <v>Kinh</v>
          </cell>
          <cell r="P210" t="str">
            <v>KHONG</v>
          </cell>
          <cell r="Q210" t="str">
            <v>Trạm y tế xã Phù Lỗ - Sóc Sơn - Hà Nội</v>
          </cell>
          <cell r="R210" t="str">
            <v>Phù Lỗ - Sóc Sơn - Hà Nội</v>
          </cell>
          <cell r="T210" t="str">
            <v>Số 24 đường 2 - Phù Lỗ - Sóc Sơn - Hà Nội</v>
          </cell>
          <cell r="U210" t="str">
            <v>Số 24 đường 2 - Phù Lỗ - Sóc Sơn - Hà Nội</v>
          </cell>
          <cell r="V210" t="str">
            <v>Số 24 đường 2 - Phù Lỗ - Sóc Sơn - Hà Nội</v>
          </cell>
          <cell r="W210" t="str">
            <v>NVTT</v>
          </cell>
          <cell r="X210" t="str">
            <v>0936294488</v>
          </cell>
          <cell r="AC210">
            <v>10523608711016</v>
          </cell>
          <cell r="AD210" t="e">
            <v>#REF!</v>
          </cell>
          <cell r="AE210" t="str">
            <v>Ngân hàng Techcombank - Chi nhánh Nội Bài</v>
          </cell>
          <cell r="AF210">
            <v>40624</v>
          </cell>
          <cell r="AI210" t="str">
            <v>* Bằng nghề Vận tải hàng không - Học viện HKVN (TB khá, 10/2006 - 05/2008)</v>
          </cell>
          <cell r="AJ210" t="str">
            <v xml:space="preserve">Bằng nghề Vận tải hàng không </v>
          </cell>
          <cell r="AK210" t="str">
            <v>12/12</v>
          </cell>
          <cell r="AL210" t="str">
            <v>SC</v>
          </cell>
          <cell r="AM210">
            <v>2008</v>
          </cell>
          <cell r="AN210" t="str">
            <v>Học viện HKVN</v>
          </cell>
          <cell r="AO210" t="str">
            <v xml:space="preserve">Bằng nghề Vận tải hàng không </v>
          </cell>
        </row>
        <row r="211">
          <cell r="B211" t="str">
            <v>010781</v>
          </cell>
          <cell r="C211" t="str">
            <v>Lê Phương Huyền</v>
          </cell>
          <cell r="D211" t="str">
            <v>SĐ</v>
          </cell>
          <cell r="F211">
            <v>0</v>
          </cell>
          <cell r="G211" t="str">
            <v>11/12/1986</v>
          </cell>
          <cell r="H211" t="str">
            <v>DOCTHAN</v>
          </cell>
          <cell r="I211" t="str">
            <v>100920541</v>
          </cell>
          <cell r="J211">
            <v>39245</v>
          </cell>
          <cell r="K211" t="str">
            <v>Quảng Ninh</v>
          </cell>
          <cell r="L211" t="str">
            <v>152cm</v>
          </cell>
          <cell r="M211" t="str">
            <v>43kg</v>
          </cell>
          <cell r="N211" t="str">
            <v>VN</v>
          </cell>
          <cell r="O211" t="str">
            <v>Kinh</v>
          </cell>
          <cell r="P211" t="str">
            <v>KHONG</v>
          </cell>
          <cell r="Q211" t="str">
            <v>Bệnh viện tỉnh Quảng Ninh</v>
          </cell>
          <cell r="R211" t="str">
            <v>Phong Hải - Yên Hưng - Quảng Ninh</v>
          </cell>
          <cell r="T211" t="str">
            <v>Tổ 26 - khu 1 - Phường Hồng Gai - Hạ Long - Quảng Ninh</v>
          </cell>
          <cell r="U211" t="str">
            <v>Phường Mai Dịch Cầu giấy Hà Nội</v>
          </cell>
          <cell r="V211" t="str">
            <v>Ngách 58 Trần Bình</v>
          </cell>
          <cell r="W211" t="str">
            <v>NVTT</v>
          </cell>
          <cell r="X211" t="str">
            <v>0983144031</v>
          </cell>
          <cell r="AC211">
            <v>10523608674013</v>
          </cell>
          <cell r="AD211" t="e">
            <v>#REF!</v>
          </cell>
          <cell r="AE211" t="str">
            <v>Ngân hàng Techcombank - Chi nhánh Nội Bài</v>
          </cell>
          <cell r="AF211">
            <v>40529</v>
          </cell>
          <cell r="AI211" t="str">
            <v>* Cao đẳng kế toán - Trường Cao đẳng Kinh tế - kỹ thuật - Đại học Thái Nguyên (Hệ liên thông chính quy, TB khá, TN 2009)</v>
          </cell>
          <cell r="AJ211" t="str">
            <v xml:space="preserve">Cao đẳng kế toán </v>
          </cell>
          <cell r="AK211" t="str">
            <v>12/12</v>
          </cell>
          <cell r="AL211" t="str">
            <v>CD</v>
          </cell>
          <cell r="AM211">
            <v>2009</v>
          </cell>
          <cell r="AN211" t="str">
            <v>Đại học Thái Nguyên</v>
          </cell>
          <cell r="AO211" t="str">
            <v>Cao đẳng kế toán</v>
          </cell>
        </row>
        <row r="212">
          <cell r="B212" t="str">
            <v>010782</v>
          </cell>
          <cell r="C212" t="str">
            <v>Phạm Thị Lan Phương</v>
          </cell>
          <cell r="D212" t="str">
            <v>SĐ</v>
          </cell>
          <cell r="F212">
            <v>0</v>
          </cell>
          <cell r="G212" t="str">
            <v>10/02/1985</v>
          </cell>
          <cell r="H212" t="str">
            <v>COGIADINH</v>
          </cell>
          <cell r="I212" t="str">
            <v>012578854</v>
          </cell>
          <cell r="J212">
            <v>37673</v>
          </cell>
          <cell r="K212" t="str">
            <v>Hà Nội</v>
          </cell>
          <cell r="L212" t="str">
            <v>156cm</v>
          </cell>
          <cell r="M212" t="str">
            <v>50kg</v>
          </cell>
          <cell r="N212" t="str">
            <v>VN</v>
          </cell>
          <cell r="O212" t="str">
            <v>Kinh</v>
          </cell>
          <cell r="P212" t="str">
            <v>KHONG</v>
          </cell>
          <cell r="Q212" t="str">
            <v>Phú Cường - Sóc Sơn - Hà Nội</v>
          </cell>
          <cell r="R212" t="str">
            <v>Phú Cường - Sóc Sơn - Hà Nội</v>
          </cell>
          <cell r="T212" t="str">
            <v>Đội 4 - Tân Phú - Phú Cường - Sóc Sơn - Hà Nội</v>
          </cell>
          <cell r="U212" t="str">
            <v>Đội 4 - Tân Phú - Phú Cường - Sóc Sơn - Hà Nội</v>
          </cell>
          <cell r="V212" t="str">
            <v>Đội 4 - Tân Phú - Phú Cường - Sóc Sơn - Hà Nội</v>
          </cell>
          <cell r="W212" t="str">
            <v>NVTT</v>
          </cell>
          <cell r="X212" t="str">
            <v>0942773956</v>
          </cell>
          <cell r="AC212">
            <v>19020205572017</v>
          </cell>
          <cell r="AD212">
            <v>1</v>
          </cell>
          <cell r="AE212" t="str">
            <v>Ngân hàng Techcombank - Chi nhánh Nội Bài</v>
          </cell>
          <cell r="AF212">
            <v>41004</v>
          </cell>
          <cell r="AI212" t="str">
            <v>* Bằng nghề Chế biến món ăn bậc 3/7 - Trường Cao đẳng Du lịch Hà Nội (khá, 12/2003 - 12/2004)</v>
          </cell>
          <cell r="AJ212" t="str">
            <v>Bằng nghề Chế biến món ăn bậc 3/7</v>
          </cell>
          <cell r="AK212" t="str">
            <v>12/12</v>
          </cell>
          <cell r="AL212" t="str">
            <v>SC</v>
          </cell>
          <cell r="AM212">
            <v>2004</v>
          </cell>
          <cell r="AN212" t="str">
            <v>Trường Cao đẳng Du lịch Hà Nội</v>
          </cell>
          <cell r="AO212" t="str">
            <v>Bằng nghề Chế biến món ăn bậc 3/7</v>
          </cell>
        </row>
        <row r="213">
          <cell r="B213" t="str">
            <v>010783</v>
          </cell>
          <cell r="C213" t="str">
            <v>Phạm Thị Thuý Ngà</v>
          </cell>
          <cell r="D213" t="str">
            <v>SĐ</v>
          </cell>
          <cell r="F213">
            <v>0</v>
          </cell>
          <cell r="G213" t="str">
            <v>11/10/1979</v>
          </cell>
          <cell r="H213" t="str">
            <v>COGIADINH</v>
          </cell>
          <cell r="I213" t="str">
            <v>012021417</v>
          </cell>
          <cell r="J213">
            <v>35530</v>
          </cell>
          <cell r="K213" t="str">
            <v>Hà Nội</v>
          </cell>
          <cell r="L213" t="str">
            <v>158cm</v>
          </cell>
          <cell r="M213" t="str">
            <v>60kg</v>
          </cell>
          <cell r="N213" t="str">
            <v>VN</v>
          </cell>
          <cell r="O213" t="str">
            <v>Kinh</v>
          </cell>
          <cell r="P213" t="str">
            <v>KHONG</v>
          </cell>
          <cell r="Q213" t="str">
            <v>Phú Minh - Sóc Sơn - Hà Nội</v>
          </cell>
          <cell r="R213" t="str">
            <v>Phú Minh - Sóc Sơn - Hà Nội</v>
          </cell>
          <cell r="T213" t="str">
            <v>Phú Minh - Sóc Sơn - Hà Nội</v>
          </cell>
          <cell r="U213" t="str">
            <v/>
          </cell>
          <cell r="V213" t="str">
            <v>Phú Minh - Sóc Sơn - Hà Nội</v>
          </cell>
          <cell r="W213" t="str">
            <v>NVTT</v>
          </cell>
          <cell r="X213" t="str">
            <v>0989887587</v>
          </cell>
          <cell r="AA213" t="str">
            <v>ngaptt@hgs.vn</v>
          </cell>
          <cell r="AC213">
            <v>10520052575011</v>
          </cell>
          <cell r="AD213">
            <v>2</v>
          </cell>
          <cell r="AE213" t="str">
            <v>Ngân hàng Techcombank - Chi nhánh Nội Bài</v>
          </cell>
          <cell r="AF213">
            <v>40144</v>
          </cell>
          <cell r="AI213" t="str">
            <v>Cao đẳng QTKD ( ĐHBK - 2003 )</v>
          </cell>
          <cell r="AJ213" t="str">
            <v>Cao đẳng quản trị kinh doanh</v>
          </cell>
          <cell r="AK213" t="str">
            <v>12/12</v>
          </cell>
          <cell r="AL213" t="str">
            <v>CD</v>
          </cell>
          <cell r="AM213">
            <v>2003</v>
          </cell>
          <cell r="AN213" t="str">
            <v>ĐH Bách khoa</v>
          </cell>
          <cell r="AO213" t="str">
            <v>Cao đẳng QTKD</v>
          </cell>
        </row>
        <row r="214">
          <cell r="B214" t="str">
            <v>010784</v>
          </cell>
          <cell r="C214" t="str">
            <v>Lê Thị Thạch</v>
          </cell>
          <cell r="D214" t="str">
            <v>SĐ</v>
          </cell>
          <cell r="F214">
            <v>0</v>
          </cell>
          <cell r="G214" t="str">
            <v>13/05/1981</v>
          </cell>
          <cell r="H214" t="str">
            <v>CO GIA DINH</v>
          </cell>
          <cell r="I214" t="str">
            <v>135059732</v>
          </cell>
          <cell r="J214">
            <v>36237</v>
          </cell>
          <cell r="K214" t="str">
            <v>Vĩnh Phúc</v>
          </cell>
          <cell r="L214" t="str">
            <v>159cm</v>
          </cell>
          <cell r="M214" t="str">
            <v>51kg</v>
          </cell>
          <cell r="N214" t="str">
            <v>VN</v>
          </cell>
          <cell r="O214" t="str">
            <v>Kinh</v>
          </cell>
          <cell r="P214" t="str">
            <v>KHONG</v>
          </cell>
          <cell r="Q214" t="str">
            <v>Bình Định Yên Lạc Vĩnh Phúc</v>
          </cell>
          <cell r="R214" t="str">
            <v>Bình Định Yên Lạc Vĩnh Phúc</v>
          </cell>
          <cell r="T214" t="str">
            <v>Bình Định Yên Lạc Vĩnh Phúc</v>
          </cell>
          <cell r="U214" t="str">
            <v>Số 16 - K2 - Tập thể hàng không Phú cường - Sóc sơn - Hà nội</v>
          </cell>
          <cell r="V214" t="str">
            <v>Số 16 - K2 - Tập thể hàng không Phú Cường - Sóc Sơn - Hà nội</v>
          </cell>
          <cell r="W214" t="str">
            <v>NVTT</v>
          </cell>
          <cell r="X214" t="str">
            <v>0944899577</v>
          </cell>
          <cell r="AA214" t="str">
            <v>thachlt@hgs.vn</v>
          </cell>
          <cell r="AC214">
            <v>10522162762014</v>
          </cell>
          <cell r="AD214">
            <v>1</v>
          </cell>
          <cell r="AE214" t="str">
            <v>Ngân hàng Techcombank - Chi nhánh Nội Bài</v>
          </cell>
          <cell r="AF214">
            <v>40144</v>
          </cell>
          <cell r="AI214" t="str">
            <v>Trung cấp kế toán - Trung học Nghiệp vụ I (1999 - 2001)- Anh A</v>
          </cell>
          <cell r="AJ214" t="str">
            <v>Trung cấp kế toán</v>
          </cell>
          <cell r="AK214" t="str">
            <v>12/12</v>
          </cell>
          <cell r="AL214" t="str">
            <v>TC</v>
          </cell>
          <cell r="AM214">
            <v>2001</v>
          </cell>
          <cell r="AN214" t="str">
            <v>Trung học Nghiệp vụ I</v>
          </cell>
          <cell r="AO214" t="str">
            <v>Trung cấp kế toán</v>
          </cell>
          <cell r="AP214" t="str">
            <v>Chứng chỉ anh A</v>
          </cell>
        </row>
        <row r="215">
          <cell r="B215" t="str">
            <v>010785</v>
          </cell>
          <cell r="C215" t="str">
            <v>Nguyễn Duy Thái</v>
          </cell>
          <cell r="D215" t="str">
            <v>SĐ</v>
          </cell>
          <cell r="F215">
            <v>1</v>
          </cell>
          <cell r="G215">
            <v>29859</v>
          </cell>
          <cell r="H215" t="str">
            <v>COGIADINH</v>
          </cell>
          <cell r="I215" t="str">
            <v>012135858</v>
          </cell>
          <cell r="J215">
            <v>36305</v>
          </cell>
          <cell r="K215" t="str">
            <v>Hà Nội</v>
          </cell>
          <cell r="L215" t="str">
            <v>167 cm</v>
          </cell>
          <cell r="M215" t="str">
            <v>70 kg</v>
          </cell>
          <cell r="N215" t="str">
            <v>VN</v>
          </cell>
          <cell r="O215" t="str">
            <v>Kinh</v>
          </cell>
          <cell r="P215" t="str">
            <v>KHONG</v>
          </cell>
          <cell r="Q215" t="str">
            <v>Phú Minh - Sóc Sơn - Hà Nội</v>
          </cell>
          <cell r="R215" t="str">
            <v>Phú Minh - Sóc Sơn - Hà Nội</v>
          </cell>
          <cell r="T215" t="str">
            <v>Số 37 ngõ 20 Hồ Tùng Mậu - Mai Dịch - Cầu Giấy - Hà Nội</v>
          </cell>
          <cell r="U215" t="str">
            <v>Số 37 ngõ 20 Hồ Tùng Mậu - Mai Dịch - Cầu Giấy - Hà Nội</v>
          </cell>
          <cell r="V215" t="str">
            <v>Số 37 ngõ 20 Hồ Tùng Mậu - Mai Dịch - Cầu Giấy - Hà Nội</v>
          </cell>
          <cell r="W215" t="str">
            <v>NVGT</v>
          </cell>
          <cell r="X215" t="str">
            <v>099.673.6077</v>
          </cell>
          <cell r="Y215" t="str">
            <v>091612.8781</v>
          </cell>
          <cell r="AA215" t="str">
            <v>thaind@hgs.vn</v>
          </cell>
          <cell r="AC215">
            <v>10522162696011</v>
          </cell>
          <cell r="AD215">
            <v>2</v>
          </cell>
          <cell r="AE215" t="str">
            <v>Ngân hàng Techcombank - Chi nhánh Nội Bài</v>
          </cell>
          <cell r="AF215">
            <v>40144</v>
          </cell>
          <cell r="AI215" t="str">
            <v>* Kỹ sư công nghệ chế tạo máy - ngành Cơ khí - ĐHBK HN (2005, Trung bình Khá)* Bồi dưỡng lý luận và phương pháp giảng dạy bậc Đại học (7/2011)</v>
          </cell>
          <cell r="AJ215" t="str">
            <v>Kỹ sư công nghệ chế tạo máy</v>
          </cell>
          <cell r="AK215" t="str">
            <v>12/12</v>
          </cell>
          <cell r="AL215" t="str">
            <v>DH</v>
          </cell>
          <cell r="AM215">
            <v>2005</v>
          </cell>
          <cell r="AN215" t="str">
            <v>Đại học Bách khoa Hà Nội</v>
          </cell>
          <cell r="AO215" t="str">
            <v>Kỹ sư công nghệ chế tạo máy, ngành Cơ khí</v>
          </cell>
          <cell r="AP215" t="str">
            <v xml:space="preserve">Bồi dưỡng lý luận và phương pháp giảng dạy bậc Đại học </v>
          </cell>
        </row>
        <row r="216">
          <cell r="B216" t="str">
            <v>010786</v>
          </cell>
          <cell r="C216" t="str">
            <v>Nguyễn Hà Thanh</v>
          </cell>
          <cell r="D216" t="str">
            <v>SĐ</v>
          </cell>
          <cell r="F216">
            <v>1</v>
          </cell>
          <cell r="G216">
            <v>23983</v>
          </cell>
          <cell r="H216" t="str">
            <v>COGIADINH</v>
          </cell>
          <cell r="I216" t="str">
            <v>012290739</v>
          </cell>
          <cell r="J216" t="str">
            <v>13/4/2000</v>
          </cell>
          <cell r="K216" t="str">
            <v>Hà Nội</v>
          </cell>
          <cell r="L216" t="str">
            <v>172cm</v>
          </cell>
          <cell r="M216" t="str">
            <v>80kg</v>
          </cell>
          <cell r="N216" t="str">
            <v>VN</v>
          </cell>
          <cell r="O216" t="str">
            <v>Kinh</v>
          </cell>
          <cell r="P216" t="str">
            <v>KHONG</v>
          </cell>
          <cell r="Q216" t="str">
            <v>Hà Nội</v>
          </cell>
          <cell r="R216" t="str">
            <v>Thọ Nguyên - Thọ Xuân - Thanh Hóa</v>
          </cell>
          <cell r="T216" t="str">
            <v>12, Ngõ 221, Kim Mã, Ba Đình, Hà Nội</v>
          </cell>
          <cell r="U216" t="str">
            <v>12, Ngõ 221, Kim Mã, Ba Đình, Hà Nội</v>
          </cell>
          <cell r="V216" t="str">
            <v>12, Ngõ 221, Kim Mã, Ba Đình, Hà Nội</v>
          </cell>
          <cell r="W216" t="str">
            <v>NVTT</v>
          </cell>
          <cell r="X216" t="str">
            <v>0438460352</v>
          </cell>
          <cell r="Y216" t="str">
            <v>0903249327</v>
          </cell>
          <cell r="AA216" t="str">
            <v>thanhnh@hgs.vn</v>
          </cell>
          <cell r="AC216">
            <v>10522162943019</v>
          </cell>
          <cell r="AD216">
            <v>2</v>
          </cell>
          <cell r="AE216" t="str">
            <v>Ngân hàng Techcombank - Chi nhánh Nội Bài</v>
          </cell>
          <cell r="AF216">
            <v>40506</v>
          </cell>
          <cell r="AI216" t="str">
            <v>* Kỹ sư kỹ thuật điện tử tin học - ĐH Bách khoa Hà Nội* Lái xe C * Nghiệp vụ đẩy, kéo tàu bay * SC điện tử* Bồi dưỡng nghiệp vụ sư phạm bậc 1 (7/2011)</v>
          </cell>
          <cell r="AJ216" t="str">
            <v>Kỹ sư kỹ thuật điện tử tin học</v>
          </cell>
          <cell r="AK216" t="str">
            <v>12/12</v>
          </cell>
          <cell r="AL216" t="str">
            <v>DH</v>
          </cell>
          <cell r="AN216" t="str">
            <v>ĐH Bách khoa Hà Nội</v>
          </cell>
          <cell r="AO216" t="str">
            <v xml:space="preserve"> Kỹ sư kỹ thuật điện tử tin học</v>
          </cell>
          <cell r="AP216" t="str">
            <v>Lái xe hạng C</v>
          </cell>
          <cell r="AQ216" t="str">
            <v>Chứng chỉ nghiệp vụ kéo đẩy tàu bay</v>
          </cell>
          <cell r="AR216" t="str">
            <v>Sửa chữa điện tử</v>
          </cell>
          <cell r="AS216" t="str">
            <v>Chứng chỉ bồi dưỡng nghiệp vụ sư phạm bậc 1 (7/2011)</v>
          </cell>
        </row>
        <row r="217">
          <cell r="B217" t="str">
            <v>010787</v>
          </cell>
          <cell r="C217" t="str">
            <v>Lê Đình Tuấn</v>
          </cell>
          <cell r="D217" t="str">
            <v>SĐ</v>
          </cell>
          <cell r="F217">
            <v>1</v>
          </cell>
          <cell r="G217">
            <v>26236</v>
          </cell>
          <cell r="H217" t="str">
            <v>COGIADINH</v>
          </cell>
          <cell r="I217" t="str">
            <v>011550038</v>
          </cell>
          <cell r="J217" t="str">
            <v>20/08/2002</v>
          </cell>
          <cell r="K217" t="str">
            <v>Hà Nội</v>
          </cell>
          <cell r="L217" t="str">
            <v>170cm</v>
          </cell>
          <cell r="M217" t="str">
            <v>55kg</v>
          </cell>
          <cell r="N217" t="str">
            <v>VN</v>
          </cell>
          <cell r="O217" t="str">
            <v>Kinh</v>
          </cell>
          <cell r="P217" t="str">
            <v>KHONG</v>
          </cell>
          <cell r="Q217" t="str">
            <v>Đông Mác - Hai Bà Trưng - Hà Nội</v>
          </cell>
          <cell r="R217" t="str">
            <v>Xuân Trường - Nghi Xuân - Hà Tĩnh</v>
          </cell>
          <cell r="T217" t="str">
            <v>P2 - B12A - Tập thể Mai Động - P. Mai Động - Q. Hoàng Mai - HN</v>
          </cell>
          <cell r="V217" t="str">
            <v>P2 - B12A - Tập thể Mai Động - P. Mai Động - Q. Hoàng Mai - HN</v>
          </cell>
          <cell r="W217" t="str">
            <v>NVGT</v>
          </cell>
          <cell r="Y217" t="str">
            <v>0989058618</v>
          </cell>
          <cell r="AA217" t="str">
            <v>tuanld@hgs.vn</v>
          </cell>
          <cell r="AC217">
            <v>10520089208019</v>
          </cell>
          <cell r="AD217">
            <v>2</v>
          </cell>
          <cell r="AE217" t="str">
            <v>Ngân hàng Techcombank - Chi nhánh Nội Bài</v>
          </cell>
          <cell r="AF217">
            <v>40144</v>
          </cell>
          <cell r="AI217" t="str">
            <v>* Kỹ sư tự động hoá các xí nghiệp công nghiệp ngành Điện - ĐH Bách khoa HN (Tại chức, TN 2001)* Trung cấp Điện xí nghiệp - Trường Kỹ thuật Công nghiệp HN (TN 1992)* Chứng chỉ "Nghiệp vụ sư phạm" và "Lý luận và phương pháp giảng dạy đại học" - Khoa Sư ph</v>
          </cell>
          <cell r="AJ217" t="str">
            <v>Kỹ sư tự động hoá các xí nghiệp công nghiệp ngành Điện</v>
          </cell>
          <cell r="AK217" t="str">
            <v>12/12</v>
          </cell>
          <cell r="AL217" t="str">
            <v>DH</v>
          </cell>
          <cell r="AM217">
            <v>2001</v>
          </cell>
          <cell r="AN217" t="str">
            <v>ĐH Bách khoa Hà Nội</v>
          </cell>
          <cell r="AO217" t="str">
            <v xml:space="preserve">Kỹ sư tự động hoá các xí nghiệp công nghiệp ngành Điện </v>
          </cell>
          <cell r="AP217" t="str">
            <v>Trung cấp Điện xí nghiệp</v>
          </cell>
          <cell r="AQ217" t="str">
            <v>Chứng chỉ "Nghiệp vụ sư phạm" và "Lý luận và phương pháp giảng dạy đại học"</v>
          </cell>
        </row>
        <row r="218">
          <cell r="B218" t="str">
            <v>010788</v>
          </cell>
          <cell r="C218" t="str">
            <v>Phạm Thị Thu Hiền</v>
          </cell>
          <cell r="D218" t="str">
            <v>TCKT</v>
          </cell>
          <cell r="F218">
            <v>0</v>
          </cell>
          <cell r="G218">
            <v>27733</v>
          </cell>
          <cell r="H218" t="str">
            <v>COGIADINH</v>
          </cell>
          <cell r="I218" t="str">
            <v>141906524</v>
          </cell>
          <cell r="J218">
            <v>35298</v>
          </cell>
          <cell r="K218" t="str">
            <v>Hà Nội</v>
          </cell>
          <cell r="L218" t="str">
            <v>157cm</v>
          </cell>
          <cell r="M218" t="str">
            <v>50kg</v>
          </cell>
          <cell r="N218" t="str">
            <v>VN</v>
          </cell>
          <cell r="O218" t="str">
            <v>Kinh</v>
          </cell>
          <cell r="P218" t="str">
            <v>KHONG</v>
          </cell>
          <cell r="Q218" t="str">
            <v>Tân Lập - Châu Giang - Hải Hưng</v>
          </cell>
          <cell r="R218" t="str">
            <v>Xã Tân Lập - Huyện Khoái Châu - Tỉnh Hưng Yên</v>
          </cell>
          <cell r="T218" t="str">
            <v>31/298 Ngọc Lâm - long Biên - Hà Nội</v>
          </cell>
          <cell r="U218" t="str">
            <v>Số 37 ngõ 298 đường Ngọc Lâm - P. Ngọc Lâm - Q. Long Biên - Hà Nội</v>
          </cell>
          <cell r="W218" t="str">
            <v>NVGT</v>
          </cell>
          <cell r="Y218" t="str">
            <v>983076919</v>
          </cell>
          <cell r="AC218">
            <v>10522161952014</v>
          </cell>
          <cell r="AD218">
            <v>2</v>
          </cell>
          <cell r="AE218" t="str">
            <v>Ngân hàng Techcombank - Chi nhánh Nội Bài</v>
          </cell>
          <cell r="AF218">
            <v>40144</v>
          </cell>
          <cell r="AI218" t="str">
            <v>* Cử nhân Anh - ĐH ngoại ngữ Hà Nội (Mở rộng, TN 1996)* Cử nhân Kế toán - ĐH Thương mại (Tại chức, TN 2002)* Đào tạo chuyên sâu về tính toán, kê khai, quyết toán thuế TNCN năm 2010 (9/3/2011)</v>
          </cell>
          <cell r="AJ218" t="str">
            <v>Cử nhân AnhCử nhân kế toán</v>
          </cell>
          <cell r="AK218" t="str">
            <v>12/12</v>
          </cell>
          <cell r="AL218" t="str">
            <v>DH</v>
          </cell>
          <cell r="AM218">
            <v>1996</v>
          </cell>
          <cell r="AN218" t="str">
            <v>ĐH ngoại ngữ Hà Nội</v>
          </cell>
          <cell r="AO218" t="str">
            <v>Cử nhân Anh văn</v>
          </cell>
          <cell r="AP218" t="str">
            <v>Cử nhân Kế toán</v>
          </cell>
          <cell r="AQ218" t="str">
            <v>Chứng chỉ đào tạo chuyên sâu về tính toán, kê khai, quyết toán thuế TNCN năm 2010</v>
          </cell>
        </row>
        <row r="219">
          <cell r="B219" t="str">
            <v>010789</v>
          </cell>
          <cell r="C219" t="str">
            <v>Hoàng Thị Trang Nhung</v>
          </cell>
          <cell r="D219" t="str">
            <v>TCKT</v>
          </cell>
          <cell r="F219">
            <v>0</v>
          </cell>
          <cell r="G219">
            <v>30196</v>
          </cell>
          <cell r="H219" t="str">
            <v>COGIADINH</v>
          </cell>
          <cell r="I219" t="str">
            <v>012324220</v>
          </cell>
          <cell r="J219">
            <v>36599</v>
          </cell>
          <cell r="K219" t="str">
            <v>Hà Nội</v>
          </cell>
          <cell r="L219" t="str">
            <v>155cm</v>
          </cell>
          <cell r="M219" t="str">
            <v>48kg</v>
          </cell>
          <cell r="N219" t="str">
            <v>VN</v>
          </cell>
          <cell r="O219" t="str">
            <v>Kinh</v>
          </cell>
          <cell r="P219" t="str">
            <v>KHONG</v>
          </cell>
          <cell r="Q219" t="str">
            <v>Sóc Sơn - Hà Nội</v>
          </cell>
          <cell r="R219" t="str">
            <v>Phú Nhuận - Như Xuân - Thanh Hoá</v>
          </cell>
          <cell r="T219" t="str">
            <v>X143 Trung Giã - Sóc Sơn - Hà Nội</v>
          </cell>
          <cell r="U219" t="str">
            <v>X143 Trung Giã - Sóc Sơn - Hà Nội</v>
          </cell>
          <cell r="W219" t="str">
            <v>NVGT</v>
          </cell>
          <cell r="Y219" t="str">
            <v>0979668910</v>
          </cell>
          <cell r="AC219">
            <v>10522161961013</v>
          </cell>
          <cell r="AD219">
            <v>1</v>
          </cell>
          <cell r="AE219" t="str">
            <v>Ngân hàng Techcombank - Chi nhánh Nội Bài</v>
          </cell>
          <cell r="AF219">
            <v>40144</v>
          </cell>
          <cell r="AI219" t="str">
            <v>* Cử nhân Kế toán - Đại học Thương mại - Hạng khá (TN 2007)* Chứng chỉ bồi dưỡng Kế toán trưởng - Hội khoa học kinh tế Hà Nội (10/2006 - 12/2006)</v>
          </cell>
          <cell r="AJ219" t="str">
            <v>Cử nhân kế toán</v>
          </cell>
          <cell r="AK219" t="str">
            <v>12/12</v>
          </cell>
          <cell r="AL219" t="str">
            <v>DH</v>
          </cell>
          <cell r="AM219">
            <v>2007</v>
          </cell>
          <cell r="AN219" t="str">
            <v xml:space="preserve">Đại học Thương mại </v>
          </cell>
          <cell r="AO219" t="str">
            <v>Cử nhân Kế toán</v>
          </cell>
          <cell r="AP219" t="str">
            <v>Chứng chỉ bồi dưỡng Kế toán trưởng</v>
          </cell>
        </row>
        <row r="220">
          <cell r="B220" t="str">
            <v>010790</v>
          </cell>
          <cell r="C220" t="str">
            <v>Đào Thị Chín</v>
          </cell>
          <cell r="D220" t="str">
            <v>TCKT</v>
          </cell>
          <cell r="F220">
            <v>0</v>
          </cell>
          <cell r="G220">
            <v>27215</v>
          </cell>
          <cell r="H220" t="str">
            <v>COGIADINH</v>
          </cell>
          <cell r="I220" t="str">
            <v>011824824</v>
          </cell>
          <cell r="J220">
            <v>38038</v>
          </cell>
          <cell r="K220" t="str">
            <v>Hà Nội</v>
          </cell>
          <cell r="L220" t="str">
            <v>155cm</v>
          </cell>
          <cell r="M220" t="str">
            <v>51kg</v>
          </cell>
          <cell r="N220" t="str">
            <v>VN</v>
          </cell>
          <cell r="O220" t="str">
            <v>Kinh</v>
          </cell>
          <cell r="P220" t="str">
            <v>KHONG</v>
          </cell>
          <cell r="Q220" t="str">
            <v>Thái Phù - Mai Đình - Sóc Sơn - Hà Nội</v>
          </cell>
          <cell r="R220" t="str">
            <v>Thái Phù - Mai Đình - Sóc Sơn - Hà Nội</v>
          </cell>
          <cell r="T220" t="str">
            <v>Thái Phù - Mai Đình - Sóc Sơn - Hà Nội</v>
          </cell>
          <cell r="U220" t="str">
            <v>Thái Phù - Mai Đình - Sóc Sơn - Hà Nội</v>
          </cell>
          <cell r="W220" t="str">
            <v>NVGT</v>
          </cell>
          <cell r="Y220" t="str">
            <v>0983102729</v>
          </cell>
          <cell r="AC220">
            <v>10520107419014</v>
          </cell>
          <cell r="AD220">
            <v>2</v>
          </cell>
          <cell r="AE220" t="str">
            <v>Ngân hàng Techcombank - Chi nhánh Nội Bài</v>
          </cell>
          <cell r="AF220">
            <v>40144</v>
          </cell>
          <cell r="AI220" t="str">
            <v>Cử nhân kế toán doanh nghiệp ngành Quản trị kinh doanh - ĐH Thủy sản (Tại chức, TN 2004)</v>
          </cell>
          <cell r="AJ220" t="str">
            <v>Cử nhân kế toán doanh nghiệp ngành quản trị kinh doanh</v>
          </cell>
          <cell r="AK220" t="str">
            <v>12/12</v>
          </cell>
          <cell r="AL220" t="str">
            <v>DH</v>
          </cell>
          <cell r="AM220">
            <v>2004</v>
          </cell>
          <cell r="AN220" t="str">
            <v>ĐH Thủy sản</v>
          </cell>
          <cell r="AO220" t="str">
            <v>Cử nhân kế toán doanh nghiệp ngành Quản trị kinh doanh</v>
          </cell>
        </row>
        <row r="221">
          <cell r="B221" t="str">
            <v>010791</v>
          </cell>
          <cell r="C221" t="str">
            <v>Trần Thu Trang</v>
          </cell>
          <cell r="D221" t="str">
            <v>TCKT</v>
          </cell>
          <cell r="F221">
            <v>0</v>
          </cell>
          <cell r="G221">
            <v>31238</v>
          </cell>
          <cell r="H221" t="str">
            <v>COGIADINH</v>
          </cell>
          <cell r="I221" t="str">
            <v>012455455</v>
          </cell>
          <cell r="J221">
            <v>37066</v>
          </cell>
          <cell r="K221" t="str">
            <v>Hà Nội</v>
          </cell>
          <cell r="L221" t="str">
            <v>161cm</v>
          </cell>
          <cell r="M221" t="str">
            <v>51kg</v>
          </cell>
          <cell r="N221" t="str">
            <v>VN</v>
          </cell>
          <cell r="O221" t="str">
            <v>Kinh</v>
          </cell>
          <cell r="P221" t="str">
            <v>KHONG</v>
          </cell>
          <cell r="Q221" t="str">
            <v>Hà Nội</v>
          </cell>
          <cell r="R221" t="str">
            <v>Thị xã Hưng Yên - Tỉnh Hưng Yên</v>
          </cell>
          <cell r="T221" t="str">
            <v>Ngõ 12 Phan Văn Trường - Cầu Giấy - Hà Nội</v>
          </cell>
          <cell r="U221" t="str">
            <v>Ngõ 12 Phan Văn Trường - Cầu Giấy - Hà Nội</v>
          </cell>
          <cell r="W221" t="str">
            <v>NVGT</v>
          </cell>
          <cell r="Y221" t="str">
            <v>0904279699</v>
          </cell>
          <cell r="AC221">
            <v>10520473286019</v>
          </cell>
          <cell r="AD221">
            <v>1</v>
          </cell>
          <cell r="AE221" t="str">
            <v>Ngân hàng Techcombank - Chi nhánh Nội Bài</v>
          </cell>
          <cell r="AF221">
            <v>40144</v>
          </cell>
          <cell r="AI221" t="str">
            <v>* Cử nhân Quản trị Tài chính kế toán - ĐH Công đoàn (TN 2007, khá)* Cử nhân Ngoại ngữ tiếng Anh - ĐH Hà Nội (Tại chức, TN 2008)</v>
          </cell>
          <cell r="AJ221" t="str">
            <v>Cử nhân Quản trị Tài chính kế toán</v>
          </cell>
          <cell r="AK221" t="str">
            <v>12/12</v>
          </cell>
          <cell r="AL221" t="str">
            <v>DH</v>
          </cell>
          <cell r="AM221">
            <v>2007</v>
          </cell>
          <cell r="AN221" t="str">
            <v xml:space="preserve"> ĐH Công đoàn</v>
          </cell>
          <cell r="AO221" t="str">
            <v>Cử nhân Quản trị Tài chính kế toán</v>
          </cell>
          <cell r="AP221" t="str">
            <v>Cử nhân Ngoại ngữ tiếng Anh</v>
          </cell>
        </row>
        <row r="222">
          <cell r="B222" t="str">
            <v>010793</v>
          </cell>
          <cell r="C222" t="str">
            <v>Lê Thị Thuý</v>
          </cell>
          <cell r="D222" t="str">
            <v>TCKT</v>
          </cell>
          <cell r="F222">
            <v>0</v>
          </cell>
          <cell r="G222">
            <v>31427</v>
          </cell>
          <cell r="H222" t="str">
            <v>DOCTHAN</v>
          </cell>
          <cell r="I222" t="str">
            <v>013490068</v>
          </cell>
          <cell r="J222">
            <v>40877</v>
          </cell>
          <cell r="K222" t="str">
            <v>Hà Nội</v>
          </cell>
          <cell r="L222" t="str">
            <v>158cm</v>
          </cell>
          <cell r="M222" t="str">
            <v>45kg</v>
          </cell>
          <cell r="N222" t="str">
            <v>VN</v>
          </cell>
          <cell r="O222" t="str">
            <v>Kinh</v>
          </cell>
          <cell r="P222" t="str">
            <v>KHONG</v>
          </cell>
          <cell r="Q222" t="str">
            <v>Trạm xá Vĩnh Khúc - Văn Giang - Hưng Yên</v>
          </cell>
          <cell r="R222" t="str">
            <v>Vĩnh Khúc - Văn Giang - Hưng Yên</v>
          </cell>
          <cell r="T222" t="str">
            <v>Số 36 - TT Đội xe Viện Thiết kế Thuỷ lợi - Ngọc Khánh - Ba Đình - Hà Nội</v>
          </cell>
          <cell r="U222" t="str">
            <v>Số 68 Đường Bưởi - Ngọc Khánh - Ba Đình - Hà Nội</v>
          </cell>
          <cell r="W222" t="str">
            <v>NVGT</v>
          </cell>
          <cell r="AC222">
            <v>10523640486016</v>
          </cell>
          <cell r="AD222" t="e">
            <v>#REF!</v>
          </cell>
          <cell r="AE222" t="str">
            <v>Ngân hàng Techcombank - Chi nhánh Nội Bài</v>
          </cell>
          <cell r="AF222">
            <v>40977</v>
          </cell>
          <cell r="AI222" t="str">
            <v>* Giấy chứng nhận tốt nghiệp đại học ngành Kế toán - ĐH Kinh doanh và Công nghệ Hà Nội (khá, TN 2010)* Giấy chứng nhận tốt nghiệp đại học ngành Tài chính ngân hàng - ĐH Kinh doanh và Công nghệ Hà Nội (khá, TN 2010)* Giấy chứng nhận học chương trình Kế t</v>
          </cell>
          <cell r="AJ222" t="str">
            <v>Cử nhân kế toán</v>
          </cell>
          <cell r="AK222" t="str">
            <v>12/12</v>
          </cell>
          <cell r="AL222" t="str">
            <v>DH</v>
          </cell>
          <cell r="AM222">
            <v>2010</v>
          </cell>
          <cell r="AN222" t="str">
            <v xml:space="preserve">ĐH Kinh doanh và Công nghệ Hà Nội </v>
          </cell>
          <cell r="AO222" t="str">
            <v>Giấy chứng nhận tốt nghiệp đại học ngành Kế toán</v>
          </cell>
          <cell r="AP222" t="str">
            <v xml:space="preserve">Giấy chứng nhận tốt nghiệp đại học ngành Tài chính ngân hàng </v>
          </cell>
        </row>
        <row r="223">
          <cell r="B223" t="str">
            <v>010794</v>
          </cell>
          <cell r="C223" t="str">
            <v>Nguyễn Thị Kim Huệ</v>
          </cell>
          <cell r="D223" t="str">
            <v>TCKT</v>
          </cell>
          <cell r="F223">
            <v>0</v>
          </cell>
          <cell r="G223">
            <v>30964</v>
          </cell>
          <cell r="H223" t="str">
            <v>COGIADINH</v>
          </cell>
          <cell r="I223" t="str">
            <v>111739276</v>
          </cell>
          <cell r="J223">
            <v>36712</v>
          </cell>
          <cell r="K223" t="str">
            <v>Hà Tây</v>
          </cell>
          <cell r="L223" t="str">
            <v>161cm</v>
          </cell>
          <cell r="M223" t="str">
            <v>53kg</v>
          </cell>
          <cell r="N223" t="str">
            <v>VN</v>
          </cell>
          <cell r="O223" t="str">
            <v>Kinh</v>
          </cell>
          <cell r="P223" t="str">
            <v>KHONG</v>
          </cell>
          <cell r="Q223" t="str">
            <v>Hà Đông - Hà Tây</v>
          </cell>
          <cell r="R223" t="str">
            <v>Đại Thanh - Thanh Trì - Hà Nội</v>
          </cell>
          <cell r="T223" t="str">
            <v>126 Nguyễn Đức Cảnh - TƯơng Mai - Hoàng Mai - HN</v>
          </cell>
          <cell r="U223" t="str">
            <v>126 Nguyễn Đức Cảnh - TƯơng Mai - Hoàng Mai - HN</v>
          </cell>
          <cell r="W223" t="str">
            <v>NVGT</v>
          </cell>
          <cell r="Y223" t="str">
            <v>0936128350</v>
          </cell>
          <cell r="AC223">
            <v>10520052695017</v>
          </cell>
          <cell r="AD223">
            <v>1</v>
          </cell>
          <cell r="AE223" t="str">
            <v>Ngân hàng Techcombank - Chi nhánh Nội Bài</v>
          </cell>
          <cell r="AF223">
            <v>40144</v>
          </cell>
          <cell r="AI223" t="str">
            <v>* Cử nhân tiếng Anh - Đại học Hà Nội (Tại chức, Trung bình, TN 2007)* Trung cấp Kế toán doanh nghiệp - Trường Cao đẳng Công nghiệp Dệt may thời trang Hà Nội (TN 2010)* Chứng chỉ Kế toán tổng hợp - ĐH Kinh tế quốc dân (09/09 - 30/11/2005)</v>
          </cell>
          <cell r="AJ223" t="str">
            <v xml:space="preserve">Cử nhân tiếng Anh </v>
          </cell>
          <cell r="AK223" t="str">
            <v>12/12</v>
          </cell>
          <cell r="AL223" t="str">
            <v>DH</v>
          </cell>
          <cell r="AM223">
            <v>2007</v>
          </cell>
          <cell r="AN223" t="str">
            <v>Đại học Hà Nội</v>
          </cell>
          <cell r="AO223" t="str">
            <v>Cử nhân tiếng Anh</v>
          </cell>
          <cell r="AP223" t="str">
            <v>Kế toán doanh nghiệp</v>
          </cell>
          <cell r="AQ223" t="str">
            <v>Chứng chỉ Kế toán tổng hợp</v>
          </cell>
        </row>
        <row r="224">
          <cell r="B224" t="str">
            <v>010796</v>
          </cell>
          <cell r="C224" t="str">
            <v>Trần Thị Thúy Oanh</v>
          </cell>
          <cell r="D224" t="str">
            <v>TCKT</v>
          </cell>
          <cell r="F224">
            <v>0</v>
          </cell>
          <cell r="G224">
            <v>26761</v>
          </cell>
          <cell r="H224" t="str">
            <v>COGIADINH</v>
          </cell>
          <cell r="I224" t="str">
            <v>0116747222</v>
          </cell>
          <cell r="J224">
            <v>38422</v>
          </cell>
          <cell r="K224" t="str">
            <v>Hà Nội</v>
          </cell>
          <cell r="L224" t="str">
            <v>162cm</v>
          </cell>
          <cell r="M224" t="str">
            <v>50kg</v>
          </cell>
          <cell r="N224" t="str">
            <v>VN</v>
          </cell>
          <cell r="O224" t="str">
            <v>Kinh</v>
          </cell>
          <cell r="P224" t="str">
            <v>KHONG</v>
          </cell>
          <cell r="Q224" t="str">
            <v>Hà Nội</v>
          </cell>
          <cell r="R224" t="str">
            <v>Thôn Thuỷ Trầm - Xã Tuy Lộc - Huyện Sông Thao - Tỉnh Phú Thọ.</v>
          </cell>
          <cell r="T224" t="str">
            <v xml:space="preserve">số nhà 34A, phố Cao Bá Quát, phường Điện Biên, quận Ba Đình, Hà Nội </v>
          </cell>
          <cell r="U224" t="str">
            <v xml:space="preserve">số nhà 34A, phố Cao Bá Quát, phường Điện Biên, quận Ba Đình, Hà Nội </v>
          </cell>
          <cell r="V224" t="str">
            <v xml:space="preserve">số nhà 34A, phố Cao Bá Quát, phường Điện Biên, quận Ba Đình, Hà Nội </v>
          </cell>
          <cell r="W224" t="str">
            <v>NVGT</v>
          </cell>
          <cell r="AC224">
            <v>10510102100014</v>
          </cell>
          <cell r="AD224">
            <v>1</v>
          </cell>
          <cell r="AE224" t="str">
            <v>Ngân hàng Techcombank - Chi nhánh Nội Bài</v>
          </cell>
          <cell r="AI224" t="str">
            <v xml:space="preserve">Cử nhân cao đẳng Ngành Tài chính Tín dụng (Học viện Ngân hàng, Chính quy, TN 1994).Cử nhân kinh tế Ngành Tài chính Ngân hàng (Học viện Ngân hàng, chuyên tu, TN 2005).Cử nhân ngoại ngữ Tiếng Anh thương mại (Đại học Ngoại ngữ Hà Nội, chính quy, TN 1997).Kiến thức cơ bản hàng không và Anh văn kỹ thuật (Trường Hàng không Việt Nam, năm 1997).Quản lý khai thác cảng hàng không (Trường Hàng không Việt Nam, năm 2001).Kế toán trưởng (Đại học Kinh tế TP Hồ Chí Minh, năm 1997).Bồi dưỡng quản lý HCNN chương trình chuyên viên (Trường ĐTBD Cán bộ công chức ngành </v>
          </cell>
          <cell r="AJ224" t="str">
            <v>Cử nhân kinh tế ngành tài chính ngân hàngCử nhân ngoại ngữ tiếng Anh thương mạiChứng chỉ kế toán trưởng</v>
          </cell>
          <cell r="AK224" t="str">
            <v>12/12</v>
          </cell>
          <cell r="AL224" t="str">
            <v>DH</v>
          </cell>
          <cell r="AM224">
            <v>2005</v>
          </cell>
          <cell r="AN224" t="str">
            <v>Học viện ngân hàng</v>
          </cell>
          <cell r="AO224" t="str">
            <v>Cử nhân kinh tế ngành tài chính ngân hàng</v>
          </cell>
          <cell r="AP224" t="str">
            <v>Cử nhân cao đẳng ngành tài chính tín dụng</v>
          </cell>
          <cell r="AQ224" t="str">
            <v>Cử nhân tiếng anh thương mại</v>
          </cell>
          <cell r="AR224" t="str">
            <v>Kế toán trưởng (Đại học Kinh tế TP Hồ Chí Minh, năm 1997).</v>
          </cell>
          <cell r="AS224" t="str">
            <v>Quản lý khai thác cảng hàng không (Trường Hàng không Việt Nam, năm 2001)</v>
          </cell>
        </row>
        <row r="225">
          <cell r="B225" t="str">
            <v>010797</v>
          </cell>
          <cell r="C225" t="str">
            <v>Nguyễn Hữu Hạ</v>
          </cell>
          <cell r="D225" t="str">
            <v>TCHC</v>
          </cell>
          <cell r="F225">
            <v>1</v>
          </cell>
          <cell r="G225">
            <v>22032</v>
          </cell>
          <cell r="H225" t="str">
            <v>COGIADINH</v>
          </cell>
          <cell r="I225" t="str">
            <v>012696826</v>
          </cell>
          <cell r="J225">
            <v>38107</v>
          </cell>
          <cell r="K225" t="str">
            <v>Hà Nội</v>
          </cell>
          <cell r="L225" t="str">
            <v>171cm</v>
          </cell>
          <cell r="M225" t="str">
            <v>70kg</v>
          </cell>
          <cell r="N225" t="str">
            <v>VN</v>
          </cell>
          <cell r="O225" t="str">
            <v/>
          </cell>
          <cell r="P225" t="str">
            <v>KHONG</v>
          </cell>
          <cell r="Q225" t="str">
            <v>Mai Trung, Hiệp Hòa, Bắc Giang</v>
          </cell>
          <cell r="R225" t="str">
            <v>Mai Trung - Hiệp Hoà - Bắc Giang</v>
          </cell>
          <cell r="T225" t="str">
            <v>Dãy B4 P17 - Khu TT sân bay Nội Bài</v>
          </cell>
          <cell r="U225" t="str">
            <v>Dãy B4 P17 - Khu TT sân bay Nội Bài</v>
          </cell>
          <cell r="W225" t="str">
            <v>NVGT</v>
          </cell>
          <cell r="AC225">
            <v>10520107390016</v>
          </cell>
          <cell r="AD225">
            <v>3</v>
          </cell>
          <cell r="AE225" t="str">
            <v>Ngân hàng Techcombank - Chi nhánh Nội Bài</v>
          </cell>
          <cell r="AF225">
            <v>40144</v>
          </cell>
          <cell r="AI225" t="str">
            <v>* Cử nhân luật - Đại học mở Hà nội (Từ xa, TN 2005)* Trung cấp máy bay - động cơ (Liên xô 1979 - 1983) * Chứng nhận bồi dưỡng Nghiệp vụ điều tra hình sự - Cục Điều tra hình sự - Bộ Quốc phòng (05/1990 - 08/1990)* Các biện pháp an ninh phòng ngừa (vũ kh</v>
          </cell>
          <cell r="AJ225" t="str">
            <v>Cử nhân luật</v>
          </cell>
          <cell r="AK225" t="str">
            <v>12/12</v>
          </cell>
          <cell r="AL225" t="str">
            <v>DH</v>
          </cell>
          <cell r="AM225">
            <v>2005</v>
          </cell>
          <cell r="AN225" t="str">
            <v>Đại học mở Hà nội</v>
          </cell>
          <cell r="AO225" t="str">
            <v>Cử nhân luật</v>
          </cell>
          <cell r="AP225" t="str">
            <v>Trung cấp máy bay - động cơ</v>
          </cell>
          <cell r="AQ225" t="str">
            <v>Chứng nhận bồi dưỡng Nghiệp vụ điều tra hình sự - Cục Điều tra hình sự - Bộ Quốc phòng</v>
          </cell>
          <cell r="AR225" t="str">
            <v>Chứng chỉ các biện pháp an ninh phòng ngừa</v>
          </cell>
        </row>
        <row r="226">
          <cell r="B226" t="str">
            <v>010799</v>
          </cell>
          <cell r="C226" t="str">
            <v>Phương Lan</v>
          </cell>
          <cell r="D226" t="str">
            <v>TCHC</v>
          </cell>
          <cell r="F226">
            <v>0</v>
          </cell>
          <cell r="G226">
            <v>28055</v>
          </cell>
          <cell r="H226" t="str">
            <v>COGIADINH</v>
          </cell>
          <cell r="I226" t="str">
            <v>011428141</v>
          </cell>
          <cell r="J226">
            <v>40121</v>
          </cell>
          <cell r="K226" t="str">
            <v>Hà Nội</v>
          </cell>
          <cell r="L226" t="str">
            <v>163cm</v>
          </cell>
          <cell r="M226" t="str">
            <v>50kg</v>
          </cell>
          <cell r="N226" t="str">
            <v>VN</v>
          </cell>
          <cell r="O226" t="str">
            <v>Kinh</v>
          </cell>
          <cell r="P226" t="str">
            <v>KHONG</v>
          </cell>
          <cell r="Q226" t="str">
            <v>Bắc Phú - Sóc Sơn - Hà Nội</v>
          </cell>
          <cell r="R226" t="str">
            <v>Sóc Sơn - Hà Nội</v>
          </cell>
          <cell r="T226" t="str">
            <v>513 C5 - Nghĩa Tân - Cầu Giấy - Hà Nội</v>
          </cell>
          <cell r="U226" t="str">
            <v>513 C5 - Nghĩa Tân - Cầu Giấy - Hà Nội</v>
          </cell>
          <cell r="V226" t="str">
            <v>P 430, Tập thể thiết bị vật tư du lịch, số 2 Hoàng Ngọc Phách, ĐỐng Da, HN</v>
          </cell>
          <cell r="W226" t="str">
            <v>NVGT</v>
          </cell>
          <cell r="AC226">
            <v>10522162728010</v>
          </cell>
          <cell r="AD226">
            <v>2</v>
          </cell>
          <cell r="AE226" t="str">
            <v>Ngân hàng Techcombank - Chi nhánh Nội Bài</v>
          </cell>
          <cell r="AF226">
            <v>40907</v>
          </cell>
          <cell r="AI226" t="str">
            <v>* Cử nhân Kinh tế đối ngoại - ĐH Ngoại thương (Tại chức, TN 2002)* Cử nhân ngoại ngữ tiếng Trung - Hệ phiên dịch - ĐH Ngoại ngữ - ĐH QG Hà Nội (Khá, TN 1998)</v>
          </cell>
          <cell r="AJ226" t="str">
            <v>Cử nhân Kinh tế đối ngoạiCử nhân ngoại ngữ tiếng Trung</v>
          </cell>
          <cell r="AK226" t="str">
            <v>12/12</v>
          </cell>
          <cell r="AL226" t="str">
            <v>DH</v>
          </cell>
          <cell r="AM226">
            <v>1998</v>
          </cell>
          <cell r="AN226" t="str">
            <v>ĐH quốc gia Hà Nội</v>
          </cell>
          <cell r="AO226" t="str">
            <v xml:space="preserve">Cử nhân ngoại ngữ tiếng Trung - Hệ phiên dịch </v>
          </cell>
          <cell r="AP226" t="str">
            <v>Cử nhân Kinh tế đối ngoại - ĐH Ngoại thương</v>
          </cell>
          <cell r="AQ226" t="str">
            <v>Chứng chỉ đào tạo chuyên sâu về tính toán, kê khai, quyết toán thuế TNCN năm 2010</v>
          </cell>
        </row>
        <row r="227">
          <cell r="B227" t="str">
            <v>010800</v>
          </cell>
          <cell r="C227" t="str">
            <v>Hoàng Thuỳ Lan</v>
          </cell>
          <cell r="D227" t="str">
            <v>TCHC</v>
          </cell>
          <cell r="F227">
            <v>0</v>
          </cell>
          <cell r="G227">
            <v>29682</v>
          </cell>
          <cell r="H227" t="str">
            <v>COGIADINH</v>
          </cell>
          <cell r="I227" t="str">
            <v>011948794</v>
          </cell>
          <cell r="J227" t="str">
            <v>13/09/2010</v>
          </cell>
          <cell r="K227" t="str">
            <v>Hà Nội</v>
          </cell>
          <cell r="L227" t="str">
            <v>158cm</v>
          </cell>
          <cell r="M227" t="str">
            <v>48kg</v>
          </cell>
          <cell r="N227" t="str">
            <v>VN</v>
          </cell>
          <cell r="O227" t="str">
            <v>Kinh</v>
          </cell>
          <cell r="P227" t="str">
            <v>KHONG</v>
          </cell>
          <cell r="Q227" t="str">
            <v>Hà Nội</v>
          </cell>
          <cell r="R227" t="str">
            <v>An Phú,Ứng Hòa, Hà Nội</v>
          </cell>
          <cell r="T227" t="str">
            <v>17 Cầu Giấy, Ngọc Khánh, Ba Đình, Hà Nội</v>
          </cell>
          <cell r="U227" t="str">
            <v/>
          </cell>
          <cell r="V227" t="str">
            <v>Số 21 ngõ 337, Cầu Giấy, Cầu Giấy, Hà Nội</v>
          </cell>
          <cell r="W227" t="str">
            <v>NVTT</v>
          </cell>
          <cell r="Y227" t="str">
            <v>0934483088</v>
          </cell>
          <cell r="AC227">
            <v>10522162005019</v>
          </cell>
          <cell r="AD227" t="e">
            <v>#REF!</v>
          </cell>
          <cell r="AE227" t="str">
            <v>Ngân hàng Techcombank - Chi nhánh Nội Bài</v>
          </cell>
          <cell r="AF227">
            <v>40144</v>
          </cell>
          <cell r="AI227" t="str">
            <v>* Cao đẳng văn hoá nghệ thuật* Bồi dưỡng nghiệp vụ sư phạm bậc 1 (7/2011)</v>
          </cell>
          <cell r="AJ227" t="str">
            <v>Cao đẳng văn hoá nghệ thuật</v>
          </cell>
          <cell r="AK227" t="str">
            <v>12/12</v>
          </cell>
          <cell r="AL227" t="str">
            <v>CD</v>
          </cell>
          <cell r="AN227" t="str">
            <v>Cao đẳng văn hoá nghệ thuật</v>
          </cell>
          <cell r="AO227" t="str">
            <v>Chứng chỉ bồi dưỡng nghiệp vụ sư phạm bậc 1</v>
          </cell>
        </row>
        <row r="228">
          <cell r="B228" t="str">
            <v>010801</v>
          </cell>
          <cell r="C228" t="str">
            <v>Diệu Linh</v>
          </cell>
          <cell r="D228" t="str">
            <v>TCHC</v>
          </cell>
          <cell r="F228">
            <v>1</v>
          </cell>
          <cell r="G228">
            <v>26944</v>
          </cell>
          <cell r="H228" t="str">
            <v>COGIADINH</v>
          </cell>
          <cell r="I228" t="str">
            <v>011798670</v>
          </cell>
          <cell r="J228">
            <v>34209</v>
          </cell>
          <cell r="K228" t="str">
            <v>Hà Nội</v>
          </cell>
          <cell r="L228" t="str">
            <v>168cm</v>
          </cell>
          <cell r="M228" t="str">
            <v>56kg</v>
          </cell>
          <cell r="N228" t="str">
            <v>VN</v>
          </cell>
          <cell r="O228" t="str">
            <v>Kinh</v>
          </cell>
          <cell r="P228" t="str">
            <v>KHONG</v>
          </cell>
          <cell r="Q228" t="str">
            <v>Nguyễn Trung Trực, Ba Đình, Hà Nội</v>
          </cell>
          <cell r="R228" t="str">
            <v>Nghệ An</v>
          </cell>
          <cell r="T228" t="str">
            <v>Nguyễn Trung Trực, Ba Đình, Hà Nội</v>
          </cell>
          <cell r="U228" t="str">
            <v>Nguyễn Trung Trực, Ba Đình, Hà Nội</v>
          </cell>
          <cell r="V228" t="str">
            <v>Nguyễn Trung Trực, Ba Đình, Hà Nội</v>
          </cell>
          <cell r="W228" t="str">
            <v>NVGT</v>
          </cell>
          <cell r="AC228">
            <v>10522162985013</v>
          </cell>
          <cell r="AD228">
            <v>2</v>
          </cell>
          <cell r="AE228" t="str">
            <v>Ngân hàng Techcombank - Chi nhánh Nội Bài</v>
          </cell>
          <cell r="AF228">
            <v>40144</v>
          </cell>
          <cell r="AI228" t="str">
            <v>* Kiến thức cơ bản hàng không* Kiến thức cơ bản về Hàng không (Tr HKVN 5-8/1999)* Chứng chỉ vận hành cầu hành khách (2008)* Chứng nhận học Vận hành cầu hành khách - Học viện HKVN (31/05 - 12/07/2010)</v>
          </cell>
          <cell r="AJ228" t="str">
            <v>Cử nhân Anh văn</v>
          </cell>
          <cell r="AK228" t="str">
            <v>12/12</v>
          </cell>
          <cell r="AL228" t="str">
            <v>SC</v>
          </cell>
          <cell r="AM228">
            <v>2008</v>
          </cell>
          <cell r="AN228" t="str">
            <v>Học viện HKVN</v>
          </cell>
          <cell r="AO228" t="str">
            <v>Chứng chỉ vận hành cầu hành khách</v>
          </cell>
          <cell r="AP228" t="str">
            <v xml:space="preserve">Kiến thức cơ bản về Hàng không </v>
          </cell>
        </row>
        <row r="229">
          <cell r="B229" t="str">
            <v>010802</v>
          </cell>
          <cell r="C229" t="str">
            <v>Hà Phương Thảo</v>
          </cell>
          <cell r="D229" t="str">
            <v>TCHC</v>
          </cell>
          <cell r="F229">
            <v>0</v>
          </cell>
          <cell r="G229">
            <v>31530</v>
          </cell>
          <cell r="H229" t="str">
            <v>COGIADINH</v>
          </cell>
          <cell r="I229" t="str">
            <v>012679196</v>
          </cell>
          <cell r="J229">
            <v>38692</v>
          </cell>
          <cell r="K229" t="str">
            <v>Hà Nội</v>
          </cell>
          <cell r="L229" t="str">
            <v>155cm</v>
          </cell>
          <cell r="M229" t="str">
            <v>47kg</v>
          </cell>
          <cell r="N229" t="str">
            <v>VN</v>
          </cell>
          <cell r="O229" t="str">
            <v>Kinh</v>
          </cell>
          <cell r="P229" t="str">
            <v>KHONG</v>
          </cell>
          <cell r="Q229" t="str">
            <v>Vĩnh Hoà - Ninh Thanh - Hải Hưng</v>
          </cell>
          <cell r="R229" t="str">
            <v>Vĩnh Hoà - Ninh Giang - Hải Dương</v>
          </cell>
          <cell r="T229" t="str">
            <v>Tổ 52 Thị trấn Đông Anh - Đông Anh - Hà Nội</v>
          </cell>
          <cell r="U229" t="str">
            <v>Tổ 52 Thị trấn Đông Anh - Đông Anh - Hà Nội</v>
          </cell>
          <cell r="W229" t="str">
            <v>NVGT</v>
          </cell>
          <cell r="AC229">
            <v>10523640479011</v>
          </cell>
          <cell r="AD229" t="e">
            <v>#REF!</v>
          </cell>
          <cell r="AE229" t="str">
            <v>Ngân hàng Techcombank - Chi nhánh Nội Bài</v>
          </cell>
          <cell r="AF229">
            <v>40537</v>
          </cell>
          <cell r="AI229" t="str">
            <v>* Cao đẳng kế toán - Viện Kỹ thuật BOX HILL (Chương trình hợp tác giữa Viện ĐH Mở Hà Nội và Viện Kỹ thuật Box Hill, TN 2008)* Cử nhân kế toán Viện đại học mở, loại khá, chính quy, TN 2013</v>
          </cell>
          <cell r="AJ229" t="str">
            <v>Cử nhân kế toán</v>
          </cell>
          <cell r="AK229" t="str">
            <v>12/12</v>
          </cell>
          <cell r="AL229" t="str">
            <v>DH</v>
          </cell>
          <cell r="AM229">
            <v>2008</v>
          </cell>
          <cell r="AN229" t="str">
            <v>Viện Kỹ thuật BOX HILL</v>
          </cell>
          <cell r="AO229" t="str">
            <v>Cao đẳng kế toán</v>
          </cell>
          <cell r="AP229" t="str">
            <v>Cư nhân kế toán</v>
          </cell>
        </row>
        <row r="230">
          <cell r="B230" t="str">
            <v>010803</v>
          </cell>
          <cell r="C230" t="str">
            <v>Hà Duyên Lâm</v>
          </cell>
          <cell r="D230" t="str">
            <v>TCHC</v>
          </cell>
          <cell r="F230">
            <v>1</v>
          </cell>
          <cell r="G230">
            <v>25394</v>
          </cell>
          <cell r="H230" t="str">
            <v>COGIADINH</v>
          </cell>
          <cell r="I230" t="str">
            <v>012388106</v>
          </cell>
          <cell r="J230">
            <v>36630</v>
          </cell>
          <cell r="K230" t="str">
            <v>Hà Nội</v>
          </cell>
          <cell r="L230" t="str">
            <v>166cm</v>
          </cell>
          <cell r="M230" t="str">
            <v>62kg</v>
          </cell>
          <cell r="N230" t="str">
            <v>VN</v>
          </cell>
          <cell r="O230" t="str">
            <v>Kinh</v>
          </cell>
          <cell r="P230" t="str">
            <v>KHONG</v>
          </cell>
          <cell r="Q230" t="str">
            <v>Xuân Lai, Thọ Xuân, Thanh Hóa</v>
          </cell>
          <cell r="R230" t="str">
            <v>Xuân Lai, Thọ Xuân, Thanh Hóa</v>
          </cell>
          <cell r="T230" t="str">
            <v>Gia Thụy, Long Biên, Hà Nội</v>
          </cell>
          <cell r="U230" t="str">
            <v>Gia Thụy, Long Biên, Hà Nội</v>
          </cell>
          <cell r="V230" t="str">
            <v>Gia Thụy, Long Biên, Hà Nội</v>
          </cell>
          <cell r="W230" t="str">
            <v>NVGT</v>
          </cell>
          <cell r="AC230">
            <v>10520047944017</v>
          </cell>
          <cell r="AD230">
            <v>2</v>
          </cell>
          <cell r="AE230" t="str">
            <v>Ngân hàng Techcombank - Chi nhánh Nội Bài</v>
          </cell>
          <cell r="AF230">
            <v>40144</v>
          </cell>
          <cell r="AI230" t="str">
            <v>* Lái xe* Sơ cấp Phòng cháy chữa cháy - Cao đẳng PCCC (03 tháng, 1998)</v>
          </cell>
          <cell r="AJ230" t="str">
            <v xml:space="preserve">Bằng lái xe hạng CSơ cấp Phòng cháy chữa cháy </v>
          </cell>
          <cell r="AK230" t="str">
            <v>12/12</v>
          </cell>
          <cell r="AL230" t="str">
            <v>SC</v>
          </cell>
          <cell r="AM230">
            <v>1998</v>
          </cell>
          <cell r="AN230" t="str">
            <v>Cao đẳng PCCC</v>
          </cell>
          <cell r="AO230" t="str">
            <v>Sơ cấp Phòng cháy chữa cháy</v>
          </cell>
        </row>
        <row r="231">
          <cell r="B231" t="str">
            <v>010804</v>
          </cell>
          <cell r="C231" t="str">
            <v>Vũ Thị Hoà</v>
          </cell>
          <cell r="D231" t="str">
            <v>TCHC</v>
          </cell>
          <cell r="F231">
            <v>0</v>
          </cell>
          <cell r="G231">
            <v>29471</v>
          </cell>
          <cell r="H231" t="str">
            <v>COGIADINH</v>
          </cell>
          <cell r="I231" t="str">
            <v>011918857</v>
          </cell>
          <cell r="J231">
            <v>38558</v>
          </cell>
          <cell r="K231" t="str">
            <v>Hà Nội</v>
          </cell>
          <cell r="L231" t="str">
            <v>160cm</v>
          </cell>
          <cell r="M231" t="str">
            <v>54kg</v>
          </cell>
          <cell r="N231" t="str">
            <v>VN</v>
          </cell>
          <cell r="O231" t="str">
            <v>Kinh</v>
          </cell>
          <cell r="P231" t="str">
            <v>KHONG</v>
          </cell>
          <cell r="Q231" t="str">
            <v>Đông Anh - Hà Nội</v>
          </cell>
          <cell r="R231" t="str">
            <v>Quỳnh Hoa - Quỳnh Phụ - Thái Bình</v>
          </cell>
          <cell r="T231" t="str">
            <v>Số 10 ngõ 2 - Tổ 55 - Thị trấn Đông Anh - Đông Anh - Hà Nội</v>
          </cell>
          <cell r="U231" t="str">
            <v>Số 10 ngõ 2 - Tổ 55 - Thị trấn Đông Anh - Đông Anh - Hà Nội</v>
          </cell>
          <cell r="W231" t="str">
            <v>NVGT</v>
          </cell>
          <cell r="AC231">
            <v>10520875472013</v>
          </cell>
          <cell r="AD231">
            <v>1</v>
          </cell>
          <cell r="AE231" t="str">
            <v>Ngân hàng Techcombank - Chi nhánh Nội Bài</v>
          </cell>
          <cell r="AF231">
            <v>40537</v>
          </cell>
          <cell r="AI231" t="str">
            <v>* Cử nhân Kế toán - Đại học Thương mại (Tại chức, TB, TN 2010)* Cao đẳng Tin học - Trường Cao đẳng Công nghiệp Hà Nội (TB khá, TN 2004)* Chứng chỉ Kế toán tổng hợp - TT Tư vấn Kế toán - Kiểm toán (12/07 - 27/09/2003)* Chứng chỉ Phục vụ hành khách - Học</v>
          </cell>
          <cell r="AJ231" t="str">
            <v>Cử nhân Kế toánCao đẳng Tin học</v>
          </cell>
          <cell r="AK231" t="str">
            <v>12/12</v>
          </cell>
          <cell r="AL231" t="str">
            <v>DH</v>
          </cell>
          <cell r="AM231">
            <v>2010</v>
          </cell>
          <cell r="AN231" t="str">
            <v xml:space="preserve">Đại học Thương mại </v>
          </cell>
          <cell r="AO231" t="str">
            <v>Cử nhân Kế toán</v>
          </cell>
          <cell r="AP231" t="str">
            <v>Chứng chỉ Kế toán tổng hợp - TT Tư vấn Kế toán - Kiểm toán</v>
          </cell>
          <cell r="AQ231" t="str">
            <v>Chứng chỉ Phục vụ hành khách</v>
          </cell>
        </row>
        <row r="232">
          <cell r="B232" t="str">
            <v>010805</v>
          </cell>
          <cell r="C232" t="str">
            <v>Trịnh Thị Thu Hằng</v>
          </cell>
          <cell r="D232" t="str">
            <v>TCHC</v>
          </cell>
          <cell r="F232">
            <v>0</v>
          </cell>
          <cell r="G232">
            <v>31061</v>
          </cell>
          <cell r="H232" t="str">
            <v>COGIADINH</v>
          </cell>
          <cell r="I232" t="str">
            <v>012404310</v>
          </cell>
          <cell r="J232">
            <v>37596</v>
          </cell>
          <cell r="K232" t="str">
            <v>Hà Nội</v>
          </cell>
          <cell r="L232" t="str">
            <v>156cm</v>
          </cell>
          <cell r="M232" t="str">
            <v>52kg</v>
          </cell>
          <cell r="N232" t="str">
            <v>VN</v>
          </cell>
          <cell r="O232" t="str">
            <v>Kinh</v>
          </cell>
          <cell r="P232" t="str">
            <v>KHONG</v>
          </cell>
          <cell r="Q232" t="str">
            <v>Phù Lỗ, Sóc Sơn,Hà Nội</v>
          </cell>
          <cell r="R232" t="str">
            <v>Phù Lỗ, Sóc Sơn,Hà Nội</v>
          </cell>
          <cell r="T232" t="str">
            <v>Đống Mác, Hai Bà Trưng, Hà Nội</v>
          </cell>
          <cell r="U232" t="str">
            <v>Trung Liệt, Đống Đa, Hà Nội</v>
          </cell>
          <cell r="V232" t="str">
            <v>Trung Liệt, Đống Đa, Hà Nội</v>
          </cell>
          <cell r="W232" t="str">
            <v>NVGT</v>
          </cell>
          <cell r="Y232" t="str">
            <v>0918408616</v>
          </cell>
          <cell r="AC232">
            <v>10520173139014</v>
          </cell>
          <cell r="AD232" t="e">
            <v>#REF!</v>
          </cell>
          <cell r="AE232" t="str">
            <v>Ngân hàng Techcombank - Chi nhánh Nội Bài</v>
          </cell>
          <cell r="AF232">
            <v>41032</v>
          </cell>
          <cell r="AI232" t="str">
            <v>* Bằng nghề Vận tải hàng không - Trường HKVN (11/2003 - 05/2005)* Chứng chỉ Nghiệp vụ Văn thư, lưu trữ, văn bản văn phòng - Trường Cao đẳng Nội vụ Hà Nội (06/2008 - 07/2008)</v>
          </cell>
          <cell r="AJ232" t="str">
            <v>Bằng nghề Vận tải hàng không Chứng chỉ Nghiệp vụ Văn thư, lưu trữ, văn bản văn phòng</v>
          </cell>
          <cell r="AK232" t="str">
            <v>12/12</v>
          </cell>
          <cell r="AL232" t="str">
            <v>TH</v>
          </cell>
          <cell r="AM232">
            <v>2005</v>
          </cell>
          <cell r="AN232" t="str">
            <v>Học viện HKVN</v>
          </cell>
          <cell r="AO232" t="str">
            <v>Bằng nghề Vận tải hàng không</v>
          </cell>
          <cell r="AP232" t="str">
            <v xml:space="preserve">Chứng chỉ Nghiệp vụ Văn thư, lưu trữ, văn bản văn phòng - Trường Cao đẳng Nội vụ Hà Nội </v>
          </cell>
        </row>
        <row r="233">
          <cell r="B233" t="str">
            <v>010806</v>
          </cell>
          <cell r="C233" t="str">
            <v>Phương Hồng Minh</v>
          </cell>
          <cell r="D233" t="str">
            <v>TCHC</v>
          </cell>
          <cell r="F233">
            <v>1</v>
          </cell>
          <cell r="G233">
            <v>29971</v>
          </cell>
          <cell r="H233" t="str">
            <v>COGIADINH</v>
          </cell>
          <cell r="I233" t="str">
            <v>012321151</v>
          </cell>
          <cell r="J233">
            <v>36605</v>
          </cell>
          <cell r="K233" t="str">
            <v>Hà Nội</v>
          </cell>
          <cell r="L233" t="str">
            <v>168cm</v>
          </cell>
          <cell r="M233" t="str">
            <v>55kg</v>
          </cell>
          <cell r="N233" t="str">
            <v>VN</v>
          </cell>
          <cell r="O233" t="str">
            <v>Kinh</v>
          </cell>
          <cell r="P233" t="str">
            <v>KHONG</v>
          </cell>
          <cell r="Q233" t="str">
            <v>Sơn Tây - Hà Nội</v>
          </cell>
          <cell r="R233" t="str">
            <v>Tản Hồng - Ba Vì - Hà Nội</v>
          </cell>
          <cell r="T233" t="str">
            <v>124 - Hoàng Văn Thái - Tổ 48 - Khương Mai - Thanh Xuân - Hà Nội</v>
          </cell>
          <cell r="U233" t="str">
            <v>124 - Hoàng Văn Thái - Tổ 48 - Khương Mai - Thanh Xuân - Hà Nội</v>
          </cell>
          <cell r="W233" t="str">
            <v>NVGT</v>
          </cell>
          <cell r="AC233">
            <v>10520973265018</v>
          </cell>
          <cell r="AD233">
            <v>1</v>
          </cell>
          <cell r="AE233" t="str">
            <v>Ngân hàng Techcombank - Chi nhánh Nội Bài</v>
          </cell>
          <cell r="AF233">
            <v>40144</v>
          </cell>
          <cell r="AI233" t="str">
            <v>Thạc sỹ quản trị kinh doanh (Trường đại học kinh tế - Đại học quốc gia Hà Nội, TN 2013).* Kỹ sư Tổ chức và quản lý vận tài hàng không - Đại học tổng hợp quốc gia Hàng không dân dụng Saint-Peterburg (TN 2008);* Chứng nhận hoàn thành khoá học Phục vụ hành khách - Xí nghiệp TMMĐ Nội Bài (13/10 - 12/11/2009)* Chứng chỉ Kỹ năng, phương pháp giả</v>
          </cell>
          <cell r="AJ233" t="str">
            <v>Thạc sỹ quản trị kinh doanh Kỹ sư Tổ chức và quản lý vận tài hàng không</v>
          </cell>
          <cell r="AK233" t="str">
            <v>12/12</v>
          </cell>
          <cell r="AL233" t="str">
            <v>DH</v>
          </cell>
          <cell r="AM233">
            <v>2008</v>
          </cell>
          <cell r="AN233" t="str">
            <v>Đại học tổng hợp quốc gia Hàng không dân dụng Saint-Peterburg</v>
          </cell>
          <cell r="AO233" t="str">
            <v xml:space="preserve">Kỹ sư Tổ chức và quản lý vận tài hàng không </v>
          </cell>
          <cell r="AP233" t="str">
            <v xml:space="preserve">Chứng nhận hoàn thành khoá học Phục vụ hành khách </v>
          </cell>
          <cell r="AQ233" t="str">
            <v>Chứng chỉ Kỹ năng, phương pháp giả</v>
          </cell>
        </row>
        <row r="234">
          <cell r="B234" t="str">
            <v>011082</v>
          </cell>
          <cell r="C234" t="str">
            <v>Hoàng Trung Dũng</v>
          </cell>
          <cell r="D234" t="str">
            <v>SĐ</v>
          </cell>
          <cell r="F234">
            <v>1</v>
          </cell>
          <cell r="G234" t="str">
            <v>06/12/1983</v>
          </cell>
          <cell r="H234" t="str">
            <v>COGIADINH</v>
          </cell>
          <cell r="I234" t="str">
            <v>151407887</v>
          </cell>
          <cell r="J234" t="str">
            <v>20/02/2012</v>
          </cell>
          <cell r="K234" t="str">
            <v>CA Thái Bình</v>
          </cell>
          <cell r="L234" t="str">
            <v>168cm</v>
          </cell>
          <cell r="M234" t="str">
            <v>64kg</v>
          </cell>
          <cell r="N234" t="str">
            <v>VN</v>
          </cell>
          <cell r="O234" t="str">
            <v>Kinh</v>
          </cell>
          <cell r="P234" t="str">
            <v>KHONG</v>
          </cell>
          <cell r="Q234" t="str">
            <v>Xã Hồng Việt, Huyện Đông Hưng, Tỉnh Thái Bình</v>
          </cell>
          <cell r="R234" t="str">
            <v>Xã Hồng Việt, Huyện Đông Hưng, Tỉnh Thái Bình</v>
          </cell>
          <cell r="T234" t="str">
            <v>Xã Hồng Việt, Huyện Đông Hưng, Tỉnh Thái Bình</v>
          </cell>
          <cell r="U234" t="str">
            <v>Nhà 20, tổ 4, phường Việt Hưng, Long Biên, Hà Nội</v>
          </cell>
          <cell r="V234" t="str">
            <v>Xã Hồng Việt, Huyện Đông Hưng, Tỉnh Thái Bình</v>
          </cell>
          <cell r="X234" t="str">
            <v>0987344903</v>
          </cell>
          <cell r="AI234" t="str">
            <v>Kỹ sư ngành cơ khí chế tạo máy Trường đại học kỹ thuật công nghiệp Thái Nguyên, chính quy, loại trung bình, TN 2010</v>
          </cell>
          <cell r="AJ234" t="str">
            <v>Kỹ sư ngành cơ khí chế tạo máy</v>
          </cell>
          <cell r="AK234" t="str">
            <v>12/12</v>
          </cell>
          <cell r="AL234" t="str">
            <v>DH</v>
          </cell>
          <cell r="AM234">
            <v>2010</v>
          </cell>
          <cell r="AN234" t="str">
            <v>Đại học kỹ thuật công nghiệp Thái Nguyên</v>
          </cell>
          <cell r="AO234" t="str">
            <v>Kỹ sư ngành chế tạo máy</v>
          </cell>
        </row>
        <row r="235">
          <cell r="B235" t="str">
            <v>011083</v>
          </cell>
          <cell r="C235" t="str">
            <v>Bùi Văn Nam</v>
          </cell>
          <cell r="D235" t="str">
            <v>SĐ</v>
          </cell>
          <cell r="F235">
            <v>1</v>
          </cell>
          <cell r="G235">
            <v>32457</v>
          </cell>
          <cell r="H235" t="str">
            <v>DOCTHAN</v>
          </cell>
          <cell r="I235" t="str">
            <v>145294898</v>
          </cell>
          <cell r="J235" t="str">
            <v>20/04/2004</v>
          </cell>
          <cell r="K235" t="str">
            <v>CA Hưng Yên</v>
          </cell>
          <cell r="L235" t="str">
            <v>167cm</v>
          </cell>
          <cell r="M235" t="str">
            <v>52kg</v>
          </cell>
          <cell r="N235" t="str">
            <v>VN</v>
          </cell>
          <cell r="O235" t="str">
            <v>Kinh</v>
          </cell>
          <cell r="P235" t="str">
            <v>KHONG</v>
          </cell>
          <cell r="Q235" t="str">
            <v>Xã Đào Dương, Huyện Ân Thi, Tỉnh Hưng Yên</v>
          </cell>
          <cell r="R235" t="str">
            <v>Xã Đào Dương, Huyện Ân Thi, Tỉnh Hưng Yên</v>
          </cell>
          <cell r="T235" t="str">
            <v>Số nhà 100, Đường quốc lộ 2, Mai đình, Sóc sơn, Hà Nội</v>
          </cell>
          <cell r="U235" t="str">
            <v>Số nhà 100, Đường quốc lộ 2, Mai đình, Sóc sơn, Hà Nội</v>
          </cell>
          <cell r="V235" t="str">
            <v>Số nhà 100, Đường quốc lộ 2, Mai đình, Sóc sơn, Hà Nội</v>
          </cell>
          <cell r="X235" t="str">
            <v>01682204710</v>
          </cell>
          <cell r="AI235" t="str">
            <v>Kỹ sư ngành cơ khí và kỹ thuật điện Trường đại học Nông nghiệp Hà Nội, chính quy, TN 2012</v>
          </cell>
          <cell r="AJ235" t="str">
            <v>Kỹ sư ngành cơ khí và kỹ thuật điện</v>
          </cell>
          <cell r="AK235" t="str">
            <v>12/12</v>
          </cell>
          <cell r="AL235" t="str">
            <v>DH</v>
          </cell>
          <cell r="AM235">
            <v>2012</v>
          </cell>
          <cell r="AN235" t="str">
            <v>Trường đại học Nông nghiệp Hà Nội</v>
          </cell>
          <cell r="AO235" t="str">
            <v>Kỹ sư ngành cơ khí và kỹ thuật điện</v>
          </cell>
        </row>
        <row r="236">
          <cell r="B236" t="str">
            <v>011084</v>
          </cell>
          <cell r="C236" t="str">
            <v>Ngô Trí Dũng</v>
          </cell>
          <cell r="D236" t="str">
            <v>TLCX</v>
          </cell>
          <cell r="F236">
            <v>1</v>
          </cell>
          <cell r="G236">
            <v>33025</v>
          </cell>
          <cell r="H236" t="str">
            <v>DOCTHAN</v>
          </cell>
          <cell r="I236" t="str">
            <v>186957149</v>
          </cell>
          <cell r="J236" t="str">
            <v>30/11/2007</v>
          </cell>
          <cell r="K236" t="str">
            <v>CA Nghệ An</v>
          </cell>
          <cell r="L236" t="str">
            <v>165cm</v>
          </cell>
          <cell r="M236" t="str">
            <v>61kg</v>
          </cell>
          <cell r="N236" t="str">
            <v>VN</v>
          </cell>
          <cell r="O236" t="str">
            <v>Kinh</v>
          </cell>
          <cell r="P236" t="str">
            <v>KHONG</v>
          </cell>
          <cell r="Q236" t="str">
            <v>Xã Đồng Văn, Huyện Thanh Chương, Tỉnh Nghệ An</v>
          </cell>
          <cell r="R236" t="str">
            <v>Xã Đồng Văn, Huyện Thanh Chương, Tỉnh Nghệ An</v>
          </cell>
          <cell r="T236" t="str">
            <v>Khối 10, Thị Trấn, Huyện Thanh Chương, Tỉnh Nghệ An</v>
          </cell>
          <cell r="U236" t="str">
            <v>Số nhà 35, Ngõ Hòa Bình 4, Minh Khai, Hai Bà Trưng, Hà Nội</v>
          </cell>
          <cell r="V236" t="str">
            <v>Số nhà 35, Ngõ Hòa Bình 4, Minh Khai, Hai Bà Trưng, Hà Nội</v>
          </cell>
          <cell r="X236" t="str">
            <v>0986688016</v>
          </cell>
          <cell r="AI236" t="str">
            <v>Kỹ sư Công nghệ Thông tin của Học viện Công nghệ Bưu chính Viễn thông-Chính quy, loại Trung bình-Khá, năm 2012</v>
          </cell>
          <cell r="AJ236" t="str">
            <v>Kỹ sư công nghệ thông tin</v>
          </cell>
          <cell r="AK236" t="str">
            <v>12/12</v>
          </cell>
          <cell r="AL236" t="str">
            <v>DH</v>
          </cell>
          <cell r="AM236">
            <v>2012</v>
          </cell>
          <cell r="AN236" t="str">
            <v>Học viện Công nghệ Bưu chính Viễn thông</v>
          </cell>
          <cell r="AO236" t="str">
            <v>Kỹ sư Công nghệ Thông tin</v>
          </cell>
        </row>
        <row r="237">
          <cell r="B237" t="str">
            <v>011085</v>
          </cell>
          <cell r="C237" t="str">
            <v>Phạm Văn Chiến</v>
          </cell>
          <cell r="D237" t="str">
            <v>TLCX</v>
          </cell>
          <cell r="F237">
            <v>1</v>
          </cell>
          <cell r="G237" t="str">
            <v>08/09/1984</v>
          </cell>
          <cell r="H237" t="str">
            <v>COGIADINH</v>
          </cell>
          <cell r="I237" t="str">
            <v>012460611</v>
          </cell>
          <cell r="J237" t="str">
            <v>02/07/2001</v>
          </cell>
          <cell r="K237" t="str">
            <v>CA Hà Nội</v>
          </cell>
          <cell r="L237" t="str">
            <v>174cm</v>
          </cell>
          <cell r="M237">
            <v>56</v>
          </cell>
          <cell r="N237" t="str">
            <v>VN</v>
          </cell>
          <cell r="O237" t="str">
            <v>Kinh</v>
          </cell>
          <cell r="P237" t="str">
            <v>KHONG</v>
          </cell>
          <cell r="Q237" t="str">
            <v>Hà Nội</v>
          </cell>
          <cell r="R237" t="str">
            <v xml:space="preserve">Xã Điệp Nông, Huyện Hưng Hà, Tỉnh Thái Bình </v>
          </cell>
          <cell r="T237" t="str">
            <v>Thôn Điền xá, Xã quang tiến, Sóc sơn, Hà Nội</v>
          </cell>
          <cell r="U237" t="str">
            <v>Thôn Điền xá, Xã quang tiến, Sóc sơn, Hà Nội</v>
          </cell>
          <cell r="V237" t="str">
            <v>Thôn Điền xá, Xã quang tiến, Sóc sơn, Hà Nội</v>
          </cell>
          <cell r="X237" t="str">
            <v>0936308474</v>
          </cell>
          <cell r="AI237" t="str">
            <v>Kỹ sư Công nghệ Thông tinHọc viện Kỹ thuật Quân sự-Chính quy, loại Trung bình-Khá, năm 2009</v>
          </cell>
          <cell r="AJ237" t="str">
            <v>Kỹ sư công nghệ thông tin</v>
          </cell>
          <cell r="AK237" t="str">
            <v>12/12</v>
          </cell>
          <cell r="AL237" t="str">
            <v>DH</v>
          </cell>
          <cell r="AM237">
            <v>2009</v>
          </cell>
          <cell r="AN237" t="str">
            <v>Học viện Kỹ thuật Quân sự</v>
          </cell>
          <cell r="AO237" t="str">
            <v>Kỹ sư Công nghệ Thông tin</v>
          </cell>
        </row>
        <row r="238">
          <cell r="B238" t="str">
            <v>011086</v>
          </cell>
          <cell r="C238" t="str">
            <v>Nguyễn Quốc Dũng</v>
          </cell>
          <cell r="D238" t="str">
            <v>SĐ</v>
          </cell>
          <cell r="F238">
            <v>1</v>
          </cell>
          <cell r="G238" t="str">
            <v>06/11/1987</v>
          </cell>
          <cell r="H238" t="str">
            <v>COGIADINH</v>
          </cell>
          <cell r="I238" t="str">
            <v>012584516</v>
          </cell>
          <cell r="J238">
            <v>41163</v>
          </cell>
          <cell r="K238" t="str">
            <v>CA Hà Nội</v>
          </cell>
          <cell r="L238" t="str">
            <v>174cm</v>
          </cell>
          <cell r="M238" t="str">
            <v>61kg</v>
          </cell>
          <cell r="N238" t="str">
            <v>VN</v>
          </cell>
          <cell r="O238" t="str">
            <v>Kinh</v>
          </cell>
          <cell r="P238" t="str">
            <v>Không</v>
          </cell>
          <cell r="Q238" t="str">
            <v>Quận Ba Đình , Hà Nội</v>
          </cell>
          <cell r="R238" t="str">
            <v>Sơn Tây , Hà Nội</v>
          </cell>
          <cell r="T238" t="str">
            <v>11 Ngách 97/81 Văn Cao Ba Đình Hà Nội</v>
          </cell>
          <cell r="U238" t="str">
            <v>11 Ngách 97/81 Văn Cao Ba Đình Hà Nội</v>
          </cell>
          <cell r="V238" t="str">
            <v>11 Ngách 97/81 Văn Cao Ba Đình Hà Nội</v>
          </cell>
          <cell r="X238" t="str">
            <v>01643126666</v>
          </cell>
          <cell r="AI238" t="str">
            <v>Kế toán thương mại, Cao đẳng Kinh tế - Kỹ thuật thương mại, hệ chính quy, 2008</v>
          </cell>
          <cell r="AJ238" t="str">
            <v>Cao đẳng Kinh tế - Kỹ thuật thương mại</v>
          </cell>
          <cell r="AK238" t="str">
            <v>12/12</v>
          </cell>
          <cell r="AL238" t="str">
            <v>CD</v>
          </cell>
          <cell r="AM238">
            <v>2008</v>
          </cell>
          <cell r="AN238" t="str">
            <v>Cao đẳng Kinh tế - Kỹ thuật thương mại</v>
          </cell>
          <cell r="AO238" t="str">
            <v>Cao đằng kế toán thương mại,</v>
          </cell>
        </row>
        <row r="239">
          <cell r="B239" t="str">
            <v>011091</v>
          </cell>
          <cell r="C239" t="str">
            <v>Nguyễn Như Cương</v>
          </cell>
          <cell r="D239" t="str">
            <v>SĐ</v>
          </cell>
          <cell r="F239">
            <v>1</v>
          </cell>
          <cell r="G239">
            <v>33415</v>
          </cell>
          <cell r="H239" t="str">
            <v>DOCTHAN</v>
          </cell>
          <cell r="I239" t="str">
            <v>012993670</v>
          </cell>
          <cell r="J239">
            <v>39310</v>
          </cell>
          <cell r="K239" t="str">
            <v>CA Hà Nội</v>
          </cell>
          <cell r="L239" t="str">
            <v>170cm</v>
          </cell>
          <cell r="M239" t="str">
            <v>64kg</v>
          </cell>
          <cell r="N239" t="str">
            <v>VN</v>
          </cell>
          <cell r="O239" t="str">
            <v>Kinh</v>
          </cell>
          <cell r="P239" t="str">
            <v>Không</v>
          </cell>
          <cell r="Q239" t="str">
            <v>Cao Phong, Lập Thạch , Vĩnh Phúc</v>
          </cell>
          <cell r="R239" t="str">
            <v>Cao Phong, Lập Thạch , Vĩnh Phúc</v>
          </cell>
          <cell r="T239" t="str">
            <v>SN 534 Dãy C10 Tổ 44 Đông Anh, Hà Nội</v>
          </cell>
          <cell r="U239" t="str">
            <v>SN 534 Dãy C10 Tổ 44 Đông Anh, Hà Nội</v>
          </cell>
          <cell r="V239" t="str">
            <v>SN 534 Dãy C10 Tổ 44 Đông Anh, Hà Nội</v>
          </cell>
          <cell r="X239" t="str">
            <v>01644224283</v>
          </cell>
          <cell r="AI239" t="str">
            <v>PTTH</v>
          </cell>
          <cell r="AJ239" t="str">
            <v>Phổ thông trung học</v>
          </cell>
          <cell r="AK239" t="str">
            <v>12/12</v>
          </cell>
          <cell r="AL239" t="str">
            <v>SC</v>
          </cell>
        </row>
        <row r="240">
          <cell r="B240" t="str">
            <v>011092</v>
          </cell>
          <cell r="C240" t="str">
            <v>Nguyễn Thành Long</v>
          </cell>
          <cell r="D240" t="str">
            <v>SĐ</v>
          </cell>
          <cell r="F240">
            <v>1</v>
          </cell>
          <cell r="G240">
            <v>30686</v>
          </cell>
          <cell r="H240" t="str">
            <v>DOCTHAN</v>
          </cell>
          <cell r="I240" t="str">
            <v>142158199</v>
          </cell>
          <cell r="J240">
            <v>36971</v>
          </cell>
          <cell r="K240" t="str">
            <v>CA Hải Dương</v>
          </cell>
          <cell r="L240" t="str">
            <v>166cm</v>
          </cell>
          <cell r="M240" t="str">
            <v>53kg</v>
          </cell>
          <cell r="N240" t="str">
            <v>VN</v>
          </cell>
          <cell r="O240" t="str">
            <v>Kinh</v>
          </cell>
          <cell r="P240" t="str">
            <v>Không</v>
          </cell>
          <cell r="Q240" t="str">
            <v>Quyết Thắng , Thanh Hà , Hải Dương</v>
          </cell>
          <cell r="R240" t="str">
            <v>Quyết Thắng , Thanh Hà , Hải Dương</v>
          </cell>
          <cell r="T240" t="str">
            <v>Quyết Thắng , Thanh Hà , Hải Dương</v>
          </cell>
          <cell r="U240" t="str">
            <v>158/38 Nguyễn Sơn , Long Biên , Hà Nội</v>
          </cell>
          <cell r="V240" t="str">
            <v>158/38 Nguyễn Sơn , Long Biên , Hà Nội</v>
          </cell>
          <cell r="X240" t="str">
            <v>0985684847</v>
          </cell>
          <cell r="AI240" t="str">
            <v>PTTH</v>
          </cell>
          <cell r="AJ240" t="str">
            <v>Phổ thông trung học</v>
          </cell>
          <cell r="AK240" t="str">
            <v>12/12</v>
          </cell>
          <cell r="AL240" t="str">
            <v>SC</v>
          </cell>
        </row>
        <row r="241">
          <cell r="B241" t="str">
            <v>011093</v>
          </cell>
          <cell r="C241" t="str">
            <v>Đỗ Chí Thanh</v>
          </cell>
          <cell r="D241" t="str">
            <v>SĐ</v>
          </cell>
          <cell r="F241">
            <v>1</v>
          </cell>
          <cell r="G241">
            <v>30087</v>
          </cell>
          <cell r="H241" t="str">
            <v>DOCTHAN</v>
          </cell>
          <cell r="I241" t="str">
            <v>131497178</v>
          </cell>
          <cell r="J241">
            <v>40621</v>
          </cell>
          <cell r="K241" t="str">
            <v>CA Phú Thọ</v>
          </cell>
          <cell r="L241" t="str">
            <v>165cm</v>
          </cell>
          <cell r="M241" t="str">
            <v>62kg</v>
          </cell>
          <cell r="N241" t="str">
            <v>VN</v>
          </cell>
          <cell r="O241" t="str">
            <v>Kinh</v>
          </cell>
          <cell r="P241" t="str">
            <v>Không</v>
          </cell>
          <cell r="Q241" t="str">
            <v>Tuy Lộc , Cẩm Khê, Phú Thọ</v>
          </cell>
          <cell r="R241" t="str">
            <v>Tuy Lộc , Cẩm Khê, Phú Thọ</v>
          </cell>
          <cell r="T241" t="str">
            <v>Tuy Lộc , Cẩm Khê, Phú Thọ</v>
          </cell>
          <cell r="U241" t="str">
            <v>SN 56 Ngõ 164/85 Vương Thừa Vũ, Thanh Xuân, Hà Nội</v>
          </cell>
          <cell r="V241" t="str">
            <v>Tuy Lộc , Cẩm Khê, Phú Thọ</v>
          </cell>
          <cell r="X241" t="str">
            <v>0985548165</v>
          </cell>
          <cell r="AI241" t="str">
            <v>* Kỹ sư xây dựng cầu đương, đại học giao thông vận tải,Bằng nghề vận hành máy thi công, Trường Kỹ thuật nghiệp vụ đường bộ miền Bắc, 2002</v>
          </cell>
          <cell r="AJ241" t="str">
            <v>Kỹ sư xây dựng cầu đương, đại học giao thông vận tải,Bằng nghề vận hành máy thi công</v>
          </cell>
          <cell r="AK241" t="str">
            <v>12/12</v>
          </cell>
          <cell r="AL241" t="str">
            <v>TH</v>
          </cell>
          <cell r="AM241">
            <v>2002</v>
          </cell>
          <cell r="AN241" t="str">
            <v>Trường Kỹ thuật nghiệp vụ đường bộ miền Bắc</v>
          </cell>
          <cell r="AO241" t="str">
            <v>Bằng nghề vận hành máy thi công</v>
          </cell>
        </row>
        <row r="242">
          <cell r="B242" t="str">
            <v>011094</v>
          </cell>
          <cell r="C242" t="str">
            <v>Nguyễn Xuân Đỏ</v>
          </cell>
          <cell r="D242" t="str">
            <v>SĐ</v>
          </cell>
          <cell r="F242">
            <v>1</v>
          </cell>
          <cell r="G242">
            <v>32354</v>
          </cell>
          <cell r="H242" t="str">
            <v>DOCTHAN</v>
          </cell>
          <cell r="I242" t="str">
            <v>012857842</v>
          </cell>
          <cell r="J242">
            <v>38785</v>
          </cell>
          <cell r="K242" t="str">
            <v>CA Hà Nội</v>
          </cell>
          <cell r="L242" t="str">
            <v>164cm</v>
          </cell>
          <cell r="M242" t="str">
            <v>61kg</v>
          </cell>
          <cell r="N242" t="str">
            <v>VN</v>
          </cell>
          <cell r="O242" t="str">
            <v>Kinh</v>
          </cell>
          <cell r="P242" t="str">
            <v>Không</v>
          </cell>
          <cell r="Q242" t="str">
            <v>Xóm 3 Bắc Vọng, Bắc Phú , Sóc Sơn , Hà Nội</v>
          </cell>
          <cell r="R242" t="str">
            <v>Xóm 3 Bắc Vọng, Bắc Phú , Sóc Sơn , Hà Nội</v>
          </cell>
          <cell r="T242" t="str">
            <v>Xóm 3 Bắc Vọng, Bắc Phú , Sóc Sơn , Hà Nội</v>
          </cell>
          <cell r="U242" t="str">
            <v>Xóm 3 Bắc Vọng, Bắc Phú , Sóc Sơn , Hà Nội</v>
          </cell>
          <cell r="V242" t="str">
            <v>Xóm 3 Bắc Vọng, Bắc Phú , Sóc Sơn , Hà Nội</v>
          </cell>
          <cell r="X242" t="str">
            <v>01672703355</v>
          </cell>
          <cell r="AI242" t="str">
            <v>PTTH  hệ bổ túc</v>
          </cell>
          <cell r="AJ242" t="str">
            <v>Phổ thông trung học</v>
          </cell>
          <cell r="AK242" t="str">
            <v>12/12</v>
          </cell>
          <cell r="AL242" t="str">
            <v>TH</v>
          </cell>
        </row>
        <row r="243">
          <cell r="B243" t="str">
            <v>011095</v>
          </cell>
          <cell r="C243" t="str">
            <v>Đỗ Văn Phụng</v>
          </cell>
          <cell r="D243" t="str">
            <v>SĐ</v>
          </cell>
          <cell r="F243">
            <v>1</v>
          </cell>
          <cell r="G243">
            <v>31090</v>
          </cell>
          <cell r="H243" t="str">
            <v>DOCTHAN</v>
          </cell>
          <cell r="I243" t="str">
            <v>151447441</v>
          </cell>
          <cell r="J243">
            <v>41225</v>
          </cell>
          <cell r="K243" t="str">
            <v>CA Thái Bình</v>
          </cell>
          <cell r="L243" t="str">
            <v>177cm</v>
          </cell>
          <cell r="M243" t="str">
            <v>64kg</v>
          </cell>
          <cell r="N243" t="str">
            <v>VN</v>
          </cell>
          <cell r="O243" t="str">
            <v>Kinh</v>
          </cell>
          <cell r="P243" t="str">
            <v>Không</v>
          </cell>
          <cell r="Q243" t="str">
            <v>Bình Thanh, Kiến Xương,Thái Bình</v>
          </cell>
          <cell r="R243" t="str">
            <v>Bình Thanh, Kiến Xương,Thái Bình</v>
          </cell>
          <cell r="T243" t="str">
            <v>Bình Thanh, Kiến Xương,Thái Bình</v>
          </cell>
          <cell r="U243" t="str">
            <v>Bình Thanh, Kiến Xương,Thái Bình</v>
          </cell>
          <cell r="V243" t="str">
            <v>Bình Thanh, Kiến Xương,Thái Bình</v>
          </cell>
          <cell r="X243" t="str">
            <v>0985465573</v>
          </cell>
          <cell r="AI243" t="str">
            <v>Kỹ sư khai thác mỏ, ĐH Mỏ địa chất, hệ vừa làm vừa học, 2011</v>
          </cell>
          <cell r="AJ243" t="str">
            <v>Kỹ sư khai thác mỏ</v>
          </cell>
          <cell r="AK243" t="str">
            <v>12/12</v>
          </cell>
          <cell r="AL243" t="str">
            <v>DH</v>
          </cell>
          <cell r="AM243">
            <v>2011</v>
          </cell>
          <cell r="AN243" t="str">
            <v>Đại học mỏ địa chất</v>
          </cell>
          <cell r="AO243" t="str">
            <v>Kỹ sư khai thác mỏ</v>
          </cell>
        </row>
        <row r="244">
          <cell r="B244" t="str">
            <v>011097</v>
          </cell>
          <cell r="C244" t="str">
            <v>Trần Đình Thăng</v>
          </cell>
          <cell r="D244" t="str">
            <v>SĐ</v>
          </cell>
          <cell r="F244">
            <v>1</v>
          </cell>
          <cell r="G244">
            <v>34173</v>
          </cell>
          <cell r="H244" t="str">
            <v>DOCTHAN</v>
          </cell>
          <cell r="I244" t="str">
            <v>012964192</v>
          </cell>
          <cell r="J244">
            <v>39189</v>
          </cell>
          <cell r="K244" t="str">
            <v>CA Hà Nội</v>
          </cell>
          <cell r="L244" t="str">
            <v>165cm</v>
          </cell>
          <cell r="M244" t="str">
            <v>55kg</v>
          </cell>
          <cell r="N244" t="str">
            <v>VN</v>
          </cell>
          <cell r="O244" t="str">
            <v>Kinh</v>
          </cell>
          <cell r="P244" t="str">
            <v>Không</v>
          </cell>
          <cell r="Q244" t="str">
            <v>Quận Hoàn Kiếm , Hà Nội</v>
          </cell>
          <cell r="R244" t="str">
            <v>Can Lộc , Hà Tĩnh</v>
          </cell>
          <cell r="T244" t="str">
            <v>12/196/1 Nguyễn Sơn, Long Biên, Hà Nội</v>
          </cell>
          <cell r="U244" t="str">
            <v>12/196/1 Nguyễn Sơn, Long Biên, Hà Nội</v>
          </cell>
          <cell r="V244" t="str">
            <v>12/196/1 Nguyễn Sơn, Long Biên, Hà Nội</v>
          </cell>
          <cell r="X244" t="str">
            <v>0975373993</v>
          </cell>
          <cell r="AI244" t="str">
            <v>PTTH</v>
          </cell>
          <cell r="AJ244" t="str">
            <v>Phổ thông trung học</v>
          </cell>
          <cell r="AK244" t="str">
            <v>12/12</v>
          </cell>
          <cell r="AL244" t="str">
            <v>TH</v>
          </cell>
        </row>
        <row r="245">
          <cell r="B245" t="str">
            <v>011098</v>
          </cell>
          <cell r="C245" t="str">
            <v>Lương Bá Huỳnh</v>
          </cell>
          <cell r="D245" t="str">
            <v>SĐ</v>
          </cell>
          <cell r="F245">
            <v>1</v>
          </cell>
          <cell r="G245">
            <v>31904</v>
          </cell>
          <cell r="H245" t="str">
            <v>DOCTHAN</v>
          </cell>
          <cell r="I245" t="str">
            <v>151545752</v>
          </cell>
          <cell r="J245">
            <v>41165</v>
          </cell>
          <cell r="K245" t="str">
            <v>CA Thái Bình</v>
          </cell>
          <cell r="L245" t="str">
            <v>169 cm</v>
          </cell>
          <cell r="M245" t="str">
            <v>54 kg</v>
          </cell>
          <cell r="N245" t="str">
            <v>VN</v>
          </cell>
          <cell r="O245" t="str">
            <v>Kinh</v>
          </cell>
          <cell r="P245" t="str">
            <v>Không</v>
          </cell>
          <cell r="Q245" t="str">
            <v>Hồng Việt, Đông Hưng, Thái Bình</v>
          </cell>
          <cell r="R245" t="str">
            <v>Hồng Việt, Đông Hưng, Thái Bình</v>
          </cell>
          <cell r="T245" t="str">
            <v>Hồng Việt, Đông Hưng, Thái Bình</v>
          </cell>
          <cell r="U245" t="str">
            <v>Phú Minh, Sóc Sơn, Hà Nội</v>
          </cell>
          <cell r="V245" t="str">
            <v>Phú Minh, Sóc Sơn, Hà Nội</v>
          </cell>
          <cell r="X245" t="str">
            <v>01684385748</v>
          </cell>
          <cell r="AI245" t="str">
            <v>Trung cấp nghề Lạng sơn, nghề sửa chữa ôtô xe máy, TN 2007</v>
          </cell>
          <cell r="AJ245" t="str">
            <v>Trung cấp nghề sửa chữa ôtô xe máy</v>
          </cell>
          <cell r="AK245" t="str">
            <v>12/12</v>
          </cell>
          <cell r="AL245" t="str">
            <v>TH</v>
          </cell>
          <cell r="AM245">
            <v>2007</v>
          </cell>
          <cell r="AN245" t="str">
            <v>Trung cấp nghề Lạng sơn</v>
          </cell>
          <cell r="AO245" t="str">
            <v>Bằng nghề sửa chữa ôtô xe máy</v>
          </cell>
        </row>
        <row r="246">
          <cell r="B246" t="str">
            <v>011104</v>
          </cell>
          <cell r="C246" t="str">
            <v>Lê Thị Thanh Huyền</v>
          </cell>
          <cell r="D246" t="str">
            <v>HK</v>
          </cell>
          <cell r="F246">
            <v>0</v>
          </cell>
          <cell r="G246" t="str">
            <v>14/11/1991</v>
          </cell>
          <cell r="H246" t="str">
            <v>DOCTHAN</v>
          </cell>
          <cell r="I246" t="str">
            <v>013169467</v>
          </cell>
          <cell r="J246">
            <v>39891</v>
          </cell>
          <cell r="K246" t="str">
            <v>CA Hà Nội</v>
          </cell>
          <cell r="L246" t="str">
            <v>162cm</v>
          </cell>
          <cell r="M246" t="str">
            <v>47kg</v>
          </cell>
          <cell r="N246" t="str">
            <v>VN</v>
          </cell>
          <cell r="O246" t="str">
            <v>Kinh</v>
          </cell>
          <cell r="P246" t="str">
            <v>Không</v>
          </cell>
          <cell r="Q246" t="str">
            <v>Xã Tân Minh,Sóc Sơn, Hà Nội</v>
          </cell>
          <cell r="R246" t="str">
            <v>Xã Tân Minh,Sóc Sơn, Hà Nội</v>
          </cell>
          <cell r="T246" t="str">
            <v>Xã Tân Minh,Sóc Sơn, Hà Nội</v>
          </cell>
          <cell r="U246" t="str">
            <v>Xã Tân Minh,Sóc Sơn, Hà Nội</v>
          </cell>
          <cell r="V246" t="str">
            <v>Xã Tân Minh,Sóc Sơn, Hà Nội</v>
          </cell>
          <cell r="X246" t="str">
            <v>0919868388</v>
          </cell>
          <cell r="AI246" t="str">
            <v>Cao Đẳng Dược Phú Thọ-loại Giỏi, năm 2012</v>
          </cell>
          <cell r="AJ246" t="str">
            <v xml:space="preserve">Cao đẳng dược </v>
          </cell>
          <cell r="AK246" t="str">
            <v>12/12</v>
          </cell>
          <cell r="AL246" t="str">
            <v>CD</v>
          </cell>
          <cell r="AN246" t="str">
            <v>Cao Đẳng Dược Phú</v>
          </cell>
          <cell r="AO246" t="str">
            <v>Cao đẳng dược</v>
          </cell>
        </row>
        <row r="247">
          <cell r="B247" t="str">
            <v>011105</v>
          </cell>
          <cell r="C247" t="str">
            <v>Ngô Minh Thanh</v>
          </cell>
          <cell r="D247" t="str">
            <v>HK</v>
          </cell>
          <cell r="F247">
            <v>0</v>
          </cell>
          <cell r="G247">
            <v>32538</v>
          </cell>
          <cell r="H247" t="str">
            <v>DOCTHAN</v>
          </cell>
          <cell r="I247" t="str">
            <v>012589867</v>
          </cell>
          <cell r="J247">
            <v>37720</v>
          </cell>
          <cell r="K247" t="str">
            <v>CA Hà Nội</v>
          </cell>
          <cell r="L247" t="str">
            <v>161cm</v>
          </cell>
          <cell r="M247" t="str">
            <v>45kg</v>
          </cell>
          <cell r="N247" t="str">
            <v>VN</v>
          </cell>
          <cell r="O247" t="str">
            <v>Kinh</v>
          </cell>
          <cell r="P247" t="str">
            <v>Không</v>
          </cell>
          <cell r="Q247" t="str">
            <v>Khâm Thiên, Đống Đa, Hà Nội</v>
          </cell>
          <cell r="R247" t="str">
            <v>Ninh Hiệp ,Gia Lâm, Hà Nội</v>
          </cell>
          <cell r="T247" t="str">
            <v>102 Khâm Thiên, Đống Đa, Hà Nội</v>
          </cell>
          <cell r="U247" t="str">
            <v>128 Nguyễn Huy Tưởng , Thanh Xuân, Hà Nội</v>
          </cell>
          <cell r="V247" t="str">
            <v>128 Nguyễn Huy Tưởng , Thanh Xuân, Hà Nội</v>
          </cell>
          <cell r="X247" t="str">
            <v>01665463396</v>
          </cell>
          <cell r="AI247" t="str">
            <v>Cử nhân kế toán, chính quy, loại khá, TN 2012</v>
          </cell>
          <cell r="AJ247" t="str">
            <v>Cử nhân kế toán</v>
          </cell>
          <cell r="AK247" t="str">
            <v>12/12</v>
          </cell>
          <cell r="AL247" t="str">
            <v>DH</v>
          </cell>
          <cell r="AM247">
            <v>2012</v>
          </cell>
          <cell r="AN247" t="str">
            <v>Trường đại học kinh tế, kỹ thuật công nghiệp</v>
          </cell>
          <cell r="AO247" t="str">
            <v>Kế toán</v>
          </cell>
        </row>
        <row r="248">
          <cell r="B248" t="str">
            <v>011107</v>
          </cell>
          <cell r="C248" t="str">
            <v>Vũ Thị Thơm</v>
          </cell>
          <cell r="D248" t="str">
            <v>HK</v>
          </cell>
          <cell r="F248">
            <v>0</v>
          </cell>
          <cell r="G248">
            <v>32375</v>
          </cell>
          <cell r="H248" t="str">
            <v>DOCTHAN</v>
          </cell>
          <cell r="I248" t="str">
            <v>142427013</v>
          </cell>
          <cell r="J248">
            <v>38539</v>
          </cell>
          <cell r="K248" t="str">
            <v>CA Hải Dương</v>
          </cell>
          <cell r="L248" t="str">
            <v>158cm</v>
          </cell>
          <cell r="M248" t="str">
            <v>46kg</v>
          </cell>
          <cell r="N248" t="str">
            <v>VN</v>
          </cell>
          <cell r="O248" t="str">
            <v>Kinh</v>
          </cell>
          <cell r="P248" t="str">
            <v>Không</v>
          </cell>
          <cell r="Q248" t="str">
            <v>Cẩm Đông,Cẩm Giàng,Hải Dương</v>
          </cell>
          <cell r="R248" t="str">
            <v>Cẩm Đông,Cẩm Giàng,Hải Dương</v>
          </cell>
          <cell r="T248" t="str">
            <v>Cẩm Đông,Cẩm Giàng,Hải Dương</v>
          </cell>
          <cell r="U248" t="str">
            <v>Số 1 Ngách 252/15 Tây Sơn,Đống Đa,Hà Nội</v>
          </cell>
          <cell r="V248" t="str">
            <v>Cẩm Đông,Cẩm Giàng,Hải Dương</v>
          </cell>
          <cell r="X248" t="str">
            <v>0979439680</v>
          </cell>
          <cell r="AI248" t="str">
            <v>Cử nhân Anh văn - Đại Học Hà Nội, hệ chính quy-loại khá năm 2010; Chứng chỉ tiếng Pháp, năm 2011</v>
          </cell>
          <cell r="AJ248" t="str">
            <v xml:space="preserve">Cử nhân Anh văn </v>
          </cell>
          <cell r="AK248" t="str">
            <v>12/12</v>
          </cell>
          <cell r="AL248" t="str">
            <v>DH</v>
          </cell>
          <cell r="AM248">
            <v>2010</v>
          </cell>
          <cell r="AN248" t="str">
            <v>Trường Đại Học Hà Nội</v>
          </cell>
          <cell r="AO248" t="str">
            <v>Cử nhân Anh văn</v>
          </cell>
        </row>
        <row r="249">
          <cell r="B249" t="str">
            <v>011108</v>
          </cell>
          <cell r="C249" t="str">
            <v>Phạm Thùy Dung</v>
          </cell>
          <cell r="D249" t="str">
            <v>HK</v>
          </cell>
          <cell r="F249">
            <v>0</v>
          </cell>
          <cell r="G249">
            <v>32874</v>
          </cell>
          <cell r="H249" t="str">
            <v>DOCTHAN</v>
          </cell>
          <cell r="I249" t="str">
            <v>012852756</v>
          </cell>
          <cell r="J249">
            <v>38769</v>
          </cell>
          <cell r="K249" t="str">
            <v>CA Hà Nội</v>
          </cell>
          <cell r="L249" t="str">
            <v>156cm</v>
          </cell>
          <cell r="M249" t="str">
            <v>43kg</v>
          </cell>
          <cell r="N249" t="str">
            <v>VN</v>
          </cell>
          <cell r="O249" t="str">
            <v>Kinh</v>
          </cell>
          <cell r="P249" t="str">
            <v>Không</v>
          </cell>
          <cell r="Q249" t="str">
            <v>Phú Minh , Sóc Sơn , Hà Nội</v>
          </cell>
          <cell r="R249" t="str">
            <v>Phú Minh , Sóc Sơn , Hà Nội</v>
          </cell>
          <cell r="T249" t="str">
            <v>Phú Minh , Sóc Sơn , Hà Nội</v>
          </cell>
          <cell r="U249" t="str">
            <v>Phú Minh , Sóc Sơn , Hà Nội</v>
          </cell>
          <cell r="V249" t="str">
            <v>Phú Minh , Sóc Sơn , Hà Nội</v>
          </cell>
          <cell r="X249" t="str">
            <v>0983427586</v>
          </cell>
          <cell r="AI249" t="str">
            <v>Cử nhân tiếng Anh Trường đại học thương mại, chính quy, loại khá, TN 2011</v>
          </cell>
          <cell r="AJ249" t="str">
            <v xml:space="preserve">Cử nhân Anh văn </v>
          </cell>
          <cell r="AK249" t="str">
            <v>12/12</v>
          </cell>
          <cell r="AL249" t="str">
            <v>DH</v>
          </cell>
          <cell r="AM249">
            <v>2011</v>
          </cell>
          <cell r="AN249" t="str">
            <v>Trường đại học thương mại</v>
          </cell>
          <cell r="AO249" t="str">
            <v>Cử nhân tiếng Anh</v>
          </cell>
        </row>
        <row r="250">
          <cell r="B250" t="str">
            <v>011109</v>
          </cell>
          <cell r="C250" t="str">
            <v>Phạm Thành Việt</v>
          </cell>
          <cell r="D250" t="str">
            <v>HK</v>
          </cell>
          <cell r="F250">
            <v>1</v>
          </cell>
          <cell r="G250">
            <v>32057</v>
          </cell>
          <cell r="H250" t="str">
            <v>COGIADINH</v>
          </cell>
          <cell r="I250" t="str">
            <v>151557243</v>
          </cell>
          <cell r="J250">
            <v>41062</v>
          </cell>
          <cell r="K250" t="str">
            <v>CA Thái Bình</v>
          </cell>
          <cell r="L250" t="str">
            <v>175cm</v>
          </cell>
          <cell r="M250" t="str">
            <v>72kg</v>
          </cell>
          <cell r="N250" t="str">
            <v>VN</v>
          </cell>
          <cell r="O250" t="str">
            <v>Kinh</v>
          </cell>
          <cell r="P250" t="str">
            <v>Không</v>
          </cell>
          <cell r="Q250" t="str">
            <v>Phường Đề Thám TP Thái Bình</v>
          </cell>
          <cell r="R250" t="str">
            <v>Phường Đề Thám TP Thái Bình</v>
          </cell>
          <cell r="T250" t="str">
            <v>Phường Đề Thám TP Thái Bình</v>
          </cell>
          <cell r="U250" t="str">
            <v>SN 70 Bạch Mai , Hai Bà Trưng , Hà Nội</v>
          </cell>
          <cell r="V250" t="str">
            <v>SN 70 Bạch Mai , Hai Bà Trưng , Hà Nội</v>
          </cell>
          <cell r="X250" t="str">
            <v>0932330202</v>
          </cell>
          <cell r="AI250" t="str">
            <v>Bằng nghề vận tải hàng không Học viện hàng không, loại trung bình trung bình, TN 2009</v>
          </cell>
          <cell r="AJ250" t="str">
            <v>Bằng nghề vận tải hàng không</v>
          </cell>
          <cell r="AK250" t="str">
            <v>12/12</v>
          </cell>
          <cell r="AL250" t="str">
            <v>TH</v>
          </cell>
          <cell r="AM250">
            <v>2009</v>
          </cell>
          <cell r="AN250" t="str">
            <v xml:space="preserve"> Học viện hàng không</v>
          </cell>
          <cell r="AO250" t="str">
            <v>Bằng nghề vận tải hàng không</v>
          </cell>
        </row>
        <row r="251">
          <cell r="B251" t="str">
            <v>011110</v>
          </cell>
          <cell r="C251" t="str">
            <v>Đinh Thị Vân Anh</v>
          </cell>
          <cell r="D251" t="str">
            <v>HK</v>
          </cell>
          <cell r="F251">
            <v>0</v>
          </cell>
          <cell r="G251">
            <v>32939</v>
          </cell>
          <cell r="H251" t="str">
            <v>DOCTHAN</v>
          </cell>
          <cell r="I251" t="str">
            <v>031721389</v>
          </cell>
          <cell r="J251">
            <v>41250</v>
          </cell>
          <cell r="K251" t="str">
            <v>CA Hải Phòng</v>
          </cell>
          <cell r="L251" t="str">
            <v>158cm</v>
          </cell>
          <cell r="M251" t="str">
            <v>47kg</v>
          </cell>
          <cell r="N251" t="str">
            <v>VN</v>
          </cell>
          <cell r="O251" t="str">
            <v>Kinh</v>
          </cell>
          <cell r="P251" t="str">
            <v>Không</v>
          </cell>
          <cell r="Q251" t="str">
            <v>An Đồng , An Dương,Hải Phòng</v>
          </cell>
          <cell r="R251" t="str">
            <v>An Đồng , An Dương,Hải Phòng</v>
          </cell>
          <cell r="T251" t="str">
            <v>An Đồng , An Dương,Hải Phòng</v>
          </cell>
          <cell r="U251" t="str">
            <v>43/109 Nguyễn Sơn , Long Biên , Hà Nội</v>
          </cell>
          <cell r="V251" t="str">
            <v>43/109 Nguyễn Sơn , Long Biên , Hà Nội</v>
          </cell>
          <cell r="X251" t="str">
            <v>0934307099</v>
          </cell>
          <cell r="AI251" t="str">
            <v>Viện Đại học Mở-Ngành quản trị KD(Du lịch-khách sạn), năm 2012, hệ chính quy loại khá.</v>
          </cell>
          <cell r="AJ251" t="str">
            <v>Cử nhân ngành quản trị kinh doanh</v>
          </cell>
          <cell r="AK251" t="str">
            <v>12/12</v>
          </cell>
          <cell r="AL251" t="str">
            <v>DH</v>
          </cell>
          <cell r="AM251">
            <v>2012</v>
          </cell>
          <cell r="AN251" t="str">
            <v>Viện Đại học Mở</v>
          </cell>
          <cell r="AO251" t="str">
            <v>Cử nhân quản trị kinh doanh ngành du lịch, khách sạn</v>
          </cell>
        </row>
        <row r="252">
          <cell r="B252" t="str">
            <v>011111</v>
          </cell>
          <cell r="C252" t="str">
            <v>Phạm Kim Hoàn</v>
          </cell>
          <cell r="D252" t="str">
            <v>HK</v>
          </cell>
          <cell r="F252">
            <v>0</v>
          </cell>
          <cell r="G252">
            <v>31927</v>
          </cell>
          <cell r="H252" t="str">
            <v>DOCTHAN</v>
          </cell>
          <cell r="I252" t="str">
            <v>012477765</v>
          </cell>
          <cell r="J252">
            <v>37175</v>
          </cell>
          <cell r="K252" t="str">
            <v>CA Hà Nội</v>
          </cell>
          <cell r="L252" t="str">
            <v>162cm</v>
          </cell>
          <cell r="M252" t="str">
            <v>49kg</v>
          </cell>
          <cell r="N252" t="str">
            <v>VN</v>
          </cell>
          <cell r="O252" t="str">
            <v>Kinh</v>
          </cell>
          <cell r="P252" t="str">
            <v>Không</v>
          </cell>
          <cell r="Q252" t="str">
            <v>Trung Giã,Sóc Sơn , Hà Nội</v>
          </cell>
          <cell r="R252" t="str">
            <v>Trung Giã,Sóc Sơn , Hà Nội</v>
          </cell>
          <cell r="T252" t="str">
            <v>Trung Giã,Sóc Sơn , Hà Nội</v>
          </cell>
          <cell r="U252" t="str">
            <v>Trung Giã,Sóc Sơn , Hà Nội</v>
          </cell>
          <cell r="V252" t="str">
            <v>Trung Giã,Sóc Sơn , Hà Nội</v>
          </cell>
          <cell r="X252" t="str">
            <v>0987880687</v>
          </cell>
          <cell r="AI252" t="str">
            <v>Cử nhân Anh văn-ĐH Hà Nội, hệ chính quy năm 2010, loại khá.</v>
          </cell>
          <cell r="AJ252" t="str">
            <v xml:space="preserve">Cử nhân Anh văn </v>
          </cell>
          <cell r="AK252" t="str">
            <v>12/12</v>
          </cell>
          <cell r="AL252" t="str">
            <v>DH</v>
          </cell>
          <cell r="AM252">
            <v>2010</v>
          </cell>
          <cell r="AN252" t="str">
            <v>ĐH Hà Nội</v>
          </cell>
          <cell r="AO252" t="str">
            <v>Cử nhân Anh văn</v>
          </cell>
        </row>
        <row r="253">
          <cell r="B253" t="str">
            <v>011112</v>
          </cell>
          <cell r="C253" t="str">
            <v>Đào Xuân Tuân</v>
          </cell>
          <cell r="D253" t="str">
            <v>HK</v>
          </cell>
          <cell r="F253">
            <v>1</v>
          </cell>
          <cell r="G253">
            <v>32785</v>
          </cell>
          <cell r="H253" t="str">
            <v>DOCTHAN</v>
          </cell>
          <cell r="I253" t="str">
            <v>142564576</v>
          </cell>
          <cell r="J253" t="str">
            <v>22/03/2007</v>
          </cell>
          <cell r="K253" t="str">
            <v>CA Hải Dương</v>
          </cell>
          <cell r="L253" t="str">
            <v>180cm</v>
          </cell>
          <cell r="M253" t="str">
            <v>70kg</v>
          </cell>
          <cell r="N253" t="str">
            <v>VN</v>
          </cell>
          <cell r="O253" t="str">
            <v>Kinh</v>
          </cell>
          <cell r="P253" t="str">
            <v>Không</v>
          </cell>
          <cell r="Q253" t="str">
            <v>Cẩm Vũ , Cẩm Giàng , Hải Dương</v>
          </cell>
          <cell r="R253" t="str">
            <v>Cẩm Vũ , Cẩm Giàng , Hải Dương</v>
          </cell>
          <cell r="T253" t="str">
            <v>Cẩm Vũ , Cẩm Giàng , Hải Dương</v>
          </cell>
          <cell r="U253" t="str">
            <v>Cầu Diễn , Từ Liêm , Hà Nội</v>
          </cell>
          <cell r="V253" t="str">
            <v>Cầu Diễn , Từ Liêm , Hà Nội</v>
          </cell>
          <cell r="X253" t="str">
            <v>0986891836</v>
          </cell>
          <cell r="AI253" t="str">
            <v>Đại học Hải Phòng-chuyên ngành Việt Nam học, năm 2011, loại khá</v>
          </cell>
          <cell r="AJ253" t="str">
            <v>Cử nhân ngành Việt Nam học</v>
          </cell>
          <cell r="AK253" t="str">
            <v>12/12</v>
          </cell>
          <cell r="AL253" t="str">
            <v>DH</v>
          </cell>
          <cell r="AM253">
            <v>2011</v>
          </cell>
          <cell r="AN253" t="str">
            <v>Đại học Hải Phòng</v>
          </cell>
          <cell r="AO253" t="str">
            <v>Cử nhân ngành Việt Nam học</v>
          </cell>
        </row>
        <row r="254">
          <cell r="B254" t="str">
            <v>011113</v>
          </cell>
          <cell r="C254" t="str">
            <v>Trịnh Thị Hạnh</v>
          </cell>
          <cell r="D254" t="str">
            <v>HK</v>
          </cell>
          <cell r="F254">
            <v>0</v>
          </cell>
          <cell r="G254">
            <v>33058</v>
          </cell>
          <cell r="H254" t="str">
            <v>DOCTHAN</v>
          </cell>
          <cell r="I254" t="str">
            <v>173388953</v>
          </cell>
          <cell r="J254" t="str">
            <v>22/02/2008</v>
          </cell>
          <cell r="K254" t="str">
            <v>CA Thanh Hóa</v>
          </cell>
          <cell r="L254" t="str">
            <v>163cm</v>
          </cell>
          <cell r="M254" t="str">
            <v>46kg</v>
          </cell>
          <cell r="N254" t="str">
            <v>VN</v>
          </cell>
          <cell r="O254" t="str">
            <v>Kinh</v>
          </cell>
          <cell r="P254" t="str">
            <v>Không</v>
          </cell>
          <cell r="Q254" t="str">
            <v>Định Tân, Yên Định , Thanh Hóa</v>
          </cell>
          <cell r="R254" t="str">
            <v>Định Tân, Yên Định , Thanh Hóa</v>
          </cell>
          <cell r="T254" t="str">
            <v>Định Tân, Yên Định , Thanh Hóa</v>
          </cell>
          <cell r="U254" t="str">
            <v>SN 85 Ngõ 35/69 Khương Hạ , Thanh Xuân , Hà Nội</v>
          </cell>
          <cell r="V254" t="str">
            <v>SN 85 Ngõ 35/69 Khương Hạ , Thanh Xuân , Hà Nội</v>
          </cell>
          <cell r="X254" t="str">
            <v>0908074790</v>
          </cell>
          <cell r="AI254" t="str">
            <v>Cử nhân quản trị kinh doanh, Học viện hàng không Việt nam, chính quy, khá, TN 2012</v>
          </cell>
          <cell r="AJ254" t="str">
            <v>Cử nhân quản trị kinh doanh</v>
          </cell>
          <cell r="AK254" t="str">
            <v>12/12</v>
          </cell>
          <cell r="AL254" t="str">
            <v>DH</v>
          </cell>
        </row>
        <row r="255">
          <cell r="B255" t="str">
            <v>011114</v>
          </cell>
          <cell r="C255" t="str">
            <v>Đoàn Thu Hoa</v>
          </cell>
          <cell r="D255" t="str">
            <v>HK</v>
          </cell>
          <cell r="F255">
            <v>0</v>
          </cell>
          <cell r="G255">
            <v>33127</v>
          </cell>
          <cell r="H255" t="str">
            <v>DOCTHAN</v>
          </cell>
          <cell r="I255" t="str">
            <v>012772873</v>
          </cell>
          <cell r="J255">
            <v>40534</v>
          </cell>
          <cell r="K255" t="str">
            <v>CA Hà Nội</v>
          </cell>
          <cell r="L255" t="str">
            <v>158cm</v>
          </cell>
          <cell r="M255" t="str">
            <v>50kg</v>
          </cell>
          <cell r="N255" t="str">
            <v>VN</v>
          </cell>
          <cell r="O255" t="str">
            <v>Kinh</v>
          </cell>
          <cell r="P255" t="str">
            <v>Không</v>
          </cell>
          <cell r="Q255" t="str">
            <v>Nội Bài , Sóc Sơn , Hà Nội</v>
          </cell>
          <cell r="R255" t="str">
            <v>Tân Thịnh , Nam Trực , Nam Định</v>
          </cell>
          <cell r="T255" t="str">
            <v>P2 Ngõ 222 Đội Cấn , Ba Đình , Hà Nội</v>
          </cell>
          <cell r="U255" t="str">
            <v>Số 55 Phan Văn Trường , Cầu Giấy , Hà Nôi</v>
          </cell>
          <cell r="V255" t="str">
            <v>Số 55 Phan Văn Trường , Cầu Giấy , Hà Nôi</v>
          </cell>
          <cell r="X255" t="str">
            <v>0944550175</v>
          </cell>
          <cell r="AI255" t="str">
            <v>Cử nhân ngành tài chính ngân hàng Trường đại học kinh doanh và công nghệ Hà Nội, chính quy, loại trung bình, TN 2012</v>
          </cell>
          <cell r="AJ255" t="str">
            <v>Cử nhân ngành tài chính ngân hàng</v>
          </cell>
          <cell r="AK255" t="str">
            <v>12/12</v>
          </cell>
          <cell r="AL255" t="str">
            <v>DH</v>
          </cell>
          <cell r="AM255">
            <v>2012</v>
          </cell>
          <cell r="AN255" t="str">
            <v>Trường đại học kinh doanh và công nghệ Hà Nội,</v>
          </cell>
          <cell r="AO255" t="str">
            <v>Cử nhân ngành tài chính ngân hàng</v>
          </cell>
        </row>
        <row r="256">
          <cell r="B256" t="str">
            <v>011115</v>
          </cell>
          <cell r="C256" t="str">
            <v>Mai Thị Ngọc</v>
          </cell>
          <cell r="D256" t="str">
            <v>HK</v>
          </cell>
          <cell r="F256">
            <v>0</v>
          </cell>
          <cell r="G256">
            <v>32837</v>
          </cell>
          <cell r="H256" t="str">
            <v>DOCTHAN</v>
          </cell>
          <cell r="I256" t="str">
            <v>012889823</v>
          </cell>
          <cell r="J256">
            <v>38904</v>
          </cell>
          <cell r="K256" t="str">
            <v>CA Hà Nội</v>
          </cell>
          <cell r="L256" t="str">
            <v>160cm</v>
          </cell>
          <cell r="M256" t="str">
            <v>45kg</v>
          </cell>
          <cell r="N256" t="str">
            <v>VN</v>
          </cell>
          <cell r="O256" t="str">
            <v>Kinh</v>
          </cell>
          <cell r="P256" t="str">
            <v>Không</v>
          </cell>
          <cell r="Q256" t="str">
            <v>Dân Hòa , Thanh Oai , Hà Nội</v>
          </cell>
          <cell r="R256" t="str">
            <v>Dân Hòa , Thanh Oai , Hà Nội</v>
          </cell>
          <cell r="T256" t="str">
            <v>Số 16 Ngõ Sân Quần Đống Đa , Hà Nội</v>
          </cell>
          <cell r="U256" t="str">
            <v>Số 16 Ngõ Sân Quần Đống Đa , Hà Nội</v>
          </cell>
          <cell r="V256" t="str">
            <v>Số 16 Ngõ Sân Quần Đống Đa , Hà Nội</v>
          </cell>
          <cell r="X256" t="str">
            <v>0933251189</v>
          </cell>
          <cell r="AI256" t="str">
            <v>Cao đẳng kế toán-Đại học Công Đoàn, năm 2011, hệ chính quy, loại trung bình khá</v>
          </cell>
          <cell r="AJ256" t="str">
            <v>Cao đẳng kế toán</v>
          </cell>
          <cell r="AK256" t="str">
            <v>12/12</v>
          </cell>
          <cell r="AL256" t="str">
            <v>CD</v>
          </cell>
          <cell r="AM256">
            <v>2011</v>
          </cell>
          <cell r="AN256" t="str">
            <v>Đại học công đoàn</v>
          </cell>
          <cell r="AO256" t="str">
            <v>Cao đẳng kế toán</v>
          </cell>
        </row>
        <row r="257">
          <cell r="B257" t="str">
            <v>011116</v>
          </cell>
          <cell r="C257" t="str">
            <v>Đỗ Thanh Bình</v>
          </cell>
          <cell r="D257" t="str">
            <v>HK</v>
          </cell>
          <cell r="F257">
            <v>1</v>
          </cell>
          <cell r="G257">
            <v>33811</v>
          </cell>
          <cell r="H257" t="str">
            <v>DOCTHAN</v>
          </cell>
          <cell r="I257" t="str">
            <v>013253457</v>
          </cell>
          <cell r="J257">
            <v>40951</v>
          </cell>
          <cell r="K257" t="str">
            <v>CA Hà Nội</v>
          </cell>
          <cell r="L257" t="str">
            <v>168cm</v>
          </cell>
          <cell r="M257" t="str">
            <v>66kg</v>
          </cell>
          <cell r="N257" t="str">
            <v>VN</v>
          </cell>
          <cell r="O257" t="str">
            <v>Kinh</v>
          </cell>
          <cell r="P257" t="str">
            <v>Không</v>
          </cell>
          <cell r="Q257" t="str">
            <v>Thanh Nhàn , Thanh Xuân , Sóc Sơn , Hà Nội</v>
          </cell>
          <cell r="R257" t="str">
            <v>Thanh Nhàn , Thanh Xuân , Sóc Sơn , Hà Nội</v>
          </cell>
          <cell r="T257" t="str">
            <v>Thanh Nhàn , Thanh Xuân , Sóc Sơn , Hà Nội</v>
          </cell>
          <cell r="U257" t="str">
            <v>Thanh Nhàn , Thanh Xuân , Sóc Sơn , Hà Nội</v>
          </cell>
          <cell r="V257" t="str">
            <v>Thanh Nhàn , Thanh Xuân , Sóc Sơn , Hà Nội</v>
          </cell>
          <cell r="X257" t="str">
            <v>0984262990</v>
          </cell>
          <cell r="AI257" t="str">
            <v>PTTH</v>
          </cell>
          <cell r="AJ257" t="str">
            <v>Phổ thông trung học</v>
          </cell>
          <cell r="AK257" t="str">
            <v>12/12</v>
          </cell>
          <cell r="AL257" t="str">
            <v>TH</v>
          </cell>
        </row>
        <row r="258">
          <cell r="B258" t="str">
            <v>011117</v>
          </cell>
          <cell r="C258" t="str">
            <v xml:space="preserve">Nguyễn Hương Giang </v>
          </cell>
          <cell r="D258" t="str">
            <v>HK</v>
          </cell>
          <cell r="F258">
            <v>0</v>
          </cell>
          <cell r="G258">
            <v>32551</v>
          </cell>
          <cell r="H258" t="str">
            <v>DOCTHAN</v>
          </cell>
          <cell r="I258" t="str">
            <v>012594522</v>
          </cell>
          <cell r="J258">
            <v>37720</v>
          </cell>
          <cell r="K258" t="str">
            <v>CA Hà Nội</v>
          </cell>
          <cell r="L258" t="str">
            <v>160cm</v>
          </cell>
          <cell r="M258" t="str">
            <v>48kg</v>
          </cell>
          <cell r="N258" t="str">
            <v>VN</v>
          </cell>
          <cell r="O258" t="str">
            <v>Kinh</v>
          </cell>
          <cell r="P258" t="str">
            <v>Không</v>
          </cell>
          <cell r="Q258" t="str">
            <v>Quảng An,Tây Hồ,Hà Nội</v>
          </cell>
          <cell r="R258" t="str">
            <v>Quảng An,Tây Hồ,Hà Nội</v>
          </cell>
          <cell r="T258" t="str">
            <v>Quảng An,Tây Hồ,Hà Nội</v>
          </cell>
          <cell r="U258" t="str">
            <v>Quảng An,Tây Hồ,Hà Nội</v>
          </cell>
          <cell r="V258" t="str">
            <v>Quảng An,Tây Hồ,Hà Nội</v>
          </cell>
          <cell r="X258" t="str">
            <v>0978585751</v>
          </cell>
          <cell r="AI258" t="str">
            <v>Cử nhân quản lý kinh doanh Trường Đại học Sunderland, TN 2011</v>
          </cell>
          <cell r="AJ258" t="str">
            <v>Cử nhân quản lý kinh doanh</v>
          </cell>
          <cell r="AK258" t="str">
            <v>12/12</v>
          </cell>
          <cell r="AL258" t="str">
            <v>DH</v>
          </cell>
          <cell r="AM258">
            <v>2011</v>
          </cell>
          <cell r="AN258" t="str">
            <v>Trường Đại học Sunderland</v>
          </cell>
          <cell r="AO258" t="str">
            <v>Cử nhân quản lý kinh doanh</v>
          </cell>
        </row>
        <row r="259">
          <cell r="B259" t="str">
            <v>011118</v>
          </cell>
          <cell r="C259" t="str">
            <v>Lã Thị Thu Hương</v>
          </cell>
          <cell r="D259" t="str">
            <v>HK</v>
          </cell>
          <cell r="F259">
            <v>0</v>
          </cell>
          <cell r="G259">
            <v>32894</v>
          </cell>
          <cell r="H259" t="str">
            <v>DOCTHAN</v>
          </cell>
          <cell r="I259" t="str">
            <v>168326917</v>
          </cell>
          <cell r="J259" t="str">
            <v>29/05/2007</v>
          </cell>
          <cell r="K259" t="str">
            <v>CA Hà Nam</v>
          </cell>
          <cell r="L259" t="str">
            <v>156cm</v>
          </cell>
          <cell r="M259" t="str">
            <v>48kg</v>
          </cell>
          <cell r="N259" t="str">
            <v>VN</v>
          </cell>
          <cell r="O259" t="str">
            <v>Kinh</v>
          </cell>
          <cell r="P259" t="str">
            <v>Không</v>
          </cell>
          <cell r="Q259" t="str">
            <v>Vĩnh Trụ , Lý Nhân , Hà Nam</v>
          </cell>
          <cell r="R259" t="str">
            <v>Vĩnh Trụ , Lý Nhân , Hà Nam</v>
          </cell>
          <cell r="T259" t="str">
            <v>Vĩnh Trụ , Lý Nhân , Hà Nam</v>
          </cell>
          <cell r="U259" t="str">
            <v>SN 88 Cửa Bắc , Ba Đình , Hà Nội</v>
          </cell>
          <cell r="V259" t="str">
            <v>SN 88 Cửa Bắc , Ba Đình , Hà Nội</v>
          </cell>
          <cell r="X259" t="str">
            <v>0984688990</v>
          </cell>
          <cell r="AI259" t="str">
            <v>Cử nhân Kế toán -chính quy-loại khá -Trường Đ H Quốc tế Bắc Hà -năm 2012</v>
          </cell>
          <cell r="AJ259" t="str">
            <v xml:space="preserve">Cử nhân Kế toán </v>
          </cell>
          <cell r="AK259" t="str">
            <v>12/12</v>
          </cell>
          <cell r="AL259" t="str">
            <v>DH</v>
          </cell>
          <cell r="AM259">
            <v>2012</v>
          </cell>
          <cell r="AN259" t="str">
            <v>Trường đại học quốc tế Bắc Hà</v>
          </cell>
          <cell r="AO259" t="str">
            <v>Cử nhân Kế toán</v>
          </cell>
        </row>
        <row r="260">
          <cell r="B260" t="str">
            <v>011119</v>
          </cell>
          <cell r="C260" t="str">
            <v>Nguyễn Hương Quỳnh</v>
          </cell>
          <cell r="D260" t="str">
            <v>HK</v>
          </cell>
          <cell r="F260">
            <v>0</v>
          </cell>
          <cell r="G260">
            <v>32878</v>
          </cell>
          <cell r="H260" t="str">
            <v>DOCTHAN</v>
          </cell>
          <cell r="I260" t="str">
            <v>163024982</v>
          </cell>
          <cell r="J260">
            <v>39006</v>
          </cell>
          <cell r="K260" t="str">
            <v>CA Nam Định</v>
          </cell>
          <cell r="L260" t="str">
            <v>158cm</v>
          </cell>
          <cell r="M260" t="str">
            <v>47kg</v>
          </cell>
          <cell r="N260" t="str">
            <v>VN</v>
          </cell>
          <cell r="O260" t="str">
            <v>Kinh</v>
          </cell>
          <cell r="P260" t="str">
            <v>Không</v>
          </cell>
          <cell r="Q260" t="str">
            <v>Mỹ Tân, Mỹ Lộc ,Nam Định</v>
          </cell>
          <cell r="R260" t="str">
            <v>Mỹ Tân, Mỹ Lộc ,Nam Định</v>
          </cell>
          <cell r="T260" t="str">
            <v>Mỹ Tân, Mỹ Lộc ,Nam Định</v>
          </cell>
          <cell r="U260" t="str">
            <v>42B Nguyễn Ngọc Nại , Thanh Xuân , Hà Nội</v>
          </cell>
          <cell r="V260" t="str">
            <v>42B Nguyễn Ngọc Nại , Thanh Xuân , Hà Nội</v>
          </cell>
          <cell r="X260" t="str">
            <v>01694314122</v>
          </cell>
          <cell r="AI260" t="str">
            <v>Cử nhân anh văn -loại khá-Chính quy-Trường ĐH Đà lạt-năm 2012</v>
          </cell>
          <cell r="AJ260" t="str">
            <v>Cử nhân Anh văn</v>
          </cell>
          <cell r="AK260" t="str">
            <v>12/12</v>
          </cell>
          <cell r="AL260" t="str">
            <v>DH</v>
          </cell>
          <cell r="AM260">
            <v>2012</v>
          </cell>
          <cell r="AN260" t="str">
            <v>Trường ĐH Đà lạt</v>
          </cell>
          <cell r="AO260" t="str">
            <v>Cử nhân anh văn</v>
          </cell>
        </row>
        <row r="261">
          <cell r="B261" t="str">
            <v>011120</v>
          </cell>
          <cell r="C261" t="str">
            <v>Đỗ Hương Trà</v>
          </cell>
          <cell r="D261" t="str">
            <v>HK</v>
          </cell>
          <cell r="F261">
            <v>0</v>
          </cell>
          <cell r="G261">
            <v>33592</v>
          </cell>
          <cell r="H261" t="str">
            <v>DOCTHAN</v>
          </cell>
          <cell r="I261" t="str">
            <v>012801067</v>
          </cell>
          <cell r="J261">
            <v>40282</v>
          </cell>
          <cell r="K261" t="str">
            <v>CA Hà Nội</v>
          </cell>
          <cell r="L261" t="str">
            <v>168cm</v>
          </cell>
          <cell r="M261" t="str">
            <v>54kg</v>
          </cell>
          <cell r="N261" t="str">
            <v>VN</v>
          </cell>
          <cell r="O261" t="str">
            <v>Kinh</v>
          </cell>
          <cell r="P261" t="str">
            <v>Không</v>
          </cell>
          <cell r="Q261" t="str">
            <v>Quận Hai Bà Trưng , Hà Nội</v>
          </cell>
          <cell r="R261" t="str">
            <v>Thuận Thành , Bắc Ninh</v>
          </cell>
          <cell r="T261" t="str">
            <v>31 Ngõ Thái Lợi ,Bạch Mai, Hà Nội</v>
          </cell>
          <cell r="U261" t="str">
            <v>31 Ngõ Thái Lợi ,Bạch Mai, Hà Nội</v>
          </cell>
          <cell r="V261" t="str">
            <v>31 Ngõ Thái Lợi ,Bạch Mai, Hà Nội</v>
          </cell>
          <cell r="X261" t="str">
            <v>01255559986</v>
          </cell>
          <cell r="AI261" t="str">
            <v>PTTH</v>
          </cell>
          <cell r="AJ261" t="str">
            <v>Phổ thông trung học</v>
          </cell>
          <cell r="AK261" t="str">
            <v>12/12</v>
          </cell>
          <cell r="AL261" t="str">
            <v>TH</v>
          </cell>
        </row>
        <row r="262">
          <cell r="B262" t="str">
            <v>011121</v>
          </cell>
          <cell r="C262" t="str">
            <v>Nguyễn Hiền Hạnh</v>
          </cell>
          <cell r="D262" t="str">
            <v>HK</v>
          </cell>
          <cell r="F262">
            <v>0</v>
          </cell>
          <cell r="G262">
            <v>32697</v>
          </cell>
          <cell r="H262" t="str">
            <v>DOCTHAN</v>
          </cell>
          <cell r="I262" t="str">
            <v>012635263</v>
          </cell>
          <cell r="J262">
            <v>41071</v>
          </cell>
          <cell r="K262" t="str">
            <v>CA Hà Nội</v>
          </cell>
          <cell r="L262" t="str">
            <v>161cm</v>
          </cell>
          <cell r="M262" t="str">
            <v>49kg</v>
          </cell>
          <cell r="N262" t="str">
            <v>VN</v>
          </cell>
          <cell r="O262" t="str">
            <v>Kinh</v>
          </cell>
          <cell r="P262" t="str">
            <v>Không</v>
          </cell>
          <cell r="Q262" t="str">
            <v>Quận Hai Bà Trưng , Hà Nội</v>
          </cell>
          <cell r="R262" t="str">
            <v>Thanh Trì , Hà Nội</v>
          </cell>
          <cell r="T262" t="str">
            <v>101 Bà Triệu , Hai Bà Trưng , Hà Nội</v>
          </cell>
          <cell r="U262" t="str">
            <v>101 Bà Triệu , Hai Bà Trưng , Hà Nội</v>
          </cell>
          <cell r="V262" t="str">
            <v>101 Bà Triệu , Hai Bà Trưng , Hà Nội</v>
          </cell>
          <cell r="X262" t="str">
            <v>0904918969</v>
          </cell>
          <cell r="AI262" t="str">
            <v>Cử nhân ngành tài chính ngân hàng Trường đại học Thăng Long, chính quy, loại khá, TN 2011</v>
          </cell>
          <cell r="AJ262" t="str">
            <v>Cử nhân ngành tài chính ngân hàng</v>
          </cell>
          <cell r="AK262" t="str">
            <v>12/12</v>
          </cell>
          <cell r="AL262" t="str">
            <v>DH</v>
          </cell>
          <cell r="AM262">
            <v>2011</v>
          </cell>
          <cell r="AN262" t="str">
            <v>Trường đại học Thăng Long</v>
          </cell>
          <cell r="AO262" t="str">
            <v>Cử nhân ngành tài chính ngân hàng</v>
          </cell>
        </row>
        <row r="263">
          <cell r="B263" t="str">
            <v>011122</v>
          </cell>
          <cell r="C263" t="str">
            <v>Nguyễn Thị Huyền</v>
          </cell>
          <cell r="D263" t="str">
            <v>HK</v>
          </cell>
          <cell r="F263">
            <v>0</v>
          </cell>
          <cell r="G263">
            <v>32828</v>
          </cell>
          <cell r="H263" t="str">
            <v>DOCTHAN</v>
          </cell>
          <cell r="I263" t="str">
            <v>012661543</v>
          </cell>
          <cell r="J263">
            <v>41107</v>
          </cell>
          <cell r="K263" t="str">
            <v>CA Hà Nội</v>
          </cell>
          <cell r="L263" t="str">
            <v>158cm</v>
          </cell>
          <cell r="M263" t="str">
            <v>53kg</v>
          </cell>
          <cell r="N263" t="str">
            <v>VN</v>
          </cell>
          <cell r="O263" t="str">
            <v>Kinh</v>
          </cell>
          <cell r="P263" t="str">
            <v>Không</v>
          </cell>
          <cell r="Q263" t="str">
            <v>Xã Đồng Tiến Huyện Khoái Châu , Hưng Yên</v>
          </cell>
          <cell r="R263" t="str">
            <v>Xã Đồng Tiến Huyện Khoái Châu , Hưng Yên</v>
          </cell>
          <cell r="T263" t="str">
            <v>Số 71 Yên Ninh , Quán Thánh, Ba Đình , Hà Nội</v>
          </cell>
          <cell r="U263" t="str">
            <v>Số 4 Ngõ 55/48 Hoàng Hoa Thám, Ba Đình , Hà Nội</v>
          </cell>
          <cell r="V263" t="str">
            <v>Số 4 Ngõ 55/48 Hoàng Hoa Thám, Ba Đình , Hà Nội</v>
          </cell>
          <cell r="X263" t="str">
            <v>01212215678</v>
          </cell>
          <cell r="AI263" t="str">
            <v>Đại học Thăng Long-ngành Tài chính, ngân hàng, năm 2011</v>
          </cell>
          <cell r="AJ263" t="str">
            <v>Cử nhân ngành tài chính ngân hàng</v>
          </cell>
          <cell r="AK263" t="str">
            <v>12/12</v>
          </cell>
          <cell r="AL263" t="str">
            <v>DH</v>
          </cell>
          <cell r="AM263">
            <v>2011</v>
          </cell>
          <cell r="AN263" t="str">
            <v>Đại học Thăng Long</v>
          </cell>
          <cell r="AO263" t="str">
            <v>Cử nhân tài chính ngân hàng</v>
          </cell>
        </row>
        <row r="264">
          <cell r="B264" t="str">
            <v>011123</v>
          </cell>
          <cell r="C264" t="str">
            <v>Bùi Thị Bảo Ngọc</v>
          </cell>
          <cell r="D264" t="str">
            <v>HK</v>
          </cell>
          <cell r="F264">
            <v>0</v>
          </cell>
          <cell r="G264">
            <v>33238</v>
          </cell>
          <cell r="H264" t="str">
            <v>DOCTHAN</v>
          </cell>
          <cell r="I264" t="str">
            <v>151758434</v>
          </cell>
          <cell r="J264">
            <v>39689</v>
          </cell>
          <cell r="K264" t="str">
            <v>CA Thái Bình</v>
          </cell>
          <cell r="L264" t="str">
            <v>163cm</v>
          </cell>
          <cell r="M264" t="str">
            <v>50kg</v>
          </cell>
          <cell r="N264" t="str">
            <v>VN</v>
          </cell>
          <cell r="O264" t="str">
            <v>Kinh</v>
          </cell>
          <cell r="P264" t="str">
            <v>Không</v>
          </cell>
          <cell r="Q264" t="str">
            <v>Phường Lê Hồng Phong TP Thái Bình</v>
          </cell>
          <cell r="R264" t="str">
            <v>Phường Lê Hồng Phong TP Thái Bình</v>
          </cell>
          <cell r="T264" t="str">
            <v>Phường Lê Hồng Phong TP Thái Bình</v>
          </cell>
          <cell r="U264" t="str">
            <v>Sn 19 Ngõ 12 Đường Lê Lợi Hà Đông Hà Nội</v>
          </cell>
          <cell r="V264" t="str">
            <v>Sn 19 Ngõ 12 Đường Lê Lợi Hà Đông Hà Nội</v>
          </cell>
          <cell r="X264" t="str">
            <v>0912918000</v>
          </cell>
          <cell r="AI264" t="str">
            <v>Cử nhân kế toán Viện ĐH Mở Hà Nội-loại Khá -Năm 2012</v>
          </cell>
          <cell r="AJ264" t="str">
            <v xml:space="preserve">Cử nhân kế toán </v>
          </cell>
          <cell r="AK264" t="str">
            <v>12/12</v>
          </cell>
          <cell r="AL264" t="str">
            <v>DH</v>
          </cell>
          <cell r="AM264">
            <v>2012</v>
          </cell>
          <cell r="AN264" t="str">
            <v>Viện ĐH Mở Hà Nội</v>
          </cell>
          <cell r="AO264" t="str">
            <v xml:space="preserve">Cử nhân kế toán </v>
          </cell>
        </row>
        <row r="265">
          <cell r="B265" t="str">
            <v>011126</v>
          </cell>
          <cell r="C265" t="str">
            <v>Nguyễn Thị Thanh Hoa</v>
          </cell>
          <cell r="D265" t="str">
            <v>TLCX</v>
          </cell>
          <cell r="F265">
            <v>0</v>
          </cell>
          <cell r="G265" t="str">
            <v>14/02/1989</v>
          </cell>
          <cell r="H265" t="str">
            <v>DOCTHAN</v>
          </cell>
          <cell r="I265" t="str">
            <v>012938698</v>
          </cell>
          <cell r="J265">
            <v>39235</v>
          </cell>
          <cell r="K265" t="str">
            <v>CA Hà Nội</v>
          </cell>
          <cell r="L265" t="str">
            <v>159cm</v>
          </cell>
          <cell r="M265" t="str">
            <v>50kg</v>
          </cell>
          <cell r="N265" t="str">
            <v>VN</v>
          </cell>
          <cell r="O265" t="str">
            <v>Kinh</v>
          </cell>
          <cell r="P265" t="str">
            <v>Không</v>
          </cell>
          <cell r="Q265" t="str">
            <v>Đông Anh Hà Nội</v>
          </cell>
          <cell r="R265" t="str">
            <v>Tiền Hải Thái Bình</v>
          </cell>
          <cell r="T265" t="str">
            <v>Đông Anh Hà Nội</v>
          </cell>
          <cell r="U265" t="str">
            <v>Đông Anh Hà Nội</v>
          </cell>
          <cell r="V265" t="str">
            <v>Đông Anh Hà Nội</v>
          </cell>
          <cell r="X265" t="str">
            <v>0974535407</v>
          </cell>
          <cell r="AI265" t="str">
            <v>Cử nhân tiếng Trung-loại Khá -trường  ĐH Hà Nội -năm 2011</v>
          </cell>
          <cell r="AJ265" t="str">
            <v>Cử nhân tiếng Trung</v>
          </cell>
          <cell r="AK265" t="str">
            <v>12/12</v>
          </cell>
          <cell r="AL265" t="str">
            <v>DH</v>
          </cell>
          <cell r="AM265">
            <v>2011</v>
          </cell>
          <cell r="AN265" t="str">
            <v>Trường  đại học Hà Nội</v>
          </cell>
          <cell r="AO265" t="str">
            <v>Cử nhân tiếng Trung</v>
          </cell>
        </row>
        <row r="266">
          <cell r="B266" t="str">
            <v>011127</v>
          </cell>
          <cell r="C266" t="str">
            <v>Phí Thị Huyền Trang</v>
          </cell>
          <cell r="D266" t="str">
            <v>TLCX</v>
          </cell>
          <cell r="F266">
            <v>0</v>
          </cell>
          <cell r="G266" t="str">
            <v>20/08/1989</v>
          </cell>
          <cell r="H266" t="str">
            <v>DOCTHAN</v>
          </cell>
          <cell r="I266" t="str">
            <v>012857007</v>
          </cell>
          <cell r="J266" t="str">
            <v>27/02/2006</v>
          </cell>
          <cell r="K266" t="str">
            <v>CA Hà Nội</v>
          </cell>
          <cell r="L266" t="str">
            <v>169cm</v>
          </cell>
          <cell r="M266" t="str">
            <v>55kg</v>
          </cell>
          <cell r="N266" t="str">
            <v>VN</v>
          </cell>
          <cell r="O266" t="str">
            <v>Kinh</v>
          </cell>
          <cell r="P266" t="str">
            <v>Không</v>
          </cell>
          <cell r="Q266" t="str">
            <v>An Đồng , An Hải , Hải Phòng</v>
          </cell>
          <cell r="R266" t="str">
            <v>Mai Đình, Sóc Sơn, Hà Nội</v>
          </cell>
          <cell r="T266" t="str">
            <v>Mai Đình, Sóc Sơn, Hà Nội</v>
          </cell>
          <cell r="U266" t="str">
            <v>Mai Đình, Sóc Sơn, Hà Nội</v>
          </cell>
          <cell r="V266" t="str">
            <v>Mai Đình, Sóc Sơn, Hà Nội</v>
          </cell>
          <cell r="X266" t="str">
            <v>0985630004</v>
          </cell>
          <cell r="AI266" t="str">
            <v>Cử nhân tiếng Anh sư phạm, Trường đại học ngoại ngữ, đại học quốc gia Hà Nội, loại khá, chính quy, loại khá, TN 2011</v>
          </cell>
          <cell r="AJ266" t="str">
            <v>Cử nhân tiếng Anh sư phạm</v>
          </cell>
          <cell r="AK266" t="str">
            <v>12/12</v>
          </cell>
          <cell r="AL266" t="str">
            <v>DH</v>
          </cell>
          <cell r="AM266">
            <v>2011</v>
          </cell>
          <cell r="AN266" t="str">
            <v>Trường đại học ngoại ngữ, đại học quốc gia Hà Nội</v>
          </cell>
          <cell r="AO266" t="str">
            <v>Cử nhân tiếng Anh sư phạm</v>
          </cell>
        </row>
        <row r="267">
          <cell r="B267" t="str">
            <v>011128</v>
          </cell>
          <cell r="C267" t="str">
            <v>Hoàng Thị Yến</v>
          </cell>
          <cell r="D267" t="str">
            <v>TLCX</v>
          </cell>
          <cell r="F267">
            <v>0</v>
          </cell>
          <cell r="G267" t="str">
            <v>27/06/1986</v>
          </cell>
          <cell r="H267" t="str">
            <v>DOCTHAN</v>
          </cell>
          <cell r="I267">
            <v>100898455</v>
          </cell>
          <cell r="J267">
            <v>41011</v>
          </cell>
          <cell r="K267" t="str">
            <v>CA Quảng Ninh</v>
          </cell>
          <cell r="L267" t="str">
            <v>156cm</v>
          </cell>
          <cell r="M267" t="str">
            <v>51kg</v>
          </cell>
          <cell r="N267" t="str">
            <v>VN</v>
          </cell>
          <cell r="O267" t="str">
            <v>Kinh</v>
          </cell>
          <cell r="P267" t="str">
            <v>Không</v>
          </cell>
          <cell r="Q267" t="str">
            <v>Uông Bí Quảng Ninh</v>
          </cell>
          <cell r="R267" t="str">
            <v>Thủy Nguyên , Hải Phòng</v>
          </cell>
          <cell r="T267" t="str">
            <v>Xã Đức Chính , Đông Triều , Quảng Ninh</v>
          </cell>
          <cell r="U267" t="str">
            <v>Yên Hòa, Cầu Giấy , Hà Nội</v>
          </cell>
          <cell r="V267" t="str">
            <v>Yên Hòa, Cầu Giấy , Hà Nội</v>
          </cell>
          <cell r="X267" t="str">
            <v>0906069126</v>
          </cell>
          <cell r="AI267" t="str">
            <v>Bằng đại học tin học quốc tế Singapore</v>
          </cell>
          <cell r="AJ267" t="str">
            <v>Bằng đại học tin học quốc tế Singapore</v>
          </cell>
          <cell r="AK267" t="str">
            <v>12/12</v>
          </cell>
          <cell r="AL267" t="str">
            <v>DH</v>
          </cell>
          <cell r="AM267">
            <v>2010</v>
          </cell>
          <cell r="AN267" t="str">
            <v>Trường đại học quốc tế Singapore</v>
          </cell>
          <cell r="AO267" t="str">
            <v>Cử nhân tin học</v>
          </cell>
        </row>
        <row r="268">
          <cell r="B268" t="str">
            <v>011129</v>
          </cell>
          <cell r="C268" t="str">
            <v>Nguyễn Văn Hiệp</v>
          </cell>
          <cell r="D268" t="str">
            <v>TLCX</v>
          </cell>
          <cell r="F268">
            <v>1</v>
          </cell>
          <cell r="G268" t="str">
            <v>27/02/1986</v>
          </cell>
          <cell r="H268" t="str">
            <v>DOCTHAN</v>
          </cell>
          <cell r="I268" t="str">
            <v>112011776</v>
          </cell>
          <cell r="J268">
            <v>38200</v>
          </cell>
          <cell r="K268" t="str">
            <v>CA Hà Tây</v>
          </cell>
          <cell r="L268" t="str">
            <v>168cm</v>
          </cell>
          <cell r="M268" t="str">
            <v>63kg</v>
          </cell>
          <cell r="N268" t="str">
            <v>VN</v>
          </cell>
          <cell r="O268" t="str">
            <v>Kinh</v>
          </cell>
          <cell r="P268" t="str">
            <v>Không</v>
          </cell>
          <cell r="Q268" t="str">
            <v>Thanh  Oai Hà Nội</v>
          </cell>
          <cell r="R268" t="str">
            <v>Thanh  Oai Hà Nội</v>
          </cell>
          <cell r="T268" t="str">
            <v>Dân Hòa, Thanh Oai, Hà Nội</v>
          </cell>
          <cell r="U268" t="str">
            <v>Thanh  Oai Hà Nội</v>
          </cell>
          <cell r="V268" t="str">
            <v>Thanh  Oai Hà Nội</v>
          </cell>
          <cell r="X268" t="str">
            <v>0904827287</v>
          </cell>
          <cell r="AI268" t="str">
            <v>Cử nhân Tài chính-Ngân hàng-Đại học kinh tế quốc dân-năm 2011, loại khá</v>
          </cell>
          <cell r="AJ268" t="str">
            <v>Cử nhân Tài chính ngân hàng</v>
          </cell>
          <cell r="AK268" t="str">
            <v>12/12</v>
          </cell>
          <cell r="AL268" t="str">
            <v>DH</v>
          </cell>
          <cell r="AM268">
            <v>2011</v>
          </cell>
          <cell r="AN268" t="str">
            <v>Đại học kinh tế quốc dân</v>
          </cell>
          <cell r="AO268" t="str">
            <v>Cử nhân Tài chính-Ngân hàng</v>
          </cell>
        </row>
        <row r="269">
          <cell r="B269" t="str">
            <v>011130</v>
          </cell>
          <cell r="C269" t="str">
            <v>Nguyễn Đình Trung</v>
          </cell>
          <cell r="D269" t="str">
            <v>TLCX</v>
          </cell>
          <cell r="F269">
            <v>1</v>
          </cell>
          <cell r="G269" t="str">
            <v>29/12/1989</v>
          </cell>
          <cell r="H269" t="str">
            <v>COGIADINH</v>
          </cell>
          <cell r="I269" t="str">
            <v>012606878</v>
          </cell>
          <cell r="J269" t="str">
            <v>21/08/2012</v>
          </cell>
          <cell r="K269" t="str">
            <v>CA Hà Nội</v>
          </cell>
          <cell r="L269" t="str">
            <v>168cm</v>
          </cell>
          <cell r="M269" t="str">
            <v>65kg</v>
          </cell>
          <cell r="N269" t="str">
            <v>VN</v>
          </cell>
          <cell r="O269" t="str">
            <v>Kinh</v>
          </cell>
          <cell r="P269" t="str">
            <v>Không</v>
          </cell>
          <cell r="Q269" t="str">
            <v>Quận Hoàn Kiếm Hà Nội</v>
          </cell>
          <cell r="R269" t="str">
            <v>Xã Đại Bái,Gia Bình, Bắc Ninh</v>
          </cell>
          <cell r="T269" t="str">
            <v>27 Hàng Đồng Hà Nội</v>
          </cell>
          <cell r="U269" t="str">
            <v>18b Tông Đản Hà Nội</v>
          </cell>
          <cell r="V269" t="str">
            <v>18b Tông Đản Hà Nội</v>
          </cell>
          <cell r="X269" t="str">
            <v>01205366276</v>
          </cell>
          <cell r="AI269" t="str">
            <v>Cử nhân kinh tế thương mại Trường đại học Hồ Nam, TN 2012</v>
          </cell>
          <cell r="AJ269" t="str">
            <v>Cử nhân kinh tế thương mại</v>
          </cell>
          <cell r="AK269" t="str">
            <v>12/12</v>
          </cell>
          <cell r="AL269" t="str">
            <v>DH</v>
          </cell>
          <cell r="AM269">
            <v>2012</v>
          </cell>
          <cell r="AN269" t="str">
            <v>Trường đại học Hồ Nam</v>
          </cell>
          <cell r="AO269" t="str">
            <v>Cử nhân kinh tế thương mại</v>
          </cell>
        </row>
        <row r="270">
          <cell r="B270" t="str">
            <v>011131</v>
          </cell>
          <cell r="C270" t="str">
            <v>Vũ Tuấn Anh</v>
          </cell>
          <cell r="D270" t="str">
            <v>TLCX</v>
          </cell>
          <cell r="F270">
            <v>1</v>
          </cell>
          <cell r="G270">
            <v>33092</v>
          </cell>
          <cell r="H270" t="str">
            <v>DOCTHAN</v>
          </cell>
          <cell r="I270" t="str">
            <v>012808172</v>
          </cell>
          <cell r="J270" t="str">
            <v>22/06/2005</v>
          </cell>
          <cell r="K270" t="str">
            <v>CA Hà Nội</v>
          </cell>
          <cell r="L270" t="str">
            <v>168cm</v>
          </cell>
          <cell r="M270" t="str">
            <v>70kg</v>
          </cell>
          <cell r="N270" t="str">
            <v>VN</v>
          </cell>
          <cell r="O270" t="str">
            <v>Kinh</v>
          </cell>
          <cell r="P270" t="str">
            <v>Không</v>
          </cell>
          <cell r="Q270" t="str">
            <v>Đống Đa , Hà Nội</v>
          </cell>
          <cell r="R270" t="str">
            <v>Nam Thanh, Hải Dương</v>
          </cell>
          <cell r="T270" t="str">
            <v>55 Ngõ 26 Kim Hoa , Đống Đa Hà Nội</v>
          </cell>
          <cell r="U270" t="str">
            <v>55 Ngõ 26 Kim Hoa , Đống Đa Hà Nội</v>
          </cell>
          <cell r="V270" t="str">
            <v>55 Ngõ 26 Kim Hoa , Đống Đa Hà Nội</v>
          </cell>
          <cell r="X270" t="str">
            <v>0905871990</v>
          </cell>
          <cell r="AI270" t="str">
            <v>Trung cấp chuyên nghiệp ngành Tài chính- Ngân hàng hệ chính quy-loại khá, năm 2012, Trường đại học công đoàn</v>
          </cell>
          <cell r="AJ270" t="str">
            <v>Trung cấp chuyên nghiệp ngành tài chính</v>
          </cell>
          <cell r="AK270" t="str">
            <v>12/12</v>
          </cell>
          <cell r="AL270" t="str">
            <v>TC</v>
          </cell>
          <cell r="AM270">
            <v>2012</v>
          </cell>
          <cell r="AN270" t="str">
            <v>Trung cấp tài chính ngân hàng</v>
          </cell>
          <cell r="AO270" t="str">
            <v>Trường đại học công đoàn</v>
          </cell>
        </row>
        <row r="271">
          <cell r="B271" t="str">
            <v>011132</v>
          </cell>
          <cell r="C271" t="str">
            <v>Nguyễn Hữu Chức</v>
          </cell>
          <cell r="D271" t="str">
            <v>SĐ</v>
          </cell>
          <cell r="F271">
            <v>1</v>
          </cell>
          <cell r="G271" t="str">
            <v>25/05/1986</v>
          </cell>
          <cell r="H271" t="str">
            <v>DOCTHAN</v>
          </cell>
          <cell r="I271" t="str">
            <v>012769841</v>
          </cell>
          <cell r="J271">
            <v>39266</v>
          </cell>
          <cell r="K271" t="str">
            <v>CA Hà Nội</v>
          </cell>
          <cell r="L271" t="str">
            <v>165cm</v>
          </cell>
          <cell r="M271" t="str">
            <v>65kg</v>
          </cell>
          <cell r="N271" t="str">
            <v>VN</v>
          </cell>
          <cell r="O271" t="str">
            <v>Kinh</v>
          </cell>
          <cell r="P271" t="str">
            <v>Không</v>
          </cell>
          <cell r="Q271" t="str">
            <v>Mai Đình , Sóc Sơn, Hà Nội</v>
          </cell>
          <cell r="R271" t="str">
            <v>Mai Đình , Sóc Sơn, Hà Nội</v>
          </cell>
          <cell r="T271" t="str">
            <v>Mai Đình , Sóc Sơn, Hà Nội</v>
          </cell>
          <cell r="U271" t="str">
            <v>Mai Đình , Sóc Sơn, Hà Nội</v>
          </cell>
          <cell r="V271" t="str">
            <v>Mai Đình , Sóc Sơn, Hà Nội</v>
          </cell>
          <cell r="X271" t="str">
            <v>0987956882</v>
          </cell>
          <cell r="AI271" t="str">
            <v>PTTH, Lái xe hạng C, TC sửa chữa Ô tô - Xe máy Trường TH lương thực thực phẩm &amp; vật tư nông nghiệp Hệ chính quy 2007</v>
          </cell>
          <cell r="AJ271" t="str">
            <v>Bằng lái xe hạng CTrung cấp sửa chữa ô tô, xe máy</v>
          </cell>
          <cell r="AK271" t="str">
            <v>12/12</v>
          </cell>
          <cell r="AL271" t="str">
            <v>TC</v>
          </cell>
          <cell r="AM271">
            <v>2007</v>
          </cell>
          <cell r="AN271" t="str">
            <v>Trường trung học lương thực thực phẩm &amp; vật tư nông nghiệp</v>
          </cell>
          <cell r="AO271" t="str">
            <v>Trung cấp sửa chữa ô tô</v>
          </cell>
          <cell r="AP271" t="str">
            <v>Lái xe hạng C</v>
          </cell>
        </row>
        <row r="272">
          <cell r="B272" t="str">
            <v>011133</v>
          </cell>
          <cell r="C272" t="str">
            <v>Phù Định</v>
          </cell>
          <cell r="D272" t="str">
            <v>SĐ</v>
          </cell>
          <cell r="F272">
            <v>1</v>
          </cell>
          <cell r="G272">
            <v>31178</v>
          </cell>
          <cell r="H272" t="str">
            <v>COGIADINH</v>
          </cell>
          <cell r="I272" t="str">
            <v>012473873</v>
          </cell>
          <cell r="J272">
            <v>37163</v>
          </cell>
          <cell r="K272" t="str">
            <v>CA Hà Nội</v>
          </cell>
          <cell r="L272" t="str">
            <v>167cm</v>
          </cell>
          <cell r="M272" t="str">
            <v>65kg</v>
          </cell>
          <cell r="N272" t="str">
            <v>VN</v>
          </cell>
          <cell r="O272" t="str">
            <v>Kinh</v>
          </cell>
          <cell r="P272" t="str">
            <v>Không</v>
          </cell>
          <cell r="Q272" t="str">
            <v>Quang Tiến , Sóc Sơn, Hà Nội</v>
          </cell>
          <cell r="R272" t="str">
            <v>Quang Tiến , Sóc Sơn, Hà Nội</v>
          </cell>
          <cell r="T272" t="str">
            <v>Quang Tiến , Sóc Sơn, Hà Nội</v>
          </cell>
          <cell r="U272" t="str">
            <v>Quang Tiến , Sóc Sơn, Hà Nội</v>
          </cell>
          <cell r="V272" t="str">
            <v>Quang Tiến , Sóc Sơn, Hà Nội</v>
          </cell>
          <cell r="X272" t="str">
            <v>0988537084</v>
          </cell>
          <cell r="AI272" t="str">
            <v>PTTH, lái xe hạngC, Sửa chữa ô tô - xe máy bậc 3/7 Trường TH công nghiệp III  ( 2005)</v>
          </cell>
          <cell r="AJ272" t="str">
            <v xml:space="preserve">Bằng lái xe hạng CSửa chữa ô tô - xe máy bậc 3/7 </v>
          </cell>
          <cell r="AK272" t="str">
            <v>12/12</v>
          </cell>
          <cell r="AL272" t="str">
            <v>TH</v>
          </cell>
          <cell r="AM272">
            <v>2005</v>
          </cell>
          <cell r="AN272" t="str">
            <v>Trường trung học công nghiệp III</v>
          </cell>
          <cell r="AO272" t="str">
            <v>Bằng nghề sửa chữa ô tô, xe máy bậc 3/7</v>
          </cell>
          <cell r="AP272" t="str">
            <v>Lái xe hạng C</v>
          </cell>
        </row>
        <row r="273">
          <cell r="B273" t="str">
            <v>011134</v>
          </cell>
          <cell r="C273" t="str">
            <v>Hồ Ngọc Hà</v>
          </cell>
          <cell r="D273" t="str">
            <v>SĐ</v>
          </cell>
          <cell r="F273">
            <v>1</v>
          </cell>
          <cell r="G273">
            <v>30582</v>
          </cell>
          <cell r="H273" t="str">
            <v>DOCTHAN</v>
          </cell>
          <cell r="I273" t="str">
            <v>197116808</v>
          </cell>
          <cell r="J273">
            <v>40976</v>
          </cell>
          <cell r="K273" t="str">
            <v>CA Quảng Trị</v>
          </cell>
          <cell r="L273" t="str">
            <v>171cm</v>
          </cell>
          <cell r="M273" t="str">
            <v>62kg</v>
          </cell>
          <cell r="N273" t="str">
            <v>VN</v>
          </cell>
          <cell r="O273" t="str">
            <v>Kinh</v>
          </cell>
          <cell r="P273" t="str">
            <v>Không</v>
          </cell>
          <cell r="Q273" t="str">
            <v>Cửa Tùng, Vĩnh Linh, Quảng Trị</v>
          </cell>
          <cell r="R273" t="str">
            <v>Cửa Tùng, Vĩnh Linh, Quảng Trị</v>
          </cell>
          <cell r="T273" t="str">
            <v>Cửa Tùng, Vĩnh Linh, Quảng Trị</v>
          </cell>
          <cell r="U273" t="str">
            <v>24 Hoa Bằng , Yên Hòa, Cầu Giấy , Hà Nội</v>
          </cell>
          <cell r="V273" t="str">
            <v>24 Hoa Bằng , Yên Hòa, Cầu Giấy , Hà Nội</v>
          </cell>
          <cell r="X273" t="str">
            <v>0986455027</v>
          </cell>
          <cell r="AI273" t="str">
            <v xml:space="preserve">PTTH, Lái xe hạng C, </v>
          </cell>
          <cell r="AJ273" t="str">
            <v>Bằng lái xe hạng C</v>
          </cell>
          <cell r="AK273" t="str">
            <v>12/12</v>
          </cell>
          <cell r="AL273" t="str">
            <v>TH</v>
          </cell>
          <cell r="AO273" t="str">
            <v>Lái xe hạng C</v>
          </cell>
        </row>
        <row r="274">
          <cell r="B274" t="str">
            <v>011135</v>
          </cell>
          <cell r="C274" t="str">
            <v>Nguyễn Đắc Thanh</v>
          </cell>
          <cell r="D274" t="str">
            <v>SĐ</v>
          </cell>
          <cell r="F274">
            <v>1</v>
          </cell>
          <cell r="G274">
            <v>30970</v>
          </cell>
          <cell r="H274" t="str">
            <v>COGIADINH</v>
          </cell>
          <cell r="I274" t="str">
            <v>012290967</v>
          </cell>
          <cell r="J274">
            <v>36479</v>
          </cell>
          <cell r="K274" t="str">
            <v>CA Hà Nội</v>
          </cell>
          <cell r="L274" t="str">
            <v>174cm</v>
          </cell>
          <cell r="M274" t="str">
            <v>75kg</v>
          </cell>
          <cell r="N274" t="str">
            <v>VN</v>
          </cell>
          <cell r="O274" t="str">
            <v>Kinh</v>
          </cell>
          <cell r="P274" t="str">
            <v>Không</v>
          </cell>
          <cell r="Q274" t="str">
            <v>Mai Đình , Sóc Sơn, Hà Nội</v>
          </cell>
          <cell r="R274" t="str">
            <v>Phúc Yên, Mê Linh , Vĩnh Phúc</v>
          </cell>
          <cell r="T274" t="str">
            <v>Mai Đình , Sóc Sơn, Hà Nội</v>
          </cell>
          <cell r="U274" t="str">
            <v>Mai Đình , Sóc Sơn, Hà Nội</v>
          </cell>
          <cell r="V274" t="str">
            <v>Mai Đình , Sóc Sơn, Hà Nội</v>
          </cell>
          <cell r="X274" t="str">
            <v>0982609826</v>
          </cell>
          <cell r="AI274" t="str">
            <v>PTTH, Lái xe hạng D</v>
          </cell>
          <cell r="AJ274" t="str">
            <v>Bằng lái xe hạng D</v>
          </cell>
          <cell r="AK274" t="str">
            <v>12/12</v>
          </cell>
          <cell r="AL274" t="str">
            <v>TH</v>
          </cell>
          <cell r="AO274" t="str">
            <v>Lái xe hạng D</v>
          </cell>
        </row>
        <row r="275">
          <cell r="B275" t="str">
            <v>011136</v>
          </cell>
          <cell r="C275" t="str">
            <v>Nguyễn Huy Dũng</v>
          </cell>
          <cell r="D275" t="str">
            <v>SĐ</v>
          </cell>
          <cell r="F275">
            <v>1</v>
          </cell>
          <cell r="G275">
            <v>32413</v>
          </cell>
          <cell r="H275" t="str">
            <v>DOCTHAN</v>
          </cell>
          <cell r="I275" t="str">
            <v>012883026</v>
          </cell>
          <cell r="J275">
            <v>40670</v>
          </cell>
          <cell r="K275" t="str">
            <v>CA Hà Nội</v>
          </cell>
          <cell r="L275" t="str">
            <v>168cm</v>
          </cell>
          <cell r="M275" t="str">
            <v>67kg</v>
          </cell>
          <cell r="N275" t="str">
            <v>VN</v>
          </cell>
          <cell r="O275" t="str">
            <v>Kinh</v>
          </cell>
          <cell r="P275" t="str">
            <v>Không</v>
          </cell>
          <cell r="Q275" t="str">
            <v>Xã Phú Minh, Sóc Sơn, Hà Nội</v>
          </cell>
          <cell r="R275" t="str">
            <v>Xã Phú Minh, Sóc Sơn, Hà Nội</v>
          </cell>
          <cell r="T275" t="str">
            <v>Xã Phú Minh, Sóc Sơn, Hà Nội</v>
          </cell>
          <cell r="U275" t="str">
            <v>Xã Phú Minh, Sóc Sơn, Hà Nội</v>
          </cell>
          <cell r="V275" t="str">
            <v>Xã Phú Minh, Sóc Sơn, Hà Nội</v>
          </cell>
          <cell r="X275" t="str">
            <v>0963064560</v>
          </cell>
          <cell r="AI275" t="str">
            <v>PTTH, Lái xe hạng C</v>
          </cell>
          <cell r="AJ275" t="str">
            <v>Bằng lái xe hạng C</v>
          </cell>
          <cell r="AK275" t="str">
            <v>12/12</v>
          </cell>
          <cell r="AL275" t="str">
            <v>TH</v>
          </cell>
          <cell r="AO275" t="str">
            <v>Lái xe hạng C</v>
          </cell>
        </row>
        <row r="276">
          <cell r="B276" t="str">
            <v>011137</v>
          </cell>
          <cell r="C276" t="str">
            <v>Nguyễn Văn Phong</v>
          </cell>
          <cell r="D276" t="str">
            <v>SĐ</v>
          </cell>
          <cell r="F276">
            <v>1</v>
          </cell>
          <cell r="G276">
            <v>32407</v>
          </cell>
          <cell r="H276" t="str">
            <v>DOCTHAN</v>
          </cell>
          <cell r="I276" t="str">
            <v>145246715</v>
          </cell>
          <cell r="J276">
            <v>40341</v>
          </cell>
          <cell r="K276" t="str">
            <v>CA Hưng Yên</v>
          </cell>
          <cell r="L276" t="str">
            <v>167cm</v>
          </cell>
          <cell r="M276" t="str">
            <v>55kg</v>
          </cell>
          <cell r="N276" t="str">
            <v>VN</v>
          </cell>
          <cell r="O276" t="str">
            <v>Kinh</v>
          </cell>
          <cell r="P276" t="str">
            <v>Không</v>
          </cell>
          <cell r="Q276" t="str">
            <v>Đại Đồng , Văn Lâm , Hưng Yên</v>
          </cell>
          <cell r="R276" t="str">
            <v>Đại Đồng , Văn Lâm , Hưng Yên</v>
          </cell>
          <cell r="T276" t="str">
            <v>Đại Đồng , Văn Lâm , Hưng Yên</v>
          </cell>
          <cell r="U276" t="str">
            <v>Đại Đồng , Văn Lâm , Hưng Yên</v>
          </cell>
          <cell r="V276" t="str">
            <v>Đại Đồng , Văn Lâm , Hưng Yên</v>
          </cell>
          <cell r="X276" t="str">
            <v>0974546219</v>
          </cell>
          <cell r="AI276" t="str">
            <v>PTTH, Bằng lái xe hạng C</v>
          </cell>
          <cell r="AJ276" t="str">
            <v>Bằng lái xe hạng C</v>
          </cell>
          <cell r="AK276" t="str">
            <v>12/12</v>
          </cell>
          <cell r="AL276" t="str">
            <v>TH</v>
          </cell>
          <cell r="AO276" t="str">
            <v>Bằng lái xe hạng C</v>
          </cell>
        </row>
        <row r="277">
          <cell r="B277" t="str">
            <v>011138</v>
          </cell>
          <cell r="C277" t="str">
            <v>Phạm Việt Tùng</v>
          </cell>
          <cell r="D277" t="str">
            <v>SĐ</v>
          </cell>
          <cell r="F277">
            <v>1</v>
          </cell>
          <cell r="G277">
            <v>31954</v>
          </cell>
          <cell r="H277" t="str">
            <v>DOCTHAN</v>
          </cell>
          <cell r="I277" t="str">
            <v>162937893</v>
          </cell>
          <cell r="J277">
            <v>38674</v>
          </cell>
          <cell r="K277" t="str">
            <v>CA Nam Định</v>
          </cell>
          <cell r="L277" t="str">
            <v>168cm</v>
          </cell>
          <cell r="M277" t="str">
            <v>54kg</v>
          </cell>
          <cell r="N277" t="str">
            <v>VN</v>
          </cell>
          <cell r="O277" t="str">
            <v>Kinh</v>
          </cell>
          <cell r="P277" t="str">
            <v>Không</v>
          </cell>
          <cell r="Q277" t="str">
            <v>Hải Long, Hải Hậu , Nam Định</v>
          </cell>
          <cell r="R277" t="str">
            <v>Hải Long, Hải Hậu , Nam Định</v>
          </cell>
          <cell r="T277" t="str">
            <v>Hải Long, Hải Hậu , Nam Định</v>
          </cell>
          <cell r="U277" t="str">
            <v>Hải Long, Hải Hậu , Nam Định</v>
          </cell>
          <cell r="V277" t="str">
            <v>Hải Long, Hải Hậu , Nam Định</v>
          </cell>
          <cell r="X277" t="str">
            <v>0972938288</v>
          </cell>
          <cell r="AI277" t="str">
            <v>PTTH, Lái xe hạng C</v>
          </cell>
          <cell r="AJ277" t="str">
            <v>Bằng lái xe hạng C</v>
          </cell>
          <cell r="AK277" t="str">
            <v>12/12</v>
          </cell>
          <cell r="AL277" t="str">
            <v>TH</v>
          </cell>
          <cell r="AO277" t="str">
            <v>Lái xe hạng C</v>
          </cell>
        </row>
        <row r="278">
          <cell r="B278" t="str">
            <v>011139</v>
          </cell>
          <cell r="C278" t="str">
            <v>Phùng Viết Dũng</v>
          </cell>
          <cell r="D278" t="str">
            <v>SĐ</v>
          </cell>
          <cell r="F278">
            <v>1</v>
          </cell>
          <cell r="G278">
            <v>31414</v>
          </cell>
          <cell r="H278" t="str">
            <v>COGIADINH</v>
          </cell>
          <cell r="I278" t="str">
            <v>013589965</v>
          </cell>
          <cell r="J278">
            <v>41165</v>
          </cell>
          <cell r="K278" t="str">
            <v>CA Hà Nội</v>
          </cell>
          <cell r="L278" t="str">
            <v>167cm</v>
          </cell>
          <cell r="M278" t="str">
            <v>56kg</v>
          </cell>
          <cell r="N278" t="str">
            <v>VN</v>
          </cell>
          <cell r="O278" t="str">
            <v>Kinh</v>
          </cell>
          <cell r="P278" t="str">
            <v>Không</v>
          </cell>
          <cell r="Q278" t="str">
            <v>Xã Thạch Đà , Mê Linh , Hà Nội</v>
          </cell>
          <cell r="R278" t="str">
            <v>Xã Thạch Đà , Mê Linh , Hà Nội</v>
          </cell>
          <cell r="T278" t="str">
            <v>Xã Thạch Đà , Mê Linh , Hà Nội</v>
          </cell>
          <cell r="U278" t="str">
            <v>Xã Thạch Đà , Mê Linh , Hà Nội</v>
          </cell>
          <cell r="V278" t="str">
            <v>Xã Thạch Đà , Mê Linh , Hà Nội</v>
          </cell>
          <cell r="X278" t="str">
            <v>0978403091</v>
          </cell>
          <cell r="AI278" t="str">
            <v>PTTH, Lái xe hạng C, TC kỹ thuật Nhiệt &amp; Điện Trường CĐ Điện tử - Điện lạnh Hà Nội Hệ chính quy 2007</v>
          </cell>
          <cell r="AJ278" t="str">
            <v>Bằng lái xe hạng CTrung cấp kỹ thuật nhiệt, điện</v>
          </cell>
          <cell r="AK278" t="str">
            <v>12/12</v>
          </cell>
          <cell r="AL278" t="str">
            <v>TC</v>
          </cell>
          <cell r="AM278">
            <v>2007</v>
          </cell>
          <cell r="AN278" t="str">
            <v>Trường CĐ Điện tử - Điện lạnh Hà Nội</v>
          </cell>
          <cell r="AO278" t="str">
            <v>Trung cấp kỹ thuật nhiệt &amp; điện</v>
          </cell>
          <cell r="AP278" t="str">
            <v>Lái xe hạng C</v>
          </cell>
        </row>
        <row r="279">
          <cell r="B279" t="str">
            <v>011140</v>
          </cell>
          <cell r="C279" t="str">
            <v>Nguyễn Chí Công</v>
          </cell>
          <cell r="D279" t="str">
            <v>SĐ</v>
          </cell>
          <cell r="F279">
            <v>1</v>
          </cell>
          <cell r="G279">
            <v>32882</v>
          </cell>
          <cell r="H279" t="str">
            <v>DOCTHAN</v>
          </cell>
          <cell r="I279" t="str">
            <v>012821692</v>
          </cell>
          <cell r="J279">
            <v>40756</v>
          </cell>
          <cell r="K279" t="str">
            <v>CA Hà Nội</v>
          </cell>
          <cell r="L279" t="str">
            <v>166cm</v>
          </cell>
          <cell r="M279" t="str">
            <v>67kg</v>
          </cell>
          <cell r="N279" t="str">
            <v>VN</v>
          </cell>
          <cell r="O279" t="str">
            <v>Kinh</v>
          </cell>
          <cell r="P279" t="str">
            <v>Không</v>
          </cell>
          <cell r="Q279" t="str">
            <v>Cổ Loa, Đông Anh, Hà Nội</v>
          </cell>
          <cell r="R279" t="str">
            <v>Cổ Loa, Đông Anh, Hà Nội</v>
          </cell>
          <cell r="T279" t="str">
            <v>Cổ Loa, Đông Anh, Hà Nội</v>
          </cell>
          <cell r="U279" t="str">
            <v>Cổ Loa, Đông Anh, Hà Nội</v>
          </cell>
          <cell r="V279" t="str">
            <v>Cổ Loa, Đông Anh, Hà Nội</v>
          </cell>
          <cell r="X279" t="str">
            <v>0927738334</v>
          </cell>
          <cell r="AI279" t="str">
            <v>PTTH, Lái xe hạng C</v>
          </cell>
          <cell r="AJ279" t="str">
            <v>Bằng lái xe hạng C</v>
          </cell>
          <cell r="AK279" t="str">
            <v>12/12</v>
          </cell>
          <cell r="AL279" t="str">
            <v>TH</v>
          </cell>
          <cell r="AO279" t="str">
            <v xml:space="preserve"> Lái xe hạng C</v>
          </cell>
        </row>
        <row r="280">
          <cell r="B280" t="str">
            <v>011141</v>
          </cell>
          <cell r="C280" t="str">
            <v>Lê Trọng Lệ</v>
          </cell>
          <cell r="D280" t="str">
            <v>SĐ</v>
          </cell>
          <cell r="F280">
            <v>1</v>
          </cell>
          <cell r="G280">
            <v>33080</v>
          </cell>
          <cell r="H280" t="str">
            <v>DOCTHAN</v>
          </cell>
          <cell r="I280" t="str">
            <v>183653036</v>
          </cell>
          <cell r="J280">
            <v>39804</v>
          </cell>
          <cell r="K280" t="str">
            <v>CA Hà Tĩnh</v>
          </cell>
          <cell r="L280" t="str">
            <v>170cm</v>
          </cell>
          <cell r="M280" t="str">
            <v>58kg</v>
          </cell>
          <cell r="N280" t="str">
            <v>VN</v>
          </cell>
          <cell r="O280" t="str">
            <v>Kinh</v>
          </cell>
          <cell r="P280" t="str">
            <v>Không</v>
          </cell>
          <cell r="Q280" t="str">
            <v>Sơn Phúc, Hương Sơn, Hà Tĩnh</v>
          </cell>
          <cell r="R280" t="str">
            <v>Sơn Phúc, Hương Sơn, Hà Tĩnh</v>
          </cell>
          <cell r="T280" t="str">
            <v>Sơn Phúc, Hương Sơn, Hà Tĩnh</v>
          </cell>
          <cell r="U280" t="str">
            <v>Sơn Phúc, Hương Sơn, Hà Tĩnh</v>
          </cell>
          <cell r="V280" t="str">
            <v>Sơn Phúc, Hương Sơn, Hà Tĩnh</v>
          </cell>
          <cell r="X280" t="str">
            <v>01652673047</v>
          </cell>
          <cell r="AI280" t="str">
            <v>PTTH, Lái xe hạng C</v>
          </cell>
          <cell r="AJ280" t="str">
            <v>Bằng lái xe hạng C</v>
          </cell>
          <cell r="AK280" t="str">
            <v>12/12</v>
          </cell>
          <cell r="AL280" t="str">
            <v>TH</v>
          </cell>
          <cell r="AO280" t="str">
            <v xml:space="preserve"> Lái xe hạng C</v>
          </cell>
        </row>
        <row r="281">
          <cell r="B281" t="str">
            <v>011142</v>
          </cell>
          <cell r="C281" t="str">
            <v>Trần Văn Chính</v>
          </cell>
          <cell r="D281" t="str">
            <v>SĐ</v>
          </cell>
          <cell r="F281">
            <v>1</v>
          </cell>
          <cell r="G281">
            <v>32875</v>
          </cell>
          <cell r="H281" t="str">
            <v>DOCTHAN</v>
          </cell>
          <cell r="I281" t="str">
            <v>145461857</v>
          </cell>
          <cell r="J281">
            <v>39440</v>
          </cell>
          <cell r="K281" t="str">
            <v>CA Hưng Yên</v>
          </cell>
          <cell r="L281" t="str">
            <v>166cm</v>
          </cell>
          <cell r="M281" t="str">
            <v>52kg</v>
          </cell>
          <cell r="N281" t="str">
            <v>VN</v>
          </cell>
          <cell r="O281" t="str">
            <v>Kinh</v>
          </cell>
          <cell r="P281" t="str">
            <v>Không</v>
          </cell>
          <cell r="Q281" t="str">
            <v>Yên Hòa , Yên Mỹ , Hưng Yên</v>
          </cell>
          <cell r="R281" t="str">
            <v>Yên Hòa , Yên Mỹ , Hưng Yên</v>
          </cell>
          <cell r="T281" t="str">
            <v>Yên Hòa , Yên Mỹ , Hưng Yên</v>
          </cell>
          <cell r="U281" t="str">
            <v>Yên Hòa , Yên Mỹ , Hưng Yên</v>
          </cell>
          <cell r="V281" t="str">
            <v>Yên Hòa , Yên Mỹ , Hưng Yên</v>
          </cell>
          <cell r="X281" t="str">
            <v>0988196094</v>
          </cell>
          <cell r="AI281" t="str">
            <v>PTTH, lái xe hạng C</v>
          </cell>
          <cell r="AJ281" t="str">
            <v>Bằng lái xe hạng C</v>
          </cell>
          <cell r="AK281" t="str">
            <v>12/12</v>
          </cell>
          <cell r="AL281" t="str">
            <v>TH</v>
          </cell>
          <cell r="AO281" t="str">
            <v>Lái xe hạng C</v>
          </cell>
        </row>
        <row r="282">
          <cell r="B282" t="str">
            <v>011143</v>
          </cell>
          <cell r="C282" t="str">
            <v>Phù Xuân Tiền</v>
          </cell>
          <cell r="D282" t="str">
            <v>SĐ</v>
          </cell>
          <cell r="F282">
            <v>1</v>
          </cell>
          <cell r="G282">
            <v>31270</v>
          </cell>
          <cell r="H282" t="str">
            <v>COGIADINH</v>
          </cell>
          <cell r="I282" t="str">
            <v>012573560</v>
          </cell>
          <cell r="J282">
            <v>38861</v>
          </cell>
          <cell r="K282" t="str">
            <v>CA Hà Nội</v>
          </cell>
          <cell r="L282" t="str">
            <v>168cm</v>
          </cell>
          <cell r="M282" t="str">
            <v>55kg</v>
          </cell>
          <cell r="N282" t="str">
            <v>VN</v>
          </cell>
          <cell r="O282" t="str">
            <v>Kinh</v>
          </cell>
          <cell r="P282" t="str">
            <v>Không</v>
          </cell>
          <cell r="Q282" t="str">
            <v>Quang Tiến , Sóc Sơn, Hà Nội</v>
          </cell>
          <cell r="R282" t="str">
            <v>Quang Tiến , Sóc Sơn, Hà Nội</v>
          </cell>
          <cell r="T282" t="str">
            <v>Quang Tiến , Sóc Sơn, Hà Nội</v>
          </cell>
          <cell r="U282" t="str">
            <v>Quang Tiến , Sóc Sơn, Hà Nội</v>
          </cell>
          <cell r="V282" t="str">
            <v>Quang Tiến , Sóc Sơn, Hà Nội</v>
          </cell>
          <cell r="X282" t="str">
            <v>0988119958</v>
          </cell>
          <cell r="AI282" t="str">
            <v>PTTH, Lái xe hạng C</v>
          </cell>
          <cell r="AJ282" t="str">
            <v>Bằng lái xe hạng C</v>
          </cell>
          <cell r="AK282" t="str">
            <v>12/12</v>
          </cell>
          <cell r="AL282" t="str">
            <v>TH</v>
          </cell>
          <cell r="AO282" t="str">
            <v>Lái xe hạng C</v>
          </cell>
        </row>
        <row r="283">
          <cell r="B283" t="str">
            <v>011144</v>
          </cell>
          <cell r="C283" t="str">
            <v>Đinh Văn Bền</v>
          </cell>
          <cell r="D283" t="str">
            <v>SĐ</v>
          </cell>
          <cell r="F283">
            <v>1</v>
          </cell>
          <cell r="G283">
            <v>32371</v>
          </cell>
          <cell r="H283" t="str">
            <v>DOCTHAN</v>
          </cell>
          <cell r="I283" t="str">
            <v>012836273</v>
          </cell>
          <cell r="J283">
            <v>38646</v>
          </cell>
          <cell r="K283" t="str">
            <v>CA Hà Nội</v>
          </cell>
          <cell r="L283" t="str">
            <v>165cm</v>
          </cell>
          <cell r="M283" t="str">
            <v>62kg</v>
          </cell>
          <cell r="N283" t="str">
            <v>VN</v>
          </cell>
          <cell r="O283" t="str">
            <v>Kinh</v>
          </cell>
          <cell r="P283" t="str">
            <v>Không</v>
          </cell>
          <cell r="Q283" t="str">
            <v>Mai Đình , Sóc Sơn, Hà Nội</v>
          </cell>
          <cell r="R283" t="str">
            <v>Mai Đình , Sóc Sơn, Hà Nội</v>
          </cell>
          <cell r="T283" t="str">
            <v>Mai Đình , Sóc Sơn, Hà Nội</v>
          </cell>
          <cell r="U283" t="str">
            <v>Mai Đình , Sóc Sơn, Hà Nội</v>
          </cell>
          <cell r="V283" t="str">
            <v>Mai Đình , Sóc Sơn, Hà Nội</v>
          </cell>
          <cell r="X283" t="str">
            <v>0987963436</v>
          </cell>
          <cell r="AI283" t="str">
            <v>PTTH, Lái xe hạng C</v>
          </cell>
          <cell r="AJ283" t="str">
            <v>Bằng lái xe hạng C</v>
          </cell>
          <cell r="AK283" t="str">
            <v>12/12</v>
          </cell>
          <cell r="AL283" t="str">
            <v>TH</v>
          </cell>
          <cell r="AO283" t="str">
            <v>Lái xe hạng C</v>
          </cell>
        </row>
        <row r="284">
          <cell r="B284" t="str">
            <v>011145</v>
          </cell>
          <cell r="C284" t="str">
            <v>Nguyễn Tiến Ngọc</v>
          </cell>
          <cell r="D284" t="str">
            <v>SĐ</v>
          </cell>
          <cell r="F284">
            <v>1</v>
          </cell>
          <cell r="G284">
            <v>32948</v>
          </cell>
          <cell r="H284" t="str">
            <v>DOCTHAN</v>
          </cell>
          <cell r="I284" t="str">
            <v>013038993</v>
          </cell>
          <cell r="J284">
            <v>39497</v>
          </cell>
          <cell r="K284" t="str">
            <v>CA Hà Nội</v>
          </cell>
          <cell r="L284" t="str">
            <v>165cm</v>
          </cell>
          <cell r="M284" t="str">
            <v>65kg</v>
          </cell>
          <cell r="N284" t="str">
            <v>VN</v>
          </cell>
          <cell r="O284" t="str">
            <v>Kinh</v>
          </cell>
          <cell r="P284" t="str">
            <v>Không</v>
          </cell>
          <cell r="Q284" t="str">
            <v>Bắc Vọng , Bắc Phú, Sóc Sơn , Hà Nội</v>
          </cell>
          <cell r="R284" t="str">
            <v>Bắc Vọng , Bắc Phú, Sóc Sơn , Hà Nội</v>
          </cell>
          <cell r="T284" t="str">
            <v>Bắc Vọng , Bắc Phú, Sóc Sơn , Hà Nội</v>
          </cell>
          <cell r="U284" t="str">
            <v>Bắc Vọng , Bắc Phú, Sóc Sơn , Hà Nội</v>
          </cell>
          <cell r="V284" t="str">
            <v>Bắc Vọng , Bắc Phú, Sóc Sơn , Hà Nội</v>
          </cell>
          <cell r="X284" t="str">
            <v>0973311066</v>
          </cell>
          <cell r="AI284" t="str">
            <v>PTTH, Lái xe hạng C</v>
          </cell>
          <cell r="AJ284" t="str">
            <v>Bằng lái xe hạng C</v>
          </cell>
          <cell r="AK284" t="str">
            <v>12/12</v>
          </cell>
          <cell r="AL284" t="str">
            <v>TH</v>
          </cell>
          <cell r="AO284" t="str">
            <v>Lái xe hạng C</v>
          </cell>
        </row>
        <row r="285">
          <cell r="B285" t="str">
            <v>011146</v>
          </cell>
          <cell r="C285" t="str">
            <v>Trần Việt Phương</v>
          </cell>
          <cell r="D285" t="str">
            <v>KH</v>
          </cell>
          <cell r="F285">
            <v>1</v>
          </cell>
          <cell r="G285">
            <v>29682</v>
          </cell>
          <cell r="H285" t="str">
            <v>COGIADINH</v>
          </cell>
          <cell r="I285" t="str">
            <v>011917231</v>
          </cell>
          <cell r="J285" t="str">
            <v>25/03/2005</v>
          </cell>
          <cell r="K285" t="str">
            <v>CA Hà Nội</v>
          </cell>
          <cell r="L285" t="str">
            <v>166cm</v>
          </cell>
          <cell r="M285" t="str">
            <v>58kg</v>
          </cell>
          <cell r="N285" t="str">
            <v>VN</v>
          </cell>
          <cell r="O285" t="str">
            <v>Kinh</v>
          </cell>
          <cell r="P285" t="str">
            <v>Không</v>
          </cell>
          <cell r="Q285" t="str">
            <v>Thụy Khê, Tây Hồ, Hà Nội</v>
          </cell>
          <cell r="R285" t="str">
            <v>Minh Côi, Hạ Hòa, Phú Thọ</v>
          </cell>
          <cell r="T285" t="str">
            <v>Số 5 lô E, ngõ 218, Đội Cấn, Ba Đình, Hà Nội</v>
          </cell>
          <cell r="V285" t="str">
            <v>Số 5 lô E, ngõ 218, Đội Cấn, Ba Đình, Hà Nội</v>
          </cell>
          <cell r="X285" t="str">
            <v>0986575959</v>
          </cell>
          <cell r="AC285">
            <v>19026465630019</v>
          </cell>
          <cell r="AE285" t="str">
            <v>Ngân hàng Techcombank - Chi nhánh Nội Bài</v>
          </cell>
          <cell r="AI285" t="str">
            <v>Cử nhân quản lý kinh tế, trường DH kinh tế quốc dân, TN 2004, hệ tại chức</v>
          </cell>
          <cell r="AJ285" t="str">
            <v>Cử nhân quản lý kinh tế</v>
          </cell>
          <cell r="AK285" t="str">
            <v>12/12</v>
          </cell>
          <cell r="AL285" t="str">
            <v>DH</v>
          </cell>
          <cell r="AM285">
            <v>2004</v>
          </cell>
          <cell r="AN285" t="str">
            <v xml:space="preserve">Trường đại học kinh tế quốc dân </v>
          </cell>
          <cell r="AO285" t="str">
            <v>Cử nhân quản lý kinh tế</v>
          </cell>
        </row>
        <row r="286">
          <cell r="B286" t="str">
            <v>011147</v>
          </cell>
          <cell r="C286" t="str">
            <v>Vũ Chí Kiên</v>
          </cell>
          <cell r="D286" t="str">
            <v>TCKT</v>
          </cell>
          <cell r="F286">
            <v>1</v>
          </cell>
          <cell r="G286" t="str">
            <v>19/03/1972</v>
          </cell>
          <cell r="H286" t="str">
            <v>COGIADINH</v>
          </cell>
          <cell r="I286" t="str">
            <v>011536091</v>
          </cell>
          <cell r="J286">
            <v>41059</v>
          </cell>
          <cell r="K286" t="str">
            <v>CA Hà Nội</v>
          </cell>
          <cell r="L286" t="str">
            <v>170 cm</v>
          </cell>
          <cell r="M286" t="str">
            <v>68 kg</v>
          </cell>
          <cell r="N286" t="str">
            <v>VN</v>
          </cell>
          <cell r="O286" t="str">
            <v>Kinh</v>
          </cell>
          <cell r="P286" t="str">
            <v>Không</v>
          </cell>
          <cell r="Q286" t="str">
            <v xml:space="preserve">Xã Đại Thắng, huyện Vụ Bản, tỉnh Nam Định </v>
          </cell>
          <cell r="R286" t="str">
            <v xml:space="preserve">Xã Đại Thắng, huyện Vụ Bản, tỉnh Nam Định </v>
          </cell>
          <cell r="T286" t="str">
            <v>Số 32 hẻm 369/10 ngõ Quỳnh , Hai Bà Trưng, Hà Nội</v>
          </cell>
          <cell r="U286" t="str">
            <v>Số 32 hẻm 369/10 ngõ Quỳnh , Hai Bà Trưng, Hà Nội</v>
          </cell>
          <cell r="V286" t="str">
            <v>Số 32 hẻm 369/10 ngõ Quỳnh , Hai Bà Trưng, Hà Nội</v>
          </cell>
          <cell r="X286" t="str">
            <v>0913077069</v>
          </cell>
          <cell r="AI286" t="str">
            <v>Cử nhân kinh tế, Chứng chỉ kế toán trưởng</v>
          </cell>
          <cell r="AJ286" t="str">
            <v>Cử nhân kinh tế</v>
          </cell>
          <cell r="AK286" t="str">
            <v>12/12</v>
          </cell>
          <cell r="AL286" t="str">
            <v>DH</v>
          </cell>
          <cell r="AO286" t="str">
            <v>Cử nhân kinh tế</v>
          </cell>
          <cell r="AP286" t="str">
            <v>Chứng chỉ kế toán trưởng</v>
          </cell>
        </row>
        <row r="287">
          <cell r="B287" t="str">
            <v>011355</v>
          </cell>
          <cell r="C287" t="str">
            <v>Văn Anh Tuấn</v>
          </cell>
          <cell r="D287" t="str">
            <v>TLCX</v>
          </cell>
          <cell r="F287">
            <v>1</v>
          </cell>
          <cell r="G287" t="str">
            <v>23/03/1990</v>
          </cell>
          <cell r="H287" t="str">
            <v>DOCTHAN</v>
          </cell>
          <cell r="I287" t="str">
            <v>168294193</v>
          </cell>
          <cell r="J287">
            <v>38995</v>
          </cell>
          <cell r="K287" t="str">
            <v>Hà Nam</v>
          </cell>
          <cell r="L287" t="str">
            <v>170 cm</v>
          </cell>
          <cell r="M287" t="str">
            <v>68 kg</v>
          </cell>
          <cell r="N287" t="str">
            <v>VN</v>
          </cell>
          <cell r="O287" t="str">
            <v>Kinh</v>
          </cell>
          <cell r="P287" t="str">
            <v>Không</v>
          </cell>
          <cell r="Q287" t="str">
            <v>Phủ Lý, Hà Nam</v>
          </cell>
          <cell r="R287" t="str">
            <v>An Lão, Bình Lục, Hà Nam</v>
          </cell>
          <cell r="T287" t="str">
            <v>Lương Khánh Thiện, Phủ Lý, Hà Nam</v>
          </cell>
          <cell r="AI287" t="str">
            <v>Chứng nhận tốt nghiệp tạm thời trường Đại học công nghệ thông tin, Cử nhân công nghệ thông tin, loại khá, TN 2012, hệ đào tạo từ xa qua mạng</v>
          </cell>
          <cell r="AJ287" t="str">
            <v>Cử nhân công nghệ thông tin</v>
          </cell>
          <cell r="AK287" t="str">
            <v>12/12</v>
          </cell>
          <cell r="AL287" t="str">
            <v>DH</v>
          </cell>
          <cell r="AM287">
            <v>2012</v>
          </cell>
          <cell r="AN287" t="str">
            <v>Đại học công nghệ thông tin</v>
          </cell>
          <cell r="AO287" t="str">
            <v>Cử nhân công nghệ thông tin</v>
          </cell>
        </row>
        <row r="288">
          <cell r="B288" t="str">
            <v>011357</v>
          </cell>
          <cell r="C288" t="str">
            <v>Nguyễn Việt Dũng</v>
          </cell>
          <cell r="D288" t="str">
            <v>HK</v>
          </cell>
          <cell r="F288">
            <v>1</v>
          </cell>
          <cell r="G288">
            <v>32646</v>
          </cell>
          <cell r="H288" t="str">
            <v>DOCTHAN</v>
          </cell>
          <cell r="I288" t="str">
            <v>012905196</v>
          </cell>
          <cell r="J288">
            <v>38910</v>
          </cell>
          <cell r="K288" t="str">
            <v>Hà Nội</v>
          </cell>
          <cell r="L288" t="str">
            <v>163 cm</v>
          </cell>
          <cell r="M288" t="str">
            <v>60 kg</v>
          </cell>
          <cell r="N288" t="str">
            <v>VN</v>
          </cell>
          <cell r="O288" t="str">
            <v>Kinh</v>
          </cell>
          <cell r="P288" t="str">
            <v>Không</v>
          </cell>
          <cell r="Q288" t="str">
            <v>Hà Nội</v>
          </cell>
          <cell r="R288" t="str">
            <v>Kiến Xương, Thái Bình</v>
          </cell>
          <cell r="T288" t="str">
            <v>Số 18, ngách 151/1 Láng Hạ, Đống Đa, Hà Nội</v>
          </cell>
          <cell r="U288" t="str">
            <v>Số 19, ngõ 90 Hoàng Ngân, Hà Nội</v>
          </cell>
          <cell r="V288" t="str">
            <v>Số 19, ngõ 90 Hoàng Ngân, Hà Nội</v>
          </cell>
          <cell r="X288" t="str">
            <v>0902222086</v>
          </cell>
          <cell r="AI288" t="str">
            <v>Trung cấp nghề phục vụ hành khách, TN 2012, loại trung bình khá</v>
          </cell>
          <cell r="AJ288" t="str">
            <v>Trung cấp nghề phục vụ hành khách</v>
          </cell>
          <cell r="AK288" t="str">
            <v>12/12</v>
          </cell>
          <cell r="AL288" t="str">
            <v>TC</v>
          </cell>
          <cell r="AM288">
            <v>2012</v>
          </cell>
          <cell r="AN288" t="str">
            <v>Học viện hàng không Việt Nam</v>
          </cell>
          <cell r="AO288" t="str">
            <v>Trung cấp nghề phục vụ hành khách</v>
          </cell>
        </row>
        <row r="289">
          <cell r="B289" t="str">
            <v>011764</v>
          </cell>
          <cell r="C289" t="str">
            <v>Nguyễn Thu Huyền</v>
          </cell>
          <cell r="D289" t="str">
            <v>HK</v>
          </cell>
          <cell r="E289" t="str">
            <v>Ông Nguyễn Chí Vịnh - Thứ trưởng Bộ quốc phòng</v>
          </cell>
          <cell r="F289">
            <v>0</v>
          </cell>
          <cell r="G289">
            <v>33246</v>
          </cell>
          <cell r="H289" t="str">
            <v>DOCTHAN</v>
          </cell>
          <cell r="I289" t="str">
            <v>012855370</v>
          </cell>
          <cell r="J289">
            <v>40547</v>
          </cell>
          <cell r="K289" t="str">
            <v>Hà Nội</v>
          </cell>
          <cell r="N289" t="str">
            <v>VN</v>
          </cell>
          <cell r="O289" t="str">
            <v>Kinh</v>
          </cell>
          <cell r="P289" t="str">
            <v>Không</v>
          </cell>
          <cell r="Q289" t="str">
            <v>Xích Thổ, Nho Quan, Ninh Bình</v>
          </cell>
          <cell r="R289" t="str">
            <v>Xích Thổ, Nho Quan, Ninh Bình</v>
          </cell>
          <cell r="T289" t="str">
            <v>Số 11 F13 khu tập thể tổng cục 2 Xuân Đỉnh, Từ Liêm, Hà Nội</v>
          </cell>
          <cell r="V289" t="str">
            <v>Số 11 F13 khu tập thể tổng cục 2 Xuân Đỉnh, Từ Liêm, Hà Nội</v>
          </cell>
          <cell r="X289" t="str">
            <v>01682200799</v>
          </cell>
          <cell r="AI289" t="str">
            <v>Bằng cử nhân ngôn ngữ Anh, Trường đại học phương đông, chính quy, loại khá, TN 2013</v>
          </cell>
          <cell r="AJ289" t="str">
            <v>Bằng cử nhân ngôn ngữ Anh</v>
          </cell>
          <cell r="AK289">
            <v>41620</v>
          </cell>
          <cell r="AL289" t="str">
            <v>DH</v>
          </cell>
        </row>
        <row r="290">
          <cell r="B290" t="str">
            <v>011765</v>
          </cell>
          <cell r="C290" t="str">
            <v>Hoàng Thị Hồng Nhung</v>
          </cell>
          <cell r="D290" t="str">
            <v>HK</v>
          </cell>
          <cell r="E290" t="str">
            <v>Bà Ngọc - Giám đốc Cảng Điện Biên</v>
          </cell>
          <cell r="F290">
            <v>0</v>
          </cell>
          <cell r="G290">
            <v>33056</v>
          </cell>
          <cell r="H290" t="str">
            <v>DOCTHAN</v>
          </cell>
          <cell r="I290" t="str">
            <v>040372673</v>
          </cell>
          <cell r="J290">
            <v>39423</v>
          </cell>
          <cell r="K290" t="str">
            <v>Điện Biên</v>
          </cell>
          <cell r="N290" t="str">
            <v>VN</v>
          </cell>
          <cell r="O290" t="str">
            <v>Kinh</v>
          </cell>
          <cell r="P290" t="str">
            <v>Không</v>
          </cell>
          <cell r="Q290" t="str">
            <v>Mường Lay, Lai Châu</v>
          </cell>
          <cell r="R290" t="str">
            <v>Nam Thái, Nam Đan, Nghệ An</v>
          </cell>
          <cell r="T290" t="str">
            <v>Tổ 6 phường Nam Thanh, TP Điện Biên Phủ, tỉnh Điện Biên</v>
          </cell>
          <cell r="U290" t="str">
            <v>Cầu Giấy, Hà Nội</v>
          </cell>
          <cell r="V290" t="str">
            <v>Cầu Giấy, Hà Nội</v>
          </cell>
          <cell r="X290" t="str">
            <v>0979668034</v>
          </cell>
          <cell r="AI290" t="str">
            <v>Cử nhân quản trị kinh doanh, Trường đại học dân lập Đông Đô, chính quy, loại trung bình khá, TN 2012; Anh CTin học B văn phòng</v>
          </cell>
          <cell r="AJ290" t="str">
            <v>Cử nhân quản trị kinh doanh</v>
          </cell>
          <cell r="AL290" t="str">
            <v>DH</v>
          </cell>
        </row>
        <row r="291">
          <cell r="B291" t="str">
            <v>011766</v>
          </cell>
          <cell r="C291" t="str">
            <v>Nguyễn Thị Vân</v>
          </cell>
          <cell r="D291" t="str">
            <v>HK</v>
          </cell>
          <cell r="E291" t="str">
            <v>Ông Nguyễn Huy Đông - vụ trưởng, thư ký tổng bí thư</v>
          </cell>
          <cell r="F291">
            <v>0</v>
          </cell>
          <cell r="G291">
            <v>32376</v>
          </cell>
          <cell r="H291" t="str">
            <v>COGIADINH</v>
          </cell>
          <cell r="I291" t="str">
            <v>012907699</v>
          </cell>
          <cell r="J291">
            <v>38939</v>
          </cell>
          <cell r="K291" t="str">
            <v>Hà Nội</v>
          </cell>
          <cell r="N291" t="str">
            <v>VN</v>
          </cell>
          <cell r="O291" t="str">
            <v>Kinh</v>
          </cell>
          <cell r="P291" t="str">
            <v>Không</v>
          </cell>
          <cell r="Q291" t="str">
            <v>Quang Tiến, Sóc Sơn, Hà Nội</v>
          </cell>
          <cell r="R291" t="str">
            <v>Xuân Dương, Thanh Oai, Hà Nội</v>
          </cell>
          <cell r="T291" t="str">
            <v>Tiên Dược, Sóc Sơn, Hà Nội</v>
          </cell>
          <cell r="V291" t="str">
            <v>Đặc Tài, Mai Đinh, Sóc Sơn, HN</v>
          </cell>
          <cell r="X291" t="str">
            <v>0987185699</v>
          </cell>
          <cell r="AI291" t="str">
            <v>Bằng tốt nghiệp cao đẳng ngành kê toán, Trường đại học công nghiệp Hà Nội, chính quy, loại TB khá, TN 2011Chứng chỉ TOEIC 475 điểm</v>
          </cell>
          <cell r="AJ291" t="str">
            <v>Cao đẳng ngành kế toán</v>
          </cell>
          <cell r="AL291" t="str">
            <v>CD</v>
          </cell>
        </row>
        <row r="292">
          <cell r="B292" t="str">
            <v>011767</v>
          </cell>
          <cell r="C292" t="str">
            <v>Nguyễn Thành Trung</v>
          </cell>
          <cell r="D292" t="str">
            <v>TLCX</v>
          </cell>
          <cell r="E292" t="str">
            <v>Mr Viên</v>
          </cell>
          <cell r="F292">
            <v>1</v>
          </cell>
          <cell r="G292">
            <v>32822</v>
          </cell>
          <cell r="H292" t="str">
            <v>DOCTHAN</v>
          </cell>
          <cell r="I292" t="str">
            <v>012749059</v>
          </cell>
          <cell r="J292">
            <v>41258</v>
          </cell>
          <cell r="K292" t="str">
            <v>Hà Nội</v>
          </cell>
          <cell r="N292" t="str">
            <v>VN</v>
          </cell>
          <cell r="O292" t="str">
            <v>Kinh</v>
          </cell>
          <cell r="P292" t="str">
            <v>Không</v>
          </cell>
          <cell r="Q292" t="str">
            <v>Hà Nội</v>
          </cell>
          <cell r="R292" t="str">
            <v>Cổ Bì, Bình Giang, Hải Dương</v>
          </cell>
          <cell r="T292" t="str">
            <v>Nguyễn Sơn, Long Biên, Hà Nội</v>
          </cell>
          <cell r="V292" t="str">
            <v>Nguyễn Sơn, Long Biên, Hà Nội</v>
          </cell>
          <cell r="X292" t="str">
            <v>0906138495</v>
          </cell>
          <cell r="AI292" t="str">
            <v>Bằng cử nhân tài chính ngân hàng Trường đại học thương mại, chính quy, loại trung bình, TN 2011Chứng chỉ TOEIC 565 điểm</v>
          </cell>
          <cell r="AJ292" t="str">
            <v>Bằng cử nhân tài chính ngân hàng</v>
          </cell>
          <cell r="AL292" t="str">
            <v>DH</v>
          </cell>
        </row>
        <row r="293">
          <cell r="B293" t="str">
            <v>011769</v>
          </cell>
          <cell r="C293" t="str">
            <v>Ngô Thị Hường</v>
          </cell>
          <cell r="D293" t="str">
            <v>SĐ</v>
          </cell>
          <cell r="E293" t="str">
            <v>Mr Bùi Tuấn Anh chuyển hồ sơ</v>
          </cell>
          <cell r="F293">
            <v>0</v>
          </cell>
          <cell r="G293">
            <v>32357</v>
          </cell>
          <cell r="H293" t="str">
            <v>DOCTHAN</v>
          </cell>
          <cell r="I293" t="str">
            <v>112372766</v>
          </cell>
          <cell r="J293">
            <v>39211</v>
          </cell>
          <cell r="K293" t="str">
            <v>Hà Tây</v>
          </cell>
          <cell r="N293" t="str">
            <v>VN</v>
          </cell>
          <cell r="O293" t="str">
            <v>Kinh</v>
          </cell>
          <cell r="P293" t="str">
            <v>Không</v>
          </cell>
          <cell r="Q293" t="str">
            <v>Phú Yên, Phú Xuyên, Hà Nội</v>
          </cell>
          <cell r="R293" t="str">
            <v>Phú Yên, Phú Xuyên, Hà Nội</v>
          </cell>
          <cell r="T293" t="str">
            <v>Phú Yên, Phú Xuyên, Hà Nội</v>
          </cell>
          <cell r="V293" t="str">
            <v>E4 P3 khu B Đại học mỏ địa chất, Từ Liêm, Hà Nội</v>
          </cell>
          <cell r="X293" t="str">
            <v>01673172755</v>
          </cell>
          <cell r="AI293" t="str">
            <v>Bằng tốt nghiệp trung cấp chuyên nghiệp ngành kế toán, Trường Đại học công nghiệp Hà Nội, chính quy, loại TB khá, TN 2011</v>
          </cell>
          <cell r="AJ293" t="str">
            <v>Trung cấp chuyên nghiệp ngành kế toán</v>
          </cell>
          <cell r="AL293" t="str">
            <v>TC</v>
          </cell>
        </row>
        <row r="294">
          <cell r="B294" t="str">
            <v>011862</v>
          </cell>
          <cell r="C294" t="str">
            <v xml:space="preserve">Đỗ Việt Anh </v>
          </cell>
          <cell r="D294" t="str">
            <v>TLCX</v>
          </cell>
          <cell r="F294">
            <v>1</v>
          </cell>
          <cell r="G294">
            <v>32818</v>
          </cell>
          <cell r="H294" t="str">
            <v>DOCTHAN</v>
          </cell>
          <cell r="I294" t="str">
            <v>012584384</v>
          </cell>
          <cell r="J294">
            <v>37696</v>
          </cell>
          <cell r="K294" t="str">
            <v>Hà Nội</v>
          </cell>
          <cell r="L294" t="str">
            <v>1m68</v>
          </cell>
          <cell r="M294" t="str">
            <v>55kg</v>
          </cell>
          <cell r="N294" t="str">
            <v>VN</v>
          </cell>
          <cell r="O294" t="str">
            <v>Kinh</v>
          </cell>
          <cell r="P294" t="str">
            <v>Không</v>
          </cell>
          <cell r="Q294" t="str">
            <v>Bỉm Sơn -Thanh Hóa</v>
          </cell>
          <cell r="R294" t="str">
            <v>Thanh Hóa</v>
          </cell>
          <cell r="T294" t="str">
            <v>Văn Cao-Ba Đinh-Hà Nội</v>
          </cell>
          <cell r="U294" t="str">
            <v>Văn Cao-Ba Đinh-Hà Nội</v>
          </cell>
          <cell r="V294" t="str">
            <v>Văn Cao-Ba Đinh-Hà Nội</v>
          </cell>
          <cell r="X294" t="str">
            <v>0943246868</v>
          </cell>
          <cell r="AA294" t="str">
            <v>dovietanhvn@gmail.com</v>
          </cell>
          <cell r="AI294" t="str">
            <v>Ngành Công Nghệ Thông Tin tại trường Đại Học Công Nghệ Tshwane - Nam Phi.</v>
          </cell>
          <cell r="AJ294" t="str">
            <v>Kỹ sư công nghệ thông tin</v>
          </cell>
          <cell r="AK294" t="str">
            <v>12/12</v>
          </cell>
          <cell r="AL294" t="str">
            <v>DH</v>
          </cell>
          <cell r="AN294" t="str">
            <v>trường Đại Học Công Nghệ Tshwane - Nam Phi.</v>
          </cell>
          <cell r="AO294" t="str">
            <v>Kỹ sư Công nghệ Thông tin</v>
          </cell>
        </row>
        <row r="295">
          <cell r="B295" t="str">
            <v>012281</v>
          </cell>
          <cell r="C295" t="str">
            <v>Nguyễn Minh Phương</v>
          </cell>
          <cell r="D295" t="str">
            <v>HK</v>
          </cell>
          <cell r="F295">
            <v>0</v>
          </cell>
          <cell r="G295">
            <v>32560</v>
          </cell>
          <cell r="H295" t="str">
            <v>DOCTHAN</v>
          </cell>
          <cell r="I295" t="str">
            <v>012587099</v>
          </cell>
          <cell r="J295">
            <v>40483</v>
          </cell>
          <cell r="K295" t="str">
            <v>Hà Nội</v>
          </cell>
          <cell r="L295" t="str">
            <v>159 cm</v>
          </cell>
          <cell r="M295" t="str">
            <v>52 kg</v>
          </cell>
          <cell r="N295" t="str">
            <v>VN</v>
          </cell>
          <cell r="O295" t="str">
            <v>Kinh</v>
          </cell>
          <cell r="P295" t="str">
            <v>Không</v>
          </cell>
          <cell r="Q295" t="str">
            <v>Chân Câm, Hoàn Kiếm, HN</v>
          </cell>
          <cell r="R295" t="str">
            <v>Hoàng Mai, Hà Nội</v>
          </cell>
          <cell r="T295" t="str">
            <v>Số 9A, Chân Cầm, Hoàn Kiếm, Hà Nội</v>
          </cell>
          <cell r="V295" t="str">
            <v>Tân Trại, Phú Cường, Sóc Sơn</v>
          </cell>
          <cell r="X295" t="str">
            <v>0939471989</v>
          </cell>
          <cell r="AI295" t="str">
            <v>Trung cấp vận chuyển thương mại, ngành phục vụ hành khách</v>
          </cell>
          <cell r="AJ295" t="str">
            <v>Trung cấp vận chuyển thương mại ngành phục vụ hành khách</v>
          </cell>
          <cell r="AK295" t="str">
            <v>12/12</v>
          </cell>
          <cell r="AL295" t="str">
            <v>TH</v>
          </cell>
          <cell r="AM295">
            <v>2010</v>
          </cell>
          <cell r="AN295" t="str">
            <v>Tp. Hồ Chí Minh</v>
          </cell>
        </row>
        <row r="296">
          <cell r="B296" t="str">
            <v>012508</v>
          </cell>
          <cell r="C296" t="str">
            <v>Nguyễn Hồng Nhung</v>
          </cell>
          <cell r="D296" t="str">
            <v>SĐ</v>
          </cell>
          <cell r="E296" t="str">
            <v>Con ông Nguyễn Văn Huynh - Phó chủ tịch xã Phú Cường</v>
          </cell>
          <cell r="F296">
            <v>0</v>
          </cell>
          <cell r="G296">
            <v>33642</v>
          </cell>
          <cell r="H296" t="str">
            <v>COGIADINH</v>
          </cell>
          <cell r="I296" t="str">
            <v>013149414</v>
          </cell>
          <cell r="J296">
            <v>39854</v>
          </cell>
          <cell r="K296" t="str">
            <v>Hà Nội</v>
          </cell>
          <cell r="N296" t="str">
            <v>VN</v>
          </cell>
          <cell r="O296" t="str">
            <v>Kinh</v>
          </cell>
          <cell r="P296" t="str">
            <v>Không</v>
          </cell>
          <cell r="Q296" t="str">
            <v>Phú Cường - Sóc Sơn - Hà Nội</v>
          </cell>
          <cell r="R296" t="str">
            <v>Phú Cường - Sóc Sơn - Hà Nội</v>
          </cell>
          <cell r="T296" t="str">
            <v>Phú Cường - Sóc Sơn - Hà Nội</v>
          </cell>
          <cell r="X296" t="str">
            <v>0962301274</v>
          </cell>
          <cell r="AI296" t="str">
            <v>Trung cấp chuyên nghiệp ngành phòng cháy chữa cháy và cứu hộ cứu nạn, Trường đại học phòng cháy chữa cháy, chính quy, loại trung bình, TN 2012</v>
          </cell>
          <cell r="AJ296" t="str">
            <v>Trung cấp chuyên nghiệp ngành phòng cháy chữa cháy và cứu hộ cứu nạn</v>
          </cell>
          <cell r="AK296" t="str">
            <v>12/12</v>
          </cell>
          <cell r="AL296" t="str">
            <v>TC</v>
          </cell>
        </row>
        <row r="297">
          <cell r="B297" t="str">
            <v>012549</v>
          </cell>
          <cell r="C297" t="str">
            <v>Nguyễn tuấn Linh</v>
          </cell>
          <cell r="D297" t="str">
            <v>PVHK</v>
          </cell>
          <cell r="F297" t="str">
            <v>1</v>
          </cell>
          <cell r="G297" t="str">
            <v>25/12/1992</v>
          </cell>
          <cell r="H297" t="str">
            <v>DOCTHAN</v>
          </cell>
          <cell r="I297" t="str">
            <v>012848241</v>
          </cell>
          <cell r="J297" t="str">
            <v>28/07/2008</v>
          </cell>
          <cell r="K297" t="str">
            <v>Hà Nội</v>
          </cell>
          <cell r="N297" t="str">
            <v>VN</v>
          </cell>
          <cell r="O297" t="str">
            <v>kinh</v>
          </cell>
          <cell r="P297" t="str">
            <v>không</v>
          </cell>
          <cell r="Q297" t="str">
            <v>Hà Nội</v>
          </cell>
          <cell r="R297" t="str">
            <v>Hà Nội</v>
          </cell>
          <cell r="T297" t="str">
            <v>508-A5 Tập Thể Thành Công-Ba đình-Hà Nội</v>
          </cell>
          <cell r="X297" t="str">
            <v>0983251292</v>
          </cell>
          <cell r="AA297" t="str">
            <v>nguyenlinh9291@gmail.com</v>
          </cell>
          <cell r="AI297" t="str">
            <v>Trung cấp chuyên nghiệp ngành nghiệp vụ Lễ Tân, Trường Cao đẳng Du lịch HN</v>
          </cell>
          <cell r="AJ297" t="str">
            <v>Trung cấp chuyên nghiệp ngành nghiệp vụ lễ tân</v>
          </cell>
          <cell r="AK297" t="str">
            <v>12/12</v>
          </cell>
          <cell r="AL297" t="str">
            <v>TC</v>
          </cell>
        </row>
        <row r="298">
          <cell r="B298" t="str">
            <v>012552</v>
          </cell>
          <cell r="C298" t="str">
            <v>Mai Hoàng Phương</v>
          </cell>
          <cell r="D298" t="str">
            <v>TLCX</v>
          </cell>
          <cell r="F298">
            <v>1</v>
          </cell>
          <cell r="G298" t="str">
            <v>19/12/1991</v>
          </cell>
          <cell r="H298" t="str">
            <v>DOCTHAN</v>
          </cell>
          <cell r="I298" t="str">
            <v>012800303</v>
          </cell>
          <cell r="J298" t="str">
            <v>31/05/2005</v>
          </cell>
          <cell r="K298" t="str">
            <v>Hà Nội</v>
          </cell>
          <cell r="N298" t="str">
            <v>VN</v>
          </cell>
          <cell r="O298" t="str">
            <v>kinh</v>
          </cell>
          <cell r="P298" t="str">
            <v>không</v>
          </cell>
          <cell r="Q298" t="str">
            <v>Hà Nội</v>
          </cell>
          <cell r="R298" t="str">
            <v>Nga Thiện,Nga Sơn,Thanh Hóa</v>
          </cell>
          <cell r="T298" t="str">
            <v>2D, 358/25 Bùi Xương Trạch, Khương Đình Thanh Xuân, Hà nội</v>
          </cell>
          <cell r="X298" t="str">
            <v>0966506566</v>
          </cell>
          <cell r="AA298" t="str">
            <v>mhphuong91@gmail.com</v>
          </cell>
          <cell r="AI298" t="str">
            <v>PTTH</v>
          </cell>
          <cell r="AJ298" t="str">
            <v>Phổ thông trung học</v>
          </cell>
          <cell r="AK298" t="str">
            <v>12/12</v>
          </cell>
          <cell r="AL298" t="str">
            <v>TH</v>
          </cell>
        </row>
        <row r="299">
          <cell r="B299" t="str">
            <v>012553</v>
          </cell>
          <cell r="C299" t="str">
            <v>Phạm Duy Hải</v>
          </cell>
          <cell r="D299" t="str">
            <v>TLCX</v>
          </cell>
          <cell r="F299">
            <v>1</v>
          </cell>
          <cell r="G299" t="str">
            <v>01/07/1989</v>
          </cell>
          <cell r="H299" t="str">
            <v>DOCTHAN</v>
          </cell>
          <cell r="I299" t="str">
            <v>031489219</v>
          </cell>
          <cell r="J299" t="str">
            <v>22/6/2008</v>
          </cell>
          <cell r="K299" t="str">
            <v>Hải Phòng</v>
          </cell>
          <cell r="N299" t="str">
            <v>VN</v>
          </cell>
          <cell r="O299" t="str">
            <v>kinh</v>
          </cell>
          <cell r="P299" t="str">
            <v>không</v>
          </cell>
          <cell r="Q299" t="str">
            <v>Hải Phòng</v>
          </cell>
          <cell r="R299" t="str">
            <v>Bắc Sơn, Kiên An, Hải Phòng</v>
          </cell>
          <cell r="T299" t="str">
            <v>Bắc Sơn, Kiên An, Hải Phòng</v>
          </cell>
          <cell r="X299" t="str">
            <v>01644077765</v>
          </cell>
          <cell r="AA299" t="str">
            <v>duyhai0107@gmail.com</v>
          </cell>
          <cell r="AI299" t="str">
            <v>Kỹ sư công nghệ sinh học, Trường đại học tổng hợp nông nghiệp Mông Cổ, TN 2013</v>
          </cell>
          <cell r="AJ299" t="str">
            <v>Kỹ sư công nghệ sinh học</v>
          </cell>
          <cell r="AK299" t="str">
            <v>12/12</v>
          </cell>
          <cell r="AL299" t="str">
            <v>DH</v>
          </cell>
        </row>
        <row r="300">
          <cell r="B300" t="str">
            <v>012555</v>
          </cell>
          <cell r="C300" t="str">
            <v>Đinh Thanh Ngân</v>
          </cell>
          <cell r="D300" t="str">
            <v>PVHK</v>
          </cell>
          <cell r="F300">
            <v>0</v>
          </cell>
          <cell r="G300" t="str">
            <v>02/05/1991</v>
          </cell>
          <cell r="H300" t="str">
            <v>DOCTHAN</v>
          </cell>
          <cell r="I300" t="str">
            <v>112166874</v>
          </cell>
          <cell r="J300" t="str">
            <v>13/06/2005</v>
          </cell>
          <cell r="K300" t="str">
            <v>Hà Nội</v>
          </cell>
          <cell r="N300" t="str">
            <v>VN</v>
          </cell>
          <cell r="O300" t="str">
            <v>kinh</v>
          </cell>
          <cell r="P300" t="str">
            <v>không</v>
          </cell>
          <cell r="Q300" t="str">
            <v>Hà Nội</v>
          </cell>
          <cell r="R300" t="str">
            <v>Quang Trung, Hà Đông , Hà Nội</v>
          </cell>
          <cell r="T300" t="str">
            <v>Số nhà 14BQuang, Hà Đông , Hà Nội</v>
          </cell>
          <cell r="X300" t="str">
            <v>0936019117</v>
          </cell>
          <cell r="AA300" t="str">
            <v>chat.rouge25@gmail.com</v>
          </cell>
          <cell r="AI300" t="str">
            <v>Trung cấp nghề phục vụ hành khách</v>
          </cell>
          <cell r="AJ300" t="str">
            <v>Trung cấp nghề phục vụ hành khách</v>
          </cell>
          <cell r="AK300" t="str">
            <v>12/12</v>
          </cell>
          <cell r="AL300" t="str">
            <v>TC</v>
          </cell>
        </row>
        <row r="301">
          <cell r="B301" t="str">
            <v>012557</v>
          </cell>
          <cell r="C301" t="str">
            <v>Nguyễn Thị Lan</v>
          </cell>
          <cell r="D301" t="str">
            <v>PVHK</v>
          </cell>
          <cell r="F301">
            <v>0</v>
          </cell>
          <cell r="G301" t="str">
            <v>12/10/1987</v>
          </cell>
          <cell r="H301" t="str">
            <v>DOCTHAN</v>
          </cell>
          <cell r="I301" t="str">
            <v>151571276</v>
          </cell>
          <cell r="J301" t="str">
            <v>06/03/2002</v>
          </cell>
          <cell r="K301" t="str">
            <v>Thái Bình</v>
          </cell>
          <cell r="N301" t="str">
            <v>VN</v>
          </cell>
          <cell r="O301" t="str">
            <v>kinh</v>
          </cell>
          <cell r="P301" t="str">
            <v>không</v>
          </cell>
          <cell r="Q301" t="str">
            <v>Thái Bình</v>
          </cell>
          <cell r="R301" t="str">
            <v>Vũ Vân, Vũ Thư, Thái Bình</v>
          </cell>
          <cell r="T301" t="str">
            <v>Tổ 60- phường Bồ Xuyên- Thái Bình</v>
          </cell>
          <cell r="X301" t="str">
            <v>0912901367</v>
          </cell>
          <cell r="AA301" t="str">
            <v>nguyenlan121087@gmail.com</v>
          </cell>
          <cell r="AI301" t="str">
            <v>Cử nhân quản trị kinh doanh, Trường đại học kinh tế quốc dân, TN 2009, loại khá</v>
          </cell>
          <cell r="AJ301" t="str">
            <v>Cử nhân quản trị kinh doanh</v>
          </cell>
          <cell r="AK301" t="str">
            <v>12/12</v>
          </cell>
          <cell r="AL301" t="str">
            <v>DH</v>
          </cell>
        </row>
        <row r="302">
          <cell r="B302" t="str">
            <v>012559</v>
          </cell>
          <cell r="C302" t="str">
            <v>Phạm Thị Mai Giang</v>
          </cell>
          <cell r="D302" t="str">
            <v>PVHK</v>
          </cell>
          <cell r="F302">
            <v>0</v>
          </cell>
          <cell r="G302" t="str">
            <v>15/11/1991</v>
          </cell>
          <cell r="H302" t="str">
            <v>DOCTHAN</v>
          </cell>
          <cell r="I302" t="str">
            <v>163164724</v>
          </cell>
          <cell r="J302" t="str">
            <v>04/07/2013</v>
          </cell>
          <cell r="K302" t="str">
            <v>Nam Định</v>
          </cell>
          <cell r="N302" t="str">
            <v>VN</v>
          </cell>
          <cell r="O302" t="str">
            <v>kinh</v>
          </cell>
          <cell r="P302" t="str">
            <v>không</v>
          </cell>
          <cell r="Q302" t="str">
            <v>Nam Định</v>
          </cell>
          <cell r="R302" t="str">
            <v>Cỗ Lễ , Trực Ninh, Nam Định</v>
          </cell>
          <cell r="T302" t="str">
            <v>190 Điện Biên-Khu A1- thị trấn Cỗ Lễ- Trực Ninh- Nam Định</v>
          </cell>
          <cell r="X302" t="str">
            <v>0915309300</v>
          </cell>
          <cell r="AA302" t="str">
            <v>maigiang.aof@gmail.com</v>
          </cell>
          <cell r="AI302" t="str">
            <v>Cử nhân ngôn ngữ Anh Học viện tài ngân hàng</v>
          </cell>
          <cell r="AJ302" t="str">
            <v>Cử nhân ngôn ngữ Anh</v>
          </cell>
          <cell r="AK302" t="str">
            <v>12/12</v>
          </cell>
          <cell r="AL302" t="str">
            <v>DH</v>
          </cell>
        </row>
        <row r="303">
          <cell r="B303" t="str">
            <v>012561</v>
          </cell>
          <cell r="C303" t="str">
            <v>Lệ Thị Hồng Vân</v>
          </cell>
          <cell r="D303" t="str">
            <v>PVHK</v>
          </cell>
          <cell r="F303">
            <v>0</v>
          </cell>
          <cell r="G303" t="str">
            <v>18/05/1991</v>
          </cell>
          <cell r="H303" t="str">
            <v>DOCTHAN</v>
          </cell>
          <cell r="I303" t="str">
            <v>013068450</v>
          </cell>
          <cell r="J303" t="str">
            <v>26/06/2013</v>
          </cell>
          <cell r="K303" t="str">
            <v>Hà Nội</v>
          </cell>
          <cell r="N303" t="str">
            <v>VN</v>
          </cell>
          <cell r="O303" t="str">
            <v>kinh</v>
          </cell>
          <cell r="P303" t="str">
            <v>không</v>
          </cell>
          <cell r="Q303" t="str">
            <v>Hà Nội</v>
          </cell>
          <cell r="R303" t="str">
            <v>Phù Lỗ, Sóc Sơn, Hà Nội</v>
          </cell>
          <cell r="T303" t="str">
            <v>Khối 3 Phù Lỗ- Sóc Sơn-Hà Nội</v>
          </cell>
          <cell r="X303" t="str">
            <v>01662584867</v>
          </cell>
          <cell r="AA303" t="str">
            <v>iamthebestleechaerin@gmail.com</v>
          </cell>
          <cell r="AI303" t="str">
            <v>Cử nhân tài chính ngân hàng, Viện đại học mở</v>
          </cell>
          <cell r="AJ303" t="str">
            <v>Cử nhân tài chính ngân hàng</v>
          </cell>
          <cell r="AK303" t="str">
            <v>12/12</v>
          </cell>
          <cell r="AL303" t="str">
            <v>DH</v>
          </cell>
        </row>
        <row r="304">
          <cell r="B304" t="str">
            <v>012562</v>
          </cell>
          <cell r="C304" t="str">
            <v>Đỗ Thị Thu Trang</v>
          </cell>
          <cell r="D304" t="str">
            <v>PVHK</v>
          </cell>
          <cell r="F304" t="str">
            <v>0</v>
          </cell>
          <cell r="G304" t="str">
            <v>23/09/1990</v>
          </cell>
          <cell r="H304" t="str">
            <v>DOCTHAN</v>
          </cell>
          <cell r="I304" t="str">
            <v>168355803</v>
          </cell>
          <cell r="J304" t="str">
            <v>13/03/2008</v>
          </cell>
          <cell r="K304" t="str">
            <v>Hà Nam</v>
          </cell>
          <cell r="N304" t="str">
            <v>VN</v>
          </cell>
          <cell r="O304" t="str">
            <v>kinh</v>
          </cell>
          <cell r="P304" t="str">
            <v>không</v>
          </cell>
          <cell r="Q304" t="str">
            <v>hà nam</v>
          </cell>
          <cell r="R304" t="str">
            <v>Chính Lý- Lý Nhân-Hà Nam</v>
          </cell>
          <cell r="T304" t="str">
            <v>X6-Lý Chính-Lý Nhân -Hà Nam</v>
          </cell>
          <cell r="X304" t="str">
            <v>0968545482</v>
          </cell>
          <cell r="AA304" t="str">
            <v>nhattri239@gmailcom</v>
          </cell>
          <cell r="AI304" t="str">
            <v>Cử nhân ngôn ngữ Anh, Đại Học DL Phương Đông</v>
          </cell>
          <cell r="AJ304" t="str">
            <v>Cử nhân ngôn ngữ Anh</v>
          </cell>
          <cell r="AK304" t="str">
            <v>12/12</v>
          </cell>
          <cell r="AL304" t="str">
            <v>DH</v>
          </cell>
        </row>
        <row r="305">
          <cell r="B305" t="str">
            <v>012563</v>
          </cell>
          <cell r="C305" t="str">
            <v>Trịnh Khánh Linh</v>
          </cell>
          <cell r="D305" t="str">
            <v>PVHK</v>
          </cell>
          <cell r="F305" t="str">
            <v>0</v>
          </cell>
          <cell r="G305" t="str">
            <v>06/11/1990</v>
          </cell>
          <cell r="H305" t="str">
            <v>DOCTHAN</v>
          </cell>
          <cell r="I305" t="str">
            <v>173341212</v>
          </cell>
          <cell r="J305" t="str">
            <v>8/12/2005</v>
          </cell>
          <cell r="K305" t="str">
            <v>Thanh Hóa</v>
          </cell>
          <cell r="N305" t="str">
            <v>VN</v>
          </cell>
          <cell r="O305" t="str">
            <v>kinh</v>
          </cell>
          <cell r="P305" t="str">
            <v>không</v>
          </cell>
          <cell r="Q305" t="str">
            <v>Thanh Hóa</v>
          </cell>
          <cell r="R305" t="str">
            <v>Trần xuân Soạn- Đông Thọ-Tp thanh Hóa</v>
          </cell>
          <cell r="T305" t="str">
            <v>27D- Ngõ Xùng-Trần Xuân Soạn-P. Đông Thọ-Thanh Hóa</v>
          </cell>
          <cell r="X305" t="str">
            <v>01666969491</v>
          </cell>
          <cell r="AA305" t="str">
            <v>trinhlinh0611@gmail.com</v>
          </cell>
          <cell r="AI305" t="str">
            <v>Cử nhân tài chính ngân hàng, Trường đại học dân lập Đông Đô, chính quy, loại khá</v>
          </cell>
          <cell r="AJ305" t="str">
            <v>Cử nhân tài chính ngân hàng</v>
          </cell>
          <cell r="AK305" t="str">
            <v>12/12</v>
          </cell>
          <cell r="AL305" t="str">
            <v>DH</v>
          </cell>
        </row>
        <row r="306">
          <cell r="B306" t="str">
            <v>012564</v>
          </cell>
          <cell r="C306" t="str">
            <v>Đặng Thị Thu Hà</v>
          </cell>
          <cell r="D306" t="str">
            <v>PVHK</v>
          </cell>
          <cell r="F306" t="str">
            <v>0</v>
          </cell>
          <cell r="G306" t="str">
            <v>04/07/1988</v>
          </cell>
          <cell r="H306" t="str">
            <v>COGIADINH</v>
          </cell>
          <cell r="I306" t="str">
            <v>013162107</v>
          </cell>
          <cell r="J306" t="str">
            <v>26/02/2009</v>
          </cell>
          <cell r="K306" t="str">
            <v>Hà Nội</v>
          </cell>
          <cell r="N306" t="str">
            <v>VN</v>
          </cell>
          <cell r="O306" t="str">
            <v>kinh</v>
          </cell>
          <cell r="P306" t="str">
            <v>không</v>
          </cell>
          <cell r="Q306" t="str">
            <v>Vĩnh Phúc</v>
          </cell>
          <cell r="R306" t="str">
            <v>Tam Hợp Bình Xuyên Vĩnh Phúc</v>
          </cell>
          <cell r="T306" t="str">
            <v>310 CT4-1 KĐT Mễ trì Hạ- Mễ Kì từ Liêm Hà Nội</v>
          </cell>
          <cell r="X306" t="str">
            <v>0916116886</v>
          </cell>
          <cell r="AA306" t="str">
            <v>thuaha_040788@yahoo.com</v>
          </cell>
          <cell r="AI306" t="str">
            <v>Giấy xác nhận cử nhân thương mại, Đại học quốc tế RMITH</v>
          </cell>
          <cell r="AJ306" t="str">
            <v>Cử nhân thương mại</v>
          </cell>
          <cell r="AK306" t="str">
            <v>12/12</v>
          </cell>
          <cell r="AL306" t="str">
            <v>DH</v>
          </cell>
        </row>
        <row r="307">
          <cell r="B307" t="str">
            <v>012565</v>
          </cell>
          <cell r="C307" t="str">
            <v>Vũ Trọng Nghĩa</v>
          </cell>
          <cell r="D307" t="str">
            <v>TLCX</v>
          </cell>
          <cell r="F307" t="str">
            <v>1</v>
          </cell>
          <cell r="G307" t="str">
            <v>29/07/1990</v>
          </cell>
          <cell r="H307" t="str">
            <v>DOCTHAN</v>
          </cell>
          <cell r="I307" t="str">
            <v>031570172</v>
          </cell>
          <cell r="J307" t="str">
            <v>12/8/2005</v>
          </cell>
          <cell r="K307" t="str">
            <v>Hải Phòng</v>
          </cell>
          <cell r="N307" t="str">
            <v>VN</v>
          </cell>
          <cell r="O307" t="str">
            <v>kinh</v>
          </cell>
          <cell r="P307" t="str">
            <v>không</v>
          </cell>
          <cell r="Q307" t="str">
            <v>Hải Phòng</v>
          </cell>
          <cell r="R307" t="str">
            <v>Đoàn Xá Kiến Thụy Hải Phòng</v>
          </cell>
          <cell r="T307" t="str">
            <v>Đình Quán Phú Diễn Từ Liêm Hà Nội</v>
          </cell>
          <cell r="X307" t="str">
            <v>0936563603</v>
          </cell>
          <cell r="AA307" t="str">
            <v>vtn2907@gmail.com</v>
          </cell>
          <cell r="AI307" t="str">
            <v xml:space="preserve">* Thạc sỹ luật, kinh tế; chuyên ngành quản lý hoạt động và chất lượng; chuyên môn: quản lý sản xuất và chuỗi cung ứng hậu cầnBằng cử nhân Luật, kinh tế, quản trị chuyên ngành kinh tế - quản lý (năm học 2011-2012, trường đại học Jean Moulin Lyon), Thạc sỹ ngành quản trị quốc tế, chuyên ngành kinh doanh quốc tế (năm học 2012-2103, trường đại học Jean Moulin Lyon </v>
          </cell>
          <cell r="AJ307" t="str">
            <v>Thạc sỹ ngành quản trị quốc tế, chuyên ngành kinh doanh quốc tếBằng cử nhân Luật, kinh tế, quản trị chuyên ngành kinh tế - quản lý</v>
          </cell>
          <cell r="AK307" t="str">
            <v>12/12</v>
          </cell>
          <cell r="AL307" t="str">
            <v>THACSY</v>
          </cell>
        </row>
        <row r="308">
          <cell r="B308" t="str">
            <v>012566</v>
          </cell>
          <cell r="C308" t="str">
            <v>Hoàng Duy Thái</v>
          </cell>
          <cell r="D308" t="str">
            <v>TLCX</v>
          </cell>
          <cell r="F308" t="str">
            <v>1</v>
          </cell>
          <cell r="G308" t="str">
            <v>25/09/1991</v>
          </cell>
          <cell r="H308" t="str">
            <v>DOCTHAN</v>
          </cell>
          <cell r="I308" t="str">
            <v>012800019</v>
          </cell>
          <cell r="J308" t="str">
            <v>3/5/2012</v>
          </cell>
          <cell r="K308" t="str">
            <v>Hà Nội</v>
          </cell>
          <cell r="N308" t="str">
            <v>VN</v>
          </cell>
          <cell r="O308" t="str">
            <v>kinh</v>
          </cell>
          <cell r="P308" t="str">
            <v>không</v>
          </cell>
          <cell r="Q308" t="str">
            <v>Hà Nội</v>
          </cell>
          <cell r="R308" t="str">
            <v>Bình Gia Lạng Sơn</v>
          </cell>
          <cell r="T308" t="str">
            <v>Số 2 ngách 98/14 Nguyễn Ngọc Nại, Khương Mai, Thanh Xuân Hà Nội</v>
          </cell>
          <cell r="X308" t="str">
            <v>0902250991</v>
          </cell>
          <cell r="AI308" t="str">
            <v>PTTH</v>
          </cell>
          <cell r="AJ308" t="str">
            <v>Phổ thông trung học</v>
          </cell>
          <cell r="AK308" t="str">
            <v>12/12</v>
          </cell>
          <cell r="AL308" t="str">
            <v>TH</v>
          </cell>
        </row>
        <row r="309">
          <cell r="B309" t="str">
            <v>012567</v>
          </cell>
          <cell r="C309" t="str">
            <v>Nguyễn Thị Hải Yến</v>
          </cell>
          <cell r="D309" t="str">
            <v>PVHK</v>
          </cell>
          <cell r="F309" t="str">
            <v>0</v>
          </cell>
          <cell r="G309" t="str">
            <v>12/10/1991</v>
          </cell>
          <cell r="H309" t="str">
            <v>DOCTHAN</v>
          </cell>
          <cell r="I309" t="str">
            <v>113445937</v>
          </cell>
          <cell r="J309" t="str">
            <v>14/10/2013</v>
          </cell>
          <cell r="K309" t="str">
            <v>Hòa Bình</v>
          </cell>
          <cell r="N309" t="str">
            <v>VN</v>
          </cell>
          <cell r="O309" t="str">
            <v>kinh</v>
          </cell>
          <cell r="P309" t="str">
            <v>không</v>
          </cell>
          <cell r="Q309" t="str">
            <v>Hòa Bình</v>
          </cell>
          <cell r="R309" t="str">
            <v>Nam Hải Nam Trực Nam Định</v>
          </cell>
          <cell r="T309" t="str">
            <v>SN 41, xóm 8, sủ ngôi, thành phố hòa bình</v>
          </cell>
          <cell r="X309" t="str">
            <v>0978966600</v>
          </cell>
          <cell r="AA309" t="str">
            <v>nyen121091@gmail.com</v>
          </cell>
          <cell r="AI309" t="str">
            <v>Cử nhân kế toán, Học viện tài chính, TN 2013, chính quy, loại khá</v>
          </cell>
          <cell r="AJ309" t="str">
            <v>Cử nhân kế toán,</v>
          </cell>
          <cell r="AK309" t="str">
            <v>12/12</v>
          </cell>
          <cell r="AL309" t="str">
            <v>DH</v>
          </cell>
        </row>
        <row r="310">
          <cell r="B310" t="str">
            <v>012568</v>
          </cell>
          <cell r="C310" t="str">
            <v>Nguyễn Thị Hồng Minh</v>
          </cell>
          <cell r="D310" t="str">
            <v>PVHK</v>
          </cell>
          <cell r="F310" t="str">
            <v>0</v>
          </cell>
          <cell r="G310" t="str">
            <v>17/06/1994</v>
          </cell>
          <cell r="H310" t="str">
            <v>DOCTHAN</v>
          </cell>
          <cell r="I310" t="str">
            <v>013281570</v>
          </cell>
          <cell r="J310" t="str">
            <v>17/03/2010</v>
          </cell>
          <cell r="K310" t="str">
            <v>Hà Nội</v>
          </cell>
          <cell r="N310" t="str">
            <v>VN</v>
          </cell>
          <cell r="O310" t="str">
            <v>kinh</v>
          </cell>
          <cell r="P310" t="str">
            <v>không</v>
          </cell>
          <cell r="Q310" t="str">
            <v>Hà Nội</v>
          </cell>
          <cell r="R310" t="str">
            <v>Phú Vang Thừa Thiên Huế</v>
          </cell>
          <cell r="T310" t="str">
            <v>Số 97- tổ 16- thi trấ đông anh- huyện đông anh- hà nội</v>
          </cell>
          <cell r="X310" t="str">
            <v>0972533794</v>
          </cell>
          <cell r="AA310" t="str">
            <v>hendy.liebie@gmail.com</v>
          </cell>
          <cell r="AI310" t="str">
            <v>PTTH</v>
          </cell>
          <cell r="AJ310" t="str">
            <v>Phổ thông trung học</v>
          </cell>
          <cell r="AK310" t="str">
            <v>12/12</v>
          </cell>
          <cell r="AL310" t="str">
            <v>TH</v>
          </cell>
        </row>
        <row r="311">
          <cell r="B311" t="str">
            <v>012569</v>
          </cell>
          <cell r="C311" t="str">
            <v>Cấn Hà An</v>
          </cell>
          <cell r="D311" t="str">
            <v>PVHK</v>
          </cell>
          <cell r="F311" t="str">
            <v>0</v>
          </cell>
          <cell r="G311" t="str">
            <v>24/06/1989</v>
          </cell>
          <cell r="H311" t="str">
            <v>DOCTHAN</v>
          </cell>
          <cell r="I311" t="str">
            <v>012919879</v>
          </cell>
          <cell r="J311" t="str">
            <v>28/09/2007</v>
          </cell>
          <cell r="K311" t="str">
            <v>Hà Nội</v>
          </cell>
          <cell r="N311" t="str">
            <v>VN</v>
          </cell>
          <cell r="O311" t="str">
            <v>kinh</v>
          </cell>
          <cell r="P311" t="str">
            <v>không</v>
          </cell>
          <cell r="Q311" t="str">
            <v>Hà Nội</v>
          </cell>
          <cell r="R311" t="str">
            <v>Hà Nội</v>
          </cell>
          <cell r="T311" t="str">
            <v>p16-h11-tập thể đại học sư phạm I- Dịch vọng hậu- Hà Nội</v>
          </cell>
          <cell r="X311" t="str">
            <v>0978308286</v>
          </cell>
          <cell r="AA311" t="str">
            <v>ha.ant24@gmail.com</v>
          </cell>
          <cell r="AI311" t="str">
            <v>Cử nhân quản trị kinh doanh, Đại học Troy</v>
          </cell>
          <cell r="AJ311" t="str">
            <v>Cử nhân quản trị kinh doanh</v>
          </cell>
          <cell r="AK311" t="str">
            <v>12/12</v>
          </cell>
          <cell r="AL311" t="str">
            <v>DH</v>
          </cell>
        </row>
        <row r="312">
          <cell r="B312" t="str">
            <v>012570</v>
          </cell>
          <cell r="C312" t="str">
            <v>Nguyễn Hoàng Hải</v>
          </cell>
          <cell r="D312" t="str">
            <v>PVHK</v>
          </cell>
          <cell r="F312" t="str">
            <v>1</v>
          </cell>
          <cell r="G312" t="str">
            <v>01/08/1989</v>
          </cell>
          <cell r="H312" t="str">
            <v>DOCTHAN</v>
          </cell>
          <cell r="I312" t="str">
            <v>024089000019</v>
          </cell>
          <cell r="J312" t="str">
            <v>13/05/2014</v>
          </cell>
          <cell r="K312" t="str">
            <v>HÀ Nội</v>
          </cell>
          <cell r="N312" t="str">
            <v>VN</v>
          </cell>
          <cell r="O312" t="str">
            <v>kinh</v>
          </cell>
          <cell r="P312" t="str">
            <v>không</v>
          </cell>
          <cell r="Q312" t="str">
            <v>bắc giang</v>
          </cell>
          <cell r="R312" t="str">
            <v>Mai trung Hiệp Hòa Bắc Giang</v>
          </cell>
          <cell r="T312" t="str">
            <v>Tập thể sân bay nội bài- phú Minh Sóc Sơn- Hà nội</v>
          </cell>
          <cell r="X312" t="str">
            <v>0986880108</v>
          </cell>
          <cell r="AA312" t="str">
            <v>hoanghai.hn18@gmail.com</v>
          </cell>
          <cell r="AI312" t="str">
            <v>Cử nhân tài chính- Ngân hàng, Trường Kinh doanh công nghệ, TN 2013, chính quy, loại trung bình khá</v>
          </cell>
          <cell r="AJ312" t="str">
            <v>Cử nhân tài chính ngân hàng</v>
          </cell>
          <cell r="AK312" t="str">
            <v>12/12</v>
          </cell>
          <cell r="AL312" t="str">
            <v>DH</v>
          </cell>
        </row>
        <row r="313">
          <cell r="B313" t="str">
            <v>012571</v>
          </cell>
          <cell r="C313" t="str">
            <v>Ngô Thị Diễm Quỳnh</v>
          </cell>
          <cell r="D313" t="str">
            <v>PVHK</v>
          </cell>
          <cell r="F313" t="str">
            <v>0</v>
          </cell>
          <cell r="G313" t="str">
            <v>27/07/1992</v>
          </cell>
          <cell r="H313" t="str">
            <v>DOCTHAN</v>
          </cell>
          <cell r="I313" t="str">
            <v>013144707</v>
          </cell>
          <cell r="J313" t="str">
            <v>12/12/2013</v>
          </cell>
          <cell r="K313" t="str">
            <v>Hà Nội</v>
          </cell>
          <cell r="N313" t="str">
            <v>VN</v>
          </cell>
          <cell r="O313" t="str">
            <v>kinh</v>
          </cell>
          <cell r="P313" t="str">
            <v>không</v>
          </cell>
          <cell r="Q313" t="str">
            <v>Hà Nội</v>
          </cell>
          <cell r="R313" t="str">
            <v>Diễn Châu Nghệ An</v>
          </cell>
          <cell r="T313" t="str">
            <v>số 60- tổ 34 Thị trấn đọng anh hà nội</v>
          </cell>
          <cell r="X313" t="str">
            <v>0966656139</v>
          </cell>
          <cell r="AA313" t="str">
            <v>quynhngo227@gmail.com</v>
          </cell>
          <cell r="AI313" t="str">
            <v>Cao đẳng quản trị kinh doanh Trường cao đẳng kinh tế công nghiệp HN</v>
          </cell>
          <cell r="AJ313" t="str">
            <v>Cao đẳng quản trị kinh doanh</v>
          </cell>
          <cell r="AK313" t="str">
            <v>12/12</v>
          </cell>
          <cell r="AL313" t="str">
            <v>CD</v>
          </cell>
        </row>
        <row r="314">
          <cell r="B314" t="str">
            <v>012572</v>
          </cell>
          <cell r="C314" t="str">
            <v>Trần Quốc Việt</v>
          </cell>
          <cell r="D314" t="str">
            <v>PVSĐ</v>
          </cell>
          <cell r="F314">
            <v>1</v>
          </cell>
          <cell r="G314" t="str">
            <v>24/01/1985</v>
          </cell>
          <cell r="H314" t="str">
            <v>COGIADINH</v>
          </cell>
          <cell r="I314" t="str">
            <v>012578742</v>
          </cell>
          <cell r="J314" t="str">
            <v>21/2/2003</v>
          </cell>
          <cell r="K314" t="str">
            <v>Hà Nội</v>
          </cell>
          <cell r="N314" t="str">
            <v>Việt Nam</v>
          </cell>
          <cell r="O314" t="str">
            <v>Kinh</v>
          </cell>
          <cell r="P314" t="str">
            <v>Không</v>
          </cell>
          <cell r="Q314" t="str">
            <v>Phú Minh, Sóc Sơn, Hà Nội</v>
          </cell>
          <cell r="R314" t="str">
            <v>Khu 2, Phú Minh, Sóc Sơn, Hà Nội</v>
          </cell>
          <cell r="T314" t="str">
            <v>Khu 2, Phú Minh, Sóc Sơn, Hà Nội</v>
          </cell>
          <cell r="X314" t="str">
            <v>0965110384</v>
          </cell>
          <cell r="AI314" t="str">
            <v>Bằng lái xe hạng D</v>
          </cell>
          <cell r="AJ314" t="str">
            <v>Bằng lái xe hạng D</v>
          </cell>
          <cell r="AK314" t="str">
            <v>12/12</v>
          </cell>
          <cell r="AL314" t="str">
            <v>TH</v>
          </cell>
        </row>
        <row r="315">
          <cell r="B315" t="str">
            <v>012573</v>
          </cell>
          <cell r="C315" t="str">
            <v>Trần Thế Khánh</v>
          </cell>
          <cell r="D315" t="str">
            <v>PVSĐ</v>
          </cell>
          <cell r="F315" t="str">
            <v>1</v>
          </cell>
          <cell r="G315" t="str">
            <v>02/08/1990</v>
          </cell>
          <cell r="H315" t="str">
            <v>COGIADINH</v>
          </cell>
          <cell r="I315" t="str">
            <v>121832010</v>
          </cell>
          <cell r="J315" t="str">
            <v>30/09/2005</v>
          </cell>
          <cell r="K315" t="str">
            <v>Bắc Giang</v>
          </cell>
          <cell r="N315" t="str">
            <v>Việt Nam</v>
          </cell>
          <cell r="O315" t="str">
            <v>Kinh</v>
          </cell>
          <cell r="P315" t="str">
            <v>Không</v>
          </cell>
          <cell r="Q315" t="str">
            <v>Tân Quang, Lục Ngạn, Bắc Giang</v>
          </cell>
          <cell r="R315" t="str">
            <v>Tân Quang, Lục Ngạn, Bắc Giang</v>
          </cell>
          <cell r="T315" t="str">
            <v>Phủ Lỗ, Sóc Sơn, Hà Nội</v>
          </cell>
          <cell r="X315" t="str">
            <v>0975451190</v>
          </cell>
          <cell r="AI315" t="str">
            <v>PTTH</v>
          </cell>
          <cell r="AJ315" t="str">
            <v>Phổ thông trung học</v>
          </cell>
          <cell r="AK315" t="str">
            <v>12/12</v>
          </cell>
          <cell r="AL315" t="str">
            <v>TH</v>
          </cell>
        </row>
        <row r="316">
          <cell r="B316" t="str">
            <v>012574</v>
          </cell>
          <cell r="C316" t="str">
            <v>Lê Văn Hùng</v>
          </cell>
          <cell r="D316" t="str">
            <v>PVSĐ</v>
          </cell>
          <cell r="F316" t="str">
            <v>1</v>
          </cell>
          <cell r="G316" t="str">
            <v>20/10/1990</v>
          </cell>
          <cell r="H316" t="str">
            <v>COGIADINH</v>
          </cell>
          <cell r="I316" t="str">
            <v>012926234</v>
          </cell>
          <cell r="J316" t="str">
            <v>28/03/2012</v>
          </cell>
          <cell r="K316" t="str">
            <v>Hà Nội</v>
          </cell>
          <cell r="N316" t="str">
            <v>Việt Nam</v>
          </cell>
          <cell r="O316" t="str">
            <v>Kinh</v>
          </cell>
          <cell r="P316" t="str">
            <v>Không</v>
          </cell>
          <cell r="Q316" t="str">
            <v>Tiên Dương, Đông Anh, Hà Nội</v>
          </cell>
          <cell r="R316" t="str">
            <v>Tiên Dương, Đông Anh, Hà Nội</v>
          </cell>
          <cell r="T316" t="str">
            <v>Lương Nỗ, Tiên Dương, Đông Anh, Hà Nội</v>
          </cell>
          <cell r="X316" t="str">
            <v>0984266196</v>
          </cell>
          <cell r="AI316" t="str">
            <v>PTTH</v>
          </cell>
          <cell r="AJ316" t="str">
            <v>Phổ thông trung học</v>
          </cell>
          <cell r="AK316" t="str">
            <v>12/12</v>
          </cell>
          <cell r="AL316" t="str">
            <v>TH</v>
          </cell>
        </row>
        <row r="317">
          <cell r="B317" t="str">
            <v>012575</v>
          </cell>
          <cell r="C317" t="str">
            <v>Nguyễn Văn Thắng</v>
          </cell>
          <cell r="D317" t="str">
            <v>PVSĐ</v>
          </cell>
          <cell r="F317" t="str">
            <v>1</v>
          </cell>
          <cell r="G317" t="str">
            <v>09/07/1986</v>
          </cell>
          <cell r="H317" t="str">
            <v>DOCTHAN</v>
          </cell>
          <cell r="I317" t="str">
            <v>121628755</v>
          </cell>
          <cell r="J317" t="str">
            <v>26/07/2011</v>
          </cell>
          <cell r="K317" t="str">
            <v>Bắc Giang</v>
          </cell>
          <cell r="N317" t="str">
            <v>Việt Nam</v>
          </cell>
          <cell r="O317" t="str">
            <v>Kinh</v>
          </cell>
          <cell r="P317" t="str">
            <v>Không</v>
          </cell>
          <cell r="Q317" t="str">
            <v>Trí Yên, Yên Dũng, Bắc Giang</v>
          </cell>
          <cell r="R317" t="str">
            <v>Trí Yên, Yên Dũng, Bắc Giang</v>
          </cell>
          <cell r="T317" t="str">
            <v>Trí Yên, Yên Dũng, Bắc Giang</v>
          </cell>
          <cell r="X317" t="str">
            <v>09836827660975825474</v>
          </cell>
          <cell r="AI317" t="str">
            <v>Lái xe hạng CBằng nghề hàn điện</v>
          </cell>
          <cell r="AJ317" t="str">
            <v>Bằng lái xe hạng C</v>
          </cell>
          <cell r="AK317" t="str">
            <v>12/12</v>
          </cell>
          <cell r="AL317" t="str">
            <v>TH</v>
          </cell>
        </row>
        <row r="318">
          <cell r="B318" t="str">
            <v>012576</v>
          </cell>
          <cell r="C318" t="str">
            <v>Nguyễn Tùng Giang</v>
          </cell>
          <cell r="D318" t="str">
            <v>PVSĐ</v>
          </cell>
          <cell r="F318" t="str">
            <v>1</v>
          </cell>
          <cell r="G318" t="str">
            <v>20/09/1986</v>
          </cell>
          <cell r="H318" t="str">
            <v>DOCTHAN</v>
          </cell>
          <cell r="I318" t="str">
            <v>012397070</v>
          </cell>
          <cell r="J318" t="str">
            <v>11/05/2013</v>
          </cell>
          <cell r="K318" t="str">
            <v>Hà Nội</v>
          </cell>
          <cell r="N318" t="str">
            <v>Việt Nam</v>
          </cell>
          <cell r="O318" t="str">
            <v>Kinh</v>
          </cell>
          <cell r="P318" t="str">
            <v>Không</v>
          </cell>
          <cell r="Q318" t="str">
            <v>Yên Mỹ, Thanh Trì, Hà Nội</v>
          </cell>
          <cell r="R318" t="str">
            <v>Yên Mỹ, Thanh Trì, Hà Nội</v>
          </cell>
          <cell r="T318" t="str">
            <v>Yên Mỹ, Thanh Trì, Hà Nội</v>
          </cell>
          <cell r="X318" t="str">
            <v>0916550048</v>
          </cell>
          <cell r="AI318" t="str">
            <v>Cao đẳng chỉ huy, tham mưu lục quân</v>
          </cell>
          <cell r="AJ318" t="str">
            <v>Cao đẳng chỉ huy, tham mưu lục quân</v>
          </cell>
          <cell r="AK318" t="str">
            <v>12/12</v>
          </cell>
          <cell r="AL318" t="str">
            <v>CD</v>
          </cell>
        </row>
        <row r="319">
          <cell r="B319" t="str">
            <v>012577</v>
          </cell>
          <cell r="C319" t="str">
            <v>LÊ Ngọc Hùng</v>
          </cell>
          <cell r="D319" t="str">
            <v>PVSĐ</v>
          </cell>
          <cell r="F319" t="str">
            <v>1</v>
          </cell>
          <cell r="G319" t="str">
            <v>20/08/1989</v>
          </cell>
          <cell r="H319" t="str">
            <v>COGIADINH</v>
          </cell>
          <cell r="I319" t="str">
            <v>132053632</v>
          </cell>
          <cell r="J319" t="str">
            <v>28/07/2008</v>
          </cell>
          <cell r="K319" t="str">
            <v>Phú Thọ</v>
          </cell>
          <cell r="N319" t="str">
            <v>Việt Nam</v>
          </cell>
          <cell r="O319" t="str">
            <v>Kinh</v>
          </cell>
          <cell r="P319" t="str">
            <v>Không</v>
          </cell>
          <cell r="Q319" t="str">
            <v>Đội 10, Trưng Vương, Việt Trì, Phú Thọ</v>
          </cell>
          <cell r="R319" t="str">
            <v>Đội 10, Trưng Vương, Việt Trì, Phú Thọ</v>
          </cell>
          <cell r="T319" t="str">
            <v>Đội 10, Trưng Vương, Việt Trì, Phú Thọ</v>
          </cell>
          <cell r="X319" t="str">
            <v>0983485002</v>
          </cell>
          <cell r="AI319" t="str">
            <v>Lái xe hạng C</v>
          </cell>
          <cell r="AJ319" t="str">
            <v>Bằng lái xe hạng C</v>
          </cell>
          <cell r="AK319" t="str">
            <v>12/12</v>
          </cell>
          <cell r="AL319" t="str">
            <v>TH</v>
          </cell>
        </row>
        <row r="320">
          <cell r="B320" t="str">
            <v>012578</v>
          </cell>
          <cell r="C320" t="str">
            <v>Bùi Bảo Long</v>
          </cell>
          <cell r="D320" t="str">
            <v>PVSĐ</v>
          </cell>
          <cell r="F320" t="str">
            <v>1</v>
          </cell>
          <cell r="G320" t="str">
            <v>23/10/1985</v>
          </cell>
          <cell r="H320" t="str">
            <v>DOCTHAN</v>
          </cell>
          <cell r="I320" t="str">
            <v>151444062</v>
          </cell>
          <cell r="J320" t="str">
            <v>19/05/2005</v>
          </cell>
          <cell r="K320" t="str">
            <v>Thái Bình</v>
          </cell>
          <cell r="N320" t="str">
            <v>Việt Nam</v>
          </cell>
          <cell r="O320" t="str">
            <v>Kinh</v>
          </cell>
          <cell r="P320" t="str">
            <v>Không</v>
          </cell>
          <cell r="Q320" t="str">
            <v>Thái Bình</v>
          </cell>
          <cell r="R320" t="str">
            <v>Thái Bình</v>
          </cell>
          <cell r="T320" t="str">
            <v>25, tổ 3, P.Lê Hồng Phong, TP.Thái Bình, Tình Thái Bình</v>
          </cell>
          <cell r="X320" t="str">
            <v>0912231085</v>
          </cell>
          <cell r="AI320" t="str">
            <v>Lái xe hạng C</v>
          </cell>
          <cell r="AJ320" t="str">
            <v>Bằng lái xe hạng C</v>
          </cell>
          <cell r="AK320" t="str">
            <v>12/12</v>
          </cell>
          <cell r="AL320" t="str">
            <v>TH</v>
          </cell>
        </row>
        <row r="321">
          <cell r="B321" t="str">
            <v>012579</v>
          </cell>
          <cell r="C321" t="str">
            <v>Nguyễn Ngọc Công</v>
          </cell>
          <cell r="D321" t="str">
            <v>PVSĐ</v>
          </cell>
          <cell r="F321" t="str">
            <v>1</v>
          </cell>
          <cell r="G321" t="str">
            <v>16/11/1988</v>
          </cell>
          <cell r="H321" t="str">
            <v>DOCTHAN</v>
          </cell>
          <cell r="I321" t="str">
            <v>142510520</v>
          </cell>
          <cell r="J321" t="str">
            <v>13/10/2005</v>
          </cell>
          <cell r="K321" t="str">
            <v>Hải Dương</v>
          </cell>
          <cell r="N321" t="str">
            <v>Việt Nam</v>
          </cell>
          <cell r="O321" t="str">
            <v>Kinh</v>
          </cell>
          <cell r="P321" t="str">
            <v>Không</v>
          </cell>
          <cell r="Q321" t="str">
            <v>Bình Lãng, Tứ Kỳ, Hải Dương</v>
          </cell>
          <cell r="R321" t="str">
            <v>Bình Lãng, Tứ Kỳ, Hải Dương</v>
          </cell>
          <cell r="T321" t="str">
            <v>Phủ Lỗ, Sóc Sơn, Hà Nội</v>
          </cell>
          <cell r="X321" t="str">
            <v>0966489490</v>
          </cell>
          <cell r="AI321" t="str">
            <v>Lái xe hạng C</v>
          </cell>
          <cell r="AJ321" t="str">
            <v>Bằng lái xe hạng C</v>
          </cell>
          <cell r="AK321" t="str">
            <v>12/12</v>
          </cell>
          <cell r="AL321" t="str">
            <v>TH</v>
          </cell>
        </row>
        <row r="322">
          <cell r="B322" t="str">
            <v>012580</v>
          </cell>
          <cell r="C322" t="str">
            <v>Đào Công Duẩn</v>
          </cell>
          <cell r="D322" t="str">
            <v>PVSĐ</v>
          </cell>
          <cell r="F322" t="str">
            <v>1</v>
          </cell>
          <cell r="G322" t="str">
            <v>26/12/1993</v>
          </cell>
          <cell r="H322" t="str">
            <v>DOCTHAN</v>
          </cell>
          <cell r="I322" t="str">
            <v>151973498</v>
          </cell>
          <cell r="K322" t="str">
            <v>Thái Bình</v>
          </cell>
          <cell r="N322" t="str">
            <v>Việt Nam</v>
          </cell>
          <cell r="O322" t="str">
            <v>Kinh</v>
          </cell>
          <cell r="P322" t="str">
            <v>Không</v>
          </cell>
          <cell r="Q322" t="str">
            <v>Bình Thanh, kiến Xương, Thái Bình</v>
          </cell>
          <cell r="R322" t="str">
            <v>Bình Thanh, kiến Xương, Thái Bình</v>
          </cell>
          <cell r="T322" t="str">
            <v>25, ngõ 1, Hài Trì 1, Hà Đông, Hà Nội</v>
          </cell>
          <cell r="X322" t="str">
            <v>0984617386</v>
          </cell>
          <cell r="AI322" t="str">
            <v>PTTH</v>
          </cell>
          <cell r="AJ322" t="str">
            <v>Phổ thông trung học</v>
          </cell>
          <cell r="AK322" t="str">
            <v>12/12</v>
          </cell>
          <cell r="AL322" t="str">
            <v>TH</v>
          </cell>
        </row>
        <row r="323">
          <cell r="B323" t="str">
            <v>012581</v>
          </cell>
          <cell r="C323" t="str">
            <v>Nguyễn Gia Thắng</v>
          </cell>
          <cell r="D323" t="str">
            <v>PVSĐ</v>
          </cell>
          <cell r="F323" t="str">
            <v>1</v>
          </cell>
          <cell r="G323" t="str">
            <v>19/1/1995</v>
          </cell>
          <cell r="H323" t="str">
            <v>DOCTHAN</v>
          </cell>
          <cell r="I323" t="str">
            <v>013497405</v>
          </cell>
          <cell r="J323" t="str">
            <v>17/01/2012</v>
          </cell>
          <cell r="K323" t="str">
            <v>Hà Nội</v>
          </cell>
          <cell r="N323" t="str">
            <v>Việt Nam</v>
          </cell>
          <cell r="O323" t="str">
            <v>Kinh</v>
          </cell>
          <cell r="P323" t="str">
            <v>Không</v>
          </cell>
          <cell r="Q323" t="str">
            <v>Đông Anh, Hà Nội</v>
          </cell>
          <cell r="R323" t="str">
            <v>Thạch Thất, Hà Nội</v>
          </cell>
          <cell r="T323" t="str">
            <v>Tổ 44, TT Đông Anh, Hà Nội</v>
          </cell>
          <cell r="X323" t="str">
            <v>01689749888</v>
          </cell>
          <cell r="AI323" t="str">
            <v>PTTH</v>
          </cell>
          <cell r="AJ323" t="str">
            <v>Phổ thông trung học</v>
          </cell>
          <cell r="AK323" t="str">
            <v>12/12</v>
          </cell>
          <cell r="AL323" t="str">
            <v>TH</v>
          </cell>
        </row>
        <row r="324">
          <cell r="B324" t="str">
            <v>012583</v>
          </cell>
          <cell r="C324" t="str">
            <v>Nguyễn Huy Đáp</v>
          </cell>
          <cell r="D324" t="str">
            <v>PVSĐ</v>
          </cell>
          <cell r="F324" t="str">
            <v>1</v>
          </cell>
          <cell r="G324" t="str">
            <v>09/05/1987</v>
          </cell>
          <cell r="H324" t="str">
            <v>COGIADINH</v>
          </cell>
          <cell r="I324" t="str">
            <v>131391893</v>
          </cell>
          <cell r="J324" t="str">
            <v>15/05/2010</v>
          </cell>
          <cell r="K324" t="str">
            <v>Phú Thọ</v>
          </cell>
          <cell r="N324" t="str">
            <v>Việt Nam</v>
          </cell>
          <cell r="O324" t="str">
            <v>Kinh</v>
          </cell>
          <cell r="P324" t="str">
            <v>Không</v>
          </cell>
          <cell r="Q324" t="str">
            <v>Tiên Du, Phù Ninh, Phú Thọ</v>
          </cell>
          <cell r="R324" t="str">
            <v>Tiên Du, Phù Ninh, Phú Thọ</v>
          </cell>
          <cell r="T324" t="str">
            <v>203, tổ 59, TT Đông Anh, Hà Nội</v>
          </cell>
          <cell r="X324" t="str">
            <v>0979480280</v>
          </cell>
          <cell r="AI324" t="str">
            <v>Thợ bậc 3/7 Hàn gò</v>
          </cell>
          <cell r="AJ324" t="str">
            <v>Thợ bậc 3/7 hàn gò</v>
          </cell>
          <cell r="AK324" t="str">
            <v>12/12</v>
          </cell>
          <cell r="AL324" t="str">
            <v>TH</v>
          </cell>
        </row>
        <row r="325">
          <cell r="B325" t="str">
            <v>012584</v>
          </cell>
          <cell r="C325" t="str">
            <v>Lê Văn Thịnh</v>
          </cell>
          <cell r="D325" t="str">
            <v>PVSĐ</v>
          </cell>
          <cell r="F325" t="str">
            <v>1</v>
          </cell>
          <cell r="G325" t="str">
            <v>22/12/1993</v>
          </cell>
          <cell r="H325" t="str">
            <v>DOCTHAN</v>
          </cell>
          <cell r="I325" t="str">
            <v>145566087</v>
          </cell>
          <cell r="J325" t="str">
            <v>30/06/2009</v>
          </cell>
          <cell r="K325" t="str">
            <v>Hưng Yên</v>
          </cell>
          <cell r="N325" t="str">
            <v>Việt Nam</v>
          </cell>
          <cell r="O325" t="str">
            <v>Kinh</v>
          </cell>
          <cell r="P325" t="str">
            <v>Không</v>
          </cell>
          <cell r="Q325" t="str">
            <v>Quảng Lãng, Ân Thi, Hưng Yên</v>
          </cell>
          <cell r="R325" t="str">
            <v>Quảng Lãng, Ân Thi, Hưng Yên</v>
          </cell>
          <cell r="T325" t="str">
            <v>Quảng Lãng, Ân Thi, Hưng Yên</v>
          </cell>
          <cell r="X325" t="str">
            <v>01658606782</v>
          </cell>
          <cell r="AI325" t="str">
            <v>Bằng tốt nghiệp trung cấp chuyên nghiệp hệ thống điện, Trường đại học điện lực, TN 2013 loại TB, hệ chính quy</v>
          </cell>
          <cell r="AJ325" t="str">
            <v>Trung cấp chuyên nghiệp hệ thống điện</v>
          </cell>
          <cell r="AK325" t="str">
            <v>12/12</v>
          </cell>
          <cell r="AL325" t="str">
            <v>TC</v>
          </cell>
        </row>
        <row r="326">
          <cell r="B326" t="str">
            <v>012585</v>
          </cell>
          <cell r="C326" t="str">
            <v>Nguyễn Tuấn Anh</v>
          </cell>
          <cell r="D326" t="str">
            <v>PVSĐ</v>
          </cell>
          <cell r="F326" t="str">
            <v>1</v>
          </cell>
          <cell r="G326" t="str">
            <v>25/03/1988</v>
          </cell>
          <cell r="H326" t="str">
            <v>DOCTHAN</v>
          </cell>
          <cell r="I326" t="str">
            <v>012749289</v>
          </cell>
          <cell r="J326" t="str">
            <v>13/10/2004</v>
          </cell>
          <cell r="K326" t="str">
            <v>Hà Nội</v>
          </cell>
          <cell r="N326" t="str">
            <v>Việt Nam</v>
          </cell>
          <cell r="O326" t="str">
            <v>Kinh</v>
          </cell>
          <cell r="P326" t="str">
            <v>Không</v>
          </cell>
          <cell r="Q326" t="str">
            <v>Bồ Đề, Long Biên, Hà Nội</v>
          </cell>
          <cell r="R326" t="str">
            <v>Bồ Đề, Long Biên, Hà Nội</v>
          </cell>
          <cell r="T326" t="str">
            <v>20/267/29, tổ 16, Bồ Đề, Long Biên, Hà Nội</v>
          </cell>
          <cell r="X326" t="str">
            <v>0936391988</v>
          </cell>
          <cell r="AI326" t="str">
            <v>Đại học Kinh doanh và công nghệ HN ngành Tài chính Ngân hàng</v>
          </cell>
          <cell r="AJ326" t="str">
            <v>Cử nhân tài chính ngân hàng</v>
          </cell>
          <cell r="AK326" t="str">
            <v>12/12</v>
          </cell>
          <cell r="AL326" t="str">
            <v>DH</v>
          </cell>
        </row>
        <row r="327">
          <cell r="B327" t="str">
            <v>012586</v>
          </cell>
          <cell r="C327" t="str">
            <v>Phạm Văn Trường</v>
          </cell>
          <cell r="D327" t="str">
            <v>PVSĐ</v>
          </cell>
          <cell r="F327" t="str">
            <v>1</v>
          </cell>
          <cell r="G327" t="str">
            <v>05/07/1990</v>
          </cell>
          <cell r="H327" t="str">
            <v>DOCTHAN</v>
          </cell>
          <cell r="I327" t="str">
            <v>012749289</v>
          </cell>
          <cell r="J327" t="str">
            <v>14/07/2012</v>
          </cell>
          <cell r="K327" t="str">
            <v>Hà Nội</v>
          </cell>
          <cell r="N327" t="str">
            <v>Việt Nam</v>
          </cell>
          <cell r="O327" t="str">
            <v>Kinh</v>
          </cell>
          <cell r="P327" t="str">
            <v>Không</v>
          </cell>
          <cell r="Q327" t="str">
            <v>Bồ Đề, Long Biên, Hà Nội</v>
          </cell>
          <cell r="R327" t="str">
            <v>Bồ Đề, Long Biên, Hà Nội</v>
          </cell>
          <cell r="T327" t="str">
            <v>19/135/14, tổ 13, Bồ Đề, Long Biên, Hà Nội</v>
          </cell>
          <cell r="X327" t="str">
            <v>01689207733</v>
          </cell>
          <cell r="AI327" t="str">
            <v>Bằng lái xe hạng B2</v>
          </cell>
          <cell r="AJ327" t="str">
            <v>Phổ thông trung học</v>
          </cell>
          <cell r="AK327" t="str">
            <v>12/12</v>
          </cell>
          <cell r="AL327" t="str">
            <v>TH</v>
          </cell>
        </row>
        <row r="328">
          <cell r="B328" t="str">
            <v>012587</v>
          </cell>
          <cell r="C328" t="str">
            <v>Nguyễn Minh Dũng</v>
          </cell>
          <cell r="D328" t="str">
            <v>PVSĐ</v>
          </cell>
          <cell r="F328" t="str">
            <v>1</v>
          </cell>
          <cell r="G328" t="str">
            <v>04/01/1986</v>
          </cell>
          <cell r="H328" t="str">
            <v>COGIADINH</v>
          </cell>
          <cell r="I328" t="str">
            <v>012469746</v>
          </cell>
          <cell r="J328" t="str">
            <v>10/12/2011</v>
          </cell>
          <cell r="K328" t="str">
            <v>Hà Nội</v>
          </cell>
          <cell r="N328" t="str">
            <v>Việt Nam</v>
          </cell>
          <cell r="O328" t="str">
            <v>Kinh</v>
          </cell>
          <cell r="P328" t="str">
            <v>Không</v>
          </cell>
          <cell r="Q328" t="str">
            <v>Gia Lâm, Hà Nội</v>
          </cell>
          <cell r="R328" t="str">
            <v>Minh Đức, Tiên Lãng, Hải Phòng</v>
          </cell>
          <cell r="T328" t="str">
            <v>336, Ngọc Lâm, P.Ngọc Lâm, Q.Long Biên, Hà Nội</v>
          </cell>
          <cell r="X328" t="str">
            <v>0936048380</v>
          </cell>
          <cell r="AI328" t="str">
            <v>Cao đẳng ngành Kỹ thuật Điện tử, Trường Đại Học Công nghiệp Hà Nội</v>
          </cell>
          <cell r="AJ328" t="str">
            <v>Cao đẳng ngành kỹ thuật điện tử</v>
          </cell>
          <cell r="AK328" t="str">
            <v>12/12</v>
          </cell>
          <cell r="AL328" t="str">
            <v>CD</v>
          </cell>
        </row>
        <row r="329">
          <cell r="B329" t="str">
            <v>012588</v>
          </cell>
          <cell r="C329" t="str">
            <v>Đào Huy Phong</v>
          </cell>
          <cell r="D329" t="str">
            <v>PVSĐ</v>
          </cell>
          <cell r="F329" t="str">
            <v>1</v>
          </cell>
          <cell r="G329" t="str">
            <v>03/03/1990</v>
          </cell>
          <cell r="H329" t="str">
            <v>DOCTHAN</v>
          </cell>
          <cell r="I329" t="str">
            <v>173531358</v>
          </cell>
          <cell r="J329" t="str">
            <v>15/02/2011</v>
          </cell>
          <cell r="K329" t="str">
            <v>Thanh Hóa</v>
          </cell>
          <cell r="N329" t="str">
            <v>Việt Nam</v>
          </cell>
          <cell r="O329" t="str">
            <v>Kinh</v>
          </cell>
          <cell r="P329" t="str">
            <v>Không</v>
          </cell>
          <cell r="Q329" t="str">
            <v>Triệu Sơn, Thanh Hóa</v>
          </cell>
          <cell r="R329" t="str">
            <v>Nông trường Triệu Sơn, Thanh Hóa</v>
          </cell>
          <cell r="T329" t="str">
            <v>Nông trường Triệu Sơn, Thanh Hóa</v>
          </cell>
          <cell r="X329" t="str">
            <v>01692910951</v>
          </cell>
          <cell r="AI329" t="str">
            <v>PTTH</v>
          </cell>
          <cell r="AJ329" t="str">
            <v>Phổ thông trung học</v>
          </cell>
          <cell r="AK329" t="str">
            <v>12/12</v>
          </cell>
          <cell r="AL329" t="str">
            <v>TH</v>
          </cell>
        </row>
        <row r="330">
          <cell r="B330" t="str">
            <v>012589</v>
          </cell>
          <cell r="C330" t="str">
            <v>Lê Văn Thiện</v>
          </cell>
          <cell r="D330" t="str">
            <v>PVSĐ</v>
          </cell>
          <cell r="F330" t="str">
            <v>1</v>
          </cell>
          <cell r="G330" t="str">
            <v>05/05/1992</v>
          </cell>
          <cell r="H330" t="str">
            <v>DOCTHAN</v>
          </cell>
          <cell r="I330" t="str">
            <v>168480949</v>
          </cell>
          <cell r="J330" t="str">
            <v>21/10/2010</v>
          </cell>
          <cell r="K330" t="str">
            <v>Hà Nam</v>
          </cell>
          <cell r="N330" t="str">
            <v>Việt Nam</v>
          </cell>
          <cell r="O330" t="str">
            <v>Kinh</v>
          </cell>
          <cell r="P330" t="str">
            <v>Không</v>
          </cell>
          <cell r="Q330" t="str">
            <v>Thanh Sơn, Kim Bảng, Hà Nam</v>
          </cell>
          <cell r="R330" t="str">
            <v>Thanh Sơn, Kim Bảng, Hà Nam</v>
          </cell>
          <cell r="T330" t="str">
            <v>Thanh Sơn, Kim Bảng, Hà Nam</v>
          </cell>
          <cell r="X330" t="str">
            <v>0968509582</v>
          </cell>
          <cell r="AI330" t="str">
            <v>PTTH</v>
          </cell>
          <cell r="AJ330" t="str">
            <v>Phổ thông trung học</v>
          </cell>
          <cell r="AK330" t="str">
            <v>12/12</v>
          </cell>
          <cell r="AL330" t="str">
            <v>TH</v>
          </cell>
        </row>
        <row r="331">
          <cell r="B331" t="str">
            <v>012591</v>
          </cell>
          <cell r="C331" t="str">
            <v>Nguyễn Xuân Quý</v>
          </cell>
          <cell r="D331" t="str">
            <v>PVSĐ</v>
          </cell>
          <cell r="F331" t="str">
            <v>1</v>
          </cell>
          <cell r="G331" t="str">
            <v>24/10/1984</v>
          </cell>
          <cell r="H331" t="str">
            <v>COGIADINH</v>
          </cell>
          <cell r="I331" t="str">
            <v>151718077</v>
          </cell>
          <cell r="J331" t="str">
            <v>03/13/2004</v>
          </cell>
          <cell r="K331" t="str">
            <v>Thái Bình</v>
          </cell>
          <cell r="N331" t="str">
            <v>Việt Nam</v>
          </cell>
          <cell r="O331" t="str">
            <v>Kinh</v>
          </cell>
          <cell r="P331" t="str">
            <v>Không</v>
          </cell>
          <cell r="Q331" t="str">
            <v>Hồng Việt, Đông Hưng, Thái Bình</v>
          </cell>
          <cell r="R331" t="str">
            <v>Hồng Việt, Đông Hưng, Thái Bình</v>
          </cell>
          <cell r="T331" t="str">
            <v>Quán Thôn, Hồng Việt, Đông Hưng, Thái Bình</v>
          </cell>
          <cell r="X331" t="str">
            <v>01692792505</v>
          </cell>
          <cell r="AI331" t="str">
            <v>Đã đi bộ đội, Bằng nghề khai thác hầm lò</v>
          </cell>
          <cell r="AJ331" t="str">
            <v>Bằng nghề khai thác hầm lò</v>
          </cell>
          <cell r="AK331" t="str">
            <v>12/12</v>
          </cell>
          <cell r="AL331" t="str">
            <v>TH</v>
          </cell>
        </row>
        <row r="332">
          <cell r="B332" t="str">
            <v>012592</v>
          </cell>
          <cell r="C332" t="str">
            <v>Lê Minh Huy</v>
          </cell>
          <cell r="D332" t="str">
            <v>PVSĐ</v>
          </cell>
          <cell r="F332">
            <v>1</v>
          </cell>
          <cell r="G332">
            <v>33551</v>
          </cell>
          <cell r="H332" t="str">
            <v>DOCTHAN</v>
          </cell>
          <cell r="I332">
            <v>151882006</v>
          </cell>
          <cell r="J332" t="str">
            <v>16/10/2006</v>
          </cell>
          <cell r="K332" t="str">
            <v>Thái Bình</v>
          </cell>
          <cell r="N332" t="str">
            <v>Việt Nam</v>
          </cell>
          <cell r="O332" t="str">
            <v>Kinh</v>
          </cell>
          <cell r="P332" t="str">
            <v>Không</v>
          </cell>
          <cell r="Q332" t="str">
            <v>Hồng Việt, Đông Hưng, Thái Bình</v>
          </cell>
          <cell r="R332" t="str">
            <v>Hồng Việt, Đông Hưng, Thái Bình</v>
          </cell>
          <cell r="T332" t="str">
            <v>Thôn Đông, Hồng Việt, Đông Hưng, Thái Bình</v>
          </cell>
          <cell r="X332" t="str">
            <v>0902042389</v>
          </cell>
          <cell r="AI332" t="str">
            <v>PTTH</v>
          </cell>
          <cell r="AJ332" t="str">
            <v>Phổ thông trung học</v>
          </cell>
          <cell r="AK332" t="str">
            <v>12/12</v>
          </cell>
          <cell r="AL332" t="str">
            <v>TH</v>
          </cell>
        </row>
        <row r="333">
          <cell r="B333" t="str">
            <v>012593</v>
          </cell>
          <cell r="C333" t="str">
            <v>Phạm Trần Tuấn Minh</v>
          </cell>
          <cell r="D333" t="str">
            <v>TLCX</v>
          </cell>
          <cell r="F333">
            <v>1</v>
          </cell>
          <cell r="G333" t="str">
            <v>19/05/1989</v>
          </cell>
          <cell r="H333" t="str">
            <v>DOCTHAN</v>
          </cell>
          <cell r="I333">
            <v>164342003</v>
          </cell>
          <cell r="J333" t="str">
            <v>17/05/2005</v>
          </cell>
          <cell r="K333" t="str">
            <v>Ninh Bình</v>
          </cell>
          <cell r="N333" t="str">
            <v>Việt Nam</v>
          </cell>
          <cell r="O333" t="str">
            <v>Kinh</v>
          </cell>
          <cell r="P333" t="str">
            <v>Không</v>
          </cell>
          <cell r="Q333" t="str">
            <v>Ninh Bình</v>
          </cell>
          <cell r="R333" t="str">
            <v>Ninh Bình</v>
          </cell>
          <cell r="T333" t="str">
            <v>27, ngõ 145, đường Trương Hán Siêu, Phúc Ninh, Phúc Thành, Ninh Bình</v>
          </cell>
          <cell r="X333" t="str">
            <v>0977173899</v>
          </cell>
          <cell r="AA333" t="str">
            <v>tuanminh19051989@gmail.com</v>
          </cell>
          <cell r="AI333" t="str">
            <v>Cao đẳng nghề kế toán trường cao đẳng công nghệ Bắc Hà</v>
          </cell>
          <cell r="AJ333" t="str">
            <v>Cao đẳng nghề kế toán trường cao đẳng công nghệ</v>
          </cell>
          <cell r="AK333" t="str">
            <v>12/12</v>
          </cell>
          <cell r="AL333" t="str">
            <v>CD</v>
          </cell>
        </row>
        <row r="334">
          <cell r="B334" t="str">
            <v>012594</v>
          </cell>
          <cell r="C334" t="str">
            <v>Đỗ Đình Quân</v>
          </cell>
          <cell r="D334" t="str">
            <v>TLCX</v>
          </cell>
          <cell r="F334">
            <v>1</v>
          </cell>
          <cell r="G334" t="str">
            <v>18/12/1989</v>
          </cell>
          <cell r="H334" t="str">
            <v>DOCTHAN</v>
          </cell>
          <cell r="I334">
            <v>145298191</v>
          </cell>
          <cell r="J334" t="str">
            <v>23/03/2004</v>
          </cell>
          <cell r="K334" t="str">
            <v>Hưng Yên</v>
          </cell>
          <cell r="N334" t="str">
            <v>Việt Nam</v>
          </cell>
          <cell r="O334" t="str">
            <v>Kinh</v>
          </cell>
          <cell r="P334" t="str">
            <v>Không</v>
          </cell>
          <cell r="Q334" t="str">
            <v>Hưng Yên</v>
          </cell>
          <cell r="R334" t="str">
            <v>Hưng Yên</v>
          </cell>
          <cell r="T334" t="str">
            <v>xã Đông Kết, Huyện Khoái Châu, Hưng Yên</v>
          </cell>
          <cell r="X334" t="str">
            <v>0983837904</v>
          </cell>
          <cell r="AA334" t="str">
            <v>dodinhquan18121989@gmail.com</v>
          </cell>
          <cell r="AI334" t="str">
            <v>Cao đẳng kế toán, trường đại học tài chính, quản trị kinh doanh, TN 2013, chính quy, loại khá</v>
          </cell>
          <cell r="AJ334" t="str">
            <v>Cao đẳng kế toán</v>
          </cell>
          <cell r="AK334" t="str">
            <v>12/12</v>
          </cell>
          <cell r="AL334" t="str">
            <v>CD</v>
          </cell>
        </row>
        <row r="335">
          <cell r="B335" t="str">
            <v>012595</v>
          </cell>
          <cell r="C335" t="str">
            <v>Lê Văn Lương</v>
          </cell>
          <cell r="D335" t="str">
            <v>TLCX</v>
          </cell>
          <cell r="F335">
            <v>1</v>
          </cell>
          <cell r="G335">
            <v>32763</v>
          </cell>
          <cell r="H335" t="str">
            <v>DOCTHAN</v>
          </cell>
          <cell r="I335">
            <v>125387787</v>
          </cell>
          <cell r="J335">
            <v>39085</v>
          </cell>
          <cell r="K335" t="str">
            <v>Bắc Ninh</v>
          </cell>
          <cell r="N335" t="str">
            <v>Việt Nam</v>
          </cell>
          <cell r="O335" t="str">
            <v>Kinh</v>
          </cell>
          <cell r="P335" t="str">
            <v>Không</v>
          </cell>
          <cell r="Q335" t="str">
            <v>Bắc Ninh</v>
          </cell>
          <cell r="R335" t="str">
            <v>Bắc Ninh</v>
          </cell>
          <cell r="T335" t="str">
            <v>Thôn Đồng Sài, Xã Phù lãng, Huyện Quế Võ, Bắc Ninh</v>
          </cell>
          <cell r="X335" t="str">
            <v>0934517657</v>
          </cell>
          <cell r="AA335" t="str">
            <v>leluong0912@yahoo.com.vn</v>
          </cell>
          <cell r="AI335" t="str">
            <v>Cử nhân quản trị kinh doanh, Trường đại học Bình Dương</v>
          </cell>
          <cell r="AJ335" t="str">
            <v>Cử nhân quản trị kinh doanh</v>
          </cell>
          <cell r="AK335" t="str">
            <v>12/12</v>
          </cell>
          <cell r="AL335" t="str">
            <v>DH</v>
          </cell>
        </row>
        <row r="336">
          <cell r="B336" t="str">
            <v>012596</v>
          </cell>
          <cell r="C336" t="str">
            <v>Phan Thị Hải Yến</v>
          </cell>
          <cell r="D336" t="str">
            <v>PVSĐ</v>
          </cell>
          <cell r="F336">
            <v>0</v>
          </cell>
          <cell r="G336" t="str">
            <v>11/11/1982</v>
          </cell>
          <cell r="H336" t="str">
            <v>COGIADINH</v>
          </cell>
          <cell r="I336" t="str">
            <v>183279792</v>
          </cell>
          <cell r="J336" t="str">
            <v>09/05/1999</v>
          </cell>
          <cell r="K336" t="str">
            <v>Hà Tĩnh</v>
          </cell>
          <cell r="N336" t="str">
            <v>Việt Nam</v>
          </cell>
          <cell r="O336" t="str">
            <v>Kinh</v>
          </cell>
          <cell r="P336" t="str">
            <v>Không</v>
          </cell>
          <cell r="Q336" t="str">
            <v>Xóm 2 Sơn Trường, Huyện Hương Sơn, hà Tĩnh</v>
          </cell>
          <cell r="R336" t="str">
            <v>Xóm 2 Sơn Trường, Huyện Hương Sơn, hà Tĩnh</v>
          </cell>
          <cell r="T336" t="str">
            <v>số nhà k234, khu tập thểhàng không, Phú Cường, Sóc Sơn, Hà Nội</v>
          </cell>
          <cell r="X336" t="str">
            <v>0972398412</v>
          </cell>
          <cell r="AI336" t="str">
            <v>PTTH</v>
          </cell>
          <cell r="AJ336" t="str">
            <v>Phổ thông trung học</v>
          </cell>
          <cell r="AK336" t="str">
            <v>12/12</v>
          </cell>
          <cell r="AL336" t="str">
            <v>TH</v>
          </cell>
        </row>
        <row r="337">
          <cell r="B337" t="str">
            <v>012597</v>
          </cell>
          <cell r="C337" t="str">
            <v>Doãn Thị Thanh Hà</v>
          </cell>
          <cell r="D337" t="str">
            <v>PVSĐ</v>
          </cell>
          <cell r="F337" t="str">
            <v>0</v>
          </cell>
          <cell r="G337" t="str">
            <v>05/08/1986</v>
          </cell>
          <cell r="H337" t="str">
            <v>COGIADINH</v>
          </cell>
          <cell r="I337" t="str">
            <v>112036476</v>
          </cell>
          <cell r="J337" t="str">
            <v>11/11/2003</v>
          </cell>
          <cell r="K337" t="str">
            <v>Hà Nội</v>
          </cell>
          <cell r="N337" t="str">
            <v>Việt Nam</v>
          </cell>
          <cell r="O337" t="str">
            <v>Kinh</v>
          </cell>
          <cell r="P337" t="str">
            <v>Không</v>
          </cell>
          <cell r="Q337" t="str">
            <v>Duyên Thái, Thường Tín, Hà Nội</v>
          </cell>
          <cell r="R337" t="str">
            <v>Đội 5, Xóm Tây, Phượng Vũ, Phượng Dực, Phú Xuyên, Hà Nội</v>
          </cell>
          <cell r="T337" t="str">
            <v>Xóm 14, An Lạng, Văn Lý, Lý Nhân, Hà Nam</v>
          </cell>
          <cell r="X337" t="str">
            <v>0977032991</v>
          </cell>
          <cell r="AI337" t="str">
            <v>PTTH</v>
          </cell>
          <cell r="AJ337" t="str">
            <v>Phổ thông trung học</v>
          </cell>
          <cell r="AK337" t="str">
            <v>12/12</v>
          </cell>
          <cell r="AL337" t="str">
            <v>TH</v>
          </cell>
        </row>
        <row r="338">
          <cell r="B338" t="str">
            <v>012660</v>
          </cell>
          <cell r="C338" t="str">
            <v>Bùi Thị Thu</v>
          </cell>
          <cell r="D338" t="str">
            <v>TCKT</v>
          </cell>
          <cell r="E338" t="str">
            <v>Mr Tuấn Anh</v>
          </cell>
          <cell r="F338">
            <v>0</v>
          </cell>
          <cell r="G338" t="str">
            <v>21/10/1991</v>
          </cell>
          <cell r="T338" t="str">
            <v>E4, SN 3, Khu B tập thể đại học mỏ, Từ Liêm, Hà Nội</v>
          </cell>
          <cell r="AI338" t="str">
            <v>Cử nhân kế toán, Trưởng đại học sư phạm kỹ thuật Hưng Yên, TN 2013, chính quy, loại khá</v>
          </cell>
          <cell r="AJ338" t="str">
            <v>Cử nhân kế toán</v>
          </cell>
          <cell r="AK338" t="str">
            <v>12/12</v>
          </cell>
          <cell r="AL338" t="str">
            <v>DH</v>
          </cell>
        </row>
        <row r="339">
          <cell r="B339" t="str">
            <v>013049</v>
          </cell>
          <cell r="C339" t="str">
            <v>Nguyễn Đức Anh</v>
          </cell>
          <cell r="D339" t="str">
            <v>PVSĐ</v>
          </cell>
          <cell r="F339">
            <v>1</v>
          </cell>
          <cell r="G339" t="str">
            <v>12/01/1988</v>
          </cell>
          <cell r="H339" t="str">
            <v>DOCTHAN</v>
          </cell>
          <cell r="I339" t="str">
            <v>013308354</v>
          </cell>
          <cell r="J339">
            <v>41059</v>
          </cell>
          <cell r="K339" t="str">
            <v>Hà Nội</v>
          </cell>
          <cell r="N339" t="str">
            <v>Việt Nam</v>
          </cell>
          <cell r="O339" t="str">
            <v>Kinh</v>
          </cell>
          <cell r="P339" t="str">
            <v>Không</v>
          </cell>
          <cell r="Q339" t="str">
            <v>Thị xã Hà Giang, tỉnh Hà Giang</v>
          </cell>
          <cell r="R339" t="str">
            <v>Sài Sơn, Quốc Oai, Hà Nội</v>
          </cell>
          <cell r="T339" t="str">
            <v>80 Bạch Đằng, Chương Dương, Hoàn Kiếm, Hà Nội</v>
          </cell>
          <cell r="U339" t="str">
            <v>80 Bạch Đằng, Chương Dương, Hoàn Kiếm, Hà Nội</v>
          </cell>
          <cell r="V339" t="str">
            <v>80 Bạch Đằng, Chương Dương, Hoàn Kiếm, Hà Nội</v>
          </cell>
          <cell r="X339" t="str">
            <v>0987461461</v>
          </cell>
          <cell r="AI339" t="str">
            <v>Cử nhân cao đẳng ngành công nghệ kỹ thuật ô tô, Trường Cao đẳng giao thông vận tải, chính quy, loại trung bình, TN 2011</v>
          </cell>
          <cell r="AJ339" t="str">
            <v>Cử nhân cao đẳng ngành công nghệ kỹ thuật ô tô</v>
          </cell>
          <cell r="AK339" t="str">
            <v>12/12</v>
          </cell>
          <cell r="AL339" t="str">
            <v>CD</v>
          </cell>
          <cell r="AM339">
            <v>2011</v>
          </cell>
          <cell r="AN339" t="str">
            <v>Trường Cao đẳng giao thông vận tải</v>
          </cell>
        </row>
        <row r="340">
          <cell r="B340" t="str">
            <v>013096</v>
          </cell>
          <cell r="C340" t="str">
            <v>Đinh Văn Long</v>
          </cell>
          <cell r="D340" t="str">
            <v>PVHK</v>
          </cell>
          <cell r="F340">
            <v>1</v>
          </cell>
          <cell r="G340" t="str">
            <v>07/04/1991</v>
          </cell>
          <cell r="H340" t="str">
            <v>DOCTHAN</v>
          </cell>
          <cell r="I340" t="str">
            <v>012944393</v>
          </cell>
          <cell r="J340">
            <v>39891</v>
          </cell>
          <cell r="K340" t="str">
            <v>Hà Nội</v>
          </cell>
          <cell r="N340" t="str">
            <v>Việt Nam</v>
          </cell>
          <cell r="O340" t="str">
            <v>Kinh</v>
          </cell>
          <cell r="P340" t="str">
            <v>Không</v>
          </cell>
          <cell r="Q340" t="str">
            <v>Thái Phù, Mai Đình, Sóc Sơn, Hà Nội</v>
          </cell>
          <cell r="R340" t="str">
            <v>Thái Phù, Mai Đình, Sóc Sơn, Hà Nội</v>
          </cell>
          <cell r="T340" t="str">
            <v>Thái Phù, Mai Đình, Sóc Sơn, Hà Nội</v>
          </cell>
          <cell r="X340" t="str">
            <v>0962133804</v>
          </cell>
          <cell r="AI340" t="str">
            <v>Cao đẳng nghề quản trị máy tính, Trường cao đẳng kinh tế - kỹ thuật Hà Nội, trung bình khá, TN 2012</v>
          </cell>
          <cell r="AJ340" t="str">
            <v>Cao đẳng nghề quản trị máy tính</v>
          </cell>
          <cell r="AK340" t="str">
            <v>12/12</v>
          </cell>
          <cell r="AL340" t="str">
            <v>CD</v>
          </cell>
          <cell r="AM340">
            <v>2012</v>
          </cell>
        </row>
        <row r="341">
          <cell r="B341" t="str">
            <v>013097</v>
          </cell>
          <cell r="C341" t="str">
            <v>Nguyễn Thu Quỳnh</v>
          </cell>
          <cell r="D341" t="str">
            <v>PVHK</v>
          </cell>
          <cell r="E341" t="str">
            <v>Mr Tuấn Anh</v>
          </cell>
          <cell r="F341">
            <v>0</v>
          </cell>
          <cell r="G341" t="str">
            <v>28/12/1991</v>
          </cell>
          <cell r="H341" t="str">
            <v>DOCTHAN</v>
          </cell>
          <cell r="I341" t="str">
            <v>012771649</v>
          </cell>
          <cell r="J341">
            <v>38447</v>
          </cell>
          <cell r="K341" t="str">
            <v>Hà Nội</v>
          </cell>
          <cell r="N341" t="str">
            <v>Việt Nam</v>
          </cell>
          <cell r="O341" t="str">
            <v>Kinh</v>
          </cell>
          <cell r="P341" t="str">
            <v>Không</v>
          </cell>
          <cell r="Q341" t="str">
            <v>Hoàn Kiếm, Hà Nội</v>
          </cell>
          <cell r="R341" t="str">
            <v>Hoài Đức, Hà Nội (Hà Tây cũ)</v>
          </cell>
          <cell r="T341" t="str">
            <v>Số 14, ngách 25, ngõ Thông Phong, phố Tôn Đức Thắng, Đống Đa, Hà Nội</v>
          </cell>
          <cell r="X341" t="str">
            <v>0973759819</v>
          </cell>
          <cell r="AI341" t="str">
            <v>Bằng tốt nghiệp đại học ngành quan hệ quốc tế, Học viện ngoại giao, loại trung bình khá, hệ vừa học vừa làm, TN 2014</v>
          </cell>
          <cell r="AJ341" t="str">
            <v>Cử nhân quan hệ quốc tế</v>
          </cell>
          <cell r="AK341" t="str">
            <v>12/12</v>
          </cell>
          <cell r="AL341" t="str">
            <v>DH</v>
          </cell>
          <cell r="AM341">
            <v>2014</v>
          </cell>
        </row>
        <row r="342">
          <cell r="B342" t="str">
            <v>013098</v>
          </cell>
          <cell r="C342" t="str">
            <v>Đặng Thị Thúy Hằng</v>
          </cell>
          <cell r="D342" t="str">
            <v>PVSĐ</v>
          </cell>
          <cell r="E342" t="str">
            <v>Con chú Lãng - trông giữ hành lý</v>
          </cell>
          <cell r="F342">
            <v>0</v>
          </cell>
          <cell r="G342" t="str">
            <v>28/07/1984</v>
          </cell>
          <cell r="H342" t="str">
            <v>COGIADINH</v>
          </cell>
          <cell r="I342" t="str">
            <v>111844782</v>
          </cell>
          <cell r="J342">
            <v>41169</v>
          </cell>
          <cell r="K342" t="str">
            <v>Hà Nội</v>
          </cell>
          <cell r="N342" t="str">
            <v>Việt Nam</v>
          </cell>
          <cell r="O342" t="str">
            <v>Kinh</v>
          </cell>
          <cell r="P342" t="str">
            <v>Không</v>
          </cell>
          <cell r="Q342" t="str">
            <v>Trung Vực, Thượng Vực, Chương Mỹ, Hà Nội (Hà Tây cũ)</v>
          </cell>
          <cell r="R342" t="str">
            <v>Trung Vực, Thượng Vực, Chương Mỹ, Hà Nội (Hà Tây cũ)</v>
          </cell>
          <cell r="T342" t="str">
            <v>08 B17 Tập thể sân bay Nội Bài, Phú Minh, Sóc Sơn, Hà Nội</v>
          </cell>
          <cell r="X342" t="str">
            <v>0904947730</v>
          </cell>
          <cell r="AI342" t="str">
            <v>Bằng nghề dược tá, Trường trung học y tế Hà Tây, loại trung bình, TN2007</v>
          </cell>
          <cell r="AJ342" t="str">
            <v>Bằng nghề dược tá</v>
          </cell>
          <cell r="AK342" t="str">
            <v>12/12</v>
          </cell>
          <cell r="AL342" t="str">
            <v>TH</v>
          </cell>
          <cell r="AM342">
            <v>2007</v>
          </cell>
        </row>
        <row r="343">
          <cell r="B343" t="str">
            <v>013100</v>
          </cell>
          <cell r="C343" t="str">
            <v>Nguyễn Thị Mến</v>
          </cell>
          <cell r="D343" t="str">
            <v>PVSĐ</v>
          </cell>
          <cell r="F343">
            <v>0</v>
          </cell>
          <cell r="G343" t="str">
            <v>21/09/1992</v>
          </cell>
          <cell r="H343" t="str">
            <v>DOCTHAN</v>
          </cell>
          <cell r="I343" t="str">
            <v>013249700</v>
          </cell>
          <cell r="J343">
            <v>40162</v>
          </cell>
          <cell r="K343" t="str">
            <v>Hà Nội</v>
          </cell>
          <cell r="N343" t="str">
            <v>Việt Nam</v>
          </cell>
          <cell r="O343" t="str">
            <v>Kinh</v>
          </cell>
          <cell r="P343" t="str">
            <v>Không</v>
          </cell>
          <cell r="Q343" t="str">
            <v>Mai Đình, Sóc Sơn, Hà Nội</v>
          </cell>
          <cell r="R343" t="str">
            <v>Mai Đình, Sóc Sơn, Hà Nội</v>
          </cell>
          <cell r="T343" t="str">
            <v>Mai Đình, Sóc Sơn, Hà Nội</v>
          </cell>
          <cell r="X343" t="str">
            <v>0976102442</v>
          </cell>
          <cell r="AI343" t="str">
            <v>Bằng tốt nghiệp trung cấp chuyên nghiệp dược sỹ, Trường cao đẳng y tế Hà Nội, chính quy, loại giỏi, TN 2013</v>
          </cell>
          <cell r="AJ343" t="str">
            <v>Bằng tốt nghiệp trung cấp chuyên nghiệp dược sỹ</v>
          </cell>
          <cell r="AK343" t="str">
            <v>12/12</v>
          </cell>
          <cell r="AL343" t="str">
            <v>TC</v>
          </cell>
          <cell r="AM343">
            <v>2013</v>
          </cell>
        </row>
        <row r="344">
          <cell r="B344" t="str">
            <v>013101</v>
          </cell>
          <cell r="C344" t="str">
            <v>Trần Thị Huệ</v>
          </cell>
          <cell r="D344" t="str">
            <v>PVHK</v>
          </cell>
          <cell r="E344" t="str">
            <v>Mr Tiêu</v>
          </cell>
          <cell r="F344">
            <v>0</v>
          </cell>
          <cell r="G344">
            <v>33791</v>
          </cell>
          <cell r="H344" t="str">
            <v>DOCTHAN</v>
          </cell>
          <cell r="I344" t="str">
            <v>101073182</v>
          </cell>
          <cell r="J344">
            <v>41891</v>
          </cell>
          <cell r="K344" t="str">
            <v>Quảng Ninh</v>
          </cell>
          <cell r="N344" t="str">
            <v>Việt Nam</v>
          </cell>
          <cell r="O344" t="str">
            <v>Kinh</v>
          </cell>
          <cell r="P344" t="str">
            <v>Không</v>
          </cell>
          <cell r="Q344" t="str">
            <v>Cẩm Phả, Quảng Ninh</v>
          </cell>
          <cell r="R344" t="str">
            <v>Cẩm Phả, Quảng Ninh</v>
          </cell>
          <cell r="T344" t="str">
            <v>Tổ 5 khu 2B, Cẩm Trung, Cẩm Phả, Quảng Ninh</v>
          </cell>
          <cell r="X344" t="str">
            <v>01656279323</v>
          </cell>
          <cell r="AI344" t="str">
            <v>Bằng tốt nghiệp đại học ngành ngôn ngữ anh, Trường đại học Hà Nội, khá, chính quy, TN 2014.</v>
          </cell>
          <cell r="AK344" t="str">
            <v>12/12</v>
          </cell>
          <cell r="AL344" t="str">
            <v>DH</v>
          </cell>
        </row>
        <row r="345">
          <cell r="B345" t="str">
            <v>013102</v>
          </cell>
          <cell r="C345" t="str">
            <v>Ngô Văn Sơn</v>
          </cell>
          <cell r="D345" t="str">
            <v>TLCX</v>
          </cell>
          <cell r="E345" t="str">
            <v>Cục trưởng Thanh</v>
          </cell>
          <cell r="F345">
            <v>1</v>
          </cell>
          <cell r="G345" t="str">
            <v>28/04/1991</v>
          </cell>
          <cell r="H345" t="str">
            <v>DOCTHAN</v>
          </cell>
          <cell r="I345" t="str">
            <v>121908456</v>
          </cell>
          <cell r="J345">
            <v>38999</v>
          </cell>
          <cell r="K345" t="str">
            <v>Bắc Giang</v>
          </cell>
          <cell r="N345" t="str">
            <v>Việt Nam</v>
          </cell>
          <cell r="O345" t="str">
            <v>Kinh</v>
          </cell>
          <cell r="P345" t="str">
            <v>Không</v>
          </cell>
          <cell r="Q345" t="str">
            <v>Hiệp Hòa, Bắc Giang</v>
          </cell>
          <cell r="R345" t="str">
            <v>Hiệp Hòa, Bắc Giang</v>
          </cell>
          <cell r="T345" t="str">
            <v>Đại Thành, Hiệp Hòa, Bắc Giang</v>
          </cell>
          <cell r="U345" t="str">
            <v>Mai Dịch, Cầu Giấy, Hà Nội</v>
          </cell>
          <cell r="X345" t="str">
            <v>0982491941</v>
          </cell>
          <cell r="AI345" t="str">
            <v>Cử nhân tiếng Anh, Học viên khoa học quân sự, chính quy, loại trung bình khá, TN 2013</v>
          </cell>
          <cell r="AJ345" t="str">
            <v>Cử nhân tiếng Anh</v>
          </cell>
          <cell r="AK345" t="str">
            <v>12/12</v>
          </cell>
          <cell r="AL345" t="str">
            <v>DH</v>
          </cell>
        </row>
        <row r="346">
          <cell r="B346" t="str">
            <v>013356</v>
          </cell>
          <cell r="C346" t="str">
            <v>Trần Anh Sơn</v>
          </cell>
          <cell r="D346" t="str">
            <v>TLCX</v>
          </cell>
          <cell r="E346" t="str">
            <v>Minh ghi chú: Anh Trường HPH</v>
          </cell>
          <cell r="F346">
            <v>1</v>
          </cell>
          <cell r="G346">
            <v>32743</v>
          </cell>
          <cell r="I346" t="str">
            <v>031500430</v>
          </cell>
          <cell r="J346">
            <v>39696</v>
          </cell>
          <cell r="K346" t="str">
            <v>Hải Phòng</v>
          </cell>
          <cell r="R346" t="str">
            <v>Đông Hưng, Thái Bình</v>
          </cell>
          <cell r="T346" t="str">
            <v>Số 14 ngõ 201 Lạch Tray, Ngô Quyền, Hải Phòng</v>
          </cell>
          <cell r="X346">
            <v>973803742</v>
          </cell>
          <cell r="AI346" t="str">
            <v>Công nghệ thông tin trường ĐH KD &amp; Công nghệ Hà Nội, khá, chính quy, năm TN 2014</v>
          </cell>
          <cell r="AK346" t="str">
            <v>12/12</v>
          </cell>
        </row>
        <row r="347">
          <cell r="B347" t="str">
            <v>013357</v>
          </cell>
          <cell r="C347" t="str">
            <v>Nguyễn Trường Giang</v>
          </cell>
          <cell r="D347" t="str">
            <v>TLCX</v>
          </cell>
          <cell r="F347">
            <v>1</v>
          </cell>
          <cell r="G347">
            <v>33298</v>
          </cell>
          <cell r="I347" t="str">
            <v>012786791</v>
          </cell>
          <cell r="J347">
            <v>40731</v>
          </cell>
          <cell r="K347" t="str">
            <v>Hà Nội</v>
          </cell>
          <cell r="R347" t="str">
            <v>Triệu Phong, Quảng Trị</v>
          </cell>
          <cell r="T347" t="str">
            <v>Số 1 ngách 192/84 Hạ Đình, Thanh Xuân, Hà Nội</v>
          </cell>
          <cell r="X347">
            <v>986656910</v>
          </cell>
          <cell r="AI347" t="str">
            <v>Bằng nghề an ninh hàng không, Học viện hàng không, TN 2014</v>
          </cell>
          <cell r="AK347" t="str">
            <v>12/12</v>
          </cell>
        </row>
        <row r="348">
          <cell r="B348" t="str">
            <v>013358</v>
          </cell>
          <cell r="C348" t="str">
            <v>Phan Thế Chung</v>
          </cell>
          <cell r="D348" t="str">
            <v>TLCX</v>
          </cell>
          <cell r="E348" t="str">
            <v>Em Hường - PVHK</v>
          </cell>
          <cell r="F348">
            <v>1</v>
          </cell>
          <cell r="G348">
            <v>33243</v>
          </cell>
          <cell r="I348" t="str">
            <v>012891349</v>
          </cell>
          <cell r="J348">
            <v>38888</v>
          </cell>
          <cell r="K348" t="str">
            <v>Hà Nội</v>
          </cell>
          <cell r="R348" t="str">
            <v>Từ Liêm, Hà Nội</v>
          </cell>
          <cell r="T348" t="str">
            <v>225 Hồng Ngự, Thụy Phương, Bắc Từ Liêm, Hà Nội</v>
          </cell>
          <cell r="X348">
            <v>1646433182</v>
          </cell>
          <cell r="AI348" t="str">
            <v>Cao Đẳng ngành Địa chính trường Đh Tài nguyên &amp; Môi trường Hà Nội, TB khá, Chính quy, năm TN 2012</v>
          </cell>
          <cell r="AK348" t="str">
            <v>12/12</v>
          </cell>
        </row>
        <row r="349">
          <cell r="B349" t="str">
            <v>013359</v>
          </cell>
          <cell r="C349" t="str">
            <v>Dương Đức An</v>
          </cell>
          <cell r="D349" t="str">
            <v>TLCX</v>
          </cell>
          <cell r="E349" t="str">
            <v>Đối ngoại, Thiếu chiều cao, Mr Tuấn Anh bảo lãnh</v>
          </cell>
          <cell r="F349">
            <v>1</v>
          </cell>
          <cell r="G349">
            <v>33577</v>
          </cell>
          <cell r="I349" t="str">
            <v>013143962</v>
          </cell>
          <cell r="J349">
            <v>40058</v>
          </cell>
          <cell r="K349" t="str">
            <v>Hà Nội</v>
          </cell>
          <cell r="R349" t="str">
            <v>Đông Anh, Hà Nội</v>
          </cell>
          <cell r="T349" t="str">
            <v>Thụy Lâm, Đông Anh, Hà Nội</v>
          </cell>
          <cell r="X349">
            <v>1649614452</v>
          </cell>
          <cell r="AI349" t="str">
            <v>Bảng điểm ngành kê toán doanh nghiệp, Học viện tài chính, TN 2012</v>
          </cell>
          <cell r="AK349" t="str">
            <v>12/12</v>
          </cell>
        </row>
        <row r="350">
          <cell r="B350" t="str">
            <v>013360</v>
          </cell>
          <cell r="C350" t="str">
            <v>Nguyễn Tự Tuyền</v>
          </cell>
          <cell r="D350" t="str">
            <v>TLCX</v>
          </cell>
          <cell r="E350" t="str">
            <v>Cháu Hiền - TCKT</v>
          </cell>
          <cell r="F350">
            <v>1</v>
          </cell>
          <cell r="G350">
            <v>32207</v>
          </cell>
          <cell r="I350" t="str">
            <v>012710546</v>
          </cell>
          <cell r="J350">
            <v>38151</v>
          </cell>
          <cell r="K350" t="str">
            <v>Hà Nội</v>
          </cell>
          <cell r="R350" t="str">
            <v>Từ Liêm, Hà Nội</v>
          </cell>
          <cell r="T350" t="str">
            <v>Tây Tựu, Bắc Từ Liêm, Hà Nội</v>
          </cell>
          <cell r="X350">
            <v>1666563940</v>
          </cell>
          <cell r="AI350" t="str">
            <v>Kỹ sư khoa học máy tính, Trường đại học công nghiệp Hà Nội, khá, chính quy, TN 2013</v>
          </cell>
          <cell r="AK350" t="str">
            <v>12/12</v>
          </cell>
        </row>
        <row r="351">
          <cell r="B351" t="str">
            <v>013361</v>
          </cell>
          <cell r="C351" t="str">
            <v>Mai Thế Anh</v>
          </cell>
          <cell r="D351" t="str">
            <v>PVHK</v>
          </cell>
          <cell r="F351">
            <v>1</v>
          </cell>
          <cell r="G351">
            <v>33285</v>
          </cell>
          <cell r="H351" t="str">
            <v>Độc thân</v>
          </cell>
          <cell r="I351">
            <v>173665389</v>
          </cell>
          <cell r="J351">
            <v>41556</v>
          </cell>
          <cell r="K351" t="str">
            <v>Thanh Hóa</v>
          </cell>
          <cell r="R351" t="str">
            <v>Nga Sơn, Thanh Hóa</v>
          </cell>
          <cell r="T351" t="str">
            <v>264/63 Ngọc Thụy, Long Biên, Hà Nội</v>
          </cell>
          <cell r="X351">
            <v>988079313</v>
          </cell>
          <cell r="AI351" t="str">
            <v>Cử nhân kê toán - Trường ĐH KTQD, Khá, chính quy, NTN 2013</v>
          </cell>
        </row>
        <row r="352">
          <cell r="B352" t="str">
            <v>013370</v>
          </cell>
          <cell r="C352" t="str">
            <v>Đinh Đức Điệp</v>
          </cell>
          <cell r="D352" t="str">
            <v>PVHK</v>
          </cell>
          <cell r="F352">
            <v>1</v>
          </cell>
          <cell r="G352">
            <v>32277</v>
          </cell>
          <cell r="H352" t="str">
            <v>Độc thân</v>
          </cell>
          <cell r="I352" t="str">
            <v>012821663</v>
          </cell>
          <cell r="J352">
            <v>38593</v>
          </cell>
          <cell r="K352" t="str">
            <v>Hà Nội</v>
          </cell>
          <cell r="R352" t="str">
            <v>Đông Anh, Hà Nội</v>
          </cell>
          <cell r="T352" t="str">
            <v>Vĩnh Thanh, Vĩnh Ngọc, Đông Anh, Hà Nội</v>
          </cell>
          <cell r="X352">
            <v>964246388</v>
          </cell>
          <cell r="AI352" t="str">
            <v>Ngành Công nghệ kỹ thuật điện trường ĐH Công nghiệp Hà Nội, TB khá, Chính quy, năm TN 2010</v>
          </cell>
        </row>
        <row r="353">
          <cell r="C353" t="str">
            <v>Hà Triệu Phương Anh</v>
          </cell>
          <cell r="D353" t="str">
            <v>PVHK</v>
          </cell>
          <cell r="E353" t="str">
            <v>Cháu Mr Thành - PGĐ HGS</v>
          </cell>
          <cell r="F353">
            <v>0</v>
          </cell>
          <cell r="G353">
            <v>33827</v>
          </cell>
          <cell r="H353" t="str">
            <v>Độc thân</v>
          </cell>
          <cell r="I353" t="str">
            <v>013227982</v>
          </cell>
          <cell r="J353">
            <v>40102</v>
          </cell>
          <cell r="K353" t="str">
            <v>Hà Nội</v>
          </cell>
          <cell r="R353" t="str">
            <v>Sóc Sơn, Hà Nội</v>
          </cell>
          <cell r="T353" t="str">
            <v>Xóm 1, Dược Thượng, Tiên Dươc, Sóc Sơn, Hà Nội</v>
          </cell>
          <cell r="X353">
            <v>977025438</v>
          </cell>
          <cell r="AI353" t="str">
            <v>Cử nhân tiếng Anh, Trường đại học quốc gia HN, khá, chính quy, TN 2014</v>
          </cell>
        </row>
        <row r="354">
          <cell r="B354" t="str">
            <v>013372</v>
          </cell>
          <cell r="C354" t="str">
            <v>Trần Thị Hoa Lý</v>
          </cell>
          <cell r="D354" t="str">
            <v>PVHK</v>
          </cell>
          <cell r="F354">
            <v>0</v>
          </cell>
          <cell r="G354">
            <v>33592</v>
          </cell>
          <cell r="H354" t="str">
            <v>Độc thân</v>
          </cell>
          <cell r="I354" t="str">
            <v>013068440</v>
          </cell>
          <cell r="J354">
            <v>41358</v>
          </cell>
          <cell r="K354" t="str">
            <v>Hà Nội</v>
          </cell>
          <cell r="R354" t="str">
            <v>Sóc Sơn, Hà Nội</v>
          </cell>
          <cell r="T354" t="str">
            <v>Khối 3, Phù Lỗ, Sóc Sơn, Hà Nội</v>
          </cell>
          <cell r="X354">
            <v>1649607186</v>
          </cell>
          <cell r="AI354" t="str">
            <v>Cử nhân kê toán trường ĐH KD &amp; Công nghệ Hà Nội</v>
          </cell>
        </row>
        <row r="355">
          <cell r="B355" t="str">
            <v>013373</v>
          </cell>
          <cell r="C355" t="str">
            <v>Trần Thị Sơn</v>
          </cell>
          <cell r="D355" t="str">
            <v>PVHK</v>
          </cell>
          <cell r="F355">
            <v>0</v>
          </cell>
          <cell r="G355">
            <v>33130</v>
          </cell>
          <cell r="H355" t="str">
            <v>Độc thân</v>
          </cell>
          <cell r="I355" t="str">
            <v>013058778</v>
          </cell>
          <cell r="J355">
            <v>41027</v>
          </cell>
          <cell r="K355" t="str">
            <v>Hà Nội</v>
          </cell>
          <cell r="R355" t="str">
            <v>Sóc Sơn, Hà Nội</v>
          </cell>
          <cell r="T355" t="str">
            <v>Khối 3, Phù Lỗ, Sóc Sơn, Hà Nội</v>
          </cell>
          <cell r="X355">
            <v>974335057</v>
          </cell>
          <cell r="AI355" t="str">
            <v>Cử nhân kế toán, Trường đại học kinh doanh và công nghệ Hà Nội, chính quy, loại khá, TN 2013</v>
          </cell>
        </row>
        <row r="356">
          <cell r="C356" t="str">
            <v>Trần Thị Ngọc Hoa</v>
          </cell>
          <cell r="D356" t="str">
            <v>PVHK</v>
          </cell>
          <cell r="F356">
            <v>0</v>
          </cell>
          <cell r="G356">
            <v>33085</v>
          </cell>
          <cell r="H356" t="str">
            <v>Độc thân</v>
          </cell>
          <cell r="I356" t="str">
            <v>012677620</v>
          </cell>
          <cell r="J356">
            <v>38077</v>
          </cell>
          <cell r="K356" t="str">
            <v>Hà Nội</v>
          </cell>
          <cell r="R356" t="str">
            <v>Từ Liêm, Hà Nội</v>
          </cell>
          <cell r="T356" t="str">
            <v>Số 195, Cầu Giấy, Dịch Vọng, Hà Nội</v>
          </cell>
          <cell r="X356">
            <v>908411990</v>
          </cell>
          <cell r="AI356" t="str">
            <v>Cử nhân kế toán, Trường đại học Phương Đông, khá, chính quy, TN 2012</v>
          </cell>
        </row>
        <row r="357">
          <cell r="C357" t="str">
            <v>Nguyễn Thị Oanh</v>
          </cell>
          <cell r="D357" t="str">
            <v>PVHK</v>
          </cell>
          <cell r="E357" t="str">
            <v>Nguyễn Vệt Hùng, chính ủy sư đoàn không quân 371</v>
          </cell>
          <cell r="F357">
            <v>0</v>
          </cell>
          <cell r="G357">
            <v>32102</v>
          </cell>
          <cell r="H357" t="str">
            <v>Độc thân</v>
          </cell>
          <cell r="I357">
            <v>145292531</v>
          </cell>
          <cell r="J357">
            <v>40672</v>
          </cell>
          <cell r="K357" t="str">
            <v>Hưng Yên</v>
          </cell>
          <cell r="R357" t="str">
            <v>Văn Giang, Hưng Yên</v>
          </cell>
          <cell r="T357" t="str">
            <v>Liên Nghĩa, Văn Giang, Hưng Yên</v>
          </cell>
          <cell r="X357">
            <v>1694097082</v>
          </cell>
          <cell r="AI357" t="str">
            <v>Kỹ sư ngành công nghệ rau quả và cảnh quan, Trường đại học Nông nghiệp Hà Nội, chính quy, khá, TN 2011</v>
          </cell>
        </row>
        <row r="358">
          <cell r="B358" t="str">
            <v>013376</v>
          </cell>
          <cell r="C358" t="str">
            <v>Vũ Thùy Linh</v>
          </cell>
          <cell r="D358" t="str">
            <v>PVHK</v>
          </cell>
          <cell r="E358" t="str">
            <v>Đối ngoại, Mr Tuấn Anh bảo lãnh</v>
          </cell>
          <cell r="F358">
            <v>0</v>
          </cell>
          <cell r="G358">
            <v>33980</v>
          </cell>
          <cell r="H358" t="str">
            <v>Độc thân</v>
          </cell>
          <cell r="I358" t="str">
            <v>012976541</v>
          </cell>
          <cell r="J358">
            <v>39259</v>
          </cell>
          <cell r="K358" t="str">
            <v>Hà Nội</v>
          </cell>
          <cell r="R358" t="str">
            <v>Hà Đông, Hà Nội</v>
          </cell>
          <cell r="T358" t="str">
            <v>38/366, Ngọc Lâm, Long Biên, Hà Nội</v>
          </cell>
          <cell r="X358">
            <v>973232193</v>
          </cell>
          <cell r="AI358" t="str">
            <v>Cao đẳng Công nghệ thông tin trường ĐH Bách khoa Hà Nội, TB khá, chính quy, năm TN 2014</v>
          </cell>
        </row>
        <row r="359">
          <cell r="B359" t="str">
            <v>013377</v>
          </cell>
          <cell r="C359" t="str">
            <v>Vũ Thị Bích Dung</v>
          </cell>
          <cell r="D359" t="str">
            <v>PVHK</v>
          </cell>
          <cell r="F359">
            <v>0</v>
          </cell>
          <cell r="G359">
            <v>33835</v>
          </cell>
          <cell r="H359" t="str">
            <v>Độc thân</v>
          </cell>
          <cell r="I359" t="str">
            <v>012982889</v>
          </cell>
          <cell r="J359">
            <v>39255</v>
          </cell>
          <cell r="K359" t="str">
            <v>Hà Nội</v>
          </cell>
          <cell r="R359" t="str">
            <v>Đông Anh, Hà Nội</v>
          </cell>
          <cell r="T359" t="str">
            <v>Lương Quy, Xuân Nội, Đông Anh, Hà Nội</v>
          </cell>
          <cell r="X359">
            <v>963088803</v>
          </cell>
          <cell r="AI359" t="str">
            <v>Cao đẳng tài chính ngân hàng- Trường Cao đẳng đại Việt, giỏi, chinh quy, NTN 2013</v>
          </cell>
        </row>
        <row r="360">
          <cell r="B360" t="str">
            <v>013378</v>
          </cell>
          <cell r="C360" t="str">
            <v>Nguyễn Bảo Ngân</v>
          </cell>
          <cell r="D360" t="str">
            <v>PVHK</v>
          </cell>
          <cell r="E360" t="str">
            <v>Mr Tuấn Anh</v>
          </cell>
          <cell r="F360">
            <v>0</v>
          </cell>
          <cell r="G360">
            <v>33424</v>
          </cell>
          <cell r="H360" t="str">
            <v>Độc thân</v>
          </cell>
          <cell r="I360" t="str">
            <v>012866986</v>
          </cell>
          <cell r="J360">
            <v>38821</v>
          </cell>
          <cell r="K360" t="str">
            <v>Hà Nội</v>
          </cell>
          <cell r="R360" t="str">
            <v>Đông Anh, Hà Nội</v>
          </cell>
          <cell r="T360" t="str">
            <v>Tiên Hùng, Nguyên Khê, Đông Anh, Hà Nội</v>
          </cell>
          <cell r="X360">
            <v>916841622</v>
          </cell>
          <cell r="AI360" t="str">
            <v>Cử nhân Tài chính ngân hàng Trường ĐH Kinh tế-Kỹ thuật công nghiệp, khá, chính quy, 2013</v>
          </cell>
        </row>
        <row r="361">
          <cell r="B361" t="str">
            <v>013379</v>
          </cell>
          <cell r="C361" t="str">
            <v>Nguyễn Thùy Linh</v>
          </cell>
          <cell r="D361" t="str">
            <v>PVHK</v>
          </cell>
          <cell r="F361">
            <v>0</v>
          </cell>
          <cell r="G361">
            <v>33496</v>
          </cell>
          <cell r="H361" t="str">
            <v>Độc thân</v>
          </cell>
          <cell r="I361" t="str">
            <v>013068551</v>
          </cell>
          <cell r="J361">
            <v>39695</v>
          </cell>
          <cell r="K361" t="str">
            <v>Hà Nội</v>
          </cell>
          <cell r="R361" t="str">
            <v>Thanh Chương, Nghệ An</v>
          </cell>
          <cell r="T361" t="str">
            <v>06 A17 Khu TT Sân bay Nội Bài, Phú Minh, Sóc Sơn, Hà Nội</v>
          </cell>
          <cell r="X361">
            <v>1643466933</v>
          </cell>
          <cell r="AI361" t="str">
            <v>Cử nhân Tài chính-Ngân hàng trường Đại học Kinh doanh &amp; Công nghệ Hà Nội, khá, chính quy, năm TN 2014</v>
          </cell>
        </row>
        <row r="362">
          <cell r="B362" t="str">
            <v>013380</v>
          </cell>
          <cell r="C362" t="str">
            <v>Nguyễn Thị Yến Hương</v>
          </cell>
          <cell r="D362" t="str">
            <v>PVHK</v>
          </cell>
          <cell r="E362" t="str">
            <v>Tùng - VIP</v>
          </cell>
          <cell r="F362">
            <v>0</v>
          </cell>
          <cell r="G362">
            <v>33185</v>
          </cell>
          <cell r="H362" t="str">
            <v>Độc thân</v>
          </cell>
          <cell r="I362">
            <v>112200654</v>
          </cell>
          <cell r="J362">
            <v>41248</v>
          </cell>
          <cell r="K362" t="str">
            <v>Hà Nội</v>
          </cell>
          <cell r="R362" t="str">
            <v>Hương Sơn, Mỹ Đức, Hà Nội</v>
          </cell>
          <cell r="T362" t="str">
            <v>Hương Sơn, Mỹ Đức, Hà Nội</v>
          </cell>
          <cell r="X362" t="str">
            <v>Tùng - VIP</v>
          </cell>
          <cell r="AI362" t="str">
            <v>Cử nhân ngôn ngữ Anh trường Học viện ngân hàng, khá, Chính quy, năm TN 2012</v>
          </cell>
        </row>
        <row r="363">
          <cell r="C363" t="str">
            <v>Phạm Thị Thanh Tú</v>
          </cell>
          <cell r="D363" t="str">
            <v>PVHK</v>
          </cell>
          <cell r="E363" t="str">
            <v>Em Nga - Mỹ phẩm</v>
          </cell>
          <cell r="F363">
            <v>0</v>
          </cell>
          <cell r="G363">
            <v>34057</v>
          </cell>
          <cell r="H363" t="str">
            <v>Độc thân</v>
          </cell>
          <cell r="I363" t="str">
            <v>013057343</v>
          </cell>
          <cell r="J363">
            <v>34879</v>
          </cell>
          <cell r="K363" t="str">
            <v>Hà Nội</v>
          </cell>
          <cell r="R363" t="str">
            <v>Đông Anh, Hà Nội</v>
          </cell>
          <cell r="T363" t="str">
            <v>Nam Hồng, Đông Anh, Hà Nội</v>
          </cell>
          <cell r="X363">
            <v>1687345504</v>
          </cell>
          <cell r="AI363" t="str">
            <v>Phổ thông trung học</v>
          </cell>
        </row>
        <row r="364">
          <cell r="B364" t="str">
            <v>013382</v>
          </cell>
          <cell r="C364" t="str">
            <v>Nguyễn Thị Bích Thảo</v>
          </cell>
          <cell r="D364" t="str">
            <v>PVHK</v>
          </cell>
          <cell r="E364" t="str">
            <v>Chị dâu Ngọc TCHC</v>
          </cell>
          <cell r="F364">
            <v>0</v>
          </cell>
          <cell r="G364">
            <v>33105</v>
          </cell>
          <cell r="H364" t="str">
            <v>Đã kết hôn</v>
          </cell>
          <cell r="I364">
            <v>25190000015</v>
          </cell>
          <cell r="J364">
            <v>41584</v>
          </cell>
          <cell r="K364" t="str">
            <v>CA huyện Từ Liêm</v>
          </cell>
          <cell r="R364" t="str">
            <v>Thanh Thủy, Phú Thọ</v>
          </cell>
          <cell r="T364" t="str">
            <v>Tổ 9 Cầu Diễn, Từ Liêm, Hà Nội</v>
          </cell>
          <cell r="X364">
            <v>973512531</v>
          </cell>
          <cell r="AI364" t="str">
            <v>Cử nhân ngành QTCD-Quản trị văn phòng trường ĐH Phương Đông</v>
          </cell>
        </row>
        <row r="365">
          <cell r="B365" t="str">
            <v>013405</v>
          </cell>
          <cell r="C365" t="str">
            <v>Nguyễn Thị Thúy Hằng</v>
          </cell>
          <cell r="D365" t="str">
            <v>PVHK</v>
          </cell>
          <cell r="F365">
            <v>0</v>
          </cell>
          <cell r="G365">
            <v>33952</v>
          </cell>
          <cell r="H365" t="str">
            <v>Độc thân</v>
          </cell>
          <cell r="I365">
            <v>132195427</v>
          </cell>
          <cell r="J365">
            <v>40010</v>
          </cell>
          <cell r="K365" t="str">
            <v>Phú Thọ</v>
          </cell>
          <cell r="R365" t="str">
            <v>Thanh Thủy, Phú Thọ</v>
          </cell>
          <cell r="T365" t="str">
            <v>Sơn Thủy, Thanh Thủy, Phú Thọ</v>
          </cell>
          <cell r="X365">
            <v>989937602</v>
          </cell>
          <cell r="AI365" t="str">
            <v>Cử nhân ngôn ngữ anh, Học viện báo chí và tuyên truyền, khá, chính quy, TN 2014</v>
          </cell>
        </row>
        <row r="366">
          <cell r="B366" t="str">
            <v>013406</v>
          </cell>
          <cell r="C366" t="str">
            <v>Hoàng Đình Mạnh</v>
          </cell>
          <cell r="D366" t="str">
            <v>PVSĐ</v>
          </cell>
          <cell r="E366" t="str">
            <v>Mr Lành</v>
          </cell>
          <cell r="F366">
            <v>1</v>
          </cell>
          <cell r="G366">
            <v>30631</v>
          </cell>
          <cell r="H366" t="str">
            <v>đã kết hôn</v>
          </cell>
          <cell r="I366" t="str">
            <v>012453392</v>
          </cell>
          <cell r="J366">
            <v>40631</v>
          </cell>
          <cell r="K366" t="str">
            <v>Hà Nội</v>
          </cell>
          <cell r="R366" t="str">
            <v>Uy Nỗ,Đông Anh, Hà Nội</v>
          </cell>
          <cell r="T366" t="str">
            <v>Uy Nỗ, Đông Anh, Hà Nội</v>
          </cell>
          <cell r="AI366" t="str">
            <v>Lái xe C, Cao đẳng hệ thống điện trường ĐH BKHN, TB khá, chính quy, 2007.</v>
          </cell>
        </row>
        <row r="367">
          <cell r="B367" t="str">
            <v>013407</v>
          </cell>
          <cell r="C367" t="str">
            <v>Vương Văn Tiến</v>
          </cell>
          <cell r="D367" t="str">
            <v>PVSĐ</v>
          </cell>
          <cell r="F367">
            <v>1</v>
          </cell>
          <cell r="G367">
            <v>33574</v>
          </cell>
          <cell r="H367" t="str">
            <v>Độc thân</v>
          </cell>
          <cell r="I367">
            <v>113520709</v>
          </cell>
          <cell r="J367">
            <v>40459</v>
          </cell>
          <cell r="K367" t="str">
            <v>Hòa Bình</v>
          </cell>
          <cell r="R367" t="str">
            <v>Đại Mỗ,Đông Anh, Hà Nội</v>
          </cell>
          <cell r="T367" t="str">
            <v>Đại Mỗ,Đông Anh, Hà Nội</v>
          </cell>
          <cell r="AI367" t="str">
            <v>Giấy phép lái xe hạng C</v>
          </cell>
        </row>
        <row r="368">
          <cell r="B368" t="str">
            <v>013408</v>
          </cell>
          <cell r="C368" t="str">
            <v>Nguyễn Phương Thắng</v>
          </cell>
          <cell r="D368" t="str">
            <v>PVSĐ</v>
          </cell>
          <cell r="E368" t="str">
            <v>Mr Tiêu</v>
          </cell>
          <cell r="F368">
            <v>1</v>
          </cell>
          <cell r="G368">
            <v>32013</v>
          </cell>
          <cell r="H368" t="str">
            <v>Độc thân</v>
          </cell>
          <cell r="I368" t="str">
            <v>012762885</v>
          </cell>
          <cell r="J368" t="str">
            <v>26//06/2006</v>
          </cell>
          <cell r="K368" t="str">
            <v>Hà Nội</v>
          </cell>
          <cell r="R368" t="str">
            <v>Phù Lỗ, Sóc Sơn, Hà Nội</v>
          </cell>
          <cell r="T368" t="str">
            <v>Phù Lỗ, Sóc Sơn, Hà Nội</v>
          </cell>
          <cell r="AI368" t="str">
            <v>Lái xe C</v>
          </cell>
        </row>
        <row r="369">
          <cell r="B369" t="str">
            <v>013409</v>
          </cell>
          <cell r="C369" t="str">
            <v>Lê Tuấn Anh</v>
          </cell>
          <cell r="D369" t="str">
            <v>PVSĐ</v>
          </cell>
          <cell r="E369" t="str">
            <v>Đối ngoại</v>
          </cell>
          <cell r="F369">
            <v>1</v>
          </cell>
          <cell r="G369">
            <v>33920</v>
          </cell>
          <cell r="H369" t="str">
            <v>Độc thân</v>
          </cell>
          <cell r="I369" t="str">
            <v>013418454</v>
          </cell>
          <cell r="J369">
            <v>40662</v>
          </cell>
          <cell r="K369" t="str">
            <v>Hà Nội</v>
          </cell>
          <cell r="R369" t="str">
            <v>Thanh Miện, Hải Dương</v>
          </cell>
          <cell r="T369" t="str">
            <v>560/75 Nguyễn Văn Cừ, Long Biên, Hà Nội</v>
          </cell>
          <cell r="AI369" t="str">
            <v>Giấy phép lái xe hạng C</v>
          </cell>
        </row>
        <row r="370">
          <cell r="B370" t="str">
            <v>013410</v>
          </cell>
          <cell r="C370" t="str">
            <v>Đoàn Văn Phương</v>
          </cell>
          <cell r="D370" t="str">
            <v>PVSĐ</v>
          </cell>
          <cell r="E370" t="str">
            <v>Minh đưa hồ sơ</v>
          </cell>
          <cell r="F370">
            <v>1</v>
          </cell>
          <cell r="G370">
            <v>31359</v>
          </cell>
          <cell r="H370" t="str">
            <v>Độc thân</v>
          </cell>
          <cell r="I370" t="str">
            <v>034085000529</v>
          </cell>
          <cell r="J370">
            <v>41800</v>
          </cell>
          <cell r="K370" t="str">
            <v>Thái Bình</v>
          </cell>
          <cell r="R370" t="str">
            <v>Đông Quý, Tiền Hải, Thái Bình</v>
          </cell>
          <cell r="T370" t="str">
            <v>Đông Quý, Tiền Hải, Thái Bình</v>
          </cell>
          <cell r="AI370" t="str">
            <v>Trung học phổ thông, Lái xe C</v>
          </cell>
        </row>
        <row r="371">
          <cell r="B371" t="str">
            <v>013411</v>
          </cell>
          <cell r="C371" t="str">
            <v>Nguyễn Văn Hà</v>
          </cell>
          <cell r="D371" t="str">
            <v>PVSĐ</v>
          </cell>
          <cell r="E371" t="str">
            <v>Hòa - TCHC</v>
          </cell>
          <cell r="F371">
            <v>1</v>
          </cell>
          <cell r="G371">
            <v>33597</v>
          </cell>
          <cell r="H371" t="str">
            <v>đã kết hôn</v>
          </cell>
          <cell r="I371" t="str">
            <v>013249437</v>
          </cell>
          <cell r="J371">
            <v>40129</v>
          </cell>
          <cell r="K371" t="str">
            <v>Hà Nội</v>
          </cell>
          <cell r="R371" t="str">
            <v>Mai Đình, Sóc Sơn, Hà Nội</v>
          </cell>
          <cell r="T371" t="str">
            <v>Mai Đình, Sóc Sơn, Hà Nội</v>
          </cell>
          <cell r="AI371" t="str">
            <v>Giấy phép lái xe hạng C</v>
          </cell>
        </row>
        <row r="372">
          <cell r="B372" t="str">
            <v>013412</v>
          </cell>
          <cell r="C372" t="str">
            <v>Nguyễn Mạnh Hiếu</v>
          </cell>
          <cell r="D372" t="str">
            <v>PVSĐ</v>
          </cell>
          <cell r="E372" t="str">
            <v>em Hùng - Phù Lỗ</v>
          </cell>
          <cell r="F372">
            <v>1</v>
          </cell>
          <cell r="G372">
            <v>32387</v>
          </cell>
          <cell r="H372" t="str">
            <v>đã kết hôn</v>
          </cell>
          <cell r="I372" t="str">
            <v>001088001624</v>
          </cell>
          <cell r="J372">
            <v>41918</v>
          </cell>
          <cell r="K372" t="str">
            <v>Hà Nội</v>
          </cell>
          <cell r="R372" t="str">
            <v>Phù Lỗ, Sóc Sơn, Hà Nội</v>
          </cell>
          <cell r="T372" t="str">
            <v>Phù Lỗ, Sóc Sơn, Hà Nội</v>
          </cell>
          <cell r="AI372" t="str">
            <v>Giấy phép năng định của Cục hàng không</v>
          </cell>
        </row>
        <row r="373">
          <cell r="B373" t="str">
            <v>013413</v>
          </cell>
          <cell r="C373" t="str">
            <v>Vũ Việt Hùng</v>
          </cell>
          <cell r="D373" t="str">
            <v>PVSĐ</v>
          </cell>
          <cell r="E373" t="str">
            <v>Mr Trí sân đỗ</v>
          </cell>
          <cell r="F373">
            <v>1</v>
          </cell>
          <cell r="G373">
            <v>30507</v>
          </cell>
          <cell r="H373" t="str">
            <v>đã kết hôn</v>
          </cell>
          <cell r="I373">
            <v>164114993</v>
          </cell>
          <cell r="J373">
            <v>41918</v>
          </cell>
          <cell r="K373" t="str">
            <v>Ninh Bình</v>
          </cell>
          <cell r="R373" t="str">
            <v>xóm I-Yên Mật, Kim Sơn, Ninh Bình</v>
          </cell>
          <cell r="T373" t="str">
            <v>Xuân Tảo, Bắc Từ Liêm, Hà Nội</v>
          </cell>
          <cell r="AI373" t="str">
            <v>Giấy phép lái xe hạng C, Năng định cục hàng không</v>
          </cell>
        </row>
        <row r="374">
          <cell r="B374" t="str">
            <v>013414</v>
          </cell>
          <cell r="C374" t="str">
            <v>Lê Hữu Hóa</v>
          </cell>
          <cell r="D374" t="str">
            <v>PVSĐ</v>
          </cell>
          <cell r="E374" t="str">
            <v>Đối ngoại</v>
          </cell>
          <cell r="F374">
            <v>1</v>
          </cell>
          <cell r="G374">
            <v>32149</v>
          </cell>
          <cell r="H374" t="str">
            <v>Độc thân</v>
          </cell>
          <cell r="I374">
            <v>173225201</v>
          </cell>
          <cell r="J374">
            <v>38831</v>
          </cell>
          <cell r="K374" t="str">
            <v>Thanh Hóa</v>
          </cell>
          <cell r="R374" t="str">
            <v>Thăng Long, Nông Cống, Thanh Hóa</v>
          </cell>
          <cell r="T374" t="str">
            <v>số 22 ngõ 181-Tôn Đức Thắng, Đống Đa, Hà Nội</v>
          </cell>
          <cell r="AI374" t="str">
            <v>Lái xe C</v>
          </cell>
        </row>
        <row r="375">
          <cell r="B375" t="str">
            <v>013415</v>
          </cell>
          <cell r="C375" t="str">
            <v>Đinh Văn Duyên</v>
          </cell>
          <cell r="D375" t="str">
            <v>PVSĐ</v>
          </cell>
          <cell r="F375">
            <v>1</v>
          </cell>
          <cell r="G375">
            <v>32790</v>
          </cell>
          <cell r="H375" t="str">
            <v>đã kết hôn</v>
          </cell>
          <cell r="I375">
            <v>1.0890323500000001E-3</v>
          </cell>
          <cell r="J375" t="str">
            <v>27/10/2014</v>
          </cell>
          <cell r="K375" t="str">
            <v>Hà Nội</v>
          </cell>
          <cell r="R375" t="str">
            <v>đường II-Mai Đình, Sóc Sơn, Hà Nội</v>
          </cell>
          <cell r="T375" t="str">
            <v>đường II-Mai Đình, Sóc Sơn, Hà Nội</v>
          </cell>
          <cell r="AI375" t="str">
            <v>Giấy phép lái xe hạng C</v>
          </cell>
        </row>
        <row r="376">
          <cell r="B376" t="str">
            <v>013424</v>
          </cell>
          <cell r="C376" t="str">
            <v>Bùi Tuấn Anh</v>
          </cell>
          <cell r="D376" t="str">
            <v>PVSĐ</v>
          </cell>
          <cell r="E376" t="str">
            <v>Bùi Tuấn Anh</v>
          </cell>
          <cell r="F376">
            <v>1</v>
          </cell>
          <cell r="G376">
            <v>31306</v>
          </cell>
          <cell r="I376">
            <v>151538521</v>
          </cell>
          <cell r="J376">
            <v>37127</v>
          </cell>
          <cell r="K376" t="str">
            <v>Thái Bình</v>
          </cell>
          <cell r="R376" t="str">
            <v>Thái Bình</v>
          </cell>
          <cell r="T376" t="str">
            <v>Mỹ Lộc, Thái Thụy, Thái Bình</v>
          </cell>
          <cell r="AI376" t="str">
            <v>Bằng cử nhân kế toán trường đại học tài chính - Marketing, hệ vừa học vừa làm, loại trung bình khá, TN 2013</v>
          </cell>
        </row>
        <row r="377">
          <cell r="B377" t="str">
            <v>013425</v>
          </cell>
          <cell r="C377" t="str">
            <v>Nguyễn Duy Trinh</v>
          </cell>
          <cell r="D377" t="str">
            <v>PVSĐ</v>
          </cell>
          <cell r="E377" t="str">
            <v>Nguyễn Duy Trinh</v>
          </cell>
          <cell r="F377">
            <v>1</v>
          </cell>
          <cell r="G377">
            <v>32035</v>
          </cell>
          <cell r="I377">
            <v>151735101</v>
          </cell>
          <cell r="J377">
            <v>40256</v>
          </cell>
          <cell r="K377" t="str">
            <v>Thái Bình</v>
          </cell>
          <cell r="R377" t="str">
            <v>Thái Bình</v>
          </cell>
          <cell r="T377" t="str">
            <v>Hồng Thụy, Thái Thụy, Thái Bình</v>
          </cell>
          <cell r="AI377" t="str">
            <v>Bằng tốt nghiệp đại học ngành kỹ thuật tàu thủy, Trường đại học Nhà Trang, chính quy, trung bình khá, TN 2012</v>
          </cell>
        </row>
        <row r="378">
          <cell r="B378" t="str">
            <v>013436</v>
          </cell>
          <cell r="C378" t="str">
            <v>Lê Văn Thư</v>
          </cell>
          <cell r="D378" t="str">
            <v>PVSĐ</v>
          </cell>
          <cell r="E378" t="str">
            <v>Lê Văn Thư</v>
          </cell>
          <cell r="F378">
            <v>1</v>
          </cell>
          <cell r="G378">
            <v>31707</v>
          </cell>
          <cell r="I378">
            <v>151531993</v>
          </cell>
          <cell r="J378">
            <v>40683</v>
          </cell>
          <cell r="K378" t="str">
            <v>Thái Bình</v>
          </cell>
          <cell r="R378" t="str">
            <v>Thái Bình</v>
          </cell>
          <cell r="T378" t="str">
            <v>Thụy Quỳnh, Thái Thụy, Thái Bình</v>
          </cell>
          <cell r="AI378" t="str">
            <v>Cao đẳng ngành điện công nghiệp, Trường cao đẳng nghề công nghiệp Hải Phòng, khá, TN 2009</v>
          </cell>
        </row>
        <row r="379">
          <cell r="B379" t="str">
            <v>013437</v>
          </cell>
          <cell r="C379" t="str">
            <v>Phạm Ngọc Huấn</v>
          </cell>
          <cell r="D379" t="str">
            <v>PVSĐ</v>
          </cell>
          <cell r="E379" t="str">
            <v>Phạm Ngọc Huấn</v>
          </cell>
          <cell r="F379">
            <v>1</v>
          </cell>
          <cell r="G379">
            <v>34667</v>
          </cell>
          <cell r="I379">
            <v>151967598</v>
          </cell>
          <cell r="J379">
            <v>39695</v>
          </cell>
          <cell r="K379" t="str">
            <v>Thái Bình</v>
          </cell>
          <cell r="R379" t="str">
            <v>Thái Bình</v>
          </cell>
          <cell r="T379" t="str">
            <v>Hồng Việt, Đông Hưng, Thái Bình</v>
          </cell>
          <cell r="AI379" t="str">
            <v>Trung học phổ thông</v>
          </cell>
        </row>
        <row r="380">
          <cell r="B380" t="str">
            <v>013446</v>
          </cell>
          <cell r="C380" t="str">
            <v>Dương Công Tú</v>
          </cell>
          <cell r="D380" t="str">
            <v>PVSĐ</v>
          </cell>
          <cell r="E380" t="str">
            <v>Dương Công Tú</v>
          </cell>
          <cell r="F380">
            <v>1</v>
          </cell>
          <cell r="G380">
            <v>34953</v>
          </cell>
          <cell r="I380" t="str">
            <v>017362585</v>
          </cell>
          <cell r="J380">
            <v>40301</v>
          </cell>
          <cell r="K380" t="str">
            <v>Hà Nội</v>
          </cell>
          <cell r="R380" t="str">
            <v>Hà Nội</v>
          </cell>
          <cell r="T380" t="str">
            <v>Cam Thượng, Ba Vì, Hà Nội</v>
          </cell>
          <cell r="AI380" t="str">
            <v>Trung học phổ thông</v>
          </cell>
        </row>
        <row r="381">
          <cell r="B381" t="str">
            <v>013448</v>
          </cell>
          <cell r="C381" t="str">
            <v>Nguyễn Hùng Anh</v>
          </cell>
          <cell r="D381" t="str">
            <v>PVSĐ</v>
          </cell>
          <cell r="E381" t="str">
            <v>Nguyễn Hùng Anh</v>
          </cell>
          <cell r="F381">
            <v>1</v>
          </cell>
          <cell r="G381">
            <v>32747</v>
          </cell>
          <cell r="I381" t="str">
            <v>012657294</v>
          </cell>
          <cell r="J381">
            <v>37918</v>
          </cell>
          <cell r="K381" t="str">
            <v>Hà Nội</v>
          </cell>
          <cell r="R381" t="str">
            <v>Hà Nội</v>
          </cell>
          <cell r="T381" t="str">
            <v>Lĩnh Nam, Hoàng Mai, Hà Nội</v>
          </cell>
          <cell r="AI381" t="str">
            <v>Trung cấp kinh tế Hà Nội(Doanh nghiệp sx), Huấn luyện viên cấp II môn Võ Thái Sơn Đông Lạc Hồng, Hệ vừa học vừa làm trường ĐH KTQD( Quản trị kinh doanh thương mại)</v>
          </cell>
        </row>
        <row r="382">
          <cell r="B382" t="str">
            <v>013450</v>
          </cell>
          <cell r="C382" t="str">
            <v>Phạm Văn Mạnh</v>
          </cell>
          <cell r="D382" t="str">
            <v>PVSĐ</v>
          </cell>
          <cell r="E382" t="str">
            <v>Phạm Văn Mạnh</v>
          </cell>
          <cell r="F382">
            <v>1</v>
          </cell>
          <cell r="G382">
            <v>31872</v>
          </cell>
          <cell r="I382">
            <v>151679376</v>
          </cell>
          <cell r="J382">
            <v>37855</v>
          </cell>
          <cell r="K382" t="str">
            <v>Thái Bình</v>
          </cell>
          <cell r="R382" t="str">
            <v>Thái Bình</v>
          </cell>
          <cell r="T382" t="str">
            <v>Thụy Quỳnh, Thái Thụy, Thái Bình</v>
          </cell>
          <cell r="AI382" t="str">
            <v>Phổ thông trung học</v>
          </cell>
        </row>
        <row r="383">
          <cell r="B383" t="str">
            <v>013451</v>
          </cell>
          <cell r="C383" t="str">
            <v>Vũ Minh Tiến</v>
          </cell>
          <cell r="D383" t="str">
            <v>PVSĐ</v>
          </cell>
          <cell r="E383" t="str">
            <v>Vũ Minh Tiến</v>
          </cell>
          <cell r="F383">
            <v>1</v>
          </cell>
          <cell r="G383">
            <v>35328</v>
          </cell>
          <cell r="I383" t="str">
            <v>013606783</v>
          </cell>
          <cell r="J383">
            <v>41292</v>
          </cell>
          <cell r="K383" t="str">
            <v>Hà Nội</v>
          </cell>
          <cell r="R383" t="str">
            <v>Hà Nội</v>
          </cell>
          <cell r="T383" t="str">
            <v>Hồng Kỳ, Sóc Sơn, Hà Nội</v>
          </cell>
          <cell r="AI383" t="str">
            <v>Phổ thông trung học( tạm thời)</v>
          </cell>
        </row>
        <row r="384">
          <cell r="B384" t="str">
            <v>013453</v>
          </cell>
          <cell r="C384" t="str">
            <v>Nguyễn Văn Khiêm</v>
          </cell>
          <cell r="D384" t="str">
            <v>PVSĐ</v>
          </cell>
          <cell r="E384" t="str">
            <v>Nguyễn Văn Khiêm</v>
          </cell>
          <cell r="F384">
            <v>1</v>
          </cell>
          <cell r="G384">
            <v>34168</v>
          </cell>
          <cell r="I384">
            <v>163274035</v>
          </cell>
          <cell r="J384">
            <v>40758</v>
          </cell>
          <cell r="K384" t="str">
            <v>Nam Định</v>
          </cell>
          <cell r="R384" t="str">
            <v>Nam Định</v>
          </cell>
          <cell r="T384" t="str">
            <v>Nam Định</v>
          </cell>
          <cell r="AI384" t="str">
            <v>Cao đẳng nghề kỹ thuật công nghệ( Quản trị máy tính)</v>
          </cell>
        </row>
        <row r="385">
          <cell r="B385" t="str">
            <v>013454</v>
          </cell>
          <cell r="C385" t="str">
            <v>Nguyễn Xuân Hải</v>
          </cell>
          <cell r="D385" t="str">
            <v>PVSĐ</v>
          </cell>
          <cell r="E385" t="str">
            <v>Nguyễn Xuân Hải</v>
          </cell>
          <cell r="F385">
            <v>1</v>
          </cell>
          <cell r="G385">
            <v>33700</v>
          </cell>
          <cell r="I385" t="str">
            <v>001092001736</v>
          </cell>
          <cell r="J385">
            <v>41834</v>
          </cell>
          <cell r="K385" t="str">
            <v>Hà Nội</v>
          </cell>
          <cell r="R385" t="str">
            <v>Hà Nội</v>
          </cell>
          <cell r="T385" t="str">
            <v>Cổ Loa, Đông Anh, Hà Nội</v>
          </cell>
          <cell r="AI385" t="str">
            <v>Cao đẳng điện lực ( Hệ thống điện)</v>
          </cell>
        </row>
        <row r="386">
          <cell r="B386" t="str">
            <v>013455</v>
          </cell>
          <cell r="C386" t="str">
            <v>Nguyễn Như Tuấn</v>
          </cell>
          <cell r="D386" t="str">
            <v>PVSĐ</v>
          </cell>
          <cell r="E386" t="str">
            <v>Nguyễn Như Tuấn</v>
          </cell>
          <cell r="F386">
            <v>1</v>
          </cell>
          <cell r="G386">
            <v>33922</v>
          </cell>
          <cell r="I386">
            <v>135600694</v>
          </cell>
          <cell r="J386">
            <v>39984</v>
          </cell>
          <cell r="K386" t="str">
            <v>Vĩnh Phúc</v>
          </cell>
          <cell r="R386" t="str">
            <v>Hương Sơn, Bình Xuyên, Vĩnh Phúc</v>
          </cell>
          <cell r="T386" t="str">
            <v>Hương Sơn, Bình Xuyên, Vĩnh Phúc</v>
          </cell>
          <cell r="AI386" t="str">
            <v>Giấy chứng nhận tốt nghiệp cao đẳng công nghệ thông tin, Học viện công nghệ bưu chính viễn thông, loại trung bình, chính quy, TN 2014</v>
          </cell>
        </row>
        <row r="387">
          <cell r="B387" t="str">
            <v>013457</v>
          </cell>
          <cell r="C387" t="str">
            <v>Trần Thanh Tuấn</v>
          </cell>
          <cell r="D387" t="str">
            <v>PVSĐ</v>
          </cell>
          <cell r="E387" t="str">
            <v>Trần Thanh Tuấn</v>
          </cell>
          <cell r="F387">
            <v>1</v>
          </cell>
          <cell r="G387">
            <v>30878</v>
          </cell>
          <cell r="H387" t="str">
            <v>đã kết hôn</v>
          </cell>
          <cell r="I387" t="str">
            <v>012473378</v>
          </cell>
          <cell r="J387">
            <v>39555</v>
          </cell>
          <cell r="K387" t="str">
            <v>Hà Nội</v>
          </cell>
          <cell r="R387" t="str">
            <v>Tân Minh, Sóc Sơn, Hà Nội</v>
          </cell>
          <cell r="T387" t="str">
            <v>Tân Minh, Sóc Sơn, Hà Nội</v>
          </cell>
          <cell r="AI387" t="str">
            <v>Cao đẳng tin học ứng dụng, trường đại học bách khoa Hà Nội, chính quy, loại trung bình khá, TN 2006</v>
          </cell>
        </row>
        <row r="388">
          <cell r="B388" t="str">
            <v>013458</v>
          </cell>
          <cell r="C388" t="str">
            <v>Nguyễn Việt Hải</v>
          </cell>
          <cell r="D388" t="str">
            <v>PVSĐ</v>
          </cell>
          <cell r="E388" t="str">
            <v>Nguyễn Việt Hải</v>
          </cell>
          <cell r="F388">
            <v>1</v>
          </cell>
          <cell r="G388">
            <v>32201</v>
          </cell>
          <cell r="I388" t="str">
            <v>012838528</v>
          </cell>
          <cell r="J388">
            <v>41149</v>
          </cell>
          <cell r="K388" t="str">
            <v>Hà Nội</v>
          </cell>
          <cell r="R388" t="str">
            <v>Liêu Hà, Đông Anh, Hà Nội</v>
          </cell>
          <cell r="T388" t="str">
            <v>Liêu Hà, Đông Anh, Hà Nội</v>
          </cell>
          <cell r="AI388" t="str">
            <v xml:space="preserve">Cao đẳng  Công nghệ thông tin, Đại học Kinh tế-kỹ thuật công nghiệp hệ </v>
          </cell>
        </row>
        <row r="389">
          <cell r="B389" t="str">
            <v>013461</v>
          </cell>
          <cell r="C389" t="str">
            <v>Cao Văn mạnh</v>
          </cell>
          <cell r="D389" t="str">
            <v>PVSĐ</v>
          </cell>
          <cell r="E389" t="str">
            <v>Cao Văn mạnh</v>
          </cell>
          <cell r="F389">
            <v>1</v>
          </cell>
          <cell r="G389">
            <v>32822</v>
          </cell>
          <cell r="H389" t="str">
            <v>đã kết hôn</v>
          </cell>
          <cell r="I389">
            <v>151713531</v>
          </cell>
          <cell r="J389">
            <v>38141</v>
          </cell>
          <cell r="K389" t="str">
            <v>Thái Bình</v>
          </cell>
          <cell r="R389" t="str">
            <v>Phúc Khánh, Hưng Hà, Thái Bình</v>
          </cell>
          <cell r="T389" t="str">
            <v>Phúc Khánh, Hưng Hà, Thái Bình</v>
          </cell>
          <cell r="AI389" t="str">
            <v>Bằng trung học chuyên nghiệp ngành kỹ thuật xăng dầu, trường cao đẳng kinh tế - kỹ thuật thương mại, chính quy, loại trung bình khá, TN 2009</v>
          </cell>
        </row>
        <row r="390">
          <cell r="B390" t="str">
            <v>013464</v>
          </cell>
          <cell r="C390" t="str">
            <v>Phạm Văn Dũng</v>
          </cell>
          <cell r="D390" t="str">
            <v>PVSĐ</v>
          </cell>
          <cell r="E390" t="str">
            <v>Phạm Văn Dũng</v>
          </cell>
          <cell r="F390">
            <v>1</v>
          </cell>
          <cell r="G390">
            <v>33510</v>
          </cell>
          <cell r="I390" t="str">
            <v>040437792</v>
          </cell>
          <cell r="J390">
            <v>40793</v>
          </cell>
          <cell r="K390" t="str">
            <v>Điện Biên</v>
          </cell>
          <cell r="R390" t="str">
            <v>Hồng Việt, Đông Hưng, Thái Bình</v>
          </cell>
          <cell r="T390" t="str">
            <v>Noong Hẹt, Điện Biên</v>
          </cell>
          <cell r="AI390" t="str">
            <v>Trung học phổ thông</v>
          </cell>
        </row>
        <row r="391">
          <cell r="B391" t="str">
            <v>013465</v>
          </cell>
          <cell r="C391" t="str">
            <v>Vũ Văn Tuyền</v>
          </cell>
          <cell r="D391" t="str">
            <v>PVSĐ</v>
          </cell>
          <cell r="E391" t="str">
            <v>Vũ Văn Tuyền</v>
          </cell>
          <cell r="F391">
            <v>1</v>
          </cell>
          <cell r="G391">
            <v>35141</v>
          </cell>
          <cell r="I391" t="str">
            <v>013454222</v>
          </cell>
          <cell r="J391">
            <v>40813</v>
          </cell>
          <cell r="K391" t="str">
            <v>Hà Nội</v>
          </cell>
          <cell r="R391" t="str">
            <v>Mai Đình, Sóc Sơn, Hà Nội</v>
          </cell>
          <cell r="T391" t="str">
            <v>Mai Đình, Sóc Sơn, Hà Nội</v>
          </cell>
          <cell r="AI391" t="str">
            <v>Phổ thông trung học( tạm thời)</v>
          </cell>
        </row>
        <row r="392">
          <cell r="B392" t="str">
            <v>013466</v>
          </cell>
          <cell r="C392" t="str">
            <v>Nguyễn Viết Phi</v>
          </cell>
          <cell r="D392" t="str">
            <v>PVSĐ</v>
          </cell>
          <cell r="E392" t="str">
            <v>Nguyễn Viết Phi</v>
          </cell>
          <cell r="F392">
            <v>1</v>
          </cell>
          <cell r="G392">
            <v>34731</v>
          </cell>
          <cell r="I392">
            <v>184163228</v>
          </cell>
          <cell r="J392">
            <v>40766</v>
          </cell>
          <cell r="K392" t="str">
            <v>Hà Tĩnh</v>
          </cell>
          <cell r="R392" t="str">
            <v>Xuân Trường, Nghi Sơn, Hà Tĩnh</v>
          </cell>
          <cell r="T392" t="str">
            <v>Xuân Trường, Nghi Xuân, Hà Tĩnh</v>
          </cell>
          <cell r="AI392" t="str">
            <v>Phổ thông trung học</v>
          </cell>
        </row>
        <row r="393">
          <cell r="B393" t="str">
            <v>013467</v>
          </cell>
          <cell r="C393" t="str">
            <v>Tăng Văn Hải</v>
          </cell>
          <cell r="D393" t="str">
            <v>PVSĐ</v>
          </cell>
          <cell r="E393" t="str">
            <v>Tăng Văn Hải</v>
          </cell>
          <cell r="F393">
            <v>1</v>
          </cell>
          <cell r="G393">
            <v>34133</v>
          </cell>
          <cell r="I393">
            <v>142660899</v>
          </cell>
          <cell r="J393">
            <v>38486</v>
          </cell>
          <cell r="K393" t="str">
            <v>Hải Dương</v>
          </cell>
          <cell r="R393" t="str">
            <v>Gia Xuyên, Gia Lộc, Hải Dương</v>
          </cell>
          <cell r="T393" t="str">
            <v>Gia Xuyên, Gia Lộc, Hải Dương</v>
          </cell>
          <cell r="AI393" t="str">
            <v>Phổ thông trung học</v>
          </cell>
        </row>
        <row r="394">
          <cell r="B394" t="str">
            <v>013468</v>
          </cell>
          <cell r="C394" t="str">
            <v>Lê Trọng Tài</v>
          </cell>
          <cell r="D394" t="str">
            <v>PVSĐ</v>
          </cell>
          <cell r="E394" t="str">
            <v>Lê Trọng Tài</v>
          </cell>
          <cell r="F394">
            <v>1</v>
          </cell>
          <cell r="G394">
            <v>34010</v>
          </cell>
          <cell r="I394">
            <v>184046840</v>
          </cell>
          <cell r="J394">
            <v>40359</v>
          </cell>
          <cell r="K394" t="str">
            <v>Hà Tĩnh</v>
          </cell>
          <cell r="R394" t="str">
            <v>Sơn Phúc, Hương Sơn, Hà Tĩnh</v>
          </cell>
          <cell r="T394" t="str">
            <v>Sơn Phúc, Hương Sơn, Hà Tĩnh</v>
          </cell>
          <cell r="AI394" t="str">
            <v>Phổ thông trung học</v>
          </cell>
        </row>
        <row r="395">
          <cell r="B395" t="str">
            <v>013527</v>
          </cell>
          <cell r="C395" t="str">
            <v>Chu Lữ Thu Phương</v>
          </cell>
          <cell r="D395" t="str">
            <v>TLCX</v>
          </cell>
          <cell r="F395">
            <v>0</v>
          </cell>
          <cell r="G395">
            <v>33033</v>
          </cell>
          <cell r="H395" t="str">
            <v>DOCTHAN</v>
          </cell>
          <cell r="I395" t="str">
            <v>112423485</v>
          </cell>
          <cell r="J395">
            <v>39239</v>
          </cell>
          <cell r="K395" t="str">
            <v>Hà Nội</v>
          </cell>
          <cell r="N395" t="str">
            <v>Việt Nam</v>
          </cell>
          <cell r="O395" t="str">
            <v>Kinh</v>
          </cell>
          <cell r="P395" t="str">
            <v>Không</v>
          </cell>
          <cell r="Q395" t="str">
            <v>Trung Sơn, Lương Sơn, Hòa Bình</v>
          </cell>
          <cell r="R395" t="str">
            <v>Thị trấn Lý Nhân, Hà Nam</v>
          </cell>
          <cell r="T395" t="str">
            <v>Xã Hoàng Văn Thụ, Huyện Chương Mỹ, Hà Nội</v>
          </cell>
          <cell r="U395" t="str">
            <v>19A, ngách 14, ngõ 236, đường Đại Từ, phường Đại Kim, Hoàng Mai</v>
          </cell>
          <cell r="X395" t="str">
            <v>012267817060</v>
          </cell>
          <cell r="AI395" t="str">
            <v>Kỹ sư quản lý bay, Học viện hàng không, loại khá, TN 2013</v>
          </cell>
          <cell r="AK395" t="str">
            <v>12/12</v>
          </cell>
          <cell r="AL395" t="str">
            <v>DH</v>
          </cell>
          <cell r="AM395">
            <v>2013</v>
          </cell>
          <cell r="AN395" t="str">
            <v>Học viện hàng không</v>
          </cell>
        </row>
        <row r="396">
          <cell r="B396" t="str">
            <v>013528</v>
          </cell>
          <cell r="C396" t="str">
            <v>Cao Thị Trà Giang</v>
          </cell>
          <cell r="D396" t="str">
            <v>TLCX</v>
          </cell>
          <cell r="F396">
            <v>0</v>
          </cell>
          <cell r="G396">
            <v>33189</v>
          </cell>
          <cell r="H396" t="str">
            <v>DOCTHAN</v>
          </cell>
          <cell r="I396" t="str">
            <v>151758580</v>
          </cell>
          <cell r="J396">
            <v>40213</v>
          </cell>
          <cell r="K396" t="str">
            <v>Thái Bình</v>
          </cell>
          <cell r="N396" t="str">
            <v>Việt Nam</v>
          </cell>
          <cell r="O396" t="str">
            <v>Kinh</v>
          </cell>
          <cell r="P396" t="str">
            <v>Không</v>
          </cell>
          <cell r="Q396" t="str">
            <v>phường Trần Lãm, TP Thái Bình</v>
          </cell>
          <cell r="R396" t="str">
            <v>phường Trần Lãm, TP Thái Bình</v>
          </cell>
          <cell r="T396" t="str">
            <v>phường Trần Lãm, TP Thái Bình</v>
          </cell>
          <cell r="U396" t="str">
            <v>Phú Diên, Từ Liêm, Hà Nội</v>
          </cell>
          <cell r="X396" t="str">
            <v>01689915563</v>
          </cell>
          <cell r="AI396" t="str">
            <v>Kỹ sư quản lý bay, Học viện hàng không, loại TB khá, TN 2013</v>
          </cell>
          <cell r="AK396" t="str">
            <v>12/12</v>
          </cell>
          <cell r="AL396" t="str">
            <v>DH</v>
          </cell>
          <cell r="AM396">
            <v>2013</v>
          </cell>
          <cell r="AN396" t="str">
            <v>Học viện hàng không</v>
          </cell>
        </row>
        <row r="397">
          <cell r="B397" t="str">
            <v>013529</v>
          </cell>
          <cell r="C397" t="str">
            <v>Cao Thế Vĩnh</v>
          </cell>
          <cell r="D397" t="str">
            <v>PVSĐ</v>
          </cell>
          <cell r="E397" t="str">
            <v>Mr Tiêu</v>
          </cell>
          <cell r="F397">
            <v>1</v>
          </cell>
          <cell r="G397" t="str">
            <v>22/08/1977</v>
          </cell>
          <cell r="I397">
            <v>145307530</v>
          </cell>
          <cell r="J397" t="str">
            <v>19/07/2004</v>
          </cell>
          <cell r="K397" t="str">
            <v>Hưng Yên</v>
          </cell>
          <cell r="R397" t="str">
            <v>Đình Dù, Văn Lâm, Hưng Yên</v>
          </cell>
          <cell r="T397" t="str">
            <v>Đình Dù, Văn Lâm, Hưng Yên</v>
          </cell>
          <cell r="AI397" t="str">
            <v xml:space="preserve">Giấy phép lái xe hạng E </v>
          </cell>
        </row>
        <row r="398">
          <cell r="B398" t="str">
            <v>013530</v>
          </cell>
          <cell r="C398" t="str">
            <v>Lương Văn Dư</v>
          </cell>
          <cell r="D398" t="str">
            <v>PVSĐ</v>
          </cell>
          <cell r="E398" t="str">
            <v>MR Tiêu</v>
          </cell>
          <cell r="F398">
            <v>1</v>
          </cell>
          <cell r="G398" t="str">
            <v>20/02/1972</v>
          </cell>
          <cell r="I398">
            <v>151086170</v>
          </cell>
          <cell r="J398" t="str">
            <v>22/12/2007</v>
          </cell>
          <cell r="K398" t="str">
            <v>Thái Bình</v>
          </cell>
          <cell r="R398" t="str">
            <v>Hồng Việt, Đông Hưng, Thái Bình</v>
          </cell>
          <cell r="T398" t="str">
            <v>Hồng Việt, Đông Hưng, Thái Bình</v>
          </cell>
          <cell r="AI398" t="str">
            <v xml:space="preserve">Giấy phép lái xe hạng E </v>
          </cell>
        </row>
        <row r="399">
          <cell r="B399" t="str">
            <v>013531</v>
          </cell>
          <cell r="C399" t="str">
            <v>Võ Thị Vân</v>
          </cell>
          <cell r="D399" t="str">
            <v>PVSĐ</v>
          </cell>
          <cell r="E399" t="str">
            <v>TGĐ</v>
          </cell>
          <cell r="F399">
            <v>0</v>
          </cell>
          <cell r="G399">
            <v>32210</v>
          </cell>
          <cell r="I399" t="str">
            <v>012852676</v>
          </cell>
          <cell r="J399">
            <v>38764</v>
          </cell>
          <cell r="K399" t="str">
            <v>Hà Nội</v>
          </cell>
          <cell r="Q399" t="str">
            <v>Hà Nội</v>
          </cell>
          <cell r="R399" t="str">
            <v>Sóc Sơn, Hà Nội</v>
          </cell>
          <cell r="T399" t="str">
            <v>Cao Phong, Phú Cường, Sóc Sơn, Hà Nội</v>
          </cell>
          <cell r="AI399" t="str">
            <v>Cử nhân kế toán, Trường đại học công nghiệp Hà Nội, loại khá, hệ vừa học vừa làm, TN 2014.</v>
          </cell>
        </row>
        <row r="400">
          <cell r="B400" t="str">
            <v>013532</v>
          </cell>
          <cell r="C400" t="str">
            <v>Nguyễn Tuấn Cường</v>
          </cell>
          <cell r="D400" t="str">
            <v>PVHK</v>
          </cell>
          <cell r="F400">
            <v>1</v>
          </cell>
          <cell r="G400">
            <v>34101</v>
          </cell>
          <cell r="I400" t="str">
            <v>013283590</v>
          </cell>
          <cell r="J400">
            <v>40485</v>
          </cell>
          <cell r="K400" t="str">
            <v>Hà Nội</v>
          </cell>
          <cell r="Q400" t="str">
            <v>Hà Nội</v>
          </cell>
          <cell r="R400" t="str">
            <v>Hoàng Kim, Mê Linh, Hà Nội</v>
          </cell>
          <cell r="T400" t="str">
            <v>Hoàng Kim, Mê Linh, Hà Nội</v>
          </cell>
          <cell r="AI400" t="str">
            <v>Phổ thông trung học</v>
          </cell>
        </row>
        <row r="401">
          <cell r="B401" t="str">
            <v>013670</v>
          </cell>
          <cell r="C401" t="str">
            <v>Nguyễn Thảo Ly</v>
          </cell>
          <cell r="D401" t="str">
            <v>PVHK</v>
          </cell>
          <cell r="F401">
            <v>0</v>
          </cell>
          <cell r="G401" t="str">
            <v>30/12/1991</v>
          </cell>
          <cell r="H401" t="str">
            <v>DOCTHAN</v>
          </cell>
          <cell r="I401">
            <v>101040396</v>
          </cell>
          <cell r="J401">
            <v>41743</v>
          </cell>
          <cell r="K401" t="str">
            <v>Quảng Ninh</v>
          </cell>
          <cell r="N401" t="str">
            <v>Việt Nam</v>
          </cell>
          <cell r="O401" t="str">
            <v>Kinh</v>
          </cell>
          <cell r="P401" t="str">
            <v>Không</v>
          </cell>
          <cell r="Q401" t="str">
            <v>Quảng Ninh</v>
          </cell>
          <cell r="R401" t="str">
            <v>Kiến Xương, Thái Bình</v>
          </cell>
          <cell r="T401" t="str">
            <v>Tổ 2 Khu 2 Mông Dương, Cẩm Phả, Quảng Ninh</v>
          </cell>
          <cell r="AI401" t="str">
            <v>Trung cấp chuyên nghiệp ngành Quản trị kinh doanh BCVT, Chính quy, loại TB, năm TN 2011</v>
          </cell>
          <cell r="AK401" t="str">
            <v>12/12</v>
          </cell>
          <cell r="AL401" t="str">
            <v>TC</v>
          </cell>
        </row>
        <row r="402">
          <cell r="B402" t="str">
            <v>013671</v>
          </cell>
          <cell r="C402" t="str">
            <v>Nguyễn Thị Phương Thảo</v>
          </cell>
          <cell r="D402" t="str">
            <v>PVHK</v>
          </cell>
          <cell r="F402">
            <v>0</v>
          </cell>
          <cell r="G402" t="str">
            <v>22/10/1991</v>
          </cell>
          <cell r="H402" t="str">
            <v>DOCTHAN</v>
          </cell>
          <cell r="I402">
            <v>250858894</v>
          </cell>
          <cell r="J402">
            <v>39622</v>
          </cell>
          <cell r="K402" t="str">
            <v>TP. Đà Lạt</v>
          </cell>
          <cell r="N402" t="str">
            <v>Việt Nam</v>
          </cell>
          <cell r="O402" t="str">
            <v>Kinh</v>
          </cell>
          <cell r="P402" t="str">
            <v>Không</v>
          </cell>
          <cell r="Q402" t="str">
            <v>TP. Đà Lạt</v>
          </cell>
          <cell r="R402" t="str">
            <v>Hà Nội</v>
          </cell>
          <cell r="T402" t="str">
            <v>Phố Hồ Giám, Đống Đa, Hà Nội</v>
          </cell>
          <cell r="AI402" t="str">
            <v>Xác nhận cao đẳng ngành kế toán, Trường đại học Hoa Sen</v>
          </cell>
          <cell r="AK402" t="str">
            <v>12/12</v>
          </cell>
          <cell r="AL402" t="str">
            <v>CD</v>
          </cell>
        </row>
        <row r="403">
          <cell r="B403" t="str">
            <v>013672</v>
          </cell>
          <cell r="C403" t="str">
            <v>Mai Thị Huyền Trang</v>
          </cell>
          <cell r="D403" t="str">
            <v>PVHK</v>
          </cell>
          <cell r="E403" t="str">
            <v>Mr Đình -CHK</v>
          </cell>
          <cell r="F403">
            <v>0</v>
          </cell>
          <cell r="G403" t="str">
            <v>16/05/1992</v>
          </cell>
          <cell r="H403" t="str">
            <v>DOCTHAN</v>
          </cell>
          <cell r="I403">
            <v>13249333</v>
          </cell>
          <cell r="J403">
            <v>38534</v>
          </cell>
          <cell r="K403" t="str">
            <v>Hà Nội</v>
          </cell>
          <cell r="N403" t="str">
            <v>Việt Nam</v>
          </cell>
          <cell r="O403" t="str">
            <v>Kinh</v>
          </cell>
          <cell r="P403" t="str">
            <v>Không</v>
          </cell>
          <cell r="Q403" t="str">
            <v>Hà Nội</v>
          </cell>
          <cell r="R403" t="str">
            <v>Thái Thụy, Thái Bình</v>
          </cell>
          <cell r="T403" t="str">
            <v>Mai Đình, Sóc Sơn, Hà Nội</v>
          </cell>
          <cell r="AI403" t="str">
            <v>Cử nhân kê toán trường Đại học kinh doanh &amp; Công nghệ Hà Nội, Giỏi, Chính quy, 2014</v>
          </cell>
          <cell r="AL403" t="str">
            <v>DH</v>
          </cell>
        </row>
        <row r="404">
          <cell r="B404" t="str">
            <v>013673</v>
          </cell>
          <cell r="C404" t="str">
            <v>Đỗ Văn Thắng</v>
          </cell>
          <cell r="D404" t="str">
            <v>PVHK</v>
          </cell>
          <cell r="E404" t="str">
            <v>Tô Tử Hà</v>
          </cell>
          <cell r="F404">
            <v>1</v>
          </cell>
          <cell r="G404" t="str">
            <v>06/09/1989</v>
          </cell>
          <cell r="H404" t="str">
            <v>DOCTHAN</v>
          </cell>
          <cell r="I404">
            <v>112068416</v>
          </cell>
          <cell r="J404">
            <v>41215</v>
          </cell>
          <cell r="K404" t="str">
            <v>Hà Nội</v>
          </cell>
          <cell r="N404" t="str">
            <v>Việt Nam</v>
          </cell>
          <cell r="O404" t="str">
            <v>Kinh</v>
          </cell>
          <cell r="P404" t="str">
            <v>Không</v>
          </cell>
          <cell r="Q404" t="str">
            <v>Hà Nội</v>
          </cell>
          <cell r="R404" t="str">
            <v>Hưng Hà, Thái Bình</v>
          </cell>
          <cell r="T404" t="str">
            <v>602 Quang Trung, La Khê, Hà Đông, Hà Nội</v>
          </cell>
          <cell r="AI404" t="str">
            <v>PTTH</v>
          </cell>
          <cell r="AL404" t="str">
            <v>TH</v>
          </cell>
        </row>
        <row r="405">
          <cell r="B405" t="str">
            <v>013674</v>
          </cell>
          <cell r="C405" t="str">
            <v>Lê Thị Minh Phượng</v>
          </cell>
          <cell r="D405" t="str">
            <v>PVHK</v>
          </cell>
          <cell r="E405" t="str">
            <v>Mr Hảo -PTGĐ</v>
          </cell>
          <cell r="F405">
            <v>0</v>
          </cell>
          <cell r="G405" t="str">
            <v>18/09/1992</v>
          </cell>
          <cell r="H405" t="str">
            <v>DOCTHAN</v>
          </cell>
          <cell r="I405">
            <v>13217747</v>
          </cell>
          <cell r="J405">
            <v>40002</v>
          </cell>
          <cell r="K405" t="str">
            <v>Hà Nội</v>
          </cell>
          <cell r="N405" t="str">
            <v>Việt Nam</v>
          </cell>
          <cell r="O405" t="str">
            <v>Kinh</v>
          </cell>
          <cell r="P405" t="str">
            <v>Không</v>
          </cell>
          <cell r="Q405" t="str">
            <v>Hà Nội</v>
          </cell>
          <cell r="R405" t="str">
            <v>Phúc Thọ, Hà Nội</v>
          </cell>
          <cell r="T405" t="str">
            <v>65 Đường 2 Phú Minh, Sóc Sơn, Hà Nội</v>
          </cell>
          <cell r="AI405" t="str">
            <v>Tiếng Anh-QT lữ hành, hướng dẫn Du lịch trường Cao Đẳng Du lịch Hà Nội, TB khá, loại chính Quy, năm 2013</v>
          </cell>
          <cell r="AL405" t="str">
            <v>DH</v>
          </cell>
        </row>
        <row r="406">
          <cell r="B406" t="str">
            <v>013675</v>
          </cell>
          <cell r="C406" t="str">
            <v>Võ THị Kiều Oanh</v>
          </cell>
          <cell r="D406" t="str">
            <v>PVHK</v>
          </cell>
          <cell r="F406">
            <v>0</v>
          </cell>
          <cell r="G406" t="str">
            <v>22/12/1991</v>
          </cell>
          <cell r="H406" t="str">
            <v>DOCTHAN</v>
          </cell>
          <cell r="I406">
            <v>187077268</v>
          </cell>
          <cell r="J406">
            <v>39490</v>
          </cell>
          <cell r="K406" t="str">
            <v>Nghệ An</v>
          </cell>
          <cell r="N406" t="str">
            <v>Việt Nam</v>
          </cell>
          <cell r="O406" t="str">
            <v>Kinh</v>
          </cell>
          <cell r="P406" t="str">
            <v>Không</v>
          </cell>
          <cell r="Q406" t="str">
            <v>Nghệ An</v>
          </cell>
          <cell r="R406" t="str">
            <v>Diễn Châu, Nghệ An</v>
          </cell>
          <cell r="T406" t="str">
            <v>Bạch Mai, Hai Bà Trưng, Hà Nội</v>
          </cell>
          <cell r="AI406" t="str">
            <v>Cử nhân kế toán, Trường đại học Bắc Hà, trung bình, TN 2013</v>
          </cell>
          <cell r="AL406" t="str">
            <v>DH</v>
          </cell>
        </row>
        <row r="407">
          <cell r="B407" t="str">
            <v>013676</v>
          </cell>
          <cell r="C407" t="str">
            <v>Trần Thị Bích Ngọc</v>
          </cell>
          <cell r="D407" t="str">
            <v>PVHK</v>
          </cell>
          <cell r="E407" t="str">
            <v xml:space="preserve"> Tổng giám đốc (Cháu anh Bình)</v>
          </cell>
          <cell r="F407">
            <v>0</v>
          </cell>
          <cell r="G407" t="str">
            <v>01/02/1992</v>
          </cell>
          <cell r="H407" t="str">
            <v>DOCTHAN</v>
          </cell>
          <cell r="I407">
            <v>132143024</v>
          </cell>
          <cell r="J407">
            <v>39544</v>
          </cell>
          <cell r="K407" t="str">
            <v>Phú Thọ</v>
          </cell>
          <cell r="N407" t="str">
            <v>Việt Nam</v>
          </cell>
          <cell r="O407" t="str">
            <v>Kinh</v>
          </cell>
          <cell r="P407" t="str">
            <v>Không</v>
          </cell>
          <cell r="Q407" t="str">
            <v>Phú Thọ</v>
          </cell>
          <cell r="R407" t="str">
            <v>Phù Ninh, Phú Thọ</v>
          </cell>
          <cell r="T407" t="str">
            <v>Phú Lộc, Phù Ninh, Phú Thọ</v>
          </cell>
          <cell r="AL407" t="str">
            <v>DH</v>
          </cell>
        </row>
        <row r="408">
          <cell r="B408" t="str">
            <v>013669</v>
          </cell>
          <cell r="C408" t="str">
            <v>Nguyễn Duy Hải</v>
          </cell>
          <cell r="D408" t="str">
            <v>TLCX</v>
          </cell>
          <cell r="E408" t="str">
            <v>Huy Đông - Ban tài chính</v>
          </cell>
          <cell r="F408">
            <v>1</v>
          </cell>
          <cell r="G408" t="str">
            <v>03/07/1974</v>
          </cell>
          <cell r="H408" t="str">
            <v>COGIADINH</v>
          </cell>
          <cell r="I408" t="str">
            <v>151061967</v>
          </cell>
          <cell r="J408" t="str">
            <v>05/10/2004</v>
          </cell>
          <cell r="K408" t="str">
            <v>Thái Bình</v>
          </cell>
          <cell r="N408" t="str">
            <v>Việt Nam</v>
          </cell>
          <cell r="O408" t="str">
            <v>Kinh</v>
          </cell>
          <cell r="P408" t="str">
            <v>Không</v>
          </cell>
          <cell r="Q408" t="str">
            <v>Tân Tiến, Hưng hà, Thái Bình</v>
          </cell>
          <cell r="R408" t="str">
            <v>Tân Tiến, Hưng hà, Thái Bình</v>
          </cell>
          <cell r="T408" t="str">
            <v>Tân Tiến, Hưng hà, Thái Bình</v>
          </cell>
          <cell r="X408" t="str">
            <v>0904091409</v>
          </cell>
          <cell r="AI408" t="str">
            <v>PTTH</v>
          </cell>
          <cell r="AJ408" t="str">
            <v>PTTH</v>
          </cell>
          <cell r="AK408" t="str">
            <v>12/12</v>
          </cell>
          <cell r="AL408" t="str">
            <v>TH</v>
          </cell>
        </row>
        <row r="409">
          <cell r="B409" t="str">
            <v>013753</v>
          </cell>
          <cell r="C409" t="str">
            <v>Phan Thanh Hà</v>
          </cell>
          <cell r="D409" t="str">
            <v>PVHK</v>
          </cell>
          <cell r="E409" t="str">
            <v>Phan Thanh Hà</v>
          </cell>
          <cell r="F409" t="str">
            <v>Nữ</v>
          </cell>
          <cell r="G409" t="str">
            <v>15/11/1991</v>
          </cell>
          <cell r="I409" t="str">
            <v>001191003180</v>
          </cell>
          <cell r="J409" t="str">
            <v>04/02/2015</v>
          </cell>
          <cell r="K409" t="str">
            <v>Cục cảnh sát ĐKQL cư trú và DLQG về dân cư</v>
          </cell>
          <cell r="Q409" t="str">
            <v>Hà Nội</v>
          </cell>
          <cell r="R409" t="str">
            <v>Thái Bình</v>
          </cell>
          <cell r="T409" t="str">
            <v>Nội Phật, Mai Đình, Sóc Sơn, Hà Nội</v>
          </cell>
          <cell r="AI409" t="str">
            <v>Cử nhân ngôn ngữ Anh, ĐH Ngoại ngữ, Chính quy, Khá, TN 2014</v>
          </cell>
        </row>
        <row r="410">
          <cell r="B410" t="str">
            <v>013754</v>
          </cell>
          <cell r="C410" t="str">
            <v>Đinh Kiều Trang</v>
          </cell>
          <cell r="D410" t="str">
            <v>PVHK</v>
          </cell>
          <cell r="E410" t="str">
            <v>Đinh Kiều Trang</v>
          </cell>
          <cell r="F410" t="str">
            <v>Nữ</v>
          </cell>
          <cell r="G410" t="str">
            <v>23/09/1993</v>
          </cell>
          <cell r="I410" t="str">
            <v>012973773</v>
          </cell>
          <cell r="J410" t="str">
            <v>30/05/2007</v>
          </cell>
          <cell r="K410" t="str">
            <v>Hà Nội</v>
          </cell>
          <cell r="Q410" t="str">
            <v>Hà Nội</v>
          </cell>
          <cell r="R410" t="str">
            <v>Mỹ Đức,Hà Nội</v>
          </cell>
          <cell r="T410" t="str">
            <v>Số 98 Nguyên Hồng, Láng Hạ, Đống Đa, Hà Nội</v>
          </cell>
          <cell r="AI410" t="str">
            <v>Cử nhân luật</v>
          </cell>
        </row>
        <row r="411">
          <cell r="B411" t="str">
            <v>013755</v>
          </cell>
          <cell r="C411" t="str">
            <v>Phạm Thị Diễm Hương</v>
          </cell>
          <cell r="D411" t="str">
            <v>PVHK</v>
          </cell>
          <cell r="E411" t="str">
            <v>Phạm Thị Diễm Hương</v>
          </cell>
          <cell r="F411" t="str">
            <v>Nữ</v>
          </cell>
          <cell r="G411" t="str">
            <v>6/2/1990</v>
          </cell>
          <cell r="H411" t="str">
            <v>Đã kết hôn</v>
          </cell>
          <cell r="I411" t="str">
            <v>012307036</v>
          </cell>
          <cell r="J411" t="str">
            <v>20/07/2006</v>
          </cell>
          <cell r="K411" t="str">
            <v>Hà Nội</v>
          </cell>
          <cell r="Q411" t="str">
            <v>Hà Nội</v>
          </cell>
          <cell r="R411" t="str">
            <v>Lập Thạch, Vĩnh Phúc</v>
          </cell>
          <cell r="T411" t="str">
            <v>Tổ 5, Thị trấn Sóc Sơn, Hà Nội</v>
          </cell>
          <cell r="AI411" t="str">
            <v>Đại học ngành ngôn ngữ Anh, Trường đại học Hà Nội, chính quy, loại khá, TN 2012</v>
          </cell>
        </row>
        <row r="412">
          <cell r="B412" t="str">
            <v>013756</v>
          </cell>
          <cell r="C412" t="str">
            <v>Nguyễn Thị Diệu Hoa</v>
          </cell>
          <cell r="D412" t="str">
            <v>PVHK</v>
          </cell>
          <cell r="E412" t="str">
            <v>Nguyễn Thị Diệu Hoa</v>
          </cell>
          <cell r="F412" t="str">
            <v>Nữ</v>
          </cell>
          <cell r="G412" t="str">
            <v>13/2/1989</v>
          </cell>
          <cell r="H412" t="str">
            <v>Đã kết hôn</v>
          </cell>
          <cell r="I412" t="str">
            <v>012857046</v>
          </cell>
          <cell r="J412" t="str">
            <v>17/02/2006</v>
          </cell>
          <cell r="K412" t="str">
            <v>Hà Nội</v>
          </cell>
          <cell r="Q412" t="str">
            <v>Hà Nội</v>
          </cell>
          <cell r="R412" t="str">
            <v>Sóc Sơn, Hà Nội</v>
          </cell>
          <cell r="T412" t="str">
            <v>Mai Đình, Sóc Sơn, Hà Nội</v>
          </cell>
          <cell r="AI412" t="str">
            <v>Cử nhân Kế toán, Trường đại học Mở Hà Nội, chính quy, loại khá, TN 2012</v>
          </cell>
        </row>
        <row r="413">
          <cell r="B413" t="str">
            <v>013757</v>
          </cell>
          <cell r="C413" t="str">
            <v>Trần Thanh Trang</v>
          </cell>
          <cell r="D413" t="str">
            <v>PVHK</v>
          </cell>
          <cell r="E413" t="str">
            <v>Trần Thanh Trang</v>
          </cell>
          <cell r="F413" t="str">
            <v>Nữ</v>
          </cell>
          <cell r="G413" t="str">
            <v>26/12/1992</v>
          </cell>
          <cell r="I413" t="str">
            <v>012924036</v>
          </cell>
          <cell r="J413" t="str">
            <v>16/10/2006</v>
          </cell>
          <cell r="K413" t="str">
            <v>Hà Nội</v>
          </cell>
          <cell r="Q413" t="str">
            <v>Hà Nội</v>
          </cell>
          <cell r="R413" t="str">
            <v>Phù Mỹ, Bình Định</v>
          </cell>
          <cell r="T413" t="str">
            <v>342D Ngọc Lâm, Long Biên, Hà Nội</v>
          </cell>
          <cell r="AI413" t="str">
            <v>Cử nhân ngôn ngữ Anh, ĐH Hà Nội, chính quy, Khá, 2014</v>
          </cell>
        </row>
        <row r="414">
          <cell r="B414" t="str">
            <v>013758</v>
          </cell>
          <cell r="C414" t="str">
            <v>Trần Vân Anh</v>
          </cell>
          <cell r="D414" t="str">
            <v>PVHK</v>
          </cell>
          <cell r="E414" t="str">
            <v>Trần Vân Anh</v>
          </cell>
          <cell r="F414" t="str">
            <v>Nữ</v>
          </cell>
          <cell r="G414" t="str">
            <v>18/7/1991</v>
          </cell>
          <cell r="I414" t="str">
            <v>013112723</v>
          </cell>
          <cell r="J414" t="str">
            <v>29/08/2008</v>
          </cell>
          <cell r="K414" t="str">
            <v>Hà Nội</v>
          </cell>
          <cell r="Q414" t="str">
            <v>Nam Định</v>
          </cell>
          <cell r="R414" t="str">
            <v>Nam Định</v>
          </cell>
          <cell r="T414" t="str">
            <v>Phú Đô, Nam Từ Liêm, Hà Nội</v>
          </cell>
          <cell r="AI414" t="str">
            <v>Cử nhân tài chính- ngân hàng, Trường đại học Quốc Gia- Hà Nội, chính quy, loại khá, TN 2014                                                  Cử nhân ngành tiếng Đức, Trường đại học Ngoại Ngữ- Đại học Quốc Gia- Hà Nội, chính quy, loại khá, TN 2013</v>
          </cell>
        </row>
        <row r="415">
          <cell r="B415" t="str">
            <v>013759</v>
          </cell>
          <cell r="C415" t="str">
            <v>Nguyễn Thị Thanh Loan</v>
          </cell>
          <cell r="D415" t="str">
            <v>PVHK</v>
          </cell>
          <cell r="E415" t="str">
            <v>Nguyễn Thị Thanh Loan</v>
          </cell>
          <cell r="F415" t="str">
            <v>Nữ</v>
          </cell>
          <cell r="G415" t="str">
            <v>1/1/1990</v>
          </cell>
          <cell r="I415" t="str">
            <v>173663184</v>
          </cell>
          <cell r="J415" t="str">
            <v>09/11/2007</v>
          </cell>
          <cell r="K415" t="str">
            <v>Thanh Hóa</v>
          </cell>
          <cell r="Q415" t="str">
            <v>Thanh Hóa</v>
          </cell>
          <cell r="R415" t="str">
            <v>Bỉm Sơn, Thanh Hóa</v>
          </cell>
          <cell r="T415" t="str">
            <v>161, Trần Phú, phường Ba Đình, Bỉm Sơn, Thanh Hóa</v>
          </cell>
          <cell r="AI415" t="str">
            <v xml:space="preserve">Thạc sĩ quản trị kinh doanh, đại học quốc gia Formosa, Đài Loan, TN 2014Cử nhân tài chính- ngân hàng, Trường đại học kinh doanh và công nghệ Hà Nội, chính quy, loại giỏi, TN 2012                                                  </v>
          </cell>
        </row>
        <row r="416">
          <cell r="B416" t="str">
            <v>013760</v>
          </cell>
          <cell r="C416" t="str">
            <v>Trần Thùy Trang</v>
          </cell>
          <cell r="D416" t="str">
            <v>PVHK</v>
          </cell>
          <cell r="E416" t="str">
            <v>Trần Thùy Trang</v>
          </cell>
          <cell r="F416" t="str">
            <v>Nữ</v>
          </cell>
          <cell r="G416" t="str">
            <v>27/01/1993</v>
          </cell>
          <cell r="I416" t="str">
            <v>013407053</v>
          </cell>
          <cell r="J416" t="str">
            <v>26/03/2011</v>
          </cell>
          <cell r="K416" t="str">
            <v>Hà Nội</v>
          </cell>
          <cell r="Q416" t="str">
            <v>Hà Nội</v>
          </cell>
          <cell r="R416" t="str">
            <v>Sóc Sơn, Hà Nội</v>
          </cell>
          <cell r="T416" t="str">
            <v>Thôn Đông, Phú Minh, Sóc Sơn, Hà Nội</v>
          </cell>
          <cell r="AI416" t="str">
            <v>Cử nhân ngoại ngữ Anh , ĐH Ngoại ngữ, 11/5 tốt nghiệp</v>
          </cell>
        </row>
        <row r="417">
          <cell r="B417" t="str">
            <v>013762</v>
          </cell>
          <cell r="C417" t="str">
            <v>Bùi Thị Út</v>
          </cell>
          <cell r="D417" t="str">
            <v>PVHK</v>
          </cell>
          <cell r="E417" t="str">
            <v>Bùi Thị Út</v>
          </cell>
          <cell r="F417" t="str">
            <v>Nữ</v>
          </cell>
          <cell r="G417" t="str">
            <v>28/11/1992</v>
          </cell>
          <cell r="I417" t="str">
            <v>121904747</v>
          </cell>
          <cell r="J417" t="str">
            <v>09/09/2010</v>
          </cell>
          <cell r="K417" t="str">
            <v>Bắc Giang</v>
          </cell>
          <cell r="Q417" t="str">
            <v>Bắc Giang</v>
          </cell>
          <cell r="R417" t="str">
            <v>Tân Yên, Bắc Giang</v>
          </cell>
          <cell r="T417" t="str">
            <v>Phúc Hòa, Tân Yên, Bắc Giang</v>
          </cell>
          <cell r="AI417" t="str">
            <v>Cử nhân Tài chính - ngân hàng, ĐH Thái Nguyên, Chính quy, Khá, TN 2013</v>
          </cell>
        </row>
        <row r="418">
          <cell r="B418" t="str">
            <v>013763</v>
          </cell>
          <cell r="C418" t="str">
            <v>Lê Mai Anh</v>
          </cell>
          <cell r="D418" t="str">
            <v>PVHK</v>
          </cell>
          <cell r="E418" t="str">
            <v>Lê Mai Anh</v>
          </cell>
          <cell r="F418" t="str">
            <v>Nữ</v>
          </cell>
          <cell r="G418" t="str">
            <v>10/11/1992</v>
          </cell>
          <cell r="I418" t="str">
            <v>012968304</v>
          </cell>
          <cell r="J418" t="str">
            <v>09/05/2007</v>
          </cell>
          <cell r="K418" t="str">
            <v>Hà Nội</v>
          </cell>
          <cell r="Q418" t="str">
            <v>Hà Nội</v>
          </cell>
          <cell r="R418" t="str">
            <v>Thanh Oai, Hà Tây</v>
          </cell>
          <cell r="T418" t="str">
            <v>201 Hàng Bông, Hoàn Kiếm, Hà Nội</v>
          </cell>
          <cell r="AI418" t="str">
            <v>Cử nhân ngành Luật quốc tế, Học viện Ngoại giao</v>
          </cell>
        </row>
        <row r="419">
          <cell r="B419" t="str">
            <v>013764</v>
          </cell>
          <cell r="C419" t="str">
            <v>Đỗ Thị Ngọc Hà</v>
          </cell>
          <cell r="D419" t="str">
            <v>PVHK</v>
          </cell>
          <cell r="E419" t="str">
            <v>Đỗ Thị Ngọc Hà</v>
          </cell>
          <cell r="F419" t="str">
            <v>Nữ</v>
          </cell>
          <cell r="G419" t="str">
            <v>12/04/1989</v>
          </cell>
          <cell r="H419" t="str">
            <v>Đã kết hôn</v>
          </cell>
          <cell r="I419" t="str">
            <v>013484069</v>
          </cell>
          <cell r="J419" t="str">
            <v>8/11/2011</v>
          </cell>
          <cell r="K419" t="str">
            <v>Hà Nội</v>
          </cell>
          <cell r="Q419" t="str">
            <v>Hải Phòng</v>
          </cell>
          <cell r="R419" t="str">
            <v>Vĩnh Bảo, Hải Phòng</v>
          </cell>
          <cell r="T419" t="str">
            <v>Điền Xá, Quang Tiến, Sóc Sơn, Hà Nội</v>
          </cell>
          <cell r="AI419" t="str">
            <v>Cử nhân du lịch, ĐH Kinh doanh - CN Hà Nội, Chính quy, Khá, 2011</v>
          </cell>
        </row>
        <row r="420">
          <cell r="B420" t="str">
            <v>013765</v>
          </cell>
          <cell r="C420" t="str">
            <v>Phạm Tú Châu</v>
          </cell>
          <cell r="D420" t="str">
            <v>PVHK</v>
          </cell>
          <cell r="E420" t="str">
            <v>Phạm Tú Châu</v>
          </cell>
          <cell r="F420" t="str">
            <v>Nữ</v>
          </cell>
          <cell r="G420" t="str">
            <v>15/10/1993</v>
          </cell>
          <cell r="I420" t="str">
            <v>012999365</v>
          </cell>
          <cell r="J420" t="str">
            <v>17/12/2007</v>
          </cell>
          <cell r="K420" t="str">
            <v>Hà Nội</v>
          </cell>
          <cell r="Q420" t="str">
            <v>Hà Nội</v>
          </cell>
          <cell r="R420" t="str">
            <v>Thanh Liêm, Hà Nam</v>
          </cell>
          <cell r="T420" t="str">
            <v>80 và 94 Phan Văn Trị, Quốc Tử Giám, Hà Nội</v>
          </cell>
          <cell r="AI420" t="str">
            <v>PTTH</v>
          </cell>
        </row>
        <row r="421">
          <cell r="B421" t="str">
            <v>013766</v>
          </cell>
          <cell r="C421" t="str">
            <v>Nguyễn Thị Phương Dung</v>
          </cell>
          <cell r="D421" t="str">
            <v>PVHK</v>
          </cell>
          <cell r="E421" t="str">
            <v>Nguyễn Thị Phương Dung</v>
          </cell>
          <cell r="F421" t="str">
            <v>Nữ</v>
          </cell>
          <cell r="G421" t="str">
            <v>13/06/1991</v>
          </cell>
          <cell r="I421" t="str">
            <v>142574494</v>
          </cell>
          <cell r="J421" t="str">
            <v>23/09/2008</v>
          </cell>
          <cell r="K421" t="str">
            <v>Hải Dương</v>
          </cell>
          <cell r="Q421" t="str">
            <v>Hải Dương</v>
          </cell>
          <cell r="R421" t="str">
            <v>Thanh Bình, Hải Dương</v>
          </cell>
          <cell r="T421" t="str">
            <v>Khu 6, phường Thanh Bình, Hải Dương</v>
          </cell>
          <cell r="AI421" t="str">
            <v>Kỹ sư kỹ thuật điện tử, truyền thông, Trường HVHK, chính quy, loại TB khá, 2014</v>
          </cell>
        </row>
        <row r="422">
          <cell r="B422" t="str">
            <v>013767</v>
          </cell>
          <cell r="C422" t="str">
            <v>Trần Thị Phương Anh</v>
          </cell>
          <cell r="D422" t="str">
            <v>PVHK</v>
          </cell>
          <cell r="E422" t="str">
            <v>Trần Thị Phương Anh</v>
          </cell>
          <cell r="F422" t="str">
            <v>Nữ</v>
          </cell>
          <cell r="G422" t="str">
            <v>19/01/1992</v>
          </cell>
          <cell r="I422" t="str">
            <v>151842321</v>
          </cell>
          <cell r="J422" t="str">
            <v>13/03/2006</v>
          </cell>
          <cell r="K422" t="str">
            <v>Thái Bình</v>
          </cell>
          <cell r="Q422" t="str">
            <v>Thái Bình</v>
          </cell>
          <cell r="R422" t="str">
            <v>Tiền Hải, Thái Bình</v>
          </cell>
          <cell r="T422" t="str">
            <v>Tổ 29, phường Đề Thám, TP Thái Bình</v>
          </cell>
          <cell r="AI422" t="str">
            <v>Cử nhân Kính tế, Trường đại học Kinh tế quốc dân</v>
          </cell>
        </row>
        <row r="423">
          <cell r="B423" t="str">
            <v>013768</v>
          </cell>
          <cell r="C423" t="str">
            <v>Mạc Thị Thùy Dương</v>
          </cell>
          <cell r="D423" t="str">
            <v>PVHK</v>
          </cell>
          <cell r="E423" t="str">
            <v>Mạc Thị Thùy Dương</v>
          </cell>
          <cell r="F423" t="str">
            <v>Nữ</v>
          </cell>
          <cell r="G423" t="str">
            <v>7/9/1993</v>
          </cell>
          <cell r="I423" t="str">
            <v>013257983</v>
          </cell>
          <cell r="J423" t="str">
            <v>10/02/2010</v>
          </cell>
          <cell r="K423" t="str">
            <v>Hà Nội</v>
          </cell>
          <cell r="Q423" t="str">
            <v>Hà Nội</v>
          </cell>
          <cell r="R423" t="str">
            <v>Nam Sách, Hải Dương</v>
          </cell>
          <cell r="T423" t="str">
            <v>Khu 2, Phù Lỗ, Sóc Sơn, Hà Nội</v>
          </cell>
          <cell r="AI423" t="str">
            <v>PTTH</v>
          </cell>
        </row>
        <row r="424">
          <cell r="B424" t="str">
            <v>013769</v>
          </cell>
          <cell r="C424" t="str">
            <v>Nguyễn Thị Hồng Thu</v>
          </cell>
          <cell r="D424" t="str">
            <v>PVHK</v>
          </cell>
          <cell r="E424" t="str">
            <v>Nguyễn Thị Hồng Thu</v>
          </cell>
          <cell r="F424" t="str">
            <v>Nữ</v>
          </cell>
          <cell r="G424" t="str">
            <v>01/09/1991</v>
          </cell>
          <cell r="I424" t="str">
            <v>013068460</v>
          </cell>
          <cell r="J424" t="str">
            <v>08/04/2008</v>
          </cell>
          <cell r="K424" t="str">
            <v>Hà Nội</v>
          </cell>
          <cell r="Q424" t="str">
            <v>Hà Nội</v>
          </cell>
          <cell r="R424" t="str">
            <v>Nghi Xuân, Hà Tĩnh</v>
          </cell>
          <cell r="T424" t="str">
            <v>TT Sân bay Nội Bài, Sóc Sơn, Hà Nội</v>
          </cell>
          <cell r="AI424" t="str">
            <v xml:space="preserve">Bảng điểm Cao đẳng Tài chính, Trường đại học KD và CN Hà Nội, </v>
          </cell>
        </row>
        <row r="425">
          <cell r="B425" t="str">
            <v>013770</v>
          </cell>
          <cell r="C425" t="str">
            <v>Nguyễn Thị Thanh Phương</v>
          </cell>
          <cell r="D425" t="str">
            <v>PVHK</v>
          </cell>
          <cell r="E425" t="str">
            <v>Nguyễn Thị Thanh Phương</v>
          </cell>
          <cell r="F425" t="str">
            <v>Nữ</v>
          </cell>
          <cell r="G425" t="str">
            <v>28/8/1988</v>
          </cell>
          <cell r="H425" t="str">
            <v>Đã kết hôn</v>
          </cell>
          <cell r="I425" t="str">
            <v>012644326</v>
          </cell>
          <cell r="J425" t="str">
            <v>07/05/2011</v>
          </cell>
          <cell r="K425" t="str">
            <v>Hà Nội</v>
          </cell>
          <cell r="Q425" t="str">
            <v>Hà Nội</v>
          </cell>
          <cell r="R425" t="str">
            <v>Hà Nội</v>
          </cell>
          <cell r="T425" t="str">
            <v>Phòng 2 nhà 46B, phường Bách Khoa, Hai Bà Trưng, Hà Nội</v>
          </cell>
          <cell r="AI425" t="str">
            <v>Cử nhân Quản trị kinh doanh, Ttrường Đại học Bách khoa Hà Nội, chính quy, loại khá, TN 2013</v>
          </cell>
        </row>
        <row r="426">
          <cell r="B426" t="str">
            <v>013771</v>
          </cell>
          <cell r="C426" t="str">
            <v>Nguyễn Thị Thoa</v>
          </cell>
          <cell r="D426" t="str">
            <v>PVHK</v>
          </cell>
          <cell r="E426" t="str">
            <v>Nguyễn Thị Thoa</v>
          </cell>
          <cell r="F426" t="str">
            <v>Nữ</v>
          </cell>
          <cell r="G426" t="str">
            <v>15/8/1989</v>
          </cell>
          <cell r="H426" t="str">
            <v>Đã kết hôn</v>
          </cell>
          <cell r="I426" t="str">
            <v>012918005</v>
          </cell>
          <cell r="J426" t="str">
            <v>21/08/2006</v>
          </cell>
          <cell r="K426" t="str">
            <v>Hà Nội</v>
          </cell>
          <cell r="Q426" t="str">
            <v>Hà Nội</v>
          </cell>
          <cell r="R426" t="str">
            <v>Hà Nội</v>
          </cell>
          <cell r="T426" t="str">
            <v>Thụy Hương, Phú Cường, Sóc Sơn, Hà Nội</v>
          </cell>
          <cell r="AI426" t="str">
            <v>Cử nhân kế toán, ĐH Thương mại, Chính quy, Khá, TN2012</v>
          </cell>
        </row>
        <row r="427">
          <cell r="B427" t="str">
            <v>013772</v>
          </cell>
          <cell r="C427" t="str">
            <v>Nguyễn Thị Thu Thủy</v>
          </cell>
          <cell r="D427" t="str">
            <v>PVHK</v>
          </cell>
          <cell r="E427" t="str">
            <v>Nguyễn Thị Thu Thủy</v>
          </cell>
          <cell r="F427" t="str">
            <v>Nữ</v>
          </cell>
          <cell r="G427" t="str">
            <v>28/3/1991</v>
          </cell>
          <cell r="I427" t="str">
            <v>013068503</v>
          </cell>
          <cell r="J427" t="str">
            <v>08/04/2008</v>
          </cell>
          <cell r="K427" t="str">
            <v>Hà Nội</v>
          </cell>
          <cell r="Q427" t="str">
            <v>Hà Nội</v>
          </cell>
          <cell r="R427" t="str">
            <v>Hà Nội</v>
          </cell>
          <cell r="T427" t="str">
            <v>Tân Phú, Phú Cường, Sóc Sơn, Hà Nội</v>
          </cell>
          <cell r="AI427" t="str">
            <v>Cử nhân Quản trị kinh doanh, Trường ĐH Công Đoàn, chính quy, loại khá, TN 2013</v>
          </cell>
        </row>
        <row r="428">
          <cell r="B428" t="str">
            <v>013773</v>
          </cell>
          <cell r="C428" t="str">
            <v>Nguyễn Thị Trang</v>
          </cell>
          <cell r="D428" t="str">
            <v>PVHK</v>
          </cell>
          <cell r="E428" t="str">
            <v>Nguyễn Thị Trang</v>
          </cell>
          <cell r="F428" t="str">
            <v>Nữ</v>
          </cell>
          <cell r="G428" t="str">
            <v>16/11/1993</v>
          </cell>
          <cell r="I428" t="str">
            <v>017229960</v>
          </cell>
          <cell r="J428" t="str">
            <v>30/12/2010</v>
          </cell>
          <cell r="K428" t="str">
            <v>Hà Nội</v>
          </cell>
          <cell r="Q428" t="str">
            <v>Hà Nội</v>
          </cell>
          <cell r="R428" t="str">
            <v>Hà Nội</v>
          </cell>
          <cell r="T428" t="str">
            <v>Tổ dân phố 12, phường Yên Nghĩa, quận Hà Đông, Hà Nội</v>
          </cell>
          <cell r="AI428" t="str">
            <v>PTTH</v>
          </cell>
        </row>
        <row r="429">
          <cell r="B429" t="str">
            <v>013774</v>
          </cell>
          <cell r="C429" t="str">
            <v>Hoàng Thị Kiều Trang</v>
          </cell>
          <cell r="D429" t="str">
            <v>PVHK</v>
          </cell>
          <cell r="E429" t="str">
            <v>Hoàng Thị Kiều Trang</v>
          </cell>
          <cell r="F429" t="str">
            <v>Nữ</v>
          </cell>
          <cell r="G429" t="str">
            <v>7/4/1989</v>
          </cell>
          <cell r="I429" t="str">
            <v>012587721</v>
          </cell>
          <cell r="J429" t="str">
            <v>31/03/2003</v>
          </cell>
          <cell r="K429" t="str">
            <v>Hà Nội</v>
          </cell>
          <cell r="Q429" t="str">
            <v>Hà Nội</v>
          </cell>
          <cell r="R429" t="str">
            <v>Hà Nội</v>
          </cell>
          <cell r="T429" t="str">
            <v>20 Lê Thánh Tông, Hoàn Kiếm, Hà Nội</v>
          </cell>
          <cell r="AI429" t="str">
            <v>Cử nhân ngành tài chính- ngân hàng, Học viện tài chính, vừa học vừa làm, loại trung bình khá, TN 2013                                   Tin học loại B, chứng chỉ Amadeus (xuất vé máy bay)</v>
          </cell>
        </row>
        <row r="430">
          <cell r="B430" t="str">
            <v>013775</v>
          </cell>
          <cell r="C430" t="str">
            <v>Ngô Thị Thơm</v>
          </cell>
          <cell r="D430" t="str">
            <v>PVHK</v>
          </cell>
          <cell r="E430" t="str">
            <v>Ngô Thị Thơm</v>
          </cell>
          <cell r="F430" t="str">
            <v>Nữ</v>
          </cell>
          <cell r="G430" t="str">
            <v>19/9/1991</v>
          </cell>
          <cell r="I430" t="str">
            <v>012889074</v>
          </cell>
          <cell r="J430" t="str">
            <v>19/02/2009</v>
          </cell>
          <cell r="K430" t="str">
            <v>Hà Nội</v>
          </cell>
          <cell r="Q430" t="str">
            <v>Yên Bái</v>
          </cell>
          <cell r="R430" t="str">
            <v>Đông Anh, Hà Nội</v>
          </cell>
          <cell r="T430" t="str">
            <v>Số 1, ngõ 3A, Trung Phụng, Đống Đa, Hà Nội</v>
          </cell>
          <cell r="AI430" t="str">
            <v>Cử nhân Tài chính ngân hàng, Trường ĐH Kinh doanh&amp; Công nghệ Hà Nội</v>
          </cell>
        </row>
        <row r="431">
          <cell r="B431" t="str">
            <v>013776</v>
          </cell>
          <cell r="C431" t="str">
            <v>Đặng Thị Thùy Dương</v>
          </cell>
          <cell r="D431" t="str">
            <v>PVHK</v>
          </cell>
          <cell r="E431" t="str">
            <v>Đặng Thị Thùy Dương</v>
          </cell>
          <cell r="F431" t="str">
            <v>Nữ</v>
          </cell>
          <cell r="G431" t="str">
            <v>19/4/1993</v>
          </cell>
          <cell r="I431" t="str">
            <v>013369227</v>
          </cell>
          <cell r="J431" t="str">
            <v>20/11/2010</v>
          </cell>
          <cell r="K431" t="str">
            <v>Hà Nội</v>
          </cell>
          <cell r="Q431" t="str">
            <v>Hà Nội</v>
          </cell>
          <cell r="R431" t="str">
            <v>Hà Nội</v>
          </cell>
          <cell r="T431" t="str">
            <v>170 ngõ 141 phố Giáp Nhị, Thịnh Liệt, Hoàng Mai, Hà Nội</v>
          </cell>
          <cell r="AI431" t="str">
            <v>PTTH</v>
          </cell>
        </row>
        <row r="432">
          <cell r="B432" t="str">
            <v>013778</v>
          </cell>
          <cell r="C432" t="str">
            <v>Nguyễn Phương Cương</v>
          </cell>
          <cell r="D432" t="str">
            <v>PVHK</v>
          </cell>
          <cell r="E432" t="str">
            <v>Nguyễn Phương Cương</v>
          </cell>
          <cell r="F432" t="str">
            <v>Nam</v>
          </cell>
          <cell r="G432" t="str">
            <v>20/01/1990</v>
          </cell>
          <cell r="I432" t="str">
            <v>013058637</v>
          </cell>
          <cell r="J432" t="str">
            <v>25/03/2008</v>
          </cell>
          <cell r="K432" t="str">
            <v>Hà Nội</v>
          </cell>
          <cell r="Q432" t="str">
            <v>Hà Nội</v>
          </cell>
          <cell r="R432" t="str">
            <v>Nghi Xuân, Hà Tĩnh</v>
          </cell>
          <cell r="T432" t="str">
            <v>Đường 3, Phù Lỗ, Sóc Sơn, Hà Nội</v>
          </cell>
          <cell r="AI432" t="str">
            <v>Cử nhân quản trị kinh doanh, Trường ĐH kinh tế kỹ thuật công nghiệp, chính quy, loại khá, TN 2012</v>
          </cell>
        </row>
        <row r="433">
          <cell r="B433" t="str">
            <v>013779</v>
          </cell>
          <cell r="C433" t="str">
            <v>Lê Hoàng Gia</v>
          </cell>
          <cell r="D433" t="str">
            <v>PVHK</v>
          </cell>
          <cell r="E433" t="str">
            <v>Lê Hoàng Gia</v>
          </cell>
          <cell r="F433" t="str">
            <v>Nam</v>
          </cell>
          <cell r="G433" t="str">
            <v>17/7/1989</v>
          </cell>
          <cell r="I433" t="str">
            <v>012651177</v>
          </cell>
          <cell r="J433" t="str">
            <v>08/10/2003</v>
          </cell>
          <cell r="K433" t="str">
            <v>Hà Nội</v>
          </cell>
          <cell r="Q433" t="str">
            <v>Hà Nội</v>
          </cell>
          <cell r="R433" t="str">
            <v>Gia Lâm, Hà Nội</v>
          </cell>
          <cell r="T433" t="str">
            <v>Tập thể đơn vị 75886, Thanh Lương, Hà Nội</v>
          </cell>
          <cell r="AI433" t="str">
            <v>Kỹ sư CNTT, Học viện Công nghệ Bưu chính viễn thông, Chính quy, loại khá, TN 2014</v>
          </cell>
        </row>
        <row r="434">
          <cell r="B434" t="str">
            <v>013780</v>
          </cell>
          <cell r="C434" t="str">
            <v>Nguyễn Quang Hà Sơn</v>
          </cell>
          <cell r="D434" t="str">
            <v>PVHK</v>
          </cell>
          <cell r="E434" t="str">
            <v>Nguyễn Quang Hà Sơn</v>
          </cell>
          <cell r="F434" t="str">
            <v>Nam</v>
          </cell>
          <cell r="G434" t="str">
            <v>13/01/1992</v>
          </cell>
          <cell r="I434" t="str">
            <v>142499616</v>
          </cell>
          <cell r="J434" t="str">
            <v>09/04/2015</v>
          </cell>
          <cell r="K434" t="str">
            <v>Hải Dương</v>
          </cell>
          <cell r="Q434" t="str">
            <v>Hải Dương</v>
          </cell>
          <cell r="R434" t="str">
            <v>Thanh Hà, Hải Dương</v>
          </cell>
          <cell r="T434" t="str">
            <v>Khu 4, phường Hải Tân, TP Hải Dương</v>
          </cell>
          <cell r="AI434" t="str">
            <v>Cử nhân ngành tài chính ngân hàng, Trường Học Viện Tài Chính, chính quy, loại khá, TN 2014</v>
          </cell>
        </row>
        <row r="435">
          <cell r="B435" t="str">
            <v>013781</v>
          </cell>
          <cell r="C435" t="str">
            <v>Bùi Anh Tuấn</v>
          </cell>
          <cell r="D435" t="str">
            <v>PVHK</v>
          </cell>
          <cell r="E435" t="str">
            <v>Bùi Anh Tuấn</v>
          </cell>
          <cell r="F435" t="str">
            <v>Nam</v>
          </cell>
          <cell r="G435" t="str">
            <v>14/04/1993</v>
          </cell>
          <cell r="I435" t="str">
            <v>012976576</v>
          </cell>
          <cell r="J435" t="str">
            <v>26/06/2007</v>
          </cell>
          <cell r="K435" t="str">
            <v>Hà Nội</v>
          </cell>
          <cell r="Q435" t="str">
            <v>Hà Nội</v>
          </cell>
          <cell r="R435" t="str">
            <v>Nam Định</v>
          </cell>
          <cell r="T435" t="str">
            <v>35/228 Ngọc Lâm, Long Biên, Hà Nội</v>
          </cell>
          <cell r="AI435" t="str">
            <v>Cao đẳng ngành quản trị cơ sở dữ liệu, Trường Cao đẳng nghề kinh doanh và Công nghệ Hà Nội</v>
          </cell>
        </row>
        <row r="436">
          <cell r="B436" t="str">
            <v>013782</v>
          </cell>
          <cell r="C436" t="str">
            <v>Hoàng Thanh Tùng</v>
          </cell>
          <cell r="D436" t="str">
            <v>PVHK</v>
          </cell>
          <cell r="E436" t="str">
            <v>Hoàng Thanh Tùng</v>
          </cell>
          <cell r="F436" t="str">
            <v>Nam</v>
          </cell>
          <cell r="G436" t="str">
            <v>14/03/1991</v>
          </cell>
          <cell r="I436" t="str">
            <v>013031567</v>
          </cell>
          <cell r="J436" t="str">
            <v>02/01/2008</v>
          </cell>
          <cell r="K436" t="str">
            <v>Hà Nội</v>
          </cell>
          <cell r="Q436" t="str">
            <v>Hà Nội</v>
          </cell>
          <cell r="R436" t="str">
            <v>Thanh Hóa</v>
          </cell>
          <cell r="T436" t="str">
            <v>Vĩnh Ngọc, Đông Anh, Hà Nội</v>
          </cell>
          <cell r="AI436" t="str">
            <v>Cử nhân quản trị nhân lực, Trường Đại học Lao động - Xã hội, chính quy, loại khá, TN 2013</v>
          </cell>
        </row>
        <row r="437">
          <cell r="B437" t="str">
            <v>013784</v>
          </cell>
          <cell r="C437" t="str">
            <v>Đoàn Duy Anh</v>
          </cell>
          <cell r="D437" t="str">
            <v>PVHK</v>
          </cell>
          <cell r="E437" t="str">
            <v>Đoàn Duy Anh</v>
          </cell>
          <cell r="F437" t="str">
            <v>Nam</v>
          </cell>
          <cell r="G437" t="str">
            <v>28/10/1993</v>
          </cell>
          <cell r="I437" t="str">
            <v>013113025</v>
          </cell>
          <cell r="J437" t="str">
            <v>25/08/2008</v>
          </cell>
          <cell r="K437" t="str">
            <v>Hà Nội</v>
          </cell>
          <cell r="Q437" t="str">
            <v>Cộng Hòa Séc</v>
          </cell>
          <cell r="R437" t="str">
            <v>Hà Nội</v>
          </cell>
          <cell r="T437" t="str">
            <v>48 Phùng Hưng, phường Hàng Bông, Hoàn Kiếm, Hà Nội</v>
          </cell>
          <cell r="AI437" t="str">
            <v>TN Phổ thông trung học 2011</v>
          </cell>
        </row>
        <row r="438">
          <cell r="B438" t="str">
            <v>013795</v>
          </cell>
          <cell r="C438" t="str">
            <v>Đặng Thị Huệ</v>
          </cell>
          <cell r="D438" t="str">
            <v>PVHK</v>
          </cell>
          <cell r="E438" t="str">
            <v>Đặng Thị Huệ</v>
          </cell>
          <cell r="F438" t="str">
            <v>Nữ</v>
          </cell>
          <cell r="G438" t="str">
            <v>24/09/1991</v>
          </cell>
          <cell r="I438" t="str">
            <v>151938888</v>
          </cell>
          <cell r="J438" t="str">
            <v>20/11/2007</v>
          </cell>
          <cell r="K438" t="str">
            <v>Thái Bình</v>
          </cell>
          <cell r="Q438" t="str">
            <v>Thái Bình</v>
          </cell>
          <cell r="R438" t="str">
            <v>Tiền Hải, Thái Bình</v>
          </cell>
          <cell r="T438" t="str">
            <v>Cầu Giấy-Hà Nội</v>
          </cell>
          <cell r="AI438" t="str">
            <v>Giấy chứng nhận tốt nghiệp đại học ngành kế toán, Trường đại học Lao động – Xã hội, chính quy, loại trung bình khá, TN 2014, TOEIC 505 (có giá trị đến 22/12/2016).</v>
          </cell>
        </row>
        <row r="439">
          <cell r="B439" t="str">
            <v>013785</v>
          </cell>
          <cell r="C439" t="str">
            <v>Nguyễn Thị Nam Phương</v>
          </cell>
          <cell r="D439" t="str">
            <v>PVHK</v>
          </cell>
          <cell r="E439" t="str">
            <v>Nguyễn Thị Nam Phương</v>
          </cell>
          <cell r="F439" t="str">
            <v>Nữ</v>
          </cell>
          <cell r="G439" t="str">
            <v>25/02/1990</v>
          </cell>
          <cell r="I439" t="str">
            <v>241223675</v>
          </cell>
          <cell r="J439" t="str">
            <v>10/09/2013</v>
          </cell>
          <cell r="K439" t="str">
            <v>Đăk Lăk</v>
          </cell>
          <cell r="Q439" t="str">
            <v>Đăk Lăk</v>
          </cell>
          <cell r="R439" t="str">
            <v>Gia Lộc, Hải Dương</v>
          </cell>
          <cell r="T439" t="str">
            <v>Eaphê, KrôngPăk, Đăk Lăk</v>
          </cell>
          <cell r="AI439" t="str">
            <v>Kỹ sư quản lý hoạt động bay, Trường HVHK, chính quy, loại TB khá, TN 2014</v>
          </cell>
        </row>
        <row r="440">
          <cell r="B440" t="str">
            <v>013786</v>
          </cell>
          <cell r="C440" t="str">
            <v>Đinh Đức Nam</v>
          </cell>
          <cell r="D440" t="str">
            <v>PVHK</v>
          </cell>
          <cell r="E440" t="str">
            <v>Đinh Đức Nam</v>
          </cell>
          <cell r="F440" t="str">
            <v>Nam</v>
          </cell>
          <cell r="G440" t="str">
            <v>22/04/1987</v>
          </cell>
          <cell r="I440" t="str">
            <v>012425706</v>
          </cell>
          <cell r="J440" t="str">
            <v>21/07/2009</v>
          </cell>
          <cell r="K440" t="str">
            <v>Hà Nội</v>
          </cell>
          <cell r="Q440" t="str">
            <v>Hà Nội</v>
          </cell>
          <cell r="R440" t="str">
            <v>Hai Bà Trưng, Hà Nội</v>
          </cell>
          <cell r="T440" t="str">
            <v>132A Lê Duẩn, Nguyễn Du, Hai Bà Trưng, Hà Nội</v>
          </cell>
          <cell r="AI440" t="str">
            <v>Cử nhân ngôn ngữ Anh, Viện đại học Mở Hà Nội, chính quy, loại khá, TN 2013</v>
          </cell>
        </row>
        <row r="441">
          <cell r="B441" t="str">
            <v>013787</v>
          </cell>
          <cell r="C441" t="str">
            <v>Nguyễn Thái Sơn</v>
          </cell>
          <cell r="D441" t="str">
            <v>PVHK</v>
          </cell>
          <cell r="E441" t="str">
            <v>Nguyễn Thái Sơn</v>
          </cell>
          <cell r="F441" t="str">
            <v>Nam</v>
          </cell>
          <cell r="G441" t="str">
            <v>08/12/1992</v>
          </cell>
          <cell r="I441" t="str">
            <v>142606122</v>
          </cell>
          <cell r="J441" t="str">
            <v>11/06/2009</v>
          </cell>
          <cell r="K441" t="str">
            <v>Hải Dương</v>
          </cell>
          <cell r="Q441" t="str">
            <v>Hải Dương</v>
          </cell>
          <cell r="R441" t="str">
            <v>Ninh Giang, Hải Dương</v>
          </cell>
          <cell r="T441" t="str">
            <v>Xã Ninh Thành, Ninh Giang, Hải Dương</v>
          </cell>
          <cell r="AI441" t="str">
            <v>Cử nhân Tài chính - ngân hàng, HV Tài chính, Chính quy, Khá, TN 2014</v>
          </cell>
        </row>
        <row r="442">
          <cell r="B442" t="str">
            <v>013788</v>
          </cell>
          <cell r="C442" t="str">
            <v>Nguyễn Thành Luân</v>
          </cell>
          <cell r="D442" t="str">
            <v>PVHK</v>
          </cell>
          <cell r="E442" t="str">
            <v>Nguyễn Thành Luân</v>
          </cell>
          <cell r="F442" t="str">
            <v>Nam</v>
          </cell>
          <cell r="G442" t="str">
            <v>7/8/1992</v>
          </cell>
          <cell r="I442" t="str">
            <v>000092000031</v>
          </cell>
          <cell r="J442" t="str">
            <v>18/11/2014</v>
          </cell>
          <cell r="K442" t="str">
            <v>Hà Nội</v>
          </cell>
          <cell r="Q442" t="str">
            <v>Liên Bang Nga</v>
          </cell>
          <cell r="R442" t="str">
            <v>Vĩnh Linh, Quảng Trị</v>
          </cell>
          <cell r="T442" t="str">
            <v>Minh Trí, Sóc Sơn, Hà Nội</v>
          </cell>
          <cell r="AI442" t="str">
            <v>Đại học ngôn ngữ Anh, Viện đại học Mở Hà Nội, chính quy, loại trung bình khá, TN 2014</v>
          </cell>
        </row>
        <row r="443">
          <cell r="B443" t="str">
            <v>013789</v>
          </cell>
          <cell r="C443" t="str">
            <v>Nguyễn Mạnh Cường</v>
          </cell>
          <cell r="D443" t="str">
            <v>PVHK</v>
          </cell>
          <cell r="E443" t="str">
            <v>Nguyễn Mạnh Cường</v>
          </cell>
          <cell r="F443" t="str">
            <v>Nam</v>
          </cell>
          <cell r="G443" t="str">
            <v>29/12/1992</v>
          </cell>
          <cell r="I443" t="str">
            <v>013249481</v>
          </cell>
          <cell r="J443" t="str">
            <v>12/12/2009</v>
          </cell>
          <cell r="K443" t="str">
            <v>Hà Nội</v>
          </cell>
          <cell r="Q443" t="str">
            <v>Hà Nội</v>
          </cell>
          <cell r="R443" t="str">
            <v>Thường Tín, Hà Nội</v>
          </cell>
          <cell r="T443" t="str">
            <v>Số nhà 13, A14, Tập thể sân bay Nội Bài, Sóc Sơn, Hà Nội</v>
          </cell>
          <cell r="AI443" t="str">
            <v>Cử nhân Tài chính- ngân hàng, ĐH FPT, Chính quy, Khá, 2015</v>
          </cell>
        </row>
        <row r="444">
          <cell r="B444" t="str">
            <v>013790</v>
          </cell>
          <cell r="C444" t="str">
            <v>Trần Đức Hạnh</v>
          </cell>
          <cell r="D444" t="str">
            <v>PVHK</v>
          </cell>
          <cell r="E444" t="str">
            <v>Trần Đức Hạnh</v>
          </cell>
          <cell r="F444" t="str">
            <v>Nam</v>
          </cell>
          <cell r="G444" t="str">
            <v>4/1/1991</v>
          </cell>
          <cell r="I444" t="str">
            <v>013032139</v>
          </cell>
          <cell r="J444" t="str">
            <v>22/12/2007</v>
          </cell>
          <cell r="K444" t="str">
            <v>Hà Nội</v>
          </cell>
          <cell r="Q444" t="str">
            <v>Hà Nội</v>
          </cell>
          <cell r="R444" t="str">
            <v>Sóc Sơn, Hà Nội</v>
          </cell>
          <cell r="T444" t="str">
            <v>Tổ  56 Thị trấn Đông Anh, Hà Nội</v>
          </cell>
          <cell r="AI444" t="str">
            <v>Cử nhân tài chính ngân hàng, Học viện tài chính, chính quy, loại TB khá, TN 2012</v>
          </cell>
        </row>
        <row r="445">
          <cell r="B445" t="str">
            <v>013791</v>
          </cell>
          <cell r="C445" t="str">
            <v>Nguyễn Danh Huy</v>
          </cell>
          <cell r="D445" t="str">
            <v>PVHK</v>
          </cell>
          <cell r="E445" t="str">
            <v>Nguyễn Danh Huy</v>
          </cell>
          <cell r="F445" t="str">
            <v>Nam</v>
          </cell>
          <cell r="G445" t="str">
            <v>31/05/1988</v>
          </cell>
          <cell r="H445" t="str">
            <v>Đã kết hôn</v>
          </cell>
          <cell r="I445" t="str">
            <v>012846464</v>
          </cell>
          <cell r="J445">
            <v>38814</v>
          </cell>
          <cell r="K445" t="str">
            <v>Hà Nội</v>
          </cell>
          <cell r="Q445" t="str">
            <v>Hà Nội</v>
          </cell>
          <cell r="R445" t="str">
            <v>Phú Thọ</v>
          </cell>
          <cell r="T445" t="str">
            <v>Phù Lỗ, Sóc Sơn, Hà Nội</v>
          </cell>
          <cell r="AI445" t="str">
            <v>Cử nhân hệ thống thông tin quản lý, Trường Đại học Thăng Long</v>
          </cell>
        </row>
        <row r="446">
          <cell r="B446" t="str">
            <v>013792</v>
          </cell>
          <cell r="C446" t="str">
            <v>Lê Xuân Điệp</v>
          </cell>
          <cell r="D446" t="str">
            <v>PVHK</v>
          </cell>
          <cell r="E446" t="str">
            <v>Lê Xuân Điệp</v>
          </cell>
          <cell r="F446" t="str">
            <v>Nam</v>
          </cell>
          <cell r="G446" t="str">
            <v>29/09/1990</v>
          </cell>
          <cell r="I446" t="str">
            <v>142473995</v>
          </cell>
          <cell r="J446" t="str">
            <v>06/08/2013</v>
          </cell>
          <cell r="K446" t="str">
            <v>Hải Dương</v>
          </cell>
          <cell r="Q446" t="str">
            <v>Hải Dương</v>
          </cell>
          <cell r="R446" t="str">
            <v>Hải Dương</v>
          </cell>
          <cell r="T446" t="str">
            <v>Thôn An Vệ, xã Đức Xương, huyện Gia Lộc, Hải Dương</v>
          </cell>
          <cell r="AI446" t="str">
            <v>Kỹ sư điện công nghiệp và dân dụng, ĐH Điện lực, Chính quy, TB, TN 2014</v>
          </cell>
        </row>
        <row r="447">
          <cell r="B447" t="str">
            <v>013793</v>
          </cell>
          <cell r="C447" t="str">
            <v>Trần Hoàng Kiên</v>
          </cell>
          <cell r="D447" t="str">
            <v>PVHK</v>
          </cell>
          <cell r="E447" t="str">
            <v>Trần Hoàng Kiên</v>
          </cell>
          <cell r="F447" t="str">
            <v>Nam</v>
          </cell>
          <cell r="G447" t="str">
            <v>18/10/1991</v>
          </cell>
          <cell r="I447" t="str">
            <v>001091005461</v>
          </cell>
          <cell r="J447" t="str">
            <v>23/03/2015</v>
          </cell>
          <cell r="K447" t="str">
            <v>Hà Nội</v>
          </cell>
          <cell r="Q447" t="str">
            <v>Hà Nội</v>
          </cell>
          <cell r="R447" t="str">
            <v>Phú Thọ</v>
          </cell>
          <cell r="T447" t="str">
            <v>P 107/56, Ngõ 376, đường Bưởi, Ba Đình, Hà Nội</v>
          </cell>
          <cell r="AI447" t="str">
            <v>Cao đẳng Tài chính ngân hàng, Trường ĐH Kinh doanh &amp; Công nghệ Hà Nội, chính quy, loại khá, TN 2013</v>
          </cell>
        </row>
        <row r="448">
          <cell r="B448" t="str">
            <v>013794</v>
          </cell>
          <cell r="C448" t="str">
            <v>Đặng Lê Minh</v>
          </cell>
          <cell r="D448" t="str">
            <v>PVHK</v>
          </cell>
          <cell r="E448" t="str">
            <v>Đặng Lê Minh</v>
          </cell>
          <cell r="F448" t="str">
            <v>Nam</v>
          </cell>
          <cell r="G448" t="str">
            <v>02/11/1993</v>
          </cell>
          <cell r="I448" t="str">
            <v>013088193</v>
          </cell>
          <cell r="J448" t="str">
            <v>20/12/2013</v>
          </cell>
          <cell r="K448" t="str">
            <v>Hà Nội</v>
          </cell>
          <cell r="Q448" t="str">
            <v>Hà Nội</v>
          </cell>
          <cell r="R448" t="str">
            <v>Phổ thông trung học, TOEIC 810 (có giá trị đến ngày 28/04/2016)</v>
          </cell>
          <cell r="T448" t="str">
            <v>36 Ngô Sỹ Liên, Văn Miếu, Đống Đa, Hà Nội</v>
          </cell>
          <cell r="AI448" t="str">
            <v>Duy Tiên-Hà Nam</v>
          </cell>
        </row>
        <row r="449">
          <cell r="B449" t="str">
            <v>013783</v>
          </cell>
          <cell r="C449" t="str">
            <v>Trần Đăng Khoa</v>
          </cell>
          <cell r="D449" t="str">
            <v>PVHK</v>
          </cell>
          <cell r="E449" t="str">
            <v>Trần Đăng Khoa</v>
          </cell>
          <cell r="F449" t="str">
            <v>Nam</v>
          </cell>
          <cell r="G449" t="str">
            <v>7/9/1989</v>
          </cell>
          <cell r="I449" t="str">
            <v>031496943</v>
          </cell>
          <cell r="J449" t="str">
            <v>08/11/2007</v>
          </cell>
          <cell r="K449" t="str">
            <v>Hải Phòng</v>
          </cell>
          <cell r="Q449" t="str">
            <v>Hải Phòng</v>
          </cell>
          <cell r="R449" t="str">
            <v>Ninh Bình</v>
          </cell>
          <cell r="T449" t="str">
            <v>38/2 Nguyễn Thị Thuận, Cát Bi, Hải Phòng</v>
          </cell>
          <cell r="AI449" t="str">
            <v>Đại học ngành Quản trị kinh doanh, Trường đại học Hàng Hải Việt Nam, vừa học vừa làm, loại TB khá, TN 2014                     Bằng kỹ sư điều khiển tàu biển, Trường đại học Hàng Hải Việt Nam, chính quy, loại TB khá, TN 2012; tin học B, tiếng anh C</v>
          </cell>
        </row>
        <row r="450">
          <cell r="B450" t="str">
            <v>013777</v>
          </cell>
          <cell r="C450" t="str">
            <v>Nguyễn Đức Huy</v>
          </cell>
          <cell r="D450" t="str">
            <v>PVHK</v>
          </cell>
          <cell r="E450" t="str">
            <v>Nguyễn Đức Huy</v>
          </cell>
          <cell r="F450" t="str">
            <v>Nam</v>
          </cell>
          <cell r="G450" t="str">
            <v>05/09/1990</v>
          </cell>
          <cell r="I450" t="str">
            <v>012941122</v>
          </cell>
          <cell r="J450" t="str">
            <v>08/03/2007</v>
          </cell>
          <cell r="K450" t="str">
            <v>Hà Nội</v>
          </cell>
          <cell r="Q450" t="str">
            <v>Hà Nội</v>
          </cell>
          <cell r="R450" t="str">
            <v>Hà Nội</v>
          </cell>
          <cell r="T450" t="str">
            <v>Đức Giang, Long Biên, Hà Nội</v>
          </cell>
          <cell r="AI450" t="str">
            <v>Kỹ sư Bảo hộ lao động, ĐH Công đoàn, Chính quy, TBKhá, TN 2012</v>
          </cell>
        </row>
        <row r="451">
          <cell r="B451" t="str">
            <v>013728</v>
          </cell>
          <cell r="C451" t="str">
            <v>Nguyễn Thị Thanh</v>
          </cell>
          <cell r="D451" t="str">
            <v>PVSĐ</v>
          </cell>
          <cell r="E451" t="str">
            <v>Nguyễn Thị Thanh</v>
          </cell>
          <cell r="F451" t="str">
            <v>Nữ</v>
          </cell>
          <cell r="G451" t="str">
            <v>15/11/1976</v>
          </cell>
          <cell r="H451" t="str">
            <v>Đã kết hôn</v>
          </cell>
          <cell r="I451" t="str">
            <v>012979156</v>
          </cell>
          <cell r="J451" t="str">
            <v>05/06/2007</v>
          </cell>
          <cell r="K451" t="str">
            <v>Hà Nội</v>
          </cell>
          <cell r="Q451" t="str">
            <v>Hải Dương</v>
          </cell>
          <cell r="R451" t="str">
            <v>Hải Dương</v>
          </cell>
          <cell r="T451" t="str">
            <v>Phủ Lỗ-Sóc Sơn-Hà Nội</v>
          </cell>
          <cell r="AI451" t="str">
            <v>Phổ thông trung học</v>
          </cell>
        </row>
        <row r="452">
          <cell r="B452" t="str">
            <v>013745</v>
          </cell>
          <cell r="C452" t="str">
            <v>Nguyễn Thị Hoài Hương</v>
          </cell>
          <cell r="D452" t="str">
            <v>PVSĐ</v>
          </cell>
          <cell r="E452" t="str">
            <v>Nguyễn Thị Hoài Hương</v>
          </cell>
          <cell r="F452" t="str">
            <v>Nữ</v>
          </cell>
          <cell r="G452" t="str">
            <v>22/12/1994</v>
          </cell>
          <cell r="I452" t="str">
            <v>013092583</v>
          </cell>
          <cell r="J452" t="str">
            <v>03/06/2008</v>
          </cell>
          <cell r="K452" t="str">
            <v>Hà Nội</v>
          </cell>
          <cell r="Q452" t="str">
            <v>Hà Nội</v>
          </cell>
          <cell r="R452" t="str">
            <v>Hà Nội</v>
          </cell>
          <cell r="T452" t="str">
            <v>Ngọc Thuy-Long Biên-Hà Nội</v>
          </cell>
          <cell r="AI452" t="str">
            <v>Phổ thông trung học</v>
          </cell>
        </row>
        <row r="453">
          <cell r="B453" t="str">
            <v>013746</v>
          </cell>
          <cell r="C453" t="str">
            <v>Nguyễn Minh Tuấn</v>
          </cell>
          <cell r="D453" t="str">
            <v>PVSĐ</v>
          </cell>
          <cell r="E453" t="str">
            <v>Nguyễn Minh Tuấn</v>
          </cell>
          <cell r="F453" t="str">
            <v>Nam</v>
          </cell>
          <cell r="G453" t="str">
            <v>19/04/1991</v>
          </cell>
          <cell r="I453" t="str">
            <v>012979118</v>
          </cell>
          <cell r="J453" t="str">
            <v>04/06/2007</v>
          </cell>
          <cell r="K453" t="str">
            <v>Hà Nội</v>
          </cell>
          <cell r="Q453" t="str">
            <v>Hà Nội</v>
          </cell>
          <cell r="R453" t="str">
            <v>Hà Nội</v>
          </cell>
          <cell r="T453" t="str">
            <v>Phú Cường-Sóc Sơn-Hà Nội</v>
          </cell>
          <cell r="AI453" t="str">
            <v>Cao đẳng điện tử viễn thông, Trường đại học Thành Đô, chính quy, trung bình, TN 2012.</v>
          </cell>
        </row>
        <row r="454">
          <cell r="B454" t="str">
            <v>013747</v>
          </cell>
          <cell r="C454" t="str">
            <v>Nguyễn Thị Liên</v>
          </cell>
          <cell r="D454" t="str">
            <v>PVSĐ</v>
          </cell>
          <cell r="E454" t="str">
            <v>Nguyễn Thị Liên</v>
          </cell>
          <cell r="F454" t="str">
            <v>Nữ</v>
          </cell>
          <cell r="G454" t="str">
            <v>10/08/1986</v>
          </cell>
          <cell r="I454" t="str">
            <v>145198729</v>
          </cell>
          <cell r="J454" t="str">
            <v>24/06/2010</v>
          </cell>
          <cell r="K454" t="str">
            <v>Hưng Yên</v>
          </cell>
          <cell r="Q454" t="str">
            <v>Hưng Yên</v>
          </cell>
          <cell r="R454" t="str">
            <v>Phù Cừ, Hưng Yên</v>
          </cell>
          <cell r="T454" t="str">
            <v>Nguyên Hòa-Phù Cừ-Hưng Yên</v>
          </cell>
          <cell r="AI454" t="str">
            <v>Cử nhân văn hóa du lich, Trường Đại học dân lập Đông Đô, chính quy, trung bình khá, TN 2010.</v>
          </cell>
        </row>
        <row r="455">
          <cell r="B455" t="str">
            <v>013748</v>
          </cell>
          <cell r="C455" t="str">
            <v>Thiều Thị Thu Lan</v>
          </cell>
          <cell r="D455" t="str">
            <v>PVSĐ</v>
          </cell>
          <cell r="E455" t="str">
            <v>Thiều Thị Thu Lan</v>
          </cell>
          <cell r="F455" t="str">
            <v>Nữ</v>
          </cell>
          <cell r="G455" t="str">
            <v>26/02/1987</v>
          </cell>
          <cell r="I455" t="str">
            <v>090970126</v>
          </cell>
          <cell r="J455" t="str">
            <v>15/12/2001</v>
          </cell>
          <cell r="K455" t="str">
            <v>Thái Nguyên</v>
          </cell>
          <cell r="Q455" t="str">
            <v>Thái Nguyên</v>
          </cell>
          <cell r="R455" t="str">
            <v>Yên Định-Thanh Hóa</v>
          </cell>
          <cell r="T455" t="str">
            <v>Cam Giá-Tp. Thái Nguyên-Thái Nguyên</v>
          </cell>
          <cell r="AI455" t="str">
            <v>Cử nhân kế toán, Trường đại học Công đoàn, chính quy, loại khá, TN 2014.</v>
          </cell>
        </row>
        <row r="456">
          <cell r="B456" t="str">
            <v>013749</v>
          </cell>
          <cell r="C456" t="str">
            <v>Chu Phương Thảo</v>
          </cell>
          <cell r="D456" t="str">
            <v>PVSĐ</v>
          </cell>
          <cell r="E456" t="str">
            <v>Chu Phương Thảo</v>
          </cell>
          <cell r="F456" t="str">
            <v>Nữ</v>
          </cell>
          <cell r="G456" t="str">
            <v>19/08/1995</v>
          </cell>
          <cell r="I456" t="str">
            <v>017414127</v>
          </cell>
          <cell r="J456" t="str">
            <v>27/09/2012</v>
          </cell>
          <cell r="K456" t="str">
            <v>Hà Nội</v>
          </cell>
          <cell r="Q456" t="str">
            <v>Hà Nội</v>
          </cell>
          <cell r="R456" t="str">
            <v>Phú Xuyên-Hà Nội</v>
          </cell>
          <cell r="T456" t="str">
            <v>Hoàng Long-Phú Xuyên-Hà Nội</v>
          </cell>
          <cell r="AI456" t="str">
            <v>Phổ thông trung học.</v>
          </cell>
        </row>
        <row r="457">
          <cell r="B457" t="str">
            <v>013750</v>
          </cell>
          <cell r="C457" t="str">
            <v>Lê Anh Hùng</v>
          </cell>
          <cell r="D457" t="str">
            <v>PVSĐ</v>
          </cell>
          <cell r="F457" t="str">
            <v>Nam</v>
          </cell>
          <cell r="G457" t="str">
            <v>20/11/1975</v>
          </cell>
          <cell r="H457" t="str">
            <v>Đã kết hôn</v>
          </cell>
          <cell r="I457" t="str">
            <v>121210387</v>
          </cell>
          <cell r="J457" t="str">
            <v>23/10/2006</v>
          </cell>
          <cell r="K457" t="str">
            <v>Bắc Giang</v>
          </cell>
          <cell r="Q457" t="str">
            <v>Bắc Giang</v>
          </cell>
          <cell r="R457" t="str">
            <v>Bắc Giang</v>
          </cell>
          <cell r="T457" t="str">
            <v>TT. Neo-Yên Dũng-Bắc Giang</v>
          </cell>
          <cell r="AI457" t="str">
            <v>Chứng chỉ lái xe hạng C</v>
          </cell>
        </row>
        <row r="458">
          <cell r="B458" t="str">
            <v>013751</v>
          </cell>
          <cell r="C458" t="str">
            <v>Nguyễn Mạnh Hùng</v>
          </cell>
          <cell r="D458" t="str">
            <v>PVSĐ</v>
          </cell>
          <cell r="F458" t="str">
            <v>Nam</v>
          </cell>
          <cell r="G458" t="str">
            <v>09/05/1984</v>
          </cell>
          <cell r="I458" t="str">
            <v>012486854</v>
          </cell>
          <cell r="J458" t="str">
            <v>09/03/2013</v>
          </cell>
          <cell r="K458" t="str">
            <v>Hà Nội</v>
          </cell>
          <cell r="Q458" t="str">
            <v>Hà Nội</v>
          </cell>
          <cell r="R458" t="str">
            <v>Phú Minh-Sóc Sơn-Hà Nội</v>
          </cell>
          <cell r="T458" t="str">
            <v>Phú Minh-Sóc Sơn-Hà Nội</v>
          </cell>
          <cell r="AI458" t="str">
            <v>Chứng chỉ lái xe hạng C</v>
          </cell>
        </row>
        <row r="459">
          <cell r="B459" t="str">
            <v>013714</v>
          </cell>
          <cell r="C459" t="str">
            <v>Nguyễn Công Cử</v>
          </cell>
          <cell r="D459" t="str">
            <v>PVSĐ</v>
          </cell>
          <cell r="E459" t="str">
            <v>Nguyễn Công Cử</v>
          </cell>
        </row>
        <row r="460">
          <cell r="B460" t="str">
            <v>013715</v>
          </cell>
          <cell r="C460" t="str">
            <v>Vũ Anh  Đức</v>
          </cell>
          <cell r="D460" t="str">
            <v>PVSĐ</v>
          </cell>
          <cell r="E460" t="str">
            <v>Vũ Anh  Đức</v>
          </cell>
        </row>
        <row r="461">
          <cell r="B461" t="str">
            <v>013716</v>
          </cell>
          <cell r="C461" t="str">
            <v>Ngô Văn Minh</v>
          </cell>
          <cell r="D461" t="str">
            <v>PVSĐ</v>
          </cell>
          <cell r="E461" t="str">
            <v>Ngô Văn Minh</v>
          </cell>
        </row>
        <row r="462">
          <cell r="B462" t="str">
            <v>013717</v>
          </cell>
          <cell r="C462" t="str">
            <v>Nguyễn Xuân Thành</v>
          </cell>
          <cell r="D462" t="str">
            <v>PVSĐ</v>
          </cell>
          <cell r="E462" t="str">
            <v>Nguyễn Xuân Thành</v>
          </cell>
        </row>
        <row r="463">
          <cell r="B463" t="str">
            <v>013718</v>
          </cell>
          <cell r="C463" t="str">
            <v>Nguyễn Khánh Duy</v>
          </cell>
          <cell r="D463" t="str">
            <v>PVSĐ</v>
          </cell>
          <cell r="E463" t="str">
            <v>Nguyễn Khánh Duy</v>
          </cell>
        </row>
        <row r="464">
          <cell r="B464" t="str">
            <v>013719</v>
          </cell>
          <cell r="C464" t="str">
            <v>Nguyễn Quang Huy</v>
          </cell>
          <cell r="D464" t="str">
            <v>PVSĐ</v>
          </cell>
          <cell r="E464" t="str">
            <v>Nguyễn Quang Huy</v>
          </cell>
        </row>
        <row r="465">
          <cell r="B465" t="str">
            <v>013720</v>
          </cell>
          <cell r="C465" t="str">
            <v>Đinh Văn Minh</v>
          </cell>
          <cell r="D465" t="str">
            <v>PVSĐ</v>
          </cell>
          <cell r="E465" t="str">
            <v>Đinh Văn Minh</v>
          </cell>
        </row>
        <row r="466">
          <cell r="B466" t="str">
            <v>013721</v>
          </cell>
          <cell r="C466" t="str">
            <v>Nguyễn Đình Quân</v>
          </cell>
          <cell r="D466" t="str">
            <v>PVSĐ</v>
          </cell>
          <cell r="E466" t="str">
            <v>Nguyễn Đình Quân</v>
          </cell>
        </row>
        <row r="467">
          <cell r="B467" t="str">
            <v>013722</v>
          </cell>
          <cell r="C467" t="str">
            <v>Hoàng Anh Tuấn</v>
          </cell>
          <cell r="D467" t="str">
            <v>PVSĐ</v>
          </cell>
          <cell r="E467" t="str">
            <v>Hoàng Anh Tuấn</v>
          </cell>
        </row>
        <row r="468">
          <cell r="B468" t="str">
            <v>013723</v>
          </cell>
          <cell r="C468" t="str">
            <v>Phạm Tiến Công</v>
          </cell>
          <cell r="D468" t="str">
            <v>PVSĐ</v>
          </cell>
          <cell r="E468" t="str">
            <v>Phạm Tiến Công</v>
          </cell>
        </row>
        <row r="469">
          <cell r="B469" t="str">
            <v>013724</v>
          </cell>
          <cell r="C469" t="str">
            <v>Nguyễn Văn Hưng</v>
          </cell>
          <cell r="D469" t="str">
            <v>PVSĐ</v>
          </cell>
          <cell r="E469" t="str">
            <v>Nguyễn Văn Hưng</v>
          </cell>
        </row>
        <row r="470">
          <cell r="B470" t="str">
            <v>013725</v>
          </cell>
          <cell r="C470" t="str">
            <v>Nguyễn Ngọc Phú</v>
          </cell>
          <cell r="D470" t="str">
            <v>PVSĐ</v>
          </cell>
          <cell r="E470" t="str">
            <v>Nguyễn Ngọc Phú</v>
          </cell>
        </row>
        <row r="471">
          <cell r="B471" t="str">
            <v>013726</v>
          </cell>
          <cell r="C471" t="str">
            <v>Lưu Xuân Thắng</v>
          </cell>
          <cell r="D471" t="str">
            <v>PVSĐ</v>
          </cell>
          <cell r="E471" t="str">
            <v>Lưu Xuân Thắng</v>
          </cell>
        </row>
        <row r="472">
          <cell r="B472" t="str">
            <v>013727</v>
          </cell>
          <cell r="C472" t="str">
            <v>Trần Quang Huy</v>
          </cell>
          <cell r="D472" t="str">
            <v>PVSĐ</v>
          </cell>
          <cell r="E472" t="str">
            <v>Trần Quang Huy</v>
          </cell>
        </row>
        <row r="473">
          <cell r="B473" t="str">
            <v>013729</v>
          </cell>
          <cell r="C473" t="str">
            <v>Ngô Đức Thuận</v>
          </cell>
          <cell r="D473" t="str">
            <v>PVSĐ</v>
          </cell>
          <cell r="E473" t="str">
            <v>Ngô Đức Thuận</v>
          </cell>
        </row>
        <row r="474">
          <cell r="B474" t="str">
            <v>013817</v>
          </cell>
          <cell r="C474" t="str">
            <v>Cù Quốc Trịnh</v>
          </cell>
          <cell r="D474" t="str">
            <v>PVSĐ</v>
          </cell>
          <cell r="E474" t="str">
            <v>Cù Quốc Trịnh</v>
          </cell>
        </row>
        <row r="475">
          <cell r="B475" t="str">
            <v>013730</v>
          </cell>
          <cell r="C475" t="str">
            <v>Nguyễn Văn Trung</v>
          </cell>
          <cell r="D475" t="str">
            <v>PVSĐ</v>
          </cell>
          <cell r="E475" t="str">
            <v>Nguyễn Văn Trung</v>
          </cell>
        </row>
        <row r="476">
          <cell r="B476" t="str">
            <v>013731</v>
          </cell>
          <cell r="C476" t="str">
            <v>Tạ Anh Tuấn</v>
          </cell>
          <cell r="D476" t="str">
            <v>PVSĐ</v>
          </cell>
          <cell r="E476" t="str">
            <v>Tạ Anh Tuấn</v>
          </cell>
        </row>
        <row r="477">
          <cell r="B477" t="str">
            <v>013732</v>
          </cell>
          <cell r="C477" t="str">
            <v>Nguyễn Sơn Tùng</v>
          </cell>
          <cell r="D477" t="str">
            <v>PVSĐ</v>
          </cell>
          <cell r="E477" t="str">
            <v>Nguyễn Sơn Tùng</v>
          </cell>
        </row>
        <row r="478">
          <cell r="B478" t="str">
            <v>013733</v>
          </cell>
          <cell r="C478" t="str">
            <v>Nguyễn Mạnh Hân Hoan</v>
          </cell>
          <cell r="D478" t="str">
            <v>PVSĐ</v>
          </cell>
          <cell r="E478" t="str">
            <v>Nguyễn Mạnh Hân Hoan</v>
          </cell>
        </row>
        <row r="479">
          <cell r="B479" t="str">
            <v>013734</v>
          </cell>
          <cell r="C479" t="str">
            <v>Nguyễn Hữu Lâm</v>
          </cell>
          <cell r="D479" t="str">
            <v>PVSĐ</v>
          </cell>
          <cell r="E479" t="str">
            <v>Nguyễn Hữu Lâm</v>
          </cell>
        </row>
        <row r="480">
          <cell r="B480" t="str">
            <v>013735</v>
          </cell>
          <cell r="C480" t="str">
            <v>Trần Xuân Phương</v>
          </cell>
          <cell r="D480" t="str">
            <v>PVSĐ</v>
          </cell>
          <cell r="E480" t="str">
            <v>Trần Xuân Phương</v>
          </cell>
        </row>
        <row r="481">
          <cell r="B481" t="str">
            <v>013736</v>
          </cell>
          <cell r="C481" t="str">
            <v>Nguyễn Mạnh Tưởng</v>
          </cell>
          <cell r="D481" t="str">
            <v>PVSĐ</v>
          </cell>
          <cell r="E481" t="str">
            <v>Nguyễn Mạnh Tưởng</v>
          </cell>
        </row>
        <row r="482">
          <cell r="B482" t="str">
            <v>013737</v>
          </cell>
          <cell r="C482" t="str">
            <v>Nguyễn Minh Hiếu</v>
          </cell>
          <cell r="D482" t="str">
            <v>PVSĐ</v>
          </cell>
          <cell r="E482" t="str">
            <v>Nguyễn Minh Hiếu</v>
          </cell>
        </row>
        <row r="483">
          <cell r="B483" t="str">
            <v>013738</v>
          </cell>
          <cell r="C483" t="str">
            <v>Lê Văn Hợi</v>
          </cell>
          <cell r="D483" t="str">
            <v>PVSĐ</v>
          </cell>
          <cell r="E483" t="str">
            <v>Lê Văn Hợi</v>
          </cell>
        </row>
        <row r="484">
          <cell r="B484" t="str">
            <v>013739</v>
          </cell>
          <cell r="C484" t="str">
            <v>Bùi Đình Cảnh</v>
          </cell>
          <cell r="D484" t="str">
            <v>PVSĐ</v>
          </cell>
          <cell r="E484" t="str">
            <v>Bùi Đình Cảnh</v>
          </cell>
        </row>
        <row r="485">
          <cell r="B485" t="str">
            <v>013740</v>
          </cell>
          <cell r="C485" t="str">
            <v>Nguyễn Đức Duy</v>
          </cell>
          <cell r="D485" t="str">
            <v>PVSĐ</v>
          </cell>
          <cell r="E485" t="str">
            <v>Nguyễn Đức Duy</v>
          </cell>
        </row>
        <row r="486">
          <cell r="B486" t="str">
            <v>013741</v>
          </cell>
          <cell r="C486" t="str">
            <v>Trương Trung Hải</v>
          </cell>
          <cell r="D486" t="str">
            <v>PVSĐ</v>
          </cell>
          <cell r="E486" t="str">
            <v>Trương Trung Hải</v>
          </cell>
        </row>
        <row r="487">
          <cell r="B487" t="str">
            <v>013742</v>
          </cell>
          <cell r="C487" t="str">
            <v>Nguyễn Hoàng Minh</v>
          </cell>
          <cell r="D487" t="str">
            <v>PVSĐ</v>
          </cell>
          <cell r="E487" t="str">
            <v>Nguyễn Hoàng Minh</v>
          </cell>
        </row>
        <row r="488">
          <cell r="B488" t="str">
            <v>0201502</v>
          </cell>
          <cell r="C488" t="str">
            <v>Nguyễn Thị Khánh</v>
          </cell>
        </row>
        <row r="489">
          <cell r="B489" t="str">
            <v>0201501</v>
          </cell>
          <cell r="C489" t="str">
            <v>Nguyễn Mỹ Hạnh</v>
          </cell>
          <cell r="D489" t="str">
            <v>PVHK</v>
          </cell>
        </row>
        <row r="491">
          <cell r="C491" t="str">
            <v>Lưu Xuân Dũng</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PT_TONG_HOP"/>
    </sheetNames>
    <sheetDataSet>
      <sheetData sheetId="0" refreshError="1">
        <row r="6">
          <cell r="B6">
            <v>10530</v>
          </cell>
          <cell r="C6" t="str">
            <v>Bùi Tuấn Anh</v>
          </cell>
          <cell r="D6" t="str">
            <v>Tổng Giám đốc</v>
          </cell>
          <cell r="E6" t="str">
            <v>HDKX</v>
          </cell>
          <cell r="F6">
            <v>12671000</v>
          </cell>
          <cell r="G6">
            <v>10520054658011</v>
          </cell>
        </row>
        <row r="7">
          <cell r="B7">
            <v>10532</v>
          </cell>
          <cell r="C7" t="str">
            <v>Vũ Trung Thành</v>
          </cell>
          <cell r="D7" t="str">
            <v>Phó Tổng Giám đốc</v>
          </cell>
          <cell r="E7" t="str">
            <v>HDKX</v>
          </cell>
          <cell r="F7">
            <v>10734000</v>
          </cell>
          <cell r="G7">
            <v>10520047943010</v>
          </cell>
        </row>
        <row r="8">
          <cell r="B8">
            <v>10806</v>
          </cell>
          <cell r="C8" t="str">
            <v>Phương Hồng Minh</v>
          </cell>
          <cell r="D8" t="str">
            <v>Phó Tổng Giám đốc</v>
          </cell>
          <cell r="E8" t="str">
            <v>HDKX</v>
          </cell>
          <cell r="F8">
            <v>10734000</v>
          </cell>
          <cell r="G8">
            <v>10520973265018</v>
          </cell>
        </row>
        <row r="9">
          <cell r="B9">
            <v>10796</v>
          </cell>
          <cell r="C9" t="str">
            <v>Trần Thị Thúy Oanh</v>
          </cell>
          <cell r="D9" t="str">
            <v>Kê toán trưởng</v>
          </cell>
          <cell r="E9" t="str">
            <v>HDKX</v>
          </cell>
          <cell r="F9">
            <v>8603000</v>
          </cell>
          <cell r="G9">
            <v>10510102100014</v>
          </cell>
        </row>
        <row r="10">
          <cell r="B10">
            <v>10555</v>
          </cell>
          <cell r="C10" t="str">
            <v>Nguyễn Ngọc Nguyên</v>
          </cell>
          <cell r="D10" t="str">
            <v>Trưởng phòng</v>
          </cell>
          <cell r="E10" t="str">
            <v>HDKX</v>
          </cell>
          <cell r="F10">
            <v>5503000</v>
          </cell>
          <cell r="G10">
            <v>10520003354018</v>
          </cell>
        </row>
        <row r="11">
          <cell r="B11">
            <v>10554</v>
          </cell>
          <cell r="C11" t="str">
            <v>Nguyễn Đình Tuyến</v>
          </cell>
          <cell r="D11" t="str">
            <v>Phó Trưởng Phòng</v>
          </cell>
          <cell r="E11" t="str">
            <v>HDKX</v>
          </cell>
          <cell r="F11">
            <v>5309000</v>
          </cell>
          <cell r="G11">
            <v>10520220398015</v>
          </cell>
        </row>
        <row r="12">
          <cell r="B12">
            <v>10534</v>
          </cell>
          <cell r="C12" t="str">
            <v>Nguyễn Tiến Hải</v>
          </cell>
          <cell r="D12" t="str">
            <v>KS CNTT</v>
          </cell>
          <cell r="E12" t="str">
            <v>HDKX</v>
          </cell>
          <cell r="F12">
            <v>4534000</v>
          </cell>
          <cell r="G12">
            <v>10523640510014</v>
          </cell>
        </row>
        <row r="13">
          <cell r="B13">
            <v>11084</v>
          </cell>
          <cell r="C13" t="str">
            <v>Ngô Trí Dũng</v>
          </cell>
          <cell r="D13" t="str">
            <v>KS CNTT</v>
          </cell>
          <cell r="E13" t="str">
            <v>HD3N</v>
          </cell>
          <cell r="F13">
            <v>4534000</v>
          </cell>
          <cell r="G13">
            <v>19026970084010</v>
          </cell>
        </row>
        <row r="14">
          <cell r="B14">
            <v>11085</v>
          </cell>
          <cell r="C14" t="str">
            <v>Phạm Văn Chiến</v>
          </cell>
          <cell r="D14" t="str">
            <v>KS CNTT</v>
          </cell>
          <cell r="E14" t="str">
            <v>HD3N</v>
          </cell>
          <cell r="F14">
            <v>4534000</v>
          </cell>
          <cell r="G14">
            <v>19025934754011</v>
          </cell>
        </row>
        <row r="15">
          <cell r="B15">
            <v>11862</v>
          </cell>
          <cell r="C15" t="str">
            <v>Đỗ Việt Anh</v>
          </cell>
          <cell r="D15" t="str">
            <v>Nhân viên CNTT</v>
          </cell>
          <cell r="E15" t="str">
            <v>HD3N</v>
          </cell>
          <cell r="F15">
            <v>4534000</v>
          </cell>
          <cell r="G15">
            <v>19027844882013</v>
          </cell>
        </row>
        <row r="16">
          <cell r="B16">
            <v>11767</v>
          </cell>
          <cell r="C16" t="str">
            <v>Nguyễn Thành Trung</v>
          </cell>
          <cell r="D16" t="str">
            <v>NV HDCX - CBTT</v>
          </cell>
          <cell r="E16" t="str">
            <v>HD3N</v>
          </cell>
          <cell r="F16">
            <v>3972000</v>
          </cell>
          <cell r="G16">
            <v>19027358691011</v>
          </cell>
        </row>
        <row r="17">
          <cell r="B17">
            <v>10537</v>
          </cell>
          <cell r="C17" t="str">
            <v>Bùi Anh Khắc</v>
          </cell>
          <cell r="D17" t="str">
            <v>NV Tài liệu và HDCX</v>
          </cell>
          <cell r="E17" t="str">
            <v>HDKX</v>
          </cell>
          <cell r="F17">
            <v>3972000</v>
          </cell>
          <cell r="G17">
            <v>10520235212015</v>
          </cell>
        </row>
        <row r="18">
          <cell r="B18">
            <v>10538</v>
          </cell>
          <cell r="C18" t="str">
            <v>Nguyễn Danh Trường</v>
          </cell>
          <cell r="D18" t="str">
            <v>NV Tài liệu và HDCX</v>
          </cell>
          <cell r="E18" t="str">
            <v>HDKX</v>
          </cell>
          <cell r="F18">
            <v>3972000</v>
          </cell>
          <cell r="G18">
            <v>10522162555019</v>
          </cell>
        </row>
        <row r="19">
          <cell r="B19">
            <v>10540</v>
          </cell>
          <cell r="C19" t="str">
            <v>Nguyễn Thị Việt Hà</v>
          </cell>
          <cell r="D19" t="str">
            <v>NV Tài liệu và HDCX</v>
          </cell>
          <cell r="E19" t="str">
            <v>HD3N</v>
          </cell>
          <cell r="F19">
            <v>3972000</v>
          </cell>
          <cell r="G19">
            <v>10520381936017</v>
          </cell>
        </row>
        <row r="20">
          <cell r="B20">
            <v>10542</v>
          </cell>
          <cell r="C20" t="str">
            <v>Trần Minh Hải</v>
          </cell>
          <cell r="D20" t="str">
            <v>NV Tài liệu và HDCX</v>
          </cell>
          <cell r="E20" t="str">
            <v>HD3N</v>
          </cell>
          <cell r="F20">
            <v>4534000</v>
          </cell>
          <cell r="G20">
            <v>10520489632014</v>
          </cell>
        </row>
        <row r="21">
          <cell r="B21">
            <v>10543</v>
          </cell>
          <cell r="C21" t="str">
            <v>Nguyễn Thị Thơm</v>
          </cell>
          <cell r="D21" t="str">
            <v>NV Tài liệu và HDCX</v>
          </cell>
          <cell r="E21" t="str">
            <v>HD3N</v>
          </cell>
          <cell r="F21">
            <v>3972000</v>
          </cell>
          <cell r="G21">
            <v>10525139522013</v>
          </cell>
        </row>
        <row r="22">
          <cell r="B22">
            <v>10544</v>
          </cell>
          <cell r="C22" t="str">
            <v>Trần Thị Yến Nga</v>
          </cell>
          <cell r="D22" t="str">
            <v>NV Tài liệu và HDCX</v>
          </cell>
          <cell r="E22" t="str">
            <v>HD3N</v>
          </cell>
          <cell r="F22">
            <v>3972000</v>
          </cell>
          <cell r="G22">
            <v>10525139524016</v>
          </cell>
        </row>
        <row r="23">
          <cell r="B23">
            <v>10545</v>
          </cell>
          <cell r="C23" t="str">
            <v>Ngô Thanh Hiệp</v>
          </cell>
          <cell r="D23" t="str">
            <v>NV Tài liệu và HDCX</v>
          </cell>
          <cell r="E23" t="str">
            <v>HDKX</v>
          </cell>
          <cell r="F23">
            <v>4534000</v>
          </cell>
          <cell r="G23">
            <v>10320765759016</v>
          </cell>
        </row>
        <row r="24">
          <cell r="B24">
            <v>10546</v>
          </cell>
          <cell r="C24" t="str">
            <v>Tạ Đăng Việt</v>
          </cell>
          <cell r="D24" t="str">
            <v>NV Tài liệu và HDCX</v>
          </cell>
          <cell r="E24" t="str">
            <v>HD3N</v>
          </cell>
          <cell r="F24">
            <v>3972000</v>
          </cell>
          <cell r="G24">
            <v>10525139515017</v>
          </cell>
        </row>
        <row r="25">
          <cell r="B25">
            <v>10547</v>
          </cell>
          <cell r="C25" t="str">
            <v>Đào Thanh Hải</v>
          </cell>
          <cell r="D25" t="str">
            <v>NV Tài liệu và HDCX</v>
          </cell>
          <cell r="E25" t="str">
            <v>HD3N</v>
          </cell>
          <cell r="F25">
            <v>3972000</v>
          </cell>
          <cell r="G25">
            <v>10525139517011</v>
          </cell>
        </row>
        <row r="26">
          <cell r="B26">
            <v>10549</v>
          </cell>
          <cell r="C26" t="str">
            <v>Nguyễn Thanh Hải</v>
          </cell>
          <cell r="D26" t="str">
            <v>NV Tài liệu và HDCX</v>
          </cell>
          <cell r="E26" t="str">
            <v>HDKX</v>
          </cell>
          <cell r="F26">
            <v>3972000</v>
          </cell>
          <cell r="G26">
            <v>10523498941010</v>
          </cell>
        </row>
        <row r="27">
          <cell r="B27">
            <v>10550</v>
          </cell>
          <cell r="C27" t="str">
            <v>Vũ Đức Thiện</v>
          </cell>
          <cell r="D27" t="str">
            <v>NV Tài liệu và HDCX</v>
          </cell>
          <cell r="E27" t="str">
            <v>HDKX</v>
          </cell>
          <cell r="F27">
            <v>3972000</v>
          </cell>
          <cell r="G27">
            <v>10522162572010</v>
          </cell>
        </row>
        <row r="28">
          <cell r="B28">
            <v>10551</v>
          </cell>
          <cell r="C28" t="str">
            <v>Ngô Ngọc Long</v>
          </cell>
          <cell r="D28" t="str">
            <v>NV Tài liệu và HDCX</v>
          </cell>
          <cell r="E28" t="str">
            <v>HDKX</v>
          </cell>
          <cell r="F28">
            <v>4534000</v>
          </cell>
          <cell r="G28">
            <v>10521242995013</v>
          </cell>
        </row>
        <row r="29">
          <cell r="B29">
            <v>10552</v>
          </cell>
          <cell r="C29" t="str">
            <v>Nguyễn Thúy Hà</v>
          </cell>
          <cell r="D29" t="str">
            <v>NV Tài liệu và HDCX</v>
          </cell>
          <cell r="E29" t="str">
            <v>HDKX</v>
          </cell>
          <cell r="F29">
            <v>3972000</v>
          </cell>
          <cell r="G29">
            <v>10521137536011</v>
          </cell>
        </row>
        <row r="30">
          <cell r="B30">
            <v>10553</v>
          </cell>
          <cell r="C30" t="str">
            <v>Đỗ Thanh Tùng</v>
          </cell>
          <cell r="D30" t="str">
            <v>NV Tài liệu và HDCX</v>
          </cell>
          <cell r="E30" t="str">
            <v>HDKX</v>
          </cell>
          <cell r="F30">
            <v>3972000</v>
          </cell>
          <cell r="G30">
            <v>10522162201012</v>
          </cell>
        </row>
        <row r="31">
          <cell r="B31">
            <v>11126</v>
          </cell>
          <cell r="C31" t="str">
            <v>Nguyễn Thị Thanh Hoa</v>
          </cell>
          <cell r="D31" t="str">
            <v>NV Tài liệu và HDCX</v>
          </cell>
          <cell r="E31" t="str">
            <v>HD3N</v>
          </cell>
          <cell r="F31">
            <v>3972000</v>
          </cell>
          <cell r="G31">
            <v>19025464200022</v>
          </cell>
        </row>
        <row r="32">
          <cell r="B32">
            <v>11127</v>
          </cell>
          <cell r="C32" t="str">
            <v>Phí Thị Huyền Trang</v>
          </cell>
          <cell r="D32" t="str">
            <v>NV Tài liệu và HDCX</v>
          </cell>
          <cell r="E32" t="str">
            <v>HD3N</v>
          </cell>
          <cell r="F32">
            <v>3972000</v>
          </cell>
          <cell r="G32">
            <v>19026970087011</v>
          </cell>
        </row>
        <row r="33">
          <cell r="B33">
            <v>11128</v>
          </cell>
          <cell r="C33" t="str">
            <v>Hoàng Thị Yến</v>
          </cell>
          <cell r="D33" t="str">
            <v>NV Tài liệu và HDCX</v>
          </cell>
          <cell r="E33" t="str">
            <v>HD3N</v>
          </cell>
          <cell r="F33">
            <v>3972000</v>
          </cell>
          <cell r="G33">
            <v>19026970088016</v>
          </cell>
        </row>
        <row r="34">
          <cell r="B34">
            <v>11130</v>
          </cell>
          <cell r="C34" t="str">
            <v>Nguyễn Đình Trung</v>
          </cell>
          <cell r="D34" t="str">
            <v>NV Tài liệu và HDCX</v>
          </cell>
          <cell r="E34" t="str">
            <v>HD3N</v>
          </cell>
          <cell r="F34">
            <v>3972000</v>
          </cell>
          <cell r="G34">
            <v>19026970089012</v>
          </cell>
        </row>
        <row r="35">
          <cell r="B35">
            <v>11131</v>
          </cell>
          <cell r="C35" t="str">
            <v>Vũ Tuấn Anh</v>
          </cell>
          <cell r="D35" t="str">
            <v>NV Tài liệu và HDCX</v>
          </cell>
          <cell r="E35" t="str">
            <v>HD3N</v>
          </cell>
          <cell r="F35">
            <v>3972000</v>
          </cell>
          <cell r="G35">
            <v>19026970090010</v>
          </cell>
        </row>
        <row r="36">
          <cell r="B36">
            <v>12552</v>
          </cell>
          <cell r="C36" t="str">
            <v>Mai Hoàng Phương</v>
          </cell>
          <cell r="D36" t="str">
            <v>NV Tài liệu và HDCX</v>
          </cell>
          <cell r="E36" t="str">
            <v>HD3N</v>
          </cell>
          <cell r="F36">
            <v>3972000</v>
          </cell>
          <cell r="G36">
            <v>19022145551026</v>
          </cell>
        </row>
        <row r="37">
          <cell r="B37">
            <v>12553</v>
          </cell>
          <cell r="C37" t="str">
            <v>Phạm Duy Hải</v>
          </cell>
          <cell r="D37" t="str">
            <v>NV Tài liệu và HDCX</v>
          </cell>
          <cell r="E37" t="str">
            <v>HD3N</v>
          </cell>
          <cell r="F37">
            <v>3972000</v>
          </cell>
          <cell r="G37">
            <v>19028385527015</v>
          </cell>
        </row>
        <row r="38">
          <cell r="B38">
            <v>12565</v>
          </cell>
          <cell r="C38" t="str">
            <v>Vũ Trọng Nghĩa</v>
          </cell>
          <cell r="D38" t="str">
            <v>NV Tài liệu và HDCX</v>
          </cell>
          <cell r="E38" t="str">
            <v>HD3N</v>
          </cell>
          <cell r="F38">
            <v>4534000</v>
          </cell>
          <cell r="G38">
            <v>19028385473012</v>
          </cell>
        </row>
        <row r="39">
          <cell r="B39">
            <v>12566</v>
          </cell>
          <cell r="C39" t="str">
            <v>Hoàng Duy Thái</v>
          </cell>
          <cell r="D39" t="str">
            <v>NV Tài liệu và HDCX</v>
          </cell>
          <cell r="E39" t="str">
            <v>HD3N</v>
          </cell>
          <cell r="F39">
            <v>3972000</v>
          </cell>
          <cell r="G39">
            <v>19028385510015</v>
          </cell>
        </row>
        <row r="40">
          <cell r="B40">
            <v>13356</v>
          </cell>
          <cell r="C40" t="str">
            <v>Trần Anh Sơn</v>
          </cell>
          <cell r="D40" t="str">
            <v>NV Tài liệu và HDCX</v>
          </cell>
          <cell r="E40" t="str">
            <v>HD3N</v>
          </cell>
          <cell r="F40">
            <v>3972000</v>
          </cell>
          <cell r="G40">
            <v>19023495883011</v>
          </cell>
        </row>
        <row r="41">
          <cell r="B41">
            <v>13357</v>
          </cell>
          <cell r="C41" t="str">
            <v>Nguyễn Trường Giang</v>
          </cell>
          <cell r="D41" t="str">
            <v>NV Tài liệu và HDCX</v>
          </cell>
          <cell r="E41" t="str">
            <v>HD3N</v>
          </cell>
          <cell r="F41">
            <v>3972000</v>
          </cell>
          <cell r="G41">
            <v>19028960246015</v>
          </cell>
        </row>
        <row r="42">
          <cell r="B42">
            <v>13358</v>
          </cell>
          <cell r="C42" t="str">
            <v>Phan Thế Chung</v>
          </cell>
          <cell r="D42" t="str">
            <v>NV Tài liệu và HDCX</v>
          </cell>
          <cell r="E42" t="str">
            <v>HD3N</v>
          </cell>
          <cell r="F42">
            <v>3972000</v>
          </cell>
          <cell r="G42">
            <v>19028960243016</v>
          </cell>
        </row>
        <row r="43">
          <cell r="B43">
            <v>13359</v>
          </cell>
          <cell r="C43" t="str">
            <v>Dương Đức An</v>
          </cell>
          <cell r="D43" t="str">
            <v>NV Tài liệu và HDCX</v>
          </cell>
          <cell r="E43" t="str">
            <v>HD3N</v>
          </cell>
          <cell r="F43">
            <v>3972000</v>
          </cell>
          <cell r="G43">
            <v>19028960251019</v>
          </cell>
        </row>
        <row r="44">
          <cell r="B44">
            <v>13360</v>
          </cell>
          <cell r="C44" t="str">
            <v>Nguyễn Tự Tuyền</v>
          </cell>
          <cell r="D44" t="str">
            <v>NV Tài liệu và HDCX</v>
          </cell>
          <cell r="E44" t="str">
            <v>HD3N</v>
          </cell>
          <cell r="F44">
            <v>3972000</v>
          </cell>
          <cell r="G44">
            <v>19028960178011</v>
          </cell>
        </row>
        <row r="45">
          <cell r="B45">
            <v>10535</v>
          </cell>
          <cell r="C45" t="str">
            <v>Nguyễn Văn Duẩn</v>
          </cell>
          <cell r="D45" t="str">
            <v>Nv Thống kê</v>
          </cell>
          <cell r="E45" t="str">
            <v>HDKX</v>
          </cell>
          <cell r="F45">
            <v>4534000</v>
          </cell>
          <cell r="G45">
            <v>10522162547016</v>
          </cell>
        </row>
        <row r="46">
          <cell r="B46">
            <v>13527</v>
          </cell>
          <cell r="C46" t="str">
            <v>Chu Lữ Thu Phương</v>
          </cell>
          <cell r="D46" t="str">
            <v>NV Thủ tục bay, không báo</v>
          </cell>
          <cell r="E46" t="str">
            <v>HD3N</v>
          </cell>
          <cell r="F46">
            <v>3972000</v>
          </cell>
          <cell r="G46">
            <v>19027546517027</v>
          </cell>
        </row>
        <row r="47">
          <cell r="B47">
            <v>13528</v>
          </cell>
          <cell r="C47" t="str">
            <v>Cao Thị Trà Giang</v>
          </cell>
          <cell r="D47" t="str">
            <v>NV Thủ tục bay, không báo</v>
          </cell>
          <cell r="E47" t="str">
            <v>HD3N</v>
          </cell>
          <cell r="F47">
            <v>3972000</v>
          </cell>
          <cell r="G47">
            <v>19028960119013</v>
          </cell>
        </row>
        <row r="48">
          <cell r="B48">
            <v>10536</v>
          </cell>
          <cell r="C48" t="str">
            <v>Nguyễn Tiến Dũng</v>
          </cell>
          <cell r="D48" t="str">
            <v>NV ULD</v>
          </cell>
          <cell r="E48" t="str">
            <v>HDKX</v>
          </cell>
          <cell r="F48">
            <v>3778000</v>
          </cell>
          <cell r="G48">
            <v>10523873640015</v>
          </cell>
        </row>
        <row r="49">
          <cell r="B49">
            <v>11355</v>
          </cell>
          <cell r="C49" t="str">
            <v>Văn Anh Tuấn</v>
          </cell>
          <cell r="D49" t="str">
            <v>NV ULD</v>
          </cell>
          <cell r="E49" t="str">
            <v>HD3N</v>
          </cell>
          <cell r="F49">
            <v>3778000</v>
          </cell>
          <cell r="G49">
            <v>19027089339010</v>
          </cell>
        </row>
        <row r="50">
          <cell r="B50">
            <v>12593</v>
          </cell>
          <cell r="C50" t="str">
            <v>Phạm Trần Tuấn Minh</v>
          </cell>
          <cell r="D50" t="str">
            <v>NV ULD</v>
          </cell>
          <cell r="E50" t="str">
            <v>HD3N</v>
          </cell>
          <cell r="F50">
            <v>3778000</v>
          </cell>
          <cell r="G50">
            <v>19028385628016</v>
          </cell>
        </row>
        <row r="51">
          <cell r="B51">
            <v>12594</v>
          </cell>
          <cell r="C51" t="str">
            <v>Đỗ Đình Quân</v>
          </cell>
          <cell r="D51" t="str">
            <v>NV ULD</v>
          </cell>
          <cell r="E51" t="str">
            <v>HD3N</v>
          </cell>
          <cell r="F51">
            <v>3778000</v>
          </cell>
          <cell r="G51">
            <v>19028385626013</v>
          </cell>
        </row>
        <row r="52">
          <cell r="B52">
            <v>12595</v>
          </cell>
          <cell r="C52" t="str">
            <v>Lê Văn Lương</v>
          </cell>
          <cell r="D52" t="str">
            <v>NV ULD</v>
          </cell>
          <cell r="E52" t="str">
            <v>HD3N</v>
          </cell>
          <cell r="F52">
            <v>3778000</v>
          </cell>
          <cell r="G52">
            <v>19028385620015</v>
          </cell>
        </row>
        <row r="53">
          <cell r="B53">
            <v>13669</v>
          </cell>
          <cell r="C53" t="str">
            <v>Nguyễn Duy Hải</v>
          </cell>
          <cell r="D53" t="str">
            <v>NV ULD</v>
          </cell>
          <cell r="E53" t="str">
            <v>HD1N</v>
          </cell>
          <cell r="F53">
            <v>3778000</v>
          </cell>
          <cell r="G53">
            <v>19029389607011</v>
          </cell>
        </row>
        <row r="54">
          <cell r="B54">
            <v>13102</v>
          </cell>
          <cell r="C54" t="str">
            <v>Ngô Văn Sơn</v>
          </cell>
          <cell r="D54" t="str">
            <v>Nviên HDCX</v>
          </cell>
          <cell r="E54" t="str">
            <v>HD3N</v>
          </cell>
          <cell r="F54">
            <v>3972000</v>
          </cell>
          <cell r="G54">
            <v>19028834685011</v>
          </cell>
        </row>
        <row r="55">
          <cell r="B55">
            <v>13777</v>
          </cell>
          <cell r="C55" t="str">
            <v>Nguyễn Đức Huy</v>
          </cell>
          <cell r="D55" t="str">
            <v>Nhân viên cân bằng trọng tải nhóm 2</v>
          </cell>
          <cell r="E55" t="str">
            <v>HD1N</v>
          </cell>
          <cell r="F55">
            <v>3972000</v>
          </cell>
          <cell r="G55">
            <v>19026919477016</v>
          </cell>
        </row>
        <row r="56">
          <cell r="B56">
            <v>13783</v>
          </cell>
          <cell r="C56" t="str">
            <v>Trần Đăng Khoa</v>
          </cell>
          <cell r="D56" t="str">
            <v>Nhân viên cân bằng trọng tải nhóm 2</v>
          </cell>
          <cell r="E56" t="str">
            <v>HD1N</v>
          </cell>
          <cell r="F56">
            <v>3972000</v>
          </cell>
          <cell r="G56">
            <v>19029389537011</v>
          </cell>
        </row>
        <row r="57">
          <cell r="B57">
            <v>13785</v>
          </cell>
          <cell r="C57" t="str">
            <v>Nguyễn Thị Nam Phương</v>
          </cell>
          <cell r="D57" t="str">
            <v>Nhân viên cân bằng trọng tải nhóm 2</v>
          </cell>
          <cell r="E57" t="str">
            <v>HD1N</v>
          </cell>
          <cell r="F57">
            <v>3972000</v>
          </cell>
          <cell r="G57">
            <v>19022302503014</v>
          </cell>
        </row>
        <row r="58">
          <cell r="B58">
            <v>13786</v>
          </cell>
          <cell r="C58" t="str">
            <v>Đinh Đức Nam</v>
          </cell>
          <cell r="D58" t="str">
            <v>Nhân viên cân bằng trọng tải nhóm 2</v>
          </cell>
          <cell r="E58" t="str">
            <v>HD1N</v>
          </cell>
          <cell r="F58">
            <v>3972000</v>
          </cell>
          <cell r="G58">
            <v>19029389528012</v>
          </cell>
        </row>
        <row r="59">
          <cell r="B59">
            <v>13787</v>
          </cell>
          <cell r="C59" t="str">
            <v>Nguyễn Thái Sơn</v>
          </cell>
          <cell r="D59" t="str">
            <v>Nhân viên cân bằng trọng tải nhóm 2</v>
          </cell>
          <cell r="E59" t="str">
            <v>HD1N</v>
          </cell>
          <cell r="F59">
            <v>3972000</v>
          </cell>
          <cell r="G59">
            <v>19029389529019</v>
          </cell>
        </row>
        <row r="60">
          <cell r="B60">
            <v>13788</v>
          </cell>
          <cell r="C60" t="str">
            <v>Nguyễn Thành Luân</v>
          </cell>
          <cell r="D60" t="str">
            <v>Nhân viên cân bằng trọng tải nhóm 2</v>
          </cell>
          <cell r="E60" t="str">
            <v>HD1N</v>
          </cell>
          <cell r="F60">
            <v>3972000</v>
          </cell>
          <cell r="G60">
            <v>19029140807027</v>
          </cell>
        </row>
        <row r="61">
          <cell r="B61">
            <v>13789</v>
          </cell>
          <cell r="C61" t="str">
            <v>Nguyễn Mạnh Cường</v>
          </cell>
          <cell r="D61" t="str">
            <v>Nhân viên cân bằng trọng tải nhóm 2</v>
          </cell>
          <cell r="E61" t="str">
            <v>HD1N</v>
          </cell>
          <cell r="F61">
            <v>3972000</v>
          </cell>
          <cell r="G61">
            <v>19029389530017</v>
          </cell>
        </row>
        <row r="62">
          <cell r="B62">
            <v>13790</v>
          </cell>
          <cell r="C62" t="str">
            <v>Trần Đức Hạnh</v>
          </cell>
          <cell r="D62" t="str">
            <v>Nhân viên cân bằng trọng tải nhóm 2</v>
          </cell>
          <cell r="E62" t="str">
            <v>HD1N</v>
          </cell>
          <cell r="F62">
            <v>3972000</v>
          </cell>
          <cell r="G62">
            <v>19029389532011</v>
          </cell>
        </row>
        <row r="63">
          <cell r="B63">
            <v>13791</v>
          </cell>
          <cell r="C63" t="str">
            <v>Nguyễn Danh Huy</v>
          </cell>
          <cell r="D63" t="str">
            <v>Nhân viên cân bằng trọng tải nhóm 2</v>
          </cell>
          <cell r="E63" t="str">
            <v>HD1N</v>
          </cell>
          <cell r="F63">
            <v>3972000</v>
          </cell>
          <cell r="G63">
            <v>19021192297018</v>
          </cell>
        </row>
        <row r="64">
          <cell r="B64">
            <v>13792</v>
          </cell>
          <cell r="C64" t="str">
            <v>Lê Xuân Điệp</v>
          </cell>
          <cell r="D64" t="str">
            <v>Nhân viên cân bằng trọng tải nhóm 2</v>
          </cell>
          <cell r="E64" t="str">
            <v>HD1N</v>
          </cell>
          <cell r="F64">
            <v>3972000</v>
          </cell>
          <cell r="G64">
            <v>19029389533016</v>
          </cell>
        </row>
        <row r="65">
          <cell r="B65">
            <v>13793</v>
          </cell>
          <cell r="C65" t="str">
            <v>Trần Hoàng Kiên</v>
          </cell>
          <cell r="D65" t="str">
            <v>Nhân viên cân bằng trọng tải nhóm 2</v>
          </cell>
          <cell r="E65" t="str">
            <v>HD1N</v>
          </cell>
          <cell r="F65">
            <v>3972000</v>
          </cell>
          <cell r="G65">
            <v>19026355367029</v>
          </cell>
        </row>
        <row r="66">
          <cell r="B66">
            <v>13794</v>
          </cell>
          <cell r="C66" t="str">
            <v>Đặng Lê Minh</v>
          </cell>
          <cell r="D66" t="str">
            <v>Nhân viên cân bằng trọng tải nhóm 2</v>
          </cell>
          <cell r="E66" t="str">
            <v>HD1N</v>
          </cell>
          <cell r="F66">
            <v>3972000</v>
          </cell>
          <cell r="G66">
            <v>19029389535019</v>
          </cell>
        </row>
        <row r="67">
          <cell r="B67">
            <v>201503</v>
          </cell>
          <cell r="C67" t="str">
            <v>Nguyễn Việt Hà</v>
          </cell>
          <cell r="D67" t="str">
            <v>Nhân viên cân bằng trọng tải nhóm 2</v>
          </cell>
          <cell r="E67" t="str">
            <v>HD1N</v>
          </cell>
          <cell r="F67">
            <v>3972000</v>
          </cell>
          <cell r="G67">
            <v>19029389578011</v>
          </cell>
        </row>
        <row r="68">
          <cell r="B68">
            <v>201504</v>
          </cell>
          <cell r="C68" t="str">
            <v>Lê Khánh Toàn</v>
          </cell>
          <cell r="D68" t="str">
            <v>Nhân viên cân bằng trọng tải nhóm 2</v>
          </cell>
          <cell r="E68" t="str">
            <v>HD1N</v>
          </cell>
          <cell r="F68">
            <v>3972000</v>
          </cell>
          <cell r="G68">
            <v>19029389600015</v>
          </cell>
        </row>
        <row r="69">
          <cell r="B69">
            <v>10642</v>
          </cell>
          <cell r="C69" t="str">
            <v>Lương Văn Thăng</v>
          </cell>
          <cell r="D69" t="str">
            <v>Trưởng phòng</v>
          </cell>
          <cell r="E69" t="str">
            <v>HD3N</v>
          </cell>
          <cell r="F69">
            <v>5503000</v>
          </cell>
          <cell r="G69">
            <v>19025655101016</v>
          </cell>
        </row>
        <row r="70">
          <cell r="B70">
            <v>10559</v>
          </cell>
          <cell r="C70" t="str">
            <v>Nguyễn Tiến Hiệp</v>
          </cell>
          <cell r="D70" t="str">
            <v>NV Kế hoạch</v>
          </cell>
          <cell r="E70" t="str">
            <v>HDKX</v>
          </cell>
          <cell r="F70">
            <v>4534000</v>
          </cell>
          <cell r="G70">
            <v>10520025904011</v>
          </cell>
        </row>
        <row r="71">
          <cell r="B71">
            <v>10594</v>
          </cell>
          <cell r="C71" t="str">
            <v>Lê Thị Thu Huyền</v>
          </cell>
          <cell r="D71" t="str">
            <v>NV Kế hoạch</v>
          </cell>
          <cell r="E71" t="str">
            <v>HD3N</v>
          </cell>
          <cell r="F71">
            <v>4534000</v>
          </cell>
          <cell r="G71">
            <v>10525139503019</v>
          </cell>
        </row>
        <row r="72">
          <cell r="B72">
            <v>11146</v>
          </cell>
          <cell r="C72" t="str">
            <v>Trần Việt Phương</v>
          </cell>
          <cell r="D72" t="str">
            <v>NV Kế hoạch</v>
          </cell>
          <cell r="E72" t="str">
            <v>HD3N</v>
          </cell>
          <cell r="F72">
            <v>4534000</v>
          </cell>
          <cell r="G72">
            <v>19026465630019</v>
          </cell>
        </row>
        <row r="73">
          <cell r="B73">
            <v>10623</v>
          </cell>
          <cell r="C73" t="str">
            <v>Bùi Đức Hưng</v>
          </cell>
          <cell r="D73" t="str">
            <v>NV Marketing</v>
          </cell>
          <cell r="E73" t="str">
            <v>HDKX</v>
          </cell>
          <cell r="F73">
            <v>4534000</v>
          </cell>
          <cell r="G73">
            <v>10523498957014</v>
          </cell>
        </row>
        <row r="74">
          <cell r="B74">
            <v>11129</v>
          </cell>
          <cell r="C74" t="str">
            <v>Nguyễn Văn Hiệp</v>
          </cell>
          <cell r="D74" t="str">
            <v>NV Kế hoạch</v>
          </cell>
          <cell r="E74" t="str">
            <v>HD3N</v>
          </cell>
          <cell r="F74">
            <v>4534000</v>
          </cell>
          <cell r="G74">
            <v>19026970091017</v>
          </cell>
        </row>
        <row r="75">
          <cell r="B75">
            <v>10561</v>
          </cell>
          <cell r="C75" t="str">
            <v>Vũ Quảng Ba</v>
          </cell>
          <cell r="D75" t="str">
            <v>NV Thủ kho</v>
          </cell>
          <cell r="E75" t="str">
            <v>HDKX</v>
          </cell>
          <cell r="F75">
            <v>3778000</v>
          </cell>
          <cell r="G75">
            <v>10520047964018</v>
          </cell>
        </row>
        <row r="76">
          <cell r="B76">
            <v>10784</v>
          </cell>
          <cell r="C76" t="str">
            <v>Lê Thị Thạch</v>
          </cell>
          <cell r="D76" t="str">
            <v>NV Thủ kho</v>
          </cell>
          <cell r="E76" t="str">
            <v>HDKX</v>
          </cell>
          <cell r="F76">
            <v>3488000</v>
          </cell>
          <cell r="G76">
            <v>10522162762014</v>
          </cell>
        </row>
        <row r="77">
          <cell r="B77">
            <v>10558</v>
          </cell>
          <cell r="C77" t="str">
            <v>Vương Hoàng Linh</v>
          </cell>
          <cell r="D77" t="str">
            <v>Chuyên viên pháp lý</v>
          </cell>
          <cell r="E77" t="str">
            <v>HDKX</v>
          </cell>
          <cell r="F77">
            <v>4534000</v>
          </cell>
          <cell r="G77">
            <v>10524109595011</v>
          </cell>
        </row>
        <row r="78">
          <cell r="B78">
            <v>10564</v>
          </cell>
          <cell r="C78" t="str">
            <v>Nguyễn Thị Quỳnh Anh</v>
          </cell>
          <cell r="D78" t="str">
            <v>Nv Thống kê</v>
          </cell>
          <cell r="E78" t="str">
            <v>HDKX</v>
          </cell>
          <cell r="F78">
            <v>4534000</v>
          </cell>
          <cell r="G78">
            <v>10522162015014</v>
          </cell>
        </row>
        <row r="79">
          <cell r="B79">
            <v>10641</v>
          </cell>
          <cell r="C79" t="str">
            <v>Nguyễn Kim Oanh</v>
          </cell>
          <cell r="D79" t="str">
            <v>Trưởng phòng</v>
          </cell>
          <cell r="E79" t="str">
            <v>HDKX</v>
          </cell>
          <cell r="F79">
            <v>5503000</v>
          </cell>
          <cell r="G79">
            <v>10520003086013</v>
          </cell>
        </row>
        <row r="80">
          <cell r="B80">
            <v>10640</v>
          </cell>
          <cell r="C80" t="str">
            <v>Trần Phương Dung</v>
          </cell>
          <cell r="D80" t="str">
            <v>Phó Trưởng Phòng</v>
          </cell>
          <cell r="E80" t="str">
            <v>HDKX</v>
          </cell>
          <cell r="F80">
            <v>5309000</v>
          </cell>
          <cell r="G80">
            <v>10520027367013</v>
          </cell>
        </row>
        <row r="81">
          <cell r="B81">
            <v>10629</v>
          </cell>
          <cell r="C81" t="str">
            <v>Nguyễn Thị Cúc</v>
          </cell>
          <cell r="D81" t="str">
            <v>Đội trưởng</v>
          </cell>
          <cell r="E81" t="str">
            <v>HDKX</v>
          </cell>
          <cell r="F81">
            <v>5115000</v>
          </cell>
          <cell r="G81">
            <v>10522162395011</v>
          </cell>
        </row>
        <row r="82">
          <cell r="B82">
            <v>10628</v>
          </cell>
          <cell r="C82" t="str">
            <v>Nguyễn Thị Thu Hà</v>
          </cell>
          <cell r="D82" t="str">
            <v>Phó đội trưởng</v>
          </cell>
          <cell r="E82" t="str">
            <v>HDKX</v>
          </cell>
          <cell r="F82">
            <v>4921000</v>
          </cell>
          <cell r="G82">
            <v>10522162066018</v>
          </cell>
        </row>
        <row r="83">
          <cell r="B83">
            <v>12555</v>
          </cell>
          <cell r="C83" t="str">
            <v>Đinh Thanh Ngân</v>
          </cell>
          <cell r="D83" t="str">
            <v>Nhân viên phục vụ hành khách hàng hóa</v>
          </cell>
          <cell r="E83" t="str">
            <v>HD3N</v>
          </cell>
          <cell r="F83">
            <v>3875000</v>
          </cell>
          <cell r="G83">
            <v>19028385482011</v>
          </cell>
        </row>
        <row r="84">
          <cell r="B84">
            <v>12561</v>
          </cell>
          <cell r="C84" t="str">
            <v>Lê Thị Hồng Vân</v>
          </cell>
          <cell r="D84" t="str">
            <v>Nhân viên phục vụ hành khách hàng hóa</v>
          </cell>
          <cell r="E84" t="str">
            <v>HD3N</v>
          </cell>
          <cell r="F84">
            <v>3875000</v>
          </cell>
          <cell r="G84">
            <v>19028385486017</v>
          </cell>
        </row>
        <row r="85">
          <cell r="B85">
            <v>12564</v>
          </cell>
          <cell r="C85" t="str">
            <v>Đặng Thị Thu Hà</v>
          </cell>
          <cell r="D85" t="str">
            <v>Nhân viên phục vụ hành khách hàng hóa</v>
          </cell>
          <cell r="E85" t="str">
            <v>HD3N</v>
          </cell>
          <cell r="F85">
            <v>3875000</v>
          </cell>
          <cell r="G85">
            <v>19028385539013</v>
          </cell>
        </row>
        <row r="86">
          <cell r="B86">
            <v>12569</v>
          </cell>
          <cell r="C86" t="str">
            <v>Cấn Hà An</v>
          </cell>
          <cell r="D86" t="str">
            <v>Nhân viên phục vụ hành khách hàng hóa</v>
          </cell>
          <cell r="E86" t="str">
            <v>HD3N</v>
          </cell>
          <cell r="F86">
            <v>3875000</v>
          </cell>
          <cell r="G86">
            <v>19024063167018</v>
          </cell>
        </row>
        <row r="87">
          <cell r="B87">
            <v>12570</v>
          </cell>
          <cell r="C87" t="str">
            <v>Nguyễn Hoàng Hải</v>
          </cell>
          <cell r="D87" t="str">
            <v>Nhân viên phục vụ hành khách hàng hóa</v>
          </cell>
          <cell r="E87" t="str">
            <v>HD3N</v>
          </cell>
          <cell r="F87">
            <v>3875000</v>
          </cell>
          <cell r="G87">
            <v>19028385535018</v>
          </cell>
        </row>
        <row r="88">
          <cell r="B88">
            <v>13382</v>
          </cell>
          <cell r="C88" t="str">
            <v>Nguyễn Thị Bích Thảo</v>
          </cell>
          <cell r="D88" t="str">
            <v>Nhân viên phục vụ hành khách hàng hóa</v>
          </cell>
          <cell r="E88" t="str">
            <v>HDKX</v>
          </cell>
          <cell r="F88">
            <v>3875000</v>
          </cell>
          <cell r="G88">
            <v>19028960225018</v>
          </cell>
        </row>
        <row r="89">
          <cell r="B89">
            <v>10570</v>
          </cell>
          <cell r="C89" t="str">
            <v>Phạm Anh Dũng</v>
          </cell>
          <cell r="D89" t="str">
            <v>NV PVHK</v>
          </cell>
          <cell r="E89" t="str">
            <v>HDKX</v>
          </cell>
          <cell r="F89">
            <v>3875000</v>
          </cell>
          <cell r="G89">
            <v>10522162011019</v>
          </cell>
        </row>
        <row r="90">
          <cell r="B90">
            <v>10583</v>
          </cell>
          <cell r="C90" t="str">
            <v>Nguyễn Thanh Huy</v>
          </cell>
          <cell r="D90" t="str">
            <v>NV PVHK</v>
          </cell>
          <cell r="E90" t="str">
            <v>HD3N</v>
          </cell>
          <cell r="F90">
            <v>3875000</v>
          </cell>
          <cell r="G90">
            <v>10525139501016</v>
          </cell>
        </row>
        <row r="91">
          <cell r="B91">
            <v>10585</v>
          </cell>
          <cell r="C91" t="str">
            <v>Nguyễn Thị Minh Thu</v>
          </cell>
          <cell r="D91" t="str">
            <v>NV PVHK</v>
          </cell>
          <cell r="E91" t="str">
            <v>HD3N</v>
          </cell>
          <cell r="F91">
            <v>3875000</v>
          </cell>
          <cell r="G91">
            <v>10525139512018</v>
          </cell>
        </row>
        <row r="92">
          <cell r="B92">
            <v>10586</v>
          </cell>
          <cell r="C92" t="str">
            <v>Nguyễn Thu Hằng</v>
          </cell>
          <cell r="D92" t="str">
            <v>NV PVHK</v>
          </cell>
          <cell r="E92" t="str">
            <v>HD3N</v>
          </cell>
          <cell r="F92">
            <v>3875000</v>
          </cell>
          <cell r="G92">
            <v>10523365971014</v>
          </cell>
        </row>
        <row r="93">
          <cell r="B93">
            <v>10600</v>
          </cell>
          <cell r="C93" t="str">
            <v>Nguyễn Thị Vân Anh</v>
          </cell>
          <cell r="D93" t="str">
            <v>NV PVHK</v>
          </cell>
          <cell r="E93" t="str">
            <v>HD3N</v>
          </cell>
          <cell r="F93">
            <v>3875000</v>
          </cell>
          <cell r="G93">
            <v>10525213783010</v>
          </cell>
        </row>
        <row r="94">
          <cell r="B94">
            <v>10601</v>
          </cell>
          <cell r="C94" t="str">
            <v>Phan Thị Hạnh</v>
          </cell>
          <cell r="D94" t="str">
            <v>NV PVHK</v>
          </cell>
          <cell r="E94" t="str">
            <v>HD3N</v>
          </cell>
          <cell r="F94">
            <v>3875000</v>
          </cell>
          <cell r="G94">
            <v>10525213791013</v>
          </cell>
        </row>
        <row r="95">
          <cell r="B95">
            <v>10608</v>
          </cell>
          <cell r="C95" t="str">
            <v>Nguyễn Thị Hương</v>
          </cell>
          <cell r="D95" t="str">
            <v>NV PVHK</v>
          </cell>
          <cell r="E95" t="str">
            <v>HDKX</v>
          </cell>
          <cell r="F95">
            <v>3875000</v>
          </cell>
          <cell r="G95">
            <v>10523498956018</v>
          </cell>
        </row>
        <row r="96">
          <cell r="B96">
            <v>10624</v>
          </cell>
          <cell r="C96" t="str">
            <v>Nguyễn Huyền Trang</v>
          </cell>
          <cell r="D96" t="str">
            <v>NV PVHK</v>
          </cell>
          <cell r="E96" t="str">
            <v>HDKX</v>
          </cell>
          <cell r="F96">
            <v>3875000</v>
          </cell>
          <cell r="G96">
            <v>10523498907017</v>
          </cell>
        </row>
        <row r="97">
          <cell r="B97">
            <v>10625</v>
          </cell>
          <cell r="C97" t="str">
            <v>Vương Thị Thanh Nhàn</v>
          </cell>
          <cell r="D97" t="str">
            <v>NV PVHK</v>
          </cell>
          <cell r="E97" t="str">
            <v>HDKX</v>
          </cell>
          <cell r="F97">
            <v>3875000</v>
          </cell>
          <cell r="G97">
            <v>13820400981015</v>
          </cell>
        </row>
        <row r="98">
          <cell r="B98">
            <v>10633</v>
          </cell>
          <cell r="C98" t="str">
            <v>Quàng Thị Phúc</v>
          </cell>
          <cell r="D98" t="str">
            <v>NV PVHK</v>
          </cell>
          <cell r="E98" t="str">
            <v>HDKX</v>
          </cell>
          <cell r="F98">
            <v>4553000</v>
          </cell>
          <cell r="G98">
            <v>10522162856019</v>
          </cell>
        </row>
        <row r="99">
          <cell r="B99">
            <v>10634</v>
          </cell>
          <cell r="C99" t="str">
            <v>Phạm Thị Thanh Hoa</v>
          </cell>
          <cell r="D99" t="str">
            <v>NV PVHK</v>
          </cell>
          <cell r="E99" t="str">
            <v>HDKX</v>
          </cell>
          <cell r="F99">
            <v>3875000</v>
          </cell>
          <cell r="G99">
            <v>10520107405013</v>
          </cell>
        </row>
        <row r="100">
          <cell r="B100">
            <v>10635</v>
          </cell>
          <cell r="C100" t="str">
            <v>Đào Thị Mận</v>
          </cell>
          <cell r="D100" t="str">
            <v>NV PVHK</v>
          </cell>
          <cell r="E100" t="str">
            <v>HDKX</v>
          </cell>
          <cell r="F100">
            <v>4553000</v>
          </cell>
          <cell r="G100">
            <v>10522162757010</v>
          </cell>
        </row>
        <row r="101">
          <cell r="B101">
            <v>11105</v>
          </cell>
          <cell r="C101" t="str">
            <v>Ngô Minh Thanh</v>
          </cell>
          <cell r="D101" t="str">
            <v>NV PVHK</v>
          </cell>
          <cell r="E101" t="str">
            <v>HD3N</v>
          </cell>
          <cell r="F101">
            <v>3875000</v>
          </cell>
          <cell r="G101">
            <v>19020895815014</v>
          </cell>
        </row>
        <row r="102">
          <cell r="B102">
            <v>11107</v>
          </cell>
          <cell r="C102" t="str">
            <v>Vũ Thị Thơm</v>
          </cell>
          <cell r="D102" t="str">
            <v>NV PVHK</v>
          </cell>
          <cell r="E102" t="str">
            <v>HD3N</v>
          </cell>
          <cell r="F102">
            <v>3875000</v>
          </cell>
          <cell r="G102">
            <v>19026970109013</v>
          </cell>
        </row>
        <row r="103">
          <cell r="B103">
            <v>11109</v>
          </cell>
          <cell r="C103" t="str">
            <v>Phạm Thành Việt</v>
          </cell>
          <cell r="D103" t="str">
            <v>NV PVHK</v>
          </cell>
          <cell r="E103" t="str">
            <v>HD3N</v>
          </cell>
          <cell r="F103">
            <v>3875000</v>
          </cell>
          <cell r="G103">
            <v>10523001015010</v>
          </cell>
        </row>
        <row r="104">
          <cell r="B104">
            <v>11766</v>
          </cell>
          <cell r="C104" t="str">
            <v>Nguyễn Thị Vân</v>
          </cell>
          <cell r="D104" t="str">
            <v>NV PVHK</v>
          </cell>
          <cell r="E104" t="str">
            <v>HD3N</v>
          </cell>
          <cell r="F104">
            <v>3875000</v>
          </cell>
          <cell r="G104">
            <v>19020859610015</v>
          </cell>
        </row>
        <row r="105">
          <cell r="B105">
            <v>13096</v>
          </cell>
          <cell r="C105" t="str">
            <v>Đinh Văn Long</v>
          </cell>
          <cell r="D105" t="str">
            <v>NV PVHK</v>
          </cell>
          <cell r="E105" t="str">
            <v>HD3N</v>
          </cell>
          <cell r="F105">
            <v>3875000</v>
          </cell>
          <cell r="G105">
            <v>19028834682012</v>
          </cell>
        </row>
        <row r="106">
          <cell r="B106">
            <v>10778</v>
          </cell>
          <cell r="C106" t="str">
            <v>Nguyễn Thị Hồng Anh</v>
          </cell>
          <cell r="D106" t="str">
            <v>NV PVHK</v>
          </cell>
          <cell r="E106" t="str">
            <v>HDKX</v>
          </cell>
          <cell r="F106">
            <v>3875000</v>
          </cell>
          <cell r="G106">
            <v>10523608693018</v>
          </cell>
        </row>
        <row r="107">
          <cell r="B107">
            <v>11765</v>
          </cell>
          <cell r="C107" t="str">
            <v>Hoàng Thị Hồng Nhung</v>
          </cell>
          <cell r="D107" t="str">
            <v>NV PVHK</v>
          </cell>
          <cell r="E107" t="str">
            <v>HD3N</v>
          </cell>
          <cell r="F107">
            <v>3875000</v>
          </cell>
          <cell r="G107">
            <v>19027522772018</v>
          </cell>
        </row>
        <row r="108">
          <cell r="B108">
            <v>10631</v>
          </cell>
          <cell r="C108" t="str">
            <v>Nguyễn Thị Phương Mai</v>
          </cell>
          <cell r="D108" t="str">
            <v>Đội trưởng</v>
          </cell>
          <cell r="E108" t="str">
            <v>HDKX</v>
          </cell>
          <cell r="F108">
            <v>5115000</v>
          </cell>
          <cell r="G108">
            <v>10520002785015</v>
          </cell>
        </row>
        <row r="109">
          <cell r="B109">
            <v>10630</v>
          </cell>
          <cell r="C109" t="str">
            <v>Nguyễn Thị Thu Hương</v>
          </cell>
          <cell r="D109" t="str">
            <v>Đội phó</v>
          </cell>
          <cell r="E109" t="str">
            <v>HDKX</v>
          </cell>
          <cell r="F109">
            <v>4921000</v>
          </cell>
          <cell r="G109">
            <v>10522162047013</v>
          </cell>
        </row>
        <row r="110">
          <cell r="B110">
            <v>12549</v>
          </cell>
          <cell r="C110" t="str">
            <v>Nguyễn Tuấn Linh</v>
          </cell>
          <cell r="D110" t="str">
            <v>Nhân viên phục vụ hành khách hàng hóa</v>
          </cell>
          <cell r="E110" t="str">
            <v>HD3N</v>
          </cell>
          <cell r="F110">
            <v>3875000</v>
          </cell>
          <cell r="G110">
            <v>19028385513014</v>
          </cell>
        </row>
        <row r="111">
          <cell r="B111">
            <v>12568</v>
          </cell>
          <cell r="C111" t="str">
            <v>Nguyễn Thị Hồng Minh</v>
          </cell>
          <cell r="D111" t="str">
            <v>Nhân viên phục vụ hành khách hàng hóa</v>
          </cell>
          <cell r="E111" t="str">
            <v>HD3N</v>
          </cell>
          <cell r="F111">
            <v>3875000</v>
          </cell>
          <cell r="G111">
            <v>19028385493013</v>
          </cell>
        </row>
        <row r="112">
          <cell r="B112">
            <v>12571</v>
          </cell>
          <cell r="C112" t="str">
            <v>Ngô Thị Diễm Quỳnh</v>
          </cell>
          <cell r="D112" t="str">
            <v>Nhân viên phục vụ hành khách hàng hóa</v>
          </cell>
          <cell r="E112" t="str">
            <v>HD3N</v>
          </cell>
          <cell r="F112">
            <v>3875000</v>
          </cell>
          <cell r="G112">
            <v>19028385545013</v>
          </cell>
        </row>
        <row r="113">
          <cell r="B113">
            <v>13370</v>
          </cell>
          <cell r="C113" t="str">
            <v>Đinh Đức Điệp</v>
          </cell>
          <cell r="D113" t="str">
            <v>Nhân viên phục vụ hành khách hàng hóa</v>
          </cell>
          <cell r="E113" t="str">
            <v>HD3N</v>
          </cell>
          <cell r="F113">
            <v>3875000</v>
          </cell>
          <cell r="G113">
            <v>19027124776021</v>
          </cell>
        </row>
        <row r="114">
          <cell r="B114">
            <v>13372</v>
          </cell>
          <cell r="C114" t="str">
            <v>Trần Thị Hoa Lý</v>
          </cell>
          <cell r="D114" t="str">
            <v>Nhân viên phục vụ hành khách hàng hóa</v>
          </cell>
          <cell r="E114" t="str">
            <v>HD3N</v>
          </cell>
          <cell r="F114">
            <v>3875000</v>
          </cell>
          <cell r="G114">
            <v>19028960245019</v>
          </cell>
        </row>
        <row r="115">
          <cell r="B115">
            <v>13376</v>
          </cell>
          <cell r="C115" t="str">
            <v>Vũ Thùy Linh</v>
          </cell>
          <cell r="D115" t="str">
            <v>Nhân viên phục vụ hành khách hàng hóa</v>
          </cell>
          <cell r="E115" t="str">
            <v>HD3N</v>
          </cell>
          <cell r="F115">
            <v>3875000</v>
          </cell>
          <cell r="G115">
            <v>19028369955023</v>
          </cell>
        </row>
        <row r="116">
          <cell r="B116">
            <v>13377</v>
          </cell>
          <cell r="C116" t="str">
            <v>Vũ Thị Bích Dung</v>
          </cell>
          <cell r="D116" t="str">
            <v>Nhân viên phục vụ hành khách hàng hóa</v>
          </cell>
          <cell r="E116" t="str">
            <v>HD3N</v>
          </cell>
          <cell r="F116">
            <v>3875000</v>
          </cell>
          <cell r="G116">
            <v>19028960285010</v>
          </cell>
        </row>
        <row r="117">
          <cell r="B117">
            <v>13378</v>
          </cell>
          <cell r="C117" t="str">
            <v>Nguyễn Bảo Ngân</v>
          </cell>
          <cell r="D117" t="str">
            <v>Nhân viên phục vụ hành khách hàng hóa</v>
          </cell>
          <cell r="E117" t="str">
            <v>HD3N</v>
          </cell>
          <cell r="F117">
            <v>3875000</v>
          </cell>
          <cell r="G117">
            <v>19028960204010</v>
          </cell>
        </row>
        <row r="118">
          <cell r="B118">
            <v>13379</v>
          </cell>
          <cell r="C118" t="str">
            <v>Nguyễn Thùy Linh</v>
          </cell>
          <cell r="D118" t="str">
            <v>Nhân viên phục vụ hành khách hàng hóa</v>
          </cell>
          <cell r="E118" t="str">
            <v>HD3N</v>
          </cell>
          <cell r="F118">
            <v>3875000</v>
          </cell>
          <cell r="G118">
            <v>19021868567013</v>
          </cell>
        </row>
        <row r="119">
          <cell r="B119">
            <v>13674</v>
          </cell>
          <cell r="C119" t="str">
            <v>Lê Thị Minh Phượng</v>
          </cell>
          <cell r="D119" t="str">
            <v>Nhân viên phục vụ hành khách hàng hóa</v>
          </cell>
          <cell r="E119" t="str">
            <v>HD3N</v>
          </cell>
          <cell r="F119">
            <v>3875000</v>
          </cell>
          <cell r="G119">
            <v>19028960129019</v>
          </cell>
        </row>
        <row r="120">
          <cell r="B120">
            <v>13675</v>
          </cell>
          <cell r="C120" t="str">
            <v>Võ Thị Kiều Oanh</v>
          </cell>
          <cell r="D120" t="str">
            <v>Nhân viên phục vụ hành khách hàng hóa</v>
          </cell>
          <cell r="E120" t="str">
            <v>HD3N</v>
          </cell>
          <cell r="F120">
            <v>3875000</v>
          </cell>
          <cell r="G120">
            <v>19028960160013</v>
          </cell>
        </row>
        <row r="121">
          <cell r="B121">
            <v>13676</v>
          </cell>
          <cell r="C121" t="str">
            <v>Trần Thị Bích Ngọc</v>
          </cell>
          <cell r="D121" t="str">
            <v>Nhân viên phục vụ hành khách hàng hóa</v>
          </cell>
          <cell r="E121" t="str">
            <v>HD3N</v>
          </cell>
          <cell r="F121">
            <v>3875000</v>
          </cell>
          <cell r="G121">
            <v>19028960130017</v>
          </cell>
        </row>
        <row r="122">
          <cell r="B122">
            <v>10569</v>
          </cell>
          <cell r="C122" t="str">
            <v>Đàm Thu Hường</v>
          </cell>
          <cell r="D122" t="str">
            <v>NV PVHK</v>
          </cell>
          <cell r="E122" t="str">
            <v>HDKX</v>
          </cell>
          <cell r="F122">
            <v>4553000</v>
          </cell>
          <cell r="G122">
            <v>10522174672010</v>
          </cell>
        </row>
        <row r="123">
          <cell r="B123">
            <v>10571</v>
          </cell>
          <cell r="C123" t="str">
            <v>Nguyễn Thị Thùy Dung</v>
          </cell>
          <cell r="D123" t="str">
            <v>NV PVHK</v>
          </cell>
          <cell r="E123" t="str">
            <v>HDKX</v>
          </cell>
          <cell r="F123">
            <v>3875000</v>
          </cell>
          <cell r="G123">
            <v>10522162036011</v>
          </cell>
        </row>
        <row r="124">
          <cell r="B124">
            <v>10578</v>
          </cell>
          <cell r="C124" t="str">
            <v>Bùi Việt Quang</v>
          </cell>
          <cell r="D124" t="str">
            <v>NV PVHK</v>
          </cell>
          <cell r="E124" t="str">
            <v>HD3N</v>
          </cell>
          <cell r="F124">
            <v>3875000</v>
          </cell>
          <cell r="G124">
            <v>10525139510015</v>
          </cell>
        </row>
        <row r="125">
          <cell r="B125">
            <v>10589</v>
          </cell>
          <cell r="C125" t="str">
            <v>Phạm Thị Ba</v>
          </cell>
          <cell r="D125" t="str">
            <v>NV PVHK</v>
          </cell>
          <cell r="E125" t="str">
            <v>HDKX</v>
          </cell>
          <cell r="F125">
            <v>3875000</v>
          </cell>
          <cell r="G125">
            <v>10524470156012</v>
          </cell>
        </row>
        <row r="126">
          <cell r="B126">
            <v>10591</v>
          </cell>
          <cell r="C126" t="str">
            <v>Vũ Phương Thanh</v>
          </cell>
          <cell r="D126" t="str">
            <v>NV PVHK</v>
          </cell>
          <cell r="E126" t="str">
            <v>HDKX</v>
          </cell>
          <cell r="F126">
            <v>3875000</v>
          </cell>
          <cell r="G126">
            <v>10524470162012</v>
          </cell>
        </row>
        <row r="127">
          <cell r="B127">
            <v>10596</v>
          </cell>
          <cell r="C127" t="str">
            <v>Phạm Thị Ánh Hồng</v>
          </cell>
          <cell r="D127" t="str">
            <v>NV PVHK</v>
          </cell>
          <cell r="E127" t="str">
            <v>HD3N</v>
          </cell>
          <cell r="F127">
            <v>3875000</v>
          </cell>
          <cell r="G127">
            <v>10525139497019</v>
          </cell>
        </row>
        <row r="128">
          <cell r="B128">
            <v>10597</v>
          </cell>
          <cell r="C128" t="str">
            <v>Nguyễn Thị Thu Sang</v>
          </cell>
          <cell r="D128" t="str">
            <v>NV PVHK</v>
          </cell>
          <cell r="E128" t="str">
            <v>HD3N</v>
          </cell>
          <cell r="F128">
            <v>3875000</v>
          </cell>
          <cell r="G128">
            <v>10525213787016</v>
          </cell>
        </row>
        <row r="129">
          <cell r="B129">
            <v>10598</v>
          </cell>
          <cell r="C129" t="str">
            <v>Nguyễn Ngọc Quân</v>
          </cell>
          <cell r="D129" t="str">
            <v>Phó đội trưởng</v>
          </cell>
          <cell r="E129" t="str">
            <v>HD3N</v>
          </cell>
          <cell r="F129">
            <v>4921000</v>
          </cell>
          <cell r="G129">
            <v>10525213794012</v>
          </cell>
        </row>
        <row r="130">
          <cell r="B130">
            <v>10602</v>
          </cell>
          <cell r="C130" t="str">
            <v>Nguyễn Thị Thu Trang</v>
          </cell>
          <cell r="D130" t="str">
            <v>NV PVHK</v>
          </cell>
          <cell r="E130" t="str">
            <v>HD3N</v>
          </cell>
          <cell r="F130">
            <v>3875000</v>
          </cell>
          <cell r="G130">
            <v>19020531052015</v>
          </cell>
        </row>
        <row r="131">
          <cell r="B131">
            <v>10603</v>
          </cell>
          <cell r="C131" t="str">
            <v>Nguyễn Thị Vân Anh</v>
          </cell>
          <cell r="D131" t="str">
            <v>NV PVHK</v>
          </cell>
          <cell r="E131" t="str">
            <v>HD3N</v>
          </cell>
          <cell r="F131">
            <v>3875000</v>
          </cell>
          <cell r="G131">
            <v>10525213795019</v>
          </cell>
        </row>
        <row r="132">
          <cell r="B132">
            <v>10618</v>
          </cell>
          <cell r="C132" t="str">
            <v>Nguyễn Thị Hằng</v>
          </cell>
          <cell r="D132" t="str">
            <v>NV PVHK</v>
          </cell>
          <cell r="E132" t="str">
            <v>HDKX</v>
          </cell>
          <cell r="F132">
            <v>3875000</v>
          </cell>
          <cell r="G132">
            <v>10523498963014</v>
          </cell>
        </row>
        <row r="133">
          <cell r="B133">
            <v>10619</v>
          </cell>
          <cell r="C133" t="str">
            <v>Phạm Thị Thu Hương</v>
          </cell>
          <cell r="D133" t="str">
            <v>NV PVHK</v>
          </cell>
          <cell r="E133" t="str">
            <v>HDKX</v>
          </cell>
          <cell r="F133">
            <v>3875000</v>
          </cell>
          <cell r="G133">
            <v>10523640465019</v>
          </cell>
        </row>
        <row r="134">
          <cell r="B134">
            <v>10620</v>
          </cell>
          <cell r="C134" t="str">
            <v>Trần Thị Thu</v>
          </cell>
          <cell r="D134" t="str">
            <v>NV PVHK</v>
          </cell>
          <cell r="E134" t="str">
            <v>HDKX</v>
          </cell>
          <cell r="F134">
            <v>3875000</v>
          </cell>
          <cell r="G134">
            <v>10523498901019</v>
          </cell>
        </row>
        <row r="135">
          <cell r="B135">
            <v>11111</v>
          </cell>
          <cell r="C135" t="str">
            <v>Phạm Kim Hoàn</v>
          </cell>
          <cell r="D135" t="str">
            <v>NV PVHK</v>
          </cell>
          <cell r="E135" t="str">
            <v>HD3N</v>
          </cell>
          <cell r="F135">
            <v>3875000</v>
          </cell>
          <cell r="G135">
            <v>19026970093011</v>
          </cell>
        </row>
        <row r="136">
          <cell r="B136">
            <v>11116</v>
          </cell>
          <cell r="C136" t="str">
            <v>Đỗ Thanh Bình</v>
          </cell>
          <cell r="D136" t="str">
            <v>NV PVHK</v>
          </cell>
          <cell r="E136" t="str">
            <v>HD3N</v>
          </cell>
          <cell r="F136">
            <v>3875000</v>
          </cell>
          <cell r="G136">
            <v>19026970098011</v>
          </cell>
        </row>
        <row r="137">
          <cell r="B137">
            <v>11119</v>
          </cell>
          <cell r="C137" t="str">
            <v>Nguyễn Hương Quỳnh</v>
          </cell>
          <cell r="D137" t="str">
            <v>NV PVHK</v>
          </cell>
          <cell r="E137" t="str">
            <v>HD3N</v>
          </cell>
          <cell r="F137">
            <v>3875000</v>
          </cell>
          <cell r="G137">
            <v>19026970101012</v>
          </cell>
        </row>
        <row r="138">
          <cell r="B138">
            <v>11123</v>
          </cell>
          <cell r="C138" t="str">
            <v>Bùi Thị Bảo Ngọc</v>
          </cell>
          <cell r="D138" t="str">
            <v>NV PVHK</v>
          </cell>
          <cell r="E138" t="str">
            <v>HD3N</v>
          </cell>
          <cell r="F138">
            <v>3875000</v>
          </cell>
          <cell r="G138">
            <v>19026970104011</v>
          </cell>
        </row>
        <row r="139">
          <cell r="B139">
            <v>11764</v>
          </cell>
          <cell r="C139" t="str">
            <v>Nguyễn Thu Huyền</v>
          </cell>
          <cell r="D139" t="str">
            <v>NV PVHK</v>
          </cell>
          <cell r="E139" t="str">
            <v>HD3N</v>
          </cell>
          <cell r="F139">
            <v>3875000</v>
          </cell>
          <cell r="G139">
            <v>19027522771011</v>
          </cell>
        </row>
        <row r="140">
          <cell r="B140">
            <v>12281</v>
          </cell>
          <cell r="C140" t="str">
            <v>Nguyễn Minh Phương</v>
          </cell>
          <cell r="D140" t="str">
            <v>NV PVHK</v>
          </cell>
          <cell r="E140" t="str">
            <v>HD3N</v>
          </cell>
          <cell r="F140">
            <v>3875000</v>
          </cell>
          <cell r="G140">
            <v>19021264267771</v>
          </cell>
        </row>
        <row r="141">
          <cell r="B141">
            <v>13097</v>
          </cell>
          <cell r="C141" t="str">
            <v>Nguyễn Thu Quỳnh</v>
          </cell>
          <cell r="D141" t="str">
            <v>NV PVHK</v>
          </cell>
          <cell r="E141" t="str">
            <v>HD3N</v>
          </cell>
          <cell r="F141">
            <v>3875000</v>
          </cell>
          <cell r="G141">
            <v>19028834686018</v>
          </cell>
        </row>
        <row r="142">
          <cell r="B142">
            <v>13101</v>
          </cell>
          <cell r="C142" t="str">
            <v>Trần Thị Huệ</v>
          </cell>
          <cell r="D142" t="str">
            <v>NV PVHK</v>
          </cell>
          <cell r="E142" t="str">
            <v>HD3N</v>
          </cell>
          <cell r="F142">
            <v>3875000</v>
          </cell>
          <cell r="G142">
            <v>19028834680011</v>
          </cell>
        </row>
        <row r="143">
          <cell r="B143">
            <v>13532</v>
          </cell>
          <cell r="C143" t="str">
            <v>Nguyễn Tuấn Cường</v>
          </cell>
          <cell r="D143" t="str">
            <v>NV PVHK</v>
          </cell>
          <cell r="E143" t="str">
            <v>HD3N</v>
          </cell>
          <cell r="F143">
            <v>3875000</v>
          </cell>
          <cell r="G143">
            <v>19028960219018</v>
          </cell>
        </row>
        <row r="144">
          <cell r="B144">
            <v>11357</v>
          </cell>
          <cell r="C144" t="str">
            <v>Nguyễn Việt Dũng</v>
          </cell>
          <cell r="D144" t="str">
            <v>NV PVHK</v>
          </cell>
          <cell r="E144" t="str">
            <v>HD3N</v>
          </cell>
          <cell r="F144">
            <v>3875000</v>
          </cell>
          <cell r="G144">
            <v>19027089335015</v>
          </cell>
        </row>
        <row r="145">
          <cell r="B145">
            <v>201501</v>
          </cell>
          <cell r="C145" t="str">
            <v>Nguyễn Mỹ Hạnh</v>
          </cell>
          <cell r="D145" t="str">
            <v>NV PVHK</v>
          </cell>
          <cell r="E145" t="str">
            <v>HD1N</v>
          </cell>
          <cell r="F145">
            <v>3875000</v>
          </cell>
          <cell r="G145">
            <v>19029389605017</v>
          </cell>
        </row>
        <row r="146">
          <cell r="B146">
            <v>10632</v>
          </cell>
          <cell r="C146" t="str">
            <v>Trần Thanh Hiếu</v>
          </cell>
          <cell r="D146" t="str">
            <v>Đội phó</v>
          </cell>
          <cell r="E146" t="str">
            <v>HDKX</v>
          </cell>
          <cell r="F146">
            <v>5115000</v>
          </cell>
          <cell r="G146">
            <v>10520178055013</v>
          </cell>
        </row>
        <row r="147">
          <cell r="B147">
            <v>12557</v>
          </cell>
          <cell r="C147" t="str">
            <v>Nguyễn Thị Lan</v>
          </cell>
          <cell r="D147" t="str">
            <v>Nhân viên phục vụ hành khách hàng hóa</v>
          </cell>
          <cell r="E147" t="str">
            <v>HD3N</v>
          </cell>
          <cell r="F147">
            <v>3875000</v>
          </cell>
          <cell r="G147">
            <v>19026463331014</v>
          </cell>
        </row>
        <row r="148">
          <cell r="B148">
            <v>12559</v>
          </cell>
          <cell r="C148" t="str">
            <v>Phạm Thị Mai Giang</v>
          </cell>
          <cell r="D148" t="str">
            <v>Nhân viên phục vụ hành khách hàng hóa</v>
          </cell>
          <cell r="E148" t="str">
            <v>HD3N</v>
          </cell>
          <cell r="F148">
            <v>3875000</v>
          </cell>
          <cell r="G148">
            <v>19028385476011</v>
          </cell>
        </row>
        <row r="149">
          <cell r="B149">
            <v>12562</v>
          </cell>
          <cell r="C149" t="str">
            <v>Đỗ Thị Thu Trang</v>
          </cell>
          <cell r="D149" t="str">
            <v>Nhân viên phục vụ hành khách hàng hóa</v>
          </cell>
          <cell r="E149" t="str">
            <v>HD3N</v>
          </cell>
          <cell r="F149">
            <v>3875000</v>
          </cell>
          <cell r="G149">
            <v>19028385505011</v>
          </cell>
        </row>
        <row r="150">
          <cell r="B150">
            <v>12563</v>
          </cell>
          <cell r="C150" t="str">
            <v>Trịnh Khánh Linh</v>
          </cell>
          <cell r="D150" t="str">
            <v>Nhân viên phục vụ hành khách hàng hóa</v>
          </cell>
          <cell r="E150" t="str">
            <v>HD3N</v>
          </cell>
          <cell r="F150">
            <v>3875000</v>
          </cell>
          <cell r="G150">
            <v>19028385508010</v>
          </cell>
        </row>
        <row r="151">
          <cell r="B151">
            <v>12567</v>
          </cell>
          <cell r="C151" t="str">
            <v>Nguyễn Thị Hải Yến</v>
          </cell>
          <cell r="D151" t="str">
            <v>Nhân viên phục vụ hành khách hàng hóa</v>
          </cell>
          <cell r="E151" t="str">
            <v>HD3N</v>
          </cell>
          <cell r="F151">
            <v>3875000</v>
          </cell>
          <cell r="G151">
            <v>19028385520010</v>
          </cell>
        </row>
        <row r="152">
          <cell r="B152">
            <v>13361</v>
          </cell>
          <cell r="C152" t="str">
            <v>Mai Thế Anh</v>
          </cell>
          <cell r="D152" t="str">
            <v>Nhân viên phục vụ hành khách hàng hóa</v>
          </cell>
          <cell r="E152" t="str">
            <v>HD3N</v>
          </cell>
          <cell r="F152">
            <v>3875000</v>
          </cell>
          <cell r="G152">
            <v>19028779459015</v>
          </cell>
        </row>
        <row r="153">
          <cell r="B153">
            <v>13373</v>
          </cell>
          <cell r="C153" t="str">
            <v>Trần Thị Sơn</v>
          </cell>
          <cell r="D153" t="str">
            <v>Nhân viên phục vụ hành khách hàng hóa</v>
          </cell>
          <cell r="E153" t="str">
            <v>HD3N</v>
          </cell>
          <cell r="F153">
            <v>3875000</v>
          </cell>
          <cell r="G153">
            <v>19028960201011</v>
          </cell>
        </row>
        <row r="154">
          <cell r="B154">
            <v>13380</v>
          </cell>
          <cell r="C154" t="str">
            <v>Nguyễn Thị Yến Hương</v>
          </cell>
          <cell r="D154" t="str">
            <v>Nhân viên phục vụ hành khách hàng hóa</v>
          </cell>
          <cell r="E154" t="str">
            <v>HD3N</v>
          </cell>
          <cell r="F154">
            <v>3875000</v>
          </cell>
          <cell r="G154">
            <v>19028960284014</v>
          </cell>
        </row>
        <row r="155">
          <cell r="B155">
            <v>13405</v>
          </cell>
          <cell r="C155" t="str">
            <v>Nguyễn Thị Thúy Hằng</v>
          </cell>
          <cell r="D155" t="str">
            <v>Nhân viên phục vụ hành khách hàng hóa</v>
          </cell>
          <cell r="E155" t="str">
            <v>HD3N</v>
          </cell>
          <cell r="F155">
            <v>3875000</v>
          </cell>
          <cell r="G155">
            <v>19028178495022</v>
          </cell>
        </row>
        <row r="156">
          <cell r="B156">
            <v>13670</v>
          </cell>
          <cell r="C156" t="str">
            <v>Nguyễn Thảo Ly</v>
          </cell>
          <cell r="D156" t="str">
            <v>Nhân viên phục vụ hành khách hàng hóa</v>
          </cell>
          <cell r="E156" t="str">
            <v>HD3N</v>
          </cell>
          <cell r="F156">
            <v>3875000</v>
          </cell>
          <cell r="G156">
            <v>19028960156016</v>
          </cell>
        </row>
        <row r="157">
          <cell r="B157">
            <v>13671</v>
          </cell>
          <cell r="C157" t="str">
            <v>Nguyễn Thị Phương Thảo</v>
          </cell>
          <cell r="D157" t="str">
            <v>Nhân viên phục vụ hành khách hàng hóa</v>
          </cell>
          <cell r="E157" t="str">
            <v>HD3N</v>
          </cell>
          <cell r="F157">
            <v>3875000</v>
          </cell>
          <cell r="G157">
            <v>19028960187019</v>
          </cell>
        </row>
        <row r="158">
          <cell r="B158">
            <v>13672</v>
          </cell>
          <cell r="C158" t="str">
            <v>Mai Thị Huyền Trang</v>
          </cell>
          <cell r="D158" t="str">
            <v>Nhân viên phục vụ hành khách hàng hóa</v>
          </cell>
          <cell r="E158" t="str">
            <v>HD3N</v>
          </cell>
          <cell r="F158">
            <v>3875000</v>
          </cell>
          <cell r="G158">
            <v>19028960199017</v>
          </cell>
        </row>
        <row r="159">
          <cell r="B159">
            <v>13673</v>
          </cell>
          <cell r="C159" t="str">
            <v>Đỗ Văn Thắng</v>
          </cell>
          <cell r="D159" t="str">
            <v>Nhân viên phục vụ hành khách hàng hóa</v>
          </cell>
          <cell r="E159" t="str">
            <v>HD3N</v>
          </cell>
          <cell r="F159">
            <v>3875000</v>
          </cell>
          <cell r="G159">
            <v>19028632709016</v>
          </cell>
        </row>
        <row r="160">
          <cell r="B160">
            <v>10572</v>
          </cell>
          <cell r="C160" t="str">
            <v>Võ Thị Hồng Minh</v>
          </cell>
          <cell r="D160" t="str">
            <v>NV PVHK</v>
          </cell>
          <cell r="E160" t="str">
            <v>HDKX</v>
          </cell>
          <cell r="F160">
            <v>3875000</v>
          </cell>
          <cell r="G160">
            <v>10522162218012</v>
          </cell>
        </row>
        <row r="161">
          <cell r="B161">
            <v>10574</v>
          </cell>
          <cell r="C161" t="str">
            <v>Nguyễn Thị Hồng Duyên</v>
          </cell>
          <cell r="D161" t="str">
            <v>NV PVHK</v>
          </cell>
          <cell r="E161" t="str">
            <v>HDKX</v>
          </cell>
          <cell r="F161">
            <v>3875000</v>
          </cell>
          <cell r="G161">
            <v>10520235203016</v>
          </cell>
        </row>
        <row r="162">
          <cell r="B162">
            <v>10575</v>
          </cell>
          <cell r="C162" t="str">
            <v>Phan Thị Thu Hường</v>
          </cell>
          <cell r="D162" t="str">
            <v>Phó đội trường</v>
          </cell>
          <cell r="E162" t="str">
            <v>HDKX</v>
          </cell>
          <cell r="F162">
            <v>4921000</v>
          </cell>
          <cell r="G162">
            <v>10520104989014</v>
          </cell>
        </row>
        <row r="163">
          <cell r="B163">
            <v>10579</v>
          </cell>
          <cell r="C163" t="str">
            <v>Tạ Thị Cẩm Vân</v>
          </cell>
          <cell r="D163" t="str">
            <v>NV PVHK</v>
          </cell>
          <cell r="E163" t="str">
            <v>HD3N</v>
          </cell>
          <cell r="F163">
            <v>3875000</v>
          </cell>
          <cell r="G163">
            <v>10525139513014</v>
          </cell>
        </row>
        <row r="164">
          <cell r="B164">
            <v>10581</v>
          </cell>
          <cell r="C164" t="str">
            <v>Nguyễn Thị Hoài</v>
          </cell>
          <cell r="D164" t="str">
            <v>NV PVHK</v>
          </cell>
          <cell r="E164" t="str">
            <v>HD3N</v>
          </cell>
          <cell r="F164">
            <v>3875000</v>
          </cell>
          <cell r="G164">
            <v>10524103453019</v>
          </cell>
        </row>
        <row r="165">
          <cell r="B165">
            <v>10604</v>
          </cell>
          <cell r="C165" t="str">
            <v>Nguyễn Thị Hồng</v>
          </cell>
          <cell r="D165" t="str">
            <v>NV PVHK</v>
          </cell>
          <cell r="E165" t="str">
            <v>HD3N</v>
          </cell>
          <cell r="F165">
            <v>3875000</v>
          </cell>
          <cell r="G165">
            <v>10525139496012</v>
          </cell>
        </row>
        <row r="166">
          <cell r="B166">
            <v>10605</v>
          </cell>
          <cell r="C166" t="str">
            <v>Nguyễn Thị Thùy Dương</v>
          </cell>
          <cell r="D166" t="str">
            <v>NV PVHK</v>
          </cell>
          <cell r="E166" t="str">
            <v>HDKX</v>
          </cell>
          <cell r="F166">
            <v>3875000</v>
          </cell>
          <cell r="G166">
            <v>10520192647012</v>
          </cell>
        </row>
        <row r="167">
          <cell r="B167">
            <v>10611</v>
          </cell>
          <cell r="C167" t="str">
            <v>Hoàng Thị Huyền Diệu</v>
          </cell>
          <cell r="D167" t="str">
            <v>NV PVHK</v>
          </cell>
          <cell r="E167" t="str">
            <v>HDKX</v>
          </cell>
          <cell r="F167">
            <v>3875000</v>
          </cell>
          <cell r="G167">
            <v>10522162383013</v>
          </cell>
        </row>
        <row r="168">
          <cell r="B168">
            <v>10612</v>
          </cell>
          <cell r="C168" t="str">
            <v>Tạ Thị Phượng</v>
          </cell>
          <cell r="D168" t="str">
            <v>NV PVHK</v>
          </cell>
          <cell r="E168" t="str">
            <v>HDKX</v>
          </cell>
          <cell r="F168">
            <v>3875000</v>
          </cell>
          <cell r="G168">
            <v>10523498955011</v>
          </cell>
        </row>
        <row r="169">
          <cell r="B169">
            <v>10613</v>
          </cell>
          <cell r="C169" t="str">
            <v>Nguyễn Thị Hường</v>
          </cell>
          <cell r="D169" t="str">
            <v>NV PVHK</v>
          </cell>
          <cell r="E169" t="str">
            <v>HDKX</v>
          </cell>
          <cell r="F169">
            <v>3875000</v>
          </cell>
          <cell r="G169">
            <v>10522162447011</v>
          </cell>
        </row>
        <row r="170">
          <cell r="B170">
            <v>10616</v>
          </cell>
          <cell r="C170" t="str">
            <v>Đỗ Thanh Thủy</v>
          </cell>
          <cell r="D170" t="str">
            <v>NV PVHK</v>
          </cell>
          <cell r="E170" t="str">
            <v>HDKX</v>
          </cell>
          <cell r="F170">
            <v>4921000</v>
          </cell>
          <cell r="G170">
            <v>10522162026016</v>
          </cell>
        </row>
        <row r="171">
          <cell r="B171">
            <v>10617</v>
          </cell>
          <cell r="C171" t="str">
            <v>Ngô Thị Hường</v>
          </cell>
          <cell r="D171" t="str">
            <v>NV PVHK</v>
          </cell>
          <cell r="E171" t="str">
            <v>HDKX</v>
          </cell>
          <cell r="F171">
            <v>3875000</v>
          </cell>
          <cell r="G171">
            <v>10522162211018</v>
          </cell>
        </row>
        <row r="172">
          <cell r="B172">
            <v>10627</v>
          </cell>
          <cell r="C172" t="str">
            <v>Trần Thị Thu</v>
          </cell>
          <cell r="D172" t="str">
            <v>NV PVHK</v>
          </cell>
          <cell r="E172" t="str">
            <v>HDKX</v>
          </cell>
          <cell r="F172">
            <v>3875000</v>
          </cell>
          <cell r="G172">
            <v>10523498954015</v>
          </cell>
        </row>
        <row r="173">
          <cell r="B173">
            <v>11110</v>
          </cell>
          <cell r="C173" t="str">
            <v>Đinh Thị Vân Anh</v>
          </cell>
          <cell r="D173" t="str">
            <v>NV PVHK</v>
          </cell>
          <cell r="E173" t="str">
            <v>HD3N</v>
          </cell>
          <cell r="F173">
            <v>3875000</v>
          </cell>
          <cell r="G173">
            <v>19026970092013</v>
          </cell>
        </row>
        <row r="174">
          <cell r="B174">
            <v>11113</v>
          </cell>
          <cell r="C174" t="str">
            <v>Trịnh Thị Hạnh</v>
          </cell>
          <cell r="D174" t="str">
            <v>NV PVHK</v>
          </cell>
          <cell r="E174" t="str">
            <v>HD3N</v>
          </cell>
          <cell r="F174">
            <v>3875000</v>
          </cell>
          <cell r="G174">
            <v>19026970097015</v>
          </cell>
        </row>
        <row r="175">
          <cell r="B175">
            <v>11114</v>
          </cell>
          <cell r="C175" t="str">
            <v>Đoàn Thu Hoa</v>
          </cell>
          <cell r="D175" t="str">
            <v>NV PVHK</v>
          </cell>
          <cell r="E175" t="str">
            <v>HD3N</v>
          </cell>
          <cell r="F175">
            <v>3875000</v>
          </cell>
          <cell r="G175">
            <v>19020458929019</v>
          </cell>
        </row>
        <row r="176">
          <cell r="B176">
            <v>11115</v>
          </cell>
          <cell r="C176" t="str">
            <v>Mai Thị Ngọc</v>
          </cell>
          <cell r="D176" t="str">
            <v>NV PVHK</v>
          </cell>
          <cell r="E176" t="str">
            <v>HD3N</v>
          </cell>
          <cell r="F176">
            <v>3875000</v>
          </cell>
          <cell r="G176">
            <v>19026970096019</v>
          </cell>
        </row>
        <row r="177">
          <cell r="B177">
            <v>11118</v>
          </cell>
          <cell r="C177" t="str">
            <v>Lã Thị Thu Hương</v>
          </cell>
          <cell r="D177" t="str">
            <v>NV PVHK</v>
          </cell>
          <cell r="E177" t="str">
            <v>HD3N</v>
          </cell>
          <cell r="F177">
            <v>3875000</v>
          </cell>
          <cell r="G177">
            <v>19026970100016</v>
          </cell>
        </row>
        <row r="178">
          <cell r="B178">
            <v>11120</v>
          </cell>
          <cell r="C178" t="str">
            <v>Đỗ Hương Trà</v>
          </cell>
          <cell r="D178" t="str">
            <v>NV PVHK</v>
          </cell>
          <cell r="E178" t="str">
            <v>HD3N</v>
          </cell>
          <cell r="F178">
            <v>3875000</v>
          </cell>
          <cell r="G178">
            <v>19026970102019</v>
          </cell>
        </row>
        <row r="179">
          <cell r="B179">
            <v>11121</v>
          </cell>
          <cell r="C179" t="str">
            <v>Nguyễn Hiền Hạnh</v>
          </cell>
          <cell r="D179" t="str">
            <v>NV PVHK</v>
          </cell>
          <cell r="E179" t="str">
            <v>HD3N</v>
          </cell>
          <cell r="F179">
            <v>3875000</v>
          </cell>
          <cell r="G179">
            <v>13324573209019</v>
          </cell>
        </row>
        <row r="180">
          <cell r="B180">
            <v>13753</v>
          </cell>
          <cell r="C180" t="str">
            <v>Phan Thanh Hà</v>
          </cell>
          <cell r="D180" t="str">
            <v>Nhân viên phục vụ hành khách</v>
          </cell>
          <cell r="E180" t="str">
            <v>HD1N</v>
          </cell>
          <cell r="F180">
            <v>3875000</v>
          </cell>
          <cell r="G180">
            <v>19029388662017</v>
          </cell>
        </row>
        <row r="181">
          <cell r="B181">
            <v>13758</v>
          </cell>
          <cell r="C181" t="str">
            <v>Trần Vân Anh</v>
          </cell>
          <cell r="D181" t="str">
            <v>Nhân viên phục vụ hành khách</v>
          </cell>
          <cell r="E181" t="str">
            <v>HD1N</v>
          </cell>
          <cell r="F181">
            <v>3875000</v>
          </cell>
          <cell r="G181">
            <v>19029388849011</v>
          </cell>
        </row>
        <row r="182">
          <cell r="B182">
            <v>13759</v>
          </cell>
          <cell r="C182" t="str">
            <v>Nguyễn Thị Thanh Loan</v>
          </cell>
          <cell r="D182" t="str">
            <v>Nhân viên phục vụ hành khách</v>
          </cell>
          <cell r="E182" t="str">
            <v>HD1N</v>
          </cell>
          <cell r="F182">
            <v>3875000</v>
          </cell>
          <cell r="G182">
            <v>19029390060016</v>
          </cell>
        </row>
        <row r="183">
          <cell r="B183">
            <v>13760</v>
          </cell>
          <cell r="C183" t="str">
            <v>Trần Thùy Trang</v>
          </cell>
          <cell r="D183" t="str">
            <v>Nhân viên phục vụ hành khách</v>
          </cell>
          <cell r="E183" t="str">
            <v>HD1N</v>
          </cell>
          <cell r="F183">
            <v>3875000</v>
          </cell>
          <cell r="G183">
            <v>19029388859015</v>
          </cell>
        </row>
        <row r="184">
          <cell r="B184">
            <v>13762</v>
          </cell>
          <cell r="C184" t="str">
            <v>Bùi Thị Út</v>
          </cell>
          <cell r="D184" t="str">
            <v>Nhân viên phục vụ hành khách</v>
          </cell>
          <cell r="E184" t="str">
            <v>HD1N</v>
          </cell>
          <cell r="F184">
            <v>3875000</v>
          </cell>
          <cell r="G184">
            <v>19029388865015</v>
          </cell>
        </row>
        <row r="185">
          <cell r="B185">
            <v>13763</v>
          </cell>
          <cell r="C185" t="str">
            <v>Lê Mai Anh</v>
          </cell>
          <cell r="D185" t="str">
            <v>Nhân viên phục vụ hành khách</v>
          </cell>
          <cell r="E185" t="str">
            <v>HD1N</v>
          </cell>
          <cell r="F185">
            <v>3875000</v>
          </cell>
          <cell r="G185">
            <v>19025546884035</v>
          </cell>
        </row>
        <row r="186">
          <cell r="B186">
            <v>13764</v>
          </cell>
          <cell r="C186" t="str">
            <v>Đỗ Thị Ngọc Hà</v>
          </cell>
          <cell r="D186" t="str">
            <v>Nhân viên phục vụ hành khách</v>
          </cell>
          <cell r="E186" t="str">
            <v>HD1N</v>
          </cell>
          <cell r="F186">
            <v>3875000</v>
          </cell>
          <cell r="G186">
            <v>19029388871015</v>
          </cell>
        </row>
        <row r="187">
          <cell r="B187">
            <v>13765</v>
          </cell>
          <cell r="C187" t="str">
            <v>Phạm Tú Châu</v>
          </cell>
          <cell r="D187" t="str">
            <v>Nhân viên phục vụ hành khách</v>
          </cell>
          <cell r="E187" t="str">
            <v>HD1N</v>
          </cell>
          <cell r="F187">
            <v>3875000</v>
          </cell>
          <cell r="G187">
            <v>19029389430012</v>
          </cell>
        </row>
        <row r="188">
          <cell r="B188">
            <v>13766</v>
          </cell>
          <cell r="C188" t="str">
            <v>Nguyễn Thị Phương Dung</v>
          </cell>
          <cell r="D188" t="str">
            <v>Nhân viên phục vụ hành khách</v>
          </cell>
          <cell r="E188" t="str">
            <v>HD1N</v>
          </cell>
          <cell r="F188">
            <v>3875000</v>
          </cell>
          <cell r="G188">
            <v>19029389431019</v>
          </cell>
        </row>
        <row r="189">
          <cell r="B189">
            <v>13767</v>
          </cell>
          <cell r="C189" t="str">
            <v>Trần Thị Phương Anh</v>
          </cell>
          <cell r="D189" t="str">
            <v>Nhân viên phục vụ hành khách</v>
          </cell>
          <cell r="E189" t="str">
            <v>HD1N</v>
          </cell>
          <cell r="F189">
            <v>3875000</v>
          </cell>
          <cell r="G189">
            <v>19029389433011</v>
          </cell>
        </row>
        <row r="190">
          <cell r="B190">
            <v>13769</v>
          </cell>
          <cell r="C190" t="str">
            <v>Nguyễn Thị Hồng Thu</v>
          </cell>
          <cell r="D190" t="str">
            <v>Nhân viên phục vụ hành khách</v>
          </cell>
          <cell r="E190" t="str">
            <v>HD1N</v>
          </cell>
          <cell r="F190">
            <v>3875000</v>
          </cell>
          <cell r="G190">
            <v>19029389437017</v>
          </cell>
        </row>
        <row r="191">
          <cell r="B191">
            <v>13771</v>
          </cell>
          <cell r="C191" t="str">
            <v>Nguyễn Thị Thoa</v>
          </cell>
          <cell r="D191" t="str">
            <v>Nhân viên phục vụ hành khách</v>
          </cell>
          <cell r="E191" t="str">
            <v>HD1N</v>
          </cell>
          <cell r="F191">
            <v>3875000</v>
          </cell>
          <cell r="G191">
            <v>19029389444013</v>
          </cell>
        </row>
        <row r="192">
          <cell r="B192">
            <v>13772</v>
          </cell>
          <cell r="C192" t="str">
            <v>Nguyễn Thị Thu Thủy</v>
          </cell>
          <cell r="D192" t="str">
            <v>Nhân viên phục vụ hành khách</v>
          </cell>
          <cell r="E192" t="str">
            <v>HD1N</v>
          </cell>
          <cell r="F192">
            <v>3875000</v>
          </cell>
          <cell r="G192">
            <v>19029389448019</v>
          </cell>
        </row>
        <row r="193">
          <cell r="B193">
            <v>13773</v>
          </cell>
          <cell r="C193" t="str">
            <v>Nguyễn Thị Trang</v>
          </cell>
          <cell r="D193" t="str">
            <v>Nhân viên phục vụ hành khách</v>
          </cell>
          <cell r="E193" t="str">
            <v>HD1N</v>
          </cell>
          <cell r="F193">
            <v>3875000</v>
          </cell>
          <cell r="G193">
            <v>19029389449015</v>
          </cell>
        </row>
        <row r="194">
          <cell r="B194">
            <v>13774</v>
          </cell>
          <cell r="C194" t="str">
            <v>Hoàng Thị Kiều Trang</v>
          </cell>
          <cell r="D194" t="str">
            <v>Nhân viên phục vụ hành khách</v>
          </cell>
          <cell r="E194" t="str">
            <v>HD1N</v>
          </cell>
          <cell r="F194">
            <v>3875000</v>
          </cell>
          <cell r="G194">
            <v>19029389451011</v>
          </cell>
        </row>
        <row r="195">
          <cell r="B195">
            <v>13775</v>
          </cell>
          <cell r="C195" t="str">
            <v>Ngô Thị Thơm</v>
          </cell>
          <cell r="D195" t="str">
            <v>Nhân viên phục vụ hành khách</v>
          </cell>
          <cell r="E195" t="str">
            <v>HD1N</v>
          </cell>
          <cell r="F195">
            <v>3875000</v>
          </cell>
          <cell r="G195">
            <v>19029389452016</v>
          </cell>
        </row>
        <row r="196">
          <cell r="B196">
            <v>13776</v>
          </cell>
          <cell r="C196" t="str">
            <v>Đặng Thị Thùy Dương</v>
          </cell>
          <cell r="D196" t="str">
            <v>Nhân viên phục vụ hành khách</v>
          </cell>
          <cell r="E196" t="str">
            <v>HD1N</v>
          </cell>
          <cell r="F196">
            <v>3875000</v>
          </cell>
          <cell r="G196">
            <v>19029389453012</v>
          </cell>
        </row>
        <row r="197">
          <cell r="B197">
            <v>13778</v>
          </cell>
          <cell r="C197" t="str">
            <v>Nguyễn Phương Cương</v>
          </cell>
          <cell r="D197" t="str">
            <v>Nhân viên phục vụ hành khách</v>
          </cell>
          <cell r="E197" t="str">
            <v>HD1N</v>
          </cell>
          <cell r="F197">
            <v>3875000</v>
          </cell>
          <cell r="G197">
            <v>19028629788010</v>
          </cell>
        </row>
        <row r="198">
          <cell r="B198">
            <v>13779</v>
          </cell>
          <cell r="C198" t="str">
            <v>Lê Hoàng Gia</v>
          </cell>
          <cell r="D198" t="str">
            <v>Nhân viên phục vụ hành khách</v>
          </cell>
          <cell r="E198" t="str">
            <v>HD1N</v>
          </cell>
          <cell r="F198">
            <v>3875000</v>
          </cell>
          <cell r="G198">
            <v>19029389454019</v>
          </cell>
        </row>
        <row r="199">
          <cell r="B199">
            <v>13780</v>
          </cell>
          <cell r="C199" t="str">
            <v>Nguyễn Quang Hà Sơn</v>
          </cell>
          <cell r="D199" t="str">
            <v>Nhân viên phục vụ hành khách</v>
          </cell>
          <cell r="E199" t="str">
            <v>HD1N</v>
          </cell>
          <cell r="F199">
            <v>3875000</v>
          </cell>
          <cell r="G199">
            <v>19028333069027</v>
          </cell>
        </row>
        <row r="200">
          <cell r="B200">
            <v>13781</v>
          </cell>
          <cell r="C200" t="str">
            <v>Bùi Anh Tuấn</v>
          </cell>
          <cell r="D200" t="str">
            <v>Nhân viên phục vụ hành khách</v>
          </cell>
          <cell r="E200" t="str">
            <v>HD1N</v>
          </cell>
          <cell r="F200">
            <v>3875000</v>
          </cell>
          <cell r="G200">
            <v>19029389456011</v>
          </cell>
        </row>
        <row r="201">
          <cell r="B201">
            <v>13782</v>
          </cell>
          <cell r="C201" t="str">
            <v>Hoàng Thanh Tùng</v>
          </cell>
          <cell r="D201" t="str">
            <v>Nhân viên phục vụ hành khách</v>
          </cell>
          <cell r="E201" t="str">
            <v>HD1N</v>
          </cell>
          <cell r="F201">
            <v>3875000</v>
          </cell>
          <cell r="G201">
            <v>19024697161012</v>
          </cell>
        </row>
        <row r="202">
          <cell r="B202">
            <v>13784</v>
          </cell>
          <cell r="C202" t="str">
            <v>Đoàn Duy Anh</v>
          </cell>
          <cell r="D202" t="str">
            <v>Nhân viên phục vụ hành khách</v>
          </cell>
          <cell r="E202" t="str">
            <v>HD1N</v>
          </cell>
          <cell r="F202">
            <v>3875000</v>
          </cell>
          <cell r="G202">
            <v>19029389460019</v>
          </cell>
        </row>
        <row r="203">
          <cell r="B203">
            <v>13754</v>
          </cell>
          <cell r="C203" t="str">
            <v>Đinh Kiều Trang</v>
          </cell>
          <cell r="D203" t="str">
            <v>Nhân viên phục vụ hành khách</v>
          </cell>
          <cell r="E203" t="str">
            <v>HD1N</v>
          </cell>
          <cell r="F203">
            <v>3875000</v>
          </cell>
          <cell r="G203">
            <v>19022485321017</v>
          </cell>
        </row>
        <row r="204">
          <cell r="B204">
            <v>13756</v>
          </cell>
          <cell r="C204" t="str">
            <v>Nguyễn Thị Diệu Hoa</v>
          </cell>
          <cell r="D204" t="str">
            <v>Nhân viên phục vụ hành khách</v>
          </cell>
          <cell r="E204" t="str">
            <v>HD1N</v>
          </cell>
          <cell r="F204">
            <v>3875000</v>
          </cell>
          <cell r="G204">
            <v>19024294942014</v>
          </cell>
        </row>
        <row r="205">
          <cell r="B205">
            <v>13757</v>
          </cell>
          <cell r="C205" t="str">
            <v>Trần Thanh Trang</v>
          </cell>
          <cell r="D205" t="str">
            <v>Nhân viên phục vụ hành khách</v>
          </cell>
          <cell r="E205" t="str">
            <v>HD1N</v>
          </cell>
          <cell r="F205">
            <v>3875000</v>
          </cell>
          <cell r="G205">
            <v>19029388844018</v>
          </cell>
        </row>
        <row r="206">
          <cell r="B206">
            <v>13768</v>
          </cell>
          <cell r="C206" t="str">
            <v>Mạc Thị Thùy Dương</v>
          </cell>
          <cell r="D206" t="str">
            <v>Nhân viên phục vụ hành khách</v>
          </cell>
          <cell r="E206" t="str">
            <v>HD1N</v>
          </cell>
          <cell r="F206">
            <v>3875000</v>
          </cell>
          <cell r="G206">
            <v>19029389434018</v>
          </cell>
        </row>
        <row r="207">
          <cell r="B207">
            <v>201505</v>
          </cell>
          <cell r="C207" t="str">
            <v>Nguyễn Văn Lập</v>
          </cell>
          <cell r="D207" t="str">
            <v>Nhân viên phục vụ hành khách</v>
          </cell>
          <cell r="E207" t="str">
            <v>HD1N</v>
          </cell>
          <cell r="F207">
            <v>3875000</v>
          </cell>
          <cell r="G207">
            <v>19029389581010</v>
          </cell>
        </row>
        <row r="208">
          <cell r="B208">
            <v>201506</v>
          </cell>
          <cell r="C208" t="str">
            <v>Đặng Thị Hằng Linh</v>
          </cell>
          <cell r="D208" t="str">
            <v>Nhân viên phục vụ hành khách</v>
          </cell>
          <cell r="E208" t="str">
            <v>HD1N</v>
          </cell>
          <cell r="F208">
            <v>3875000</v>
          </cell>
          <cell r="G208">
            <v>19023737863019</v>
          </cell>
        </row>
        <row r="209">
          <cell r="B209">
            <v>201507</v>
          </cell>
          <cell r="C209" t="str">
            <v>Hà Ngọc Bích</v>
          </cell>
          <cell r="D209" t="str">
            <v>Nhân viên phục vụ hành khách</v>
          </cell>
          <cell r="E209" t="str">
            <v>HD1N</v>
          </cell>
          <cell r="F209">
            <v>3875000</v>
          </cell>
          <cell r="G209">
            <v>19029389582017</v>
          </cell>
        </row>
        <row r="210">
          <cell r="B210">
            <v>201508</v>
          </cell>
          <cell r="C210" t="str">
            <v>Nguyễn Minh Đức</v>
          </cell>
          <cell r="D210" t="str">
            <v>Nhân viên phục vụ hành khách</v>
          </cell>
          <cell r="E210" t="str">
            <v>HD1N</v>
          </cell>
          <cell r="F210">
            <v>3875000</v>
          </cell>
          <cell r="G210">
            <v>19029389593019</v>
          </cell>
        </row>
        <row r="211">
          <cell r="B211">
            <v>201509</v>
          </cell>
          <cell r="C211" t="str">
            <v>Trần Hữu Dũng</v>
          </cell>
          <cell r="D211" t="str">
            <v>Nhân viên phục vụ hành khách</v>
          </cell>
          <cell r="E211" t="str">
            <v>HD1N</v>
          </cell>
          <cell r="F211">
            <v>3875000</v>
          </cell>
          <cell r="G211">
            <v>19024429348029</v>
          </cell>
        </row>
        <row r="212">
          <cell r="B212">
            <v>201510</v>
          </cell>
          <cell r="C212" t="str">
            <v>Lương Quốc Chính</v>
          </cell>
          <cell r="D212" t="str">
            <v>Nhân viên phục vụ hành khách</v>
          </cell>
          <cell r="E212" t="str">
            <v>HD1N</v>
          </cell>
          <cell r="F212">
            <v>3875000</v>
          </cell>
          <cell r="G212">
            <v>19029389595011</v>
          </cell>
        </row>
        <row r="213">
          <cell r="B213">
            <v>201511</v>
          </cell>
          <cell r="C213" t="str">
            <v>Trần Thị Nga</v>
          </cell>
          <cell r="D213" t="str">
            <v>Nhân viên phục vụ hành khách</v>
          </cell>
          <cell r="E213" t="str">
            <v>HD1N</v>
          </cell>
          <cell r="F213">
            <v>3875000</v>
          </cell>
          <cell r="G213">
            <v>19029389596018</v>
          </cell>
        </row>
        <row r="214">
          <cell r="B214">
            <v>201512</v>
          </cell>
          <cell r="C214" t="str">
            <v>Nguyễn Kim Phượng</v>
          </cell>
          <cell r="D214" t="str">
            <v>Nhân viên phục vụ hành khách</v>
          </cell>
          <cell r="E214" t="str">
            <v>HD1N</v>
          </cell>
          <cell r="F214">
            <v>3875000</v>
          </cell>
          <cell r="G214">
            <v>19020845862011</v>
          </cell>
        </row>
        <row r="215">
          <cell r="B215">
            <v>201513</v>
          </cell>
          <cell r="C215" t="str">
            <v>Bùi Thị Minh Hạnh</v>
          </cell>
          <cell r="D215" t="str">
            <v>Nhân viên phục vụ hành khách</v>
          </cell>
          <cell r="E215" t="str">
            <v>HD1N</v>
          </cell>
          <cell r="F215">
            <v>3875000</v>
          </cell>
          <cell r="G215">
            <v>19021900349015</v>
          </cell>
        </row>
        <row r="216">
          <cell r="B216">
            <v>201514</v>
          </cell>
          <cell r="C216" t="str">
            <v>Đặng Thị Hải Yến</v>
          </cell>
          <cell r="D216" t="str">
            <v>Nhân viên phục vụ hành khách</v>
          </cell>
          <cell r="E216" t="str">
            <v>HD1N</v>
          </cell>
          <cell r="F216">
            <v>3875000</v>
          </cell>
          <cell r="G216">
            <v>19029389598010</v>
          </cell>
        </row>
        <row r="217">
          <cell r="B217">
            <v>201515</v>
          </cell>
          <cell r="C217" t="str">
            <v>Phạm Minh Dũng</v>
          </cell>
          <cell r="D217" t="str">
            <v>Nhân viên phục vụ hành khách</v>
          </cell>
          <cell r="E217" t="str">
            <v>HD1N</v>
          </cell>
          <cell r="F217">
            <v>3875000</v>
          </cell>
          <cell r="G217">
            <v>19029389603014</v>
          </cell>
        </row>
        <row r="218">
          <cell r="B218">
            <v>10599</v>
          </cell>
          <cell r="C218" t="str">
            <v>Đào Thu Giang</v>
          </cell>
          <cell r="D218" t="str">
            <v>NV PVHK</v>
          </cell>
          <cell r="E218" t="str">
            <v>HD3N</v>
          </cell>
          <cell r="F218">
            <v>3875000</v>
          </cell>
          <cell r="G218">
            <v>10525213781018</v>
          </cell>
        </row>
        <row r="219">
          <cell r="B219">
            <v>10765</v>
          </cell>
          <cell r="C219" t="str">
            <v>Nguyễn Thị Thuý</v>
          </cell>
          <cell r="D219" t="str">
            <v>Nv Thống kê</v>
          </cell>
          <cell r="E219" t="str">
            <v>HD3N</v>
          </cell>
          <cell r="F219">
            <v>3488000</v>
          </cell>
          <cell r="G219">
            <v>10524470160011</v>
          </cell>
        </row>
        <row r="220">
          <cell r="B220">
            <v>10787</v>
          </cell>
          <cell r="C220" t="str">
            <v>Lê Đình Tuấn</v>
          </cell>
          <cell r="D220" t="str">
            <v>Trưởng phòng</v>
          </cell>
          <cell r="E220" t="str">
            <v>HDKX</v>
          </cell>
          <cell r="F220">
            <v>5503000</v>
          </cell>
          <cell r="G220">
            <v>10520089208019</v>
          </cell>
        </row>
        <row r="221">
          <cell r="B221">
            <v>10753</v>
          </cell>
          <cell r="C221" t="str">
            <v>Hoàng Việt Cường</v>
          </cell>
          <cell r="D221" t="str">
            <v>Phó Trưởng Phòng</v>
          </cell>
          <cell r="E221" t="str">
            <v>HDKX</v>
          </cell>
          <cell r="F221">
            <v>5309000</v>
          </cell>
          <cell r="G221">
            <v>10520030753013</v>
          </cell>
        </row>
        <row r="222">
          <cell r="B222">
            <v>10785</v>
          </cell>
          <cell r="C222" t="str">
            <v>Nguyễn Duy Thái</v>
          </cell>
          <cell r="D222" t="str">
            <v>Phó Trưởng Phòng</v>
          </cell>
          <cell r="E222" t="str">
            <v>HDKX</v>
          </cell>
          <cell r="F222">
            <v>5309000</v>
          </cell>
          <cell r="G222">
            <v>10522162696011</v>
          </cell>
        </row>
        <row r="223">
          <cell r="B223">
            <v>10786</v>
          </cell>
          <cell r="C223" t="str">
            <v>Nguyễn Hà Thanh</v>
          </cell>
          <cell r="D223" t="str">
            <v>Phó Trưởng Phòng</v>
          </cell>
          <cell r="E223" t="str">
            <v>HDKX</v>
          </cell>
          <cell r="F223">
            <v>5309000</v>
          </cell>
          <cell r="G223">
            <v>10522162943019</v>
          </cell>
        </row>
        <row r="224">
          <cell r="B224">
            <v>10704</v>
          </cell>
          <cell r="C224" t="str">
            <v>Ngô Quốc Khánh</v>
          </cell>
          <cell r="D224" t="str">
            <v>Đội phó</v>
          </cell>
          <cell r="E224" t="str">
            <v>HDKX</v>
          </cell>
          <cell r="F224">
            <v>5522000</v>
          </cell>
          <cell r="G224">
            <v>10522162947014</v>
          </cell>
        </row>
        <row r="225">
          <cell r="B225">
            <v>10686</v>
          </cell>
          <cell r="C225" t="str">
            <v>Đỗ Anh Tuấn</v>
          </cell>
          <cell r="D225" t="str">
            <v>NV Lái xe - VHTTB</v>
          </cell>
          <cell r="E225" t="str">
            <v>HDKX</v>
          </cell>
          <cell r="F225">
            <v>4921000</v>
          </cell>
          <cell r="G225">
            <v>10522162969018</v>
          </cell>
        </row>
        <row r="226">
          <cell r="B226">
            <v>10687</v>
          </cell>
          <cell r="C226" t="str">
            <v>Lê Hồng Nam</v>
          </cell>
          <cell r="D226" t="str">
            <v>NV Lái xe - VHTTB</v>
          </cell>
          <cell r="E226" t="str">
            <v>HDKX</v>
          </cell>
          <cell r="F226">
            <v>4921000</v>
          </cell>
          <cell r="G226">
            <v>10520981787015</v>
          </cell>
        </row>
        <row r="227">
          <cell r="B227">
            <v>10688</v>
          </cell>
          <cell r="C227" t="str">
            <v>Cao Thế Vinh</v>
          </cell>
          <cell r="D227" t="str">
            <v>NV Lái xe - VHTTB</v>
          </cell>
          <cell r="E227" t="str">
            <v>HDKX</v>
          </cell>
          <cell r="F227">
            <v>4921000</v>
          </cell>
          <cell r="G227">
            <v>10522162949017</v>
          </cell>
        </row>
        <row r="228">
          <cell r="B228">
            <v>10689</v>
          </cell>
          <cell r="C228" t="str">
            <v>Đỗ Minh Hải</v>
          </cell>
          <cell r="D228" t="str">
            <v>NV Lái xe - VHTTB</v>
          </cell>
          <cell r="E228" t="str">
            <v>HDKX</v>
          </cell>
          <cell r="F228">
            <v>4921000</v>
          </cell>
          <cell r="G228">
            <v>10520037366015</v>
          </cell>
        </row>
        <row r="229">
          <cell r="B229">
            <v>10690</v>
          </cell>
          <cell r="C229" t="str">
            <v>Phạm Đăng Khoa</v>
          </cell>
          <cell r="D229" t="str">
            <v>NV Lái xe - VHTTB</v>
          </cell>
          <cell r="E229" t="str">
            <v>HDKX</v>
          </cell>
          <cell r="F229">
            <v>4921000</v>
          </cell>
          <cell r="G229">
            <v>10520036699010</v>
          </cell>
        </row>
        <row r="230">
          <cell r="B230">
            <v>10691</v>
          </cell>
          <cell r="C230" t="str">
            <v>Hoàng Văn Thanh</v>
          </cell>
          <cell r="D230" t="str">
            <v>NV Lái xe - VHTTB</v>
          </cell>
          <cell r="E230" t="str">
            <v>HDKX</v>
          </cell>
          <cell r="F230">
            <v>5541000</v>
          </cell>
          <cell r="G230">
            <v>10522162954010</v>
          </cell>
        </row>
        <row r="231">
          <cell r="B231">
            <v>10692</v>
          </cell>
          <cell r="C231" t="str">
            <v>Đỗ Quang Tiến</v>
          </cell>
          <cell r="D231" t="str">
            <v>NV Lái xe - VHTTB</v>
          </cell>
          <cell r="E231" t="str">
            <v>HDKX</v>
          </cell>
          <cell r="F231">
            <v>4921000</v>
          </cell>
          <cell r="G231">
            <v>10520324211014</v>
          </cell>
        </row>
        <row r="232">
          <cell r="B232">
            <v>10693</v>
          </cell>
          <cell r="C232" t="str">
            <v>Hoàng Sơn</v>
          </cell>
          <cell r="D232" t="str">
            <v>NV Lái xe - VHTTB</v>
          </cell>
          <cell r="E232" t="str">
            <v>HDKX</v>
          </cell>
          <cell r="F232">
            <v>4921000</v>
          </cell>
          <cell r="G232">
            <v>10522162931010</v>
          </cell>
        </row>
        <row r="233">
          <cell r="B233">
            <v>10694</v>
          </cell>
          <cell r="C233" t="str">
            <v>Trần Văn Trà</v>
          </cell>
          <cell r="D233" t="str">
            <v>NV Lái xe - VHTTB</v>
          </cell>
          <cell r="E233" t="str">
            <v>HDKX</v>
          </cell>
          <cell r="F233">
            <v>4921000</v>
          </cell>
          <cell r="G233">
            <v>10522162896010</v>
          </cell>
        </row>
        <row r="234">
          <cell r="B234">
            <v>10696</v>
          </cell>
          <cell r="C234" t="str">
            <v>Nguyễn Đình Thiện</v>
          </cell>
          <cell r="D234" t="str">
            <v>NV Lái xe - VHTTB</v>
          </cell>
          <cell r="E234" t="str">
            <v>HDKX</v>
          </cell>
          <cell r="F234">
            <v>4921000</v>
          </cell>
          <cell r="G234">
            <v>10520035677013</v>
          </cell>
        </row>
        <row r="235">
          <cell r="B235">
            <v>10697</v>
          </cell>
          <cell r="C235" t="str">
            <v>Trần Hưng Nhân</v>
          </cell>
          <cell r="D235" t="str">
            <v>NV Lái xe - VHTTB</v>
          </cell>
          <cell r="E235" t="str">
            <v>HDKX</v>
          </cell>
          <cell r="F235">
            <v>4921000</v>
          </cell>
          <cell r="G235">
            <v>10520440823019</v>
          </cell>
        </row>
        <row r="236">
          <cell r="B236">
            <v>10698</v>
          </cell>
          <cell r="C236" t="str">
            <v>Nguyễn Ngọc Toàn</v>
          </cell>
          <cell r="D236" t="str">
            <v>NV Lái xe - VHTTB</v>
          </cell>
          <cell r="E236" t="str">
            <v>HDKX</v>
          </cell>
          <cell r="F236">
            <v>4921000</v>
          </cell>
          <cell r="G236">
            <v>10520036969018</v>
          </cell>
        </row>
        <row r="237">
          <cell r="B237">
            <v>10700</v>
          </cell>
          <cell r="C237" t="str">
            <v>Đặng Đức Mạnh</v>
          </cell>
          <cell r="D237" t="str">
            <v>NV Lái xe - VHTTB</v>
          </cell>
          <cell r="E237" t="str">
            <v>HDKX</v>
          </cell>
          <cell r="F237">
            <v>4921000</v>
          </cell>
          <cell r="G237">
            <v>10522162952018</v>
          </cell>
        </row>
        <row r="238">
          <cell r="B238">
            <v>10701</v>
          </cell>
          <cell r="C238" t="str">
            <v>Đỗ Ngọc Lân</v>
          </cell>
          <cell r="D238" t="str">
            <v>NV Lái xe - VHTTB</v>
          </cell>
          <cell r="E238" t="str">
            <v>HDKX</v>
          </cell>
          <cell r="F238">
            <v>4921000</v>
          </cell>
          <cell r="G238">
            <v>10520512504010</v>
          </cell>
        </row>
        <row r="239">
          <cell r="B239">
            <v>10702</v>
          </cell>
          <cell r="C239" t="str">
            <v>Nguyễn Tuấn Anh</v>
          </cell>
          <cell r="D239" t="str">
            <v>NV Lái xe - VHTTB</v>
          </cell>
          <cell r="E239" t="str">
            <v>HDKX</v>
          </cell>
          <cell r="F239">
            <v>4921000</v>
          </cell>
          <cell r="G239">
            <v>10522162956013</v>
          </cell>
        </row>
        <row r="240">
          <cell r="B240">
            <v>10703</v>
          </cell>
          <cell r="C240" t="str">
            <v>Trần Văn Dậu</v>
          </cell>
          <cell r="D240" t="str">
            <v>NV Lái xe - VHTTB</v>
          </cell>
          <cell r="E240" t="str">
            <v>HDKX</v>
          </cell>
          <cell r="F240">
            <v>4921000</v>
          </cell>
          <cell r="G240">
            <v>10522162962013</v>
          </cell>
        </row>
        <row r="241">
          <cell r="B241">
            <v>11140</v>
          </cell>
          <cell r="C241" t="str">
            <v>Nguyễn Chí Công</v>
          </cell>
          <cell r="D241" t="str">
            <v>NV Lái xe - VHTTB</v>
          </cell>
          <cell r="E241" t="str">
            <v>HDKX</v>
          </cell>
          <cell r="F241">
            <v>4166000</v>
          </cell>
          <cell r="G241">
            <v>19026970121013</v>
          </cell>
        </row>
        <row r="242">
          <cell r="B242">
            <v>10685</v>
          </cell>
          <cell r="C242" t="str">
            <v>Hà Minh Trí</v>
          </cell>
          <cell r="D242" t="str">
            <v>Đội trưởng</v>
          </cell>
          <cell r="E242" t="str">
            <v>HDKX</v>
          </cell>
          <cell r="F242">
            <v>5115000</v>
          </cell>
          <cell r="G242">
            <v>10520003643011</v>
          </cell>
        </row>
        <row r="243">
          <cell r="B243">
            <v>10709</v>
          </cell>
          <cell r="C243" t="str">
            <v>Lê Hữu Thịnh</v>
          </cell>
          <cell r="D243" t="str">
            <v>Đội phó</v>
          </cell>
          <cell r="E243" t="str">
            <v>HDKX</v>
          </cell>
          <cell r="F243">
            <v>4921000</v>
          </cell>
          <cell r="G243">
            <v>10520003340017</v>
          </cell>
        </row>
        <row r="244">
          <cell r="B244">
            <v>10715</v>
          </cell>
          <cell r="C244" t="str">
            <v>Trần Văn Lộc</v>
          </cell>
          <cell r="D244" t="str">
            <v>Đội phó</v>
          </cell>
          <cell r="E244" t="str">
            <v>HDKX</v>
          </cell>
          <cell r="F244">
            <v>4921000</v>
          </cell>
          <cell r="G244">
            <v>10522162660017</v>
          </cell>
        </row>
        <row r="245">
          <cell r="B245">
            <v>10734</v>
          </cell>
          <cell r="C245" t="str">
            <v>Trần Duy Hải</v>
          </cell>
          <cell r="D245" t="str">
            <v>Đội phó</v>
          </cell>
          <cell r="E245" t="str">
            <v>HDKX</v>
          </cell>
          <cell r="F245">
            <v>4921000</v>
          </cell>
          <cell r="G245">
            <v>10522162673011</v>
          </cell>
        </row>
        <row r="246">
          <cell r="B246">
            <v>10646</v>
          </cell>
          <cell r="C246" t="str">
            <v>Lê Ngọc Cường</v>
          </cell>
          <cell r="D246" t="str">
            <v>NV Lái xe - VHTTB</v>
          </cell>
          <cell r="E246" t="str">
            <v>HDKX</v>
          </cell>
          <cell r="F246">
            <v>4166000</v>
          </cell>
          <cell r="G246">
            <v>10522162940011</v>
          </cell>
        </row>
        <row r="247">
          <cell r="B247">
            <v>10647</v>
          </cell>
          <cell r="C247" t="str">
            <v>Nguyễn Tiến Anh</v>
          </cell>
          <cell r="D247" t="str">
            <v>Nhân viên Bốc xếp</v>
          </cell>
          <cell r="E247" t="str">
            <v>HD3N</v>
          </cell>
          <cell r="F247">
            <v>3778000</v>
          </cell>
          <cell r="G247">
            <v>19025652321015</v>
          </cell>
        </row>
        <row r="248">
          <cell r="B248">
            <v>10650</v>
          </cell>
          <cell r="C248" t="str">
            <v>Ngô Ngọc Hảo</v>
          </cell>
          <cell r="D248" t="str">
            <v>Nhân viên Bốc xếp</v>
          </cell>
          <cell r="E248" t="str">
            <v>HD3N</v>
          </cell>
          <cell r="F248">
            <v>3778000</v>
          </cell>
          <cell r="G248">
            <v>10524470150014</v>
          </cell>
        </row>
        <row r="249">
          <cell r="B249">
            <v>10652</v>
          </cell>
          <cell r="C249" t="str">
            <v>Trương Văn Triệu</v>
          </cell>
          <cell r="D249" t="str">
            <v>Nhân viên Bốc xếp</v>
          </cell>
          <cell r="E249" t="str">
            <v>HD3N</v>
          </cell>
          <cell r="F249">
            <v>3778000</v>
          </cell>
          <cell r="G249">
            <v>10524577010010</v>
          </cell>
        </row>
        <row r="250">
          <cell r="B250">
            <v>10653</v>
          </cell>
          <cell r="C250" t="str">
            <v>Nguyễn Ngọc Nam</v>
          </cell>
          <cell r="D250" t="str">
            <v>Nhân viên Bốc xếp</v>
          </cell>
          <cell r="E250" t="str">
            <v>HD3N</v>
          </cell>
          <cell r="F250">
            <v>3778000</v>
          </cell>
          <cell r="G250">
            <v>19024178103013</v>
          </cell>
        </row>
        <row r="251">
          <cell r="B251">
            <v>10655</v>
          </cell>
          <cell r="C251" t="str">
            <v>Nguyễn Chiến Thắng</v>
          </cell>
          <cell r="D251" t="str">
            <v>Nhân viên Bốc xếp</v>
          </cell>
          <cell r="E251" t="str">
            <v>HD3N</v>
          </cell>
          <cell r="F251">
            <v>3778000</v>
          </cell>
          <cell r="G251">
            <v>19025652324014</v>
          </cell>
        </row>
        <row r="252">
          <cell r="B252">
            <v>10659</v>
          </cell>
          <cell r="C252" t="str">
            <v>Ngô Ngọc Tiến</v>
          </cell>
          <cell r="D252" t="str">
            <v>Nhân viên Bốc xếp</v>
          </cell>
          <cell r="E252" t="str">
            <v>HD3N</v>
          </cell>
          <cell r="F252">
            <v>3778000</v>
          </cell>
          <cell r="G252">
            <v>10525139450012</v>
          </cell>
        </row>
        <row r="253">
          <cell r="B253">
            <v>10662</v>
          </cell>
          <cell r="C253" t="str">
            <v>Trần Văn Tĩnh</v>
          </cell>
          <cell r="D253" t="str">
            <v>Nhân viên Bốc xếp</v>
          </cell>
          <cell r="E253" t="str">
            <v>HD3N</v>
          </cell>
          <cell r="F253">
            <v>3778000</v>
          </cell>
          <cell r="G253">
            <v>10525139460018</v>
          </cell>
        </row>
        <row r="254">
          <cell r="B254">
            <v>10663</v>
          </cell>
          <cell r="C254" t="str">
            <v>Khổng Vũ Hùng</v>
          </cell>
          <cell r="D254" t="str">
            <v>Nhân viên Bốc xếp</v>
          </cell>
          <cell r="E254" t="str">
            <v>HD3N</v>
          </cell>
          <cell r="F254">
            <v>3778000</v>
          </cell>
          <cell r="G254">
            <v>10525139462010</v>
          </cell>
        </row>
        <row r="255">
          <cell r="B255">
            <v>10664</v>
          </cell>
          <cell r="C255" t="str">
            <v>Phan Bá Tráng</v>
          </cell>
          <cell r="D255" t="str">
            <v>Nhân viên Bốc xếp</v>
          </cell>
          <cell r="E255" t="str">
            <v>HD3N</v>
          </cell>
          <cell r="F255">
            <v>3778000</v>
          </cell>
          <cell r="G255">
            <v>10525139464013</v>
          </cell>
        </row>
        <row r="256">
          <cell r="B256">
            <v>10666</v>
          </cell>
          <cell r="C256" t="str">
            <v>Phạm Quang Trung</v>
          </cell>
          <cell r="D256" t="str">
            <v>Nhân viên Bốc xếp</v>
          </cell>
          <cell r="E256" t="str">
            <v>HD3N</v>
          </cell>
          <cell r="F256">
            <v>3778000</v>
          </cell>
          <cell r="G256">
            <v>10525139471011</v>
          </cell>
        </row>
        <row r="257">
          <cell r="B257">
            <v>10667</v>
          </cell>
          <cell r="C257" t="str">
            <v>Nguyễn Phi Trường</v>
          </cell>
          <cell r="D257" t="str">
            <v>Nhân viên Bốc xếp</v>
          </cell>
          <cell r="E257" t="str">
            <v>HD3N</v>
          </cell>
          <cell r="F257">
            <v>3778000</v>
          </cell>
          <cell r="G257">
            <v>10522186950016</v>
          </cell>
        </row>
        <row r="258">
          <cell r="B258">
            <v>10668</v>
          </cell>
          <cell r="C258" t="str">
            <v>Đới Minh Khoa</v>
          </cell>
          <cell r="D258" t="str">
            <v>Nhân viên Bốc xếp</v>
          </cell>
          <cell r="E258" t="str">
            <v>HD3N</v>
          </cell>
          <cell r="F258">
            <v>3778000</v>
          </cell>
          <cell r="G258">
            <v>10525139453011</v>
          </cell>
        </row>
        <row r="259">
          <cell r="B259">
            <v>10669</v>
          </cell>
          <cell r="C259" t="str">
            <v>Nguyễn Xuân Tân</v>
          </cell>
          <cell r="D259" t="str">
            <v>Nhân viên Bốc xếp</v>
          </cell>
          <cell r="E259" t="str">
            <v>HD3N</v>
          </cell>
          <cell r="F259">
            <v>3778000</v>
          </cell>
          <cell r="G259">
            <v>19025652320019</v>
          </cell>
        </row>
        <row r="260">
          <cell r="B260">
            <v>10670</v>
          </cell>
          <cell r="C260" t="str">
            <v>Nguyễn Văn Toàn</v>
          </cell>
          <cell r="D260" t="str">
            <v>Nhân viên Bốc xếp</v>
          </cell>
          <cell r="E260" t="str">
            <v>HDKX</v>
          </cell>
          <cell r="F260">
            <v>3778000</v>
          </cell>
          <cell r="G260">
            <v>10522162915015</v>
          </cell>
        </row>
        <row r="261">
          <cell r="B261">
            <v>10672</v>
          </cell>
          <cell r="C261" t="str">
            <v>Triệu Tuấn Anh</v>
          </cell>
          <cell r="D261" t="str">
            <v>Nhân viên Bốc xếp</v>
          </cell>
          <cell r="E261" t="str">
            <v>HDKX</v>
          </cell>
          <cell r="F261">
            <v>4166000</v>
          </cell>
          <cell r="G261">
            <v>10522162888018</v>
          </cell>
        </row>
        <row r="262">
          <cell r="B262">
            <v>10674</v>
          </cell>
          <cell r="C262" t="str">
            <v>Nguyễn Văn Tuế</v>
          </cell>
          <cell r="D262" t="str">
            <v>Nhân viên Bốc xếp</v>
          </cell>
          <cell r="E262" t="str">
            <v>HD3N</v>
          </cell>
          <cell r="F262">
            <v>3778000</v>
          </cell>
          <cell r="G262">
            <v>10523498981012</v>
          </cell>
        </row>
        <row r="263">
          <cell r="B263">
            <v>10675</v>
          </cell>
          <cell r="C263" t="str">
            <v>Phạm Văn Bảy</v>
          </cell>
          <cell r="D263" t="str">
            <v>Nhân viên Bốc xếp</v>
          </cell>
          <cell r="E263" t="str">
            <v>HD3N</v>
          </cell>
          <cell r="F263">
            <v>3778000</v>
          </cell>
          <cell r="G263">
            <v>10523215468012</v>
          </cell>
        </row>
        <row r="264">
          <cell r="B264">
            <v>10676</v>
          </cell>
          <cell r="C264" t="str">
            <v>Vương Khắc Hòa</v>
          </cell>
          <cell r="D264" t="str">
            <v>NV Lái xe - VHTTB</v>
          </cell>
          <cell r="E264" t="str">
            <v>HDKX</v>
          </cell>
          <cell r="F264">
            <v>4166000</v>
          </cell>
          <cell r="G264">
            <v>10522162941016</v>
          </cell>
        </row>
        <row r="265">
          <cell r="B265">
            <v>10677</v>
          </cell>
          <cell r="C265" t="str">
            <v>Vũ Văn Thành</v>
          </cell>
          <cell r="D265" t="str">
            <v>Nhân viên Bốc xếp</v>
          </cell>
          <cell r="E265" t="str">
            <v>HD3N</v>
          </cell>
          <cell r="F265">
            <v>3778000</v>
          </cell>
          <cell r="G265">
            <v>10523498949011</v>
          </cell>
        </row>
        <row r="266">
          <cell r="B266">
            <v>10678</v>
          </cell>
          <cell r="C266" t="str">
            <v>Phạm Thanh Quang</v>
          </cell>
          <cell r="D266" t="str">
            <v>Nhân viên Bốc xếp</v>
          </cell>
          <cell r="E266" t="str">
            <v>HD3N</v>
          </cell>
          <cell r="F266">
            <v>3778000</v>
          </cell>
          <cell r="G266">
            <v>10523498951016</v>
          </cell>
        </row>
        <row r="267">
          <cell r="B267">
            <v>10679</v>
          </cell>
          <cell r="C267" t="str">
            <v>Lã Văn Thảo</v>
          </cell>
          <cell r="D267" t="str">
            <v>Nhân viên Bốc xếp</v>
          </cell>
          <cell r="E267" t="str">
            <v>HD3N</v>
          </cell>
          <cell r="F267">
            <v>3778000</v>
          </cell>
          <cell r="G267">
            <v>10523498950011</v>
          </cell>
        </row>
        <row r="268">
          <cell r="B268">
            <v>10680</v>
          </cell>
          <cell r="C268" t="str">
            <v>Nguyễn Thanh Bình</v>
          </cell>
          <cell r="D268" t="str">
            <v>Nhân viên Bốc xếp</v>
          </cell>
          <cell r="E268" t="str">
            <v>HDKX</v>
          </cell>
          <cell r="F268">
            <v>3778000</v>
          </cell>
          <cell r="G268">
            <v>10522162869013</v>
          </cell>
        </row>
        <row r="269">
          <cell r="B269">
            <v>11086</v>
          </cell>
          <cell r="C269" t="str">
            <v>Nguyễn Quốc Dũng</v>
          </cell>
          <cell r="D269" t="str">
            <v>Nhân viên Bốc xếp</v>
          </cell>
          <cell r="E269" t="str">
            <v>HD3N</v>
          </cell>
          <cell r="F269">
            <v>3778000</v>
          </cell>
          <cell r="G269">
            <v>10823818666017</v>
          </cell>
        </row>
        <row r="270">
          <cell r="B270">
            <v>11092</v>
          </cell>
          <cell r="C270" t="str">
            <v>Nguyễn Thành Long</v>
          </cell>
          <cell r="D270" t="str">
            <v>Nhân viên Bốc xếp</v>
          </cell>
          <cell r="E270" t="str">
            <v>HD3N</v>
          </cell>
          <cell r="F270">
            <v>3778000</v>
          </cell>
          <cell r="G270">
            <v>10521950496019</v>
          </cell>
        </row>
        <row r="271">
          <cell r="B271">
            <v>11094</v>
          </cell>
          <cell r="C271" t="str">
            <v>Nguyễn Xuân Đỏ</v>
          </cell>
          <cell r="D271" t="str">
            <v>Nhân viên Bốc xếp</v>
          </cell>
          <cell r="E271" t="str">
            <v>HD3N</v>
          </cell>
          <cell r="F271">
            <v>3778000</v>
          </cell>
          <cell r="G271">
            <v>19026970133011</v>
          </cell>
        </row>
        <row r="272">
          <cell r="B272">
            <v>11095</v>
          </cell>
          <cell r="C272" t="str">
            <v>Đỗ Văn Phụng</v>
          </cell>
          <cell r="D272" t="str">
            <v>Nhân viên Bốc xếp</v>
          </cell>
          <cell r="E272" t="str">
            <v>HD3N</v>
          </cell>
          <cell r="F272">
            <v>3778000</v>
          </cell>
          <cell r="G272">
            <v>19026970134018</v>
          </cell>
        </row>
        <row r="273">
          <cell r="B273">
            <v>11097</v>
          </cell>
          <cell r="C273" t="str">
            <v>Trần Đình Thăng</v>
          </cell>
          <cell r="D273" t="str">
            <v>Nhân viên Bốc xếp</v>
          </cell>
          <cell r="E273" t="str">
            <v>HD3N</v>
          </cell>
          <cell r="F273">
            <v>3778000</v>
          </cell>
          <cell r="G273">
            <v>19026970136010</v>
          </cell>
        </row>
        <row r="274">
          <cell r="B274">
            <v>11098</v>
          </cell>
          <cell r="C274" t="str">
            <v>Lương Bá Huỳnh</v>
          </cell>
          <cell r="D274" t="str">
            <v>Nhân viên Bốc xếp</v>
          </cell>
          <cell r="E274" t="str">
            <v>HD3N</v>
          </cell>
          <cell r="F274">
            <v>3778000</v>
          </cell>
          <cell r="G274">
            <v>19026970137017</v>
          </cell>
        </row>
        <row r="275">
          <cell r="B275">
            <v>12574</v>
          </cell>
          <cell r="C275" t="str">
            <v>Lê Văn Hùng</v>
          </cell>
          <cell r="D275" t="str">
            <v>Nhân viên Bốc xếp</v>
          </cell>
          <cell r="E275" t="str">
            <v>HD3N</v>
          </cell>
          <cell r="F275">
            <v>3778000</v>
          </cell>
          <cell r="G275">
            <v>19028385597013</v>
          </cell>
        </row>
        <row r="276">
          <cell r="B276">
            <v>12576</v>
          </cell>
          <cell r="C276" t="str">
            <v>Nguyễn Tùng Giang</v>
          </cell>
          <cell r="D276" t="str">
            <v>Nhân viên Bốc xếp</v>
          </cell>
          <cell r="E276" t="str">
            <v>HD3N</v>
          </cell>
          <cell r="F276">
            <v>3778000</v>
          </cell>
          <cell r="G276">
            <v>19028385574013</v>
          </cell>
        </row>
        <row r="277">
          <cell r="B277">
            <v>12578</v>
          </cell>
          <cell r="C277" t="str">
            <v>Bùi Bảo Long</v>
          </cell>
          <cell r="D277" t="str">
            <v>Nhân viên Bốc xếp</v>
          </cell>
          <cell r="E277" t="str">
            <v>HD3N</v>
          </cell>
          <cell r="F277">
            <v>3778000</v>
          </cell>
          <cell r="G277">
            <v>14022643677012</v>
          </cell>
        </row>
        <row r="278">
          <cell r="B278">
            <v>12580</v>
          </cell>
          <cell r="C278" t="str">
            <v>Đào Công Duẩn</v>
          </cell>
          <cell r="D278" t="str">
            <v>Nhân viên Bốc xếp</v>
          </cell>
          <cell r="E278" t="str">
            <v>HD3N</v>
          </cell>
          <cell r="F278">
            <v>3778000</v>
          </cell>
          <cell r="G278">
            <v>19028385612012</v>
          </cell>
        </row>
        <row r="279">
          <cell r="B279">
            <v>12581</v>
          </cell>
          <cell r="C279" t="str">
            <v>Nguyễn Gia Thắng</v>
          </cell>
          <cell r="D279" t="str">
            <v>Nhân viên Bốc xếp</v>
          </cell>
          <cell r="E279" t="str">
            <v>HD3N</v>
          </cell>
          <cell r="F279">
            <v>3778000</v>
          </cell>
          <cell r="G279">
            <v>19028385591015</v>
          </cell>
        </row>
        <row r="280">
          <cell r="B280">
            <v>12583</v>
          </cell>
          <cell r="C280" t="str">
            <v>Nguyễn Huy Đáp</v>
          </cell>
          <cell r="D280" t="str">
            <v>Nhân viên Bốc xếp</v>
          </cell>
          <cell r="E280" t="str">
            <v>HD3N</v>
          </cell>
          <cell r="F280">
            <v>3778000</v>
          </cell>
          <cell r="G280">
            <v>19028385582016</v>
          </cell>
        </row>
        <row r="281">
          <cell r="B281">
            <v>12584</v>
          </cell>
          <cell r="C281" t="str">
            <v>Lê Văn Thịnh</v>
          </cell>
          <cell r="D281" t="str">
            <v>Nhân viên Bốc xếp</v>
          </cell>
          <cell r="E281" t="str">
            <v>HD3N</v>
          </cell>
          <cell r="F281">
            <v>3778000</v>
          </cell>
          <cell r="G281">
            <v>19028385557011</v>
          </cell>
        </row>
        <row r="282">
          <cell r="B282">
            <v>12585</v>
          </cell>
          <cell r="C282" t="str">
            <v>Nguyễn Tuấn Anh</v>
          </cell>
          <cell r="D282" t="str">
            <v>Nhân viên Bốc xếp</v>
          </cell>
          <cell r="E282" t="str">
            <v>HD3N</v>
          </cell>
          <cell r="F282">
            <v>3778000</v>
          </cell>
          <cell r="G282">
            <v>19028385584019</v>
          </cell>
        </row>
        <row r="283">
          <cell r="B283">
            <v>12586</v>
          </cell>
          <cell r="C283" t="str">
            <v>Phạm Văn Trường</v>
          </cell>
          <cell r="D283" t="str">
            <v>Nhân viên Bốc xếp</v>
          </cell>
          <cell r="E283" t="str">
            <v>HD3N</v>
          </cell>
          <cell r="F283">
            <v>3778000</v>
          </cell>
          <cell r="G283">
            <v>19028385587018</v>
          </cell>
        </row>
        <row r="284">
          <cell r="B284">
            <v>12587</v>
          </cell>
          <cell r="C284" t="str">
            <v>Nguyễn Minh Dũng</v>
          </cell>
          <cell r="D284" t="str">
            <v>Nhân viên Bốc xếp</v>
          </cell>
          <cell r="E284" t="str">
            <v>HD3N</v>
          </cell>
          <cell r="F284">
            <v>3778000</v>
          </cell>
          <cell r="G284">
            <v>19028385600014</v>
          </cell>
        </row>
        <row r="285">
          <cell r="B285">
            <v>12588</v>
          </cell>
          <cell r="C285" t="str">
            <v>Đào Huy Phong</v>
          </cell>
          <cell r="D285" t="str">
            <v>Nhân viên Bốc xếp</v>
          </cell>
          <cell r="E285" t="str">
            <v>HD3N</v>
          </cell>
          <cell r="F285">
            <v>3778000</v>
          </cell>
          <cell r="G285">
            <v>19028385553016</v>
          </cell>
        </row>
        <row r="286">
          <cell r="B286">
            <v>12591</v>
          </cell>
          <cell r="C286" t="str">
            <v>Nguyễn Xuân Quý</v>
          </cell>
          <cell r="D286" t="str">
            <v>Nhân viên Bốc xếp</v>
          </cell>
          <cell r="E286" t="str">
            <v>HD3N</v>
          </cell>
          <cell r="F286">
            <v>3778000</v>
          </cell>
          <cell r="G286">
            <v>19028385566010</v>
          </cell>
        </row>
        <row r="287">
          <cell r="B287">
            <v>12592</v>
          </cell>
          <cell r="C287" t="str">
            <v>Lê Minh Huy</v>
          </cell>
          <cell r="D287" t="str">
            <v>Nhân viên Bốc xếp</v>
          </cell>
          <cell r="E287" t="str">
            <v>HD3N</v>
          </cell>
          <cell r="F287">
            <v>3778000</v>
          </cell>
          <cell r="G287">
            <v>19028385570018</v>
          </cell>
        </row>
        <row r="288">
          <cell r="B288">
            <v>13424</v>
          </cell>
          <cell r="C288" t="str">
            <v>Bùi Tuấn Anh</v>
          </cell>
          <cell r="D288" t="str">
            <v>Nhân viên Bốc xếp</v>
          </cell>
          <cell r="E288" t="str">
            <v>HD3N</v>
          </cell>
          <cell r="F288">
            <v>3778000</v>
          </cell>
          <cell r="G288">
            <v>19028960235013</v>
          </cell>
        </row>
        <row r="289">
          <cell r="B289">
            <v>13425</v>
          </cell>
          <cell r="C289" t="str">
            <v>Nguyễn Duy Trinh</v>
          </cell>
          <cell r="D289" t="str">
            <v>Nhân viên Bốc xếp</v>
          </cell>
          <cell r="E289" t="str">
            <v>HD3N</v>
          </cell>
          <cell r="F289">
            <v>3778000</v>
          </cell>
          <cell r="G289">
            <v>19020203734011</v>
          </cell>
        </row>
        <row r="290">
          <cell r="B290">
            <v>13436</v>
          </cell>
          <cell r="C290" t="str">
            <v>Lê Văn Thư</v>
          </cell>
          <cell r="D290" t="str">
            <v>Nhân viên Bốc xếp</v>
          </cell>
          <cell r="E290" t="str">
            <v>HD3N</v>
          </cell>
          <cell r="F290">
            <v>3778000</v>
          </cell>
          <cell r="G290">
            <v>19028960271011</v>
          </cell>
        </row>
        <row r="291">
          <cell r="B291">
            <v>13437</v>
          </cell>
          <cell r="C291" t="str">
            <v>Phạm Ngọc Huấn</v>
          </cell>
          <cell r="D291" t="str">
            <v>Nhân viên Bốc xếp</v>
          </cell>
          <cell r="E291" t="str">
            <v>HD3N</v>
          </cell>
          <cell r="F291">
            <v>3778000</v>
          </cell>
          <cell r="G291">
            <v>19028960192012</v>
          </cell>
        </row>
        <row r="292">
          <cell r="B292">
            <v>13446</v>
          </cell>
          <cell r="C292" t="str">
            <v>Dương Công Tú</v>
          </cell>
          <cell r="D292" t="str">
            <v>Nhân viên Bốc xếp</v>
          </cell>
          <cell r="E292" t="str">
            <v>HD3N</v>
          </cell>
          <cell r="F292">
            <v>3778000</v>
          </cell>
          <cell r="G292">
            <v>19028960173018</v>
          </cell>
        </row>
        <row r="293">
          <cell r="B293">
            <v>13448</v>
          </cell>
          <cell r="C293" t="str">
            <v>Nguyễn Hùng Anh</v>
          </cell>
          <cell r="D293" t="str">
            <v>Nhân viên Bốc xếp</v>
          </cell>
          <cell r="E293" t="str">
            <v>HD3N</v>
          </cell>
          <cell r="F293">
            <v>3778000</v>
          </cell>
          <cell r="G293">
            <v>19028960229013</v>
          </cell>
        </row>
        <row r="294">
          <cell r="B294">
            <v>13450</v>
          </cell>
          <cell r="C294" t="str">
            <v>Phạm Văn Mạnh</v>
          </cell>
          <cell r="D294" t="str">
            <v>Nhân viên Bốc xếp</v>
          </cell>
          <cell r="E294" t="str">
            <v>HD3N</v>
          </cell>
          <cell r="F294">
            <v>3778000</v>
          </cell>
          <cell r="G294">
            <v>19027722431029</v>
          </cell>
        </row>
        <row r="295">
          <cell r="B295">
            <v>13451</v>
          </cell>
          <cell r="C295" t="str">
            <v>Vũ Minh Tiến</v>
          </cell>
          <cell r="D295" t="str">
            <v>Nhân viên Bốc xếp</v>
          </cell>
          <cell r="E295" t="str">
            <v>HD3N</v>
          </cell>
          <cell r="F295">
            <v>3778000</v>
          </cell>
          <cell r="G295">
            <v>19028960266016</v>
          </cell>
        </row>
        <row r="296">
          <cell r="B296">
            <v>13453</v>
          </cell>
          <cell r="C296" t="str">
            <v>Nguyễn Văn Khiêm</v>
          </cell>
          <cell r="D296" t="str">
            <v>Nhân viên Bốc xếp</v>
          </cell>
          <cell r="E296" t="str">
            <v>HD3N</v>
          </cell>
          <cell r="F296">
            <v>3778000</v>
          </cell>
          <cell r="G296">
            <v>19027527604016</v>
          </cell>
        </row>
        <row r="297">
          <cell r="B297">
            <v>13454</v>
          </cell>
          <cell r="C297" t="str">
            <v>Nguyễn Xuân Hải</v>
          </cell>
          <cell r="D297" t="str">
            <v>Nhân viên Bốc xếp</v>
          </cell>
          <cell r="E297" t="str">
            <v>HD3N</v>
          </cell>
          <cell r="F297">
            <v>3778000</v>
          </cell>
          <cell r="G297">
            <v>19028960290014</v>
          </cell>
        </row>
        <row r="298">
          <cell r="B298">
            <v>13455</v>
          </cell>
          <cell r="C298" t="str">
            <v>Nguyễn Như Tuấn</v>
          </cell>
          <cell r="D298" t="str">
            <v>Nhân viên Bốc xếp</v>
          </cell>
          <cell r="E298" t="str">
            <v>HD3N</v>
          </cell>
          <cell r="F298">
            <v>3778000</v>
          </cell>
          <cell r="G298">
            <v>19028960241013</v>
          </cell>
        </row>
        <row r="299">
          <cell r="B299">
            <v>13457</v>
          </cell>
          <cell r="C299" t="str">
            <v>Trần Thanh Tuấn</v>
          </cell>
          <cell r="D299" t="str">
            <v>Nhân viên Bốc xếp</v>
          </cell>
          <cell r="E299" t="str">
            <v>HD3N</v>
          </cell>
          <cell r="F299">
            <v>3778000</v>
          </cell>
          <cell r="G299">
            <v>10521547311017</v>
          </cell>
        </row>
        <row r="300">
          <cell r="B300">
            <v>13458</v>
          </cell>
          <cell r="C300" t="str">
            <v>Nguyễn Việt Hải</v>
          </cell>
          <cell r="D300" t="str">
            <v>Nhân viên Bốc xếp</v>
          </cell>
          <cell r="E300" t="str">
            <v>HD3N</v>
          </cell>
          <cell r="F300">
            <v>3778000</v>
          </cell>
          <cell r="G300">
            <v>19028960261014</v>
          </cell>
        </row>
        <row r="301">
          <cell r="B301">
            <v>13461</v>
          </cell>
          <cell r="C301" t="str">
            <v>Cao Văn Mạnh</v>
          </cell>
          <cell r="D301" t="str">
            <v>Nhân viên Bốc xếp</v>
          </cell>
          <cell r="E301" t="str">
            <v>HD3N</v>
          </cell>
          <cell r="F301">
            <v>3778000</v>
          </cell>
          <cell r="G301">
            <v>19028960231018</v>
          </cell>
        </row>
        <row r="302">
          <cell r="B302">
            <v>13465</v>
          </cell>
          <cell r="C302" t="str">
            <v>Vũ Văn Tuyền</v>
          </cell>
          <cell r="D302" t="str">
            <v>Nhân viên Bốc xếp</v>
          </cell>
          <cell r="E302" t="str">
            <v>HD3N</v>
          </cell>
          <cell r="F302">
            <v>3778000</v>
          </cell>
          <cell r="G302">
            <v>19028960218011</v>
          </cell>
        </row>
        <row r="303">
          <cell r="B303">
            <v>13466</v>
          </cell>
          <cell r="C303" t="str">
            <v>Nguyễn Viết Phi</v>
          </cell>
          <cell r="D303" t="str">
            <v>Nhân viên Bốc xếp</v>
          </cell>
          <cell r="E303" t="str">
            <v>HD3N</v>
          </cell>
          <cell r="F303">
            <v>3778000</v>
          </cell>
          <cell r="G303">
            <v>19028609457026</v>
          </cell>
        </row>
        <row r="304">
          <cell r="B304">
            <v>13467</v>
          </cell>
          <cell r="C304" t="str">
            <v>Tăng Văn Hải</v>
          </cell>
          <cell r="D304" t="str">
            <v>Nhân viên Bốc xếp</v>
          </cell>
          <cell r="E304" t="str">
            <v>HD3N</v>
          </cell>
          <cell r="F304">
            <v>3778000</v>
          </cell>
          <cell r="G304">
            <v>19028960196018</v>
          </cell>
        </row>
        <row r="305">
          <cell r="B305">
            <v>11141</v>
          </cell>
          <cell r="C305" t="str">
            <v>Lê Trọng Lệ</v>
          </cell>
          <cell r="D305" t="str">
            <v>Nhân viên Bốc xếp</v>
          </cell>
          <cell r="E305" t="str">
            <v>HD3N</v>
          </cell>
          <cell r="F305">
            <v>3778000</v>
          </cell>
          <cell r="G305">
            <v>19026970122011</v>
          </cell>
        </row>
        <row r="306">
          <cell r="B306">
            <v>13715</v>
          </cell>
          <cell r="C306" t="str">
            <v>Vũ Anh Đức</v>
          </cell>
          <cell r="D306" t="str">
            <v>Nhân viên Bốc xếp</v>
          </cell>
          <cell r="E306" t="str">
            <v>HD1N</v>
          </cell>
          <cell r="F306">
            <v>3778000</v>
          </cell>
          <cell r="G306">
            <v>19029389546010</v>
          </cell>
        </row>
        <row r="307">
          <cell r="B307">
            <v>13716</v>
          </cell>
          <cell r="C307" t="str">
            <v>Ngô Văn Minh</v>
          </cell>
          <cell r="D307" t="str">
            <v>Nhân viên Bốc xếp</v>
          </cell>
          <cell r="E307" t="str">
            <v>HD1N</v>
          </cell>
          <cell r="F307">
            <v>3778000</v>
          </cell>
          <cell r="G307">
            <v>19029389547017</v>
          </cell>
        </row>
        <row r="308">
          <cell r="B308">
            <v>13717</v>
          </cell>
          <cell r="C308" t="str">
            <v>Nguyễn Xuân Thành</v>
          </cell>
          <cell r="D308" t="str">
            <v>Nhân viên Bốc xếp</v>
          </cell>
          <cell r="E308" t="str">
            <v>HD1N</v>
          </cell>
          <cell r="F308">
            <v>3778000</v>
          </cell>
          <cell r="G308">
            <v>19026247488022</v>
          </cell>
        </row>
        <row r="309">
          <cell r="B309">
            <v>13718</v>
          </cell>
          <cell r="C309" t="str">
            <v>Nguyễn Khánh Duy</v>
          </cell>
          <cell r="D309" t="str">
            <v>Nhân viên Bốc xếp</v>
          </cell>
          <cell r="E309" t="str">
            <v>HD1N</v>
          </cell>
          <cell r="F309">
            <v>3778000</v>
          </cell>
          <cell r="G309">
            <v>19029389548013</v>
          </cell>
        </row>
        <row r="310">
          <cell r="B310">
            <v>13719</v>
          </cell>
          <cell r="C310" t="str">
            <v>Nguyễn Quang Huy</v>
          </cell>
          <cell r="D310" t="str">
            <v>Nhân viên Bốc xếp</v>
          </cell>
          <cell r="E310" t="str">
            <v>HD1N</v>
          </cell>
          <cell r="F310">
            <v>3778000</v>
          </cell>
          <cell r="G310">
            <v>19023905478010</v>
          </cell>
        </row>
        <row r="311">
          <cell r="B311">
            <v>13720</v>
          </cell>
          <cell r="C311" t="str">
            <v>Đinh Văn Minh</v>
          </cell>
          <cell r="D311" t="str">
            <v>Nhân viên Bốc xếp</v>
          </cell>
          <cell r="E311" t="str">
            <v>HD1N</v>
          </cell>
          <cell r="F311">
            <v>3778000</v>
          </cell>
          <cell r="G311">
            <v>19029389550018</v>
          </cell>
        </row>
        <row r="312">
          <cell r="B312">
            <v>13721</v>
          </cell>
          <cell r="C312" t="str">
            <v>Nguyễn Đình Quân</v>
          </cell>
          <cell r="D312" t="str">
            <v>Nhân viên Bốc xếp</v>
          </cell>
          <cell r="E312" t="str">
            <v>HD1N</v>
          </cell>
          <cell r="F312">
            <v>3778000</v>
          </cell>
          <cell r="G312">
            <v>19029389551014</v>
          </cell>
        </row>
        <row r="313">
          <cell r="B313">
            <v>13722</v>
          </cell>
          <cell r="C313" t="str">
            <v>Hoàng Anh Tuấn</v>
          </cell>
          <cell r="D313" t="str">
            <v>Nhân viên Bốc xếp</v>
          </cell>
          <cell r="E313" t="str">
            <v>HD1N</v>
          </cell>
          <cell r="F313">
            <v>3778000</v>
          </cell>
          <cell r="G313">
            <v>19029389552010</v>
          </cell>
        </row>
        <row r="314">
          <cell r="B314">
            <v>13723</v>
          </cell>
          <cell r="C314" t="str">
            <v>Phạm Tiến Công</v>
          </cell>
          <cell r="D314" t="str">
            <v>Nhân viên Bốc xếp</v>
          </cell>
          <cell r="E314" t="str">
            <v>HD1N</v>
          </cell>
          <cell r="F314">
            <v>3778000</v>
          </cell>
          <cell r="G314">
            <v>19029389553017</v>
          </cell>
        </row>
        <row r="315">
          <cell r="B315">
            <v>13724</v>
          </cell>
          <cell r="C315" t="str">
            <v>Nguyễn Văn Hưng</v>
          </cell>
          <cell r="D315" t="str">
            <v>Nhân viên Bốc xếp</v>
          </cell>
          <cell r="E315" t="str">
            <v>HD1N</v>
          </cell>
          <cell r="F315">
            <v>3778000</v>
          </cell>
          <cell r="G315">
            <v>19021836115013</v>
          </cell>
        </row>
        <row r="316">
          <cell r="B316">
            <v>13725</v>
          </cell>
          <cell r="C316" t="str">
            <v>Nguyễn Ngọc Phú</v>
          </cell>
          <cell r="D316" t="str">
            <v>Nhân viên Bốc xếp</v>
          </cell>
          <cell r="E316" t="str">
            <v>HD1N</v>
          </cell>
          <cell r="F316">
            <v>3778000</v>
          </cell>
          <cell r="G316">
            <v>19029389555011</v>
          </cell>
        </row>
        <row r="317">
          <cell r="B317">
            <v>13726</v>
          </cell>
          <cell r="C317" t="str">
            <v>Lưu Xuân Thắng</v>
          </cell>
          <cell r="D317" t="str">
            <v>Nhân viên Bốc xếp</v>
          </cell>
          <cell r="E317" t="str">
            <v>HD1N</v>
          </cell>
          <cell r="F317">
            <v>3778000</v>
          </cell>
          <cell r="G317">
            <v>19029389556016</v>
          </cell>
        </row>
        <row r="318">
          <cell r="B318">
            <v>13727</v>
          </cell>
          <cell r="C318" t="str">
            <v>Trần Quang Huy</v>
          </cell>
          <cell r="D318" t="str">
            <v>Nhân viên Bốc xếp</v>
          </cell>
          <cell r="E318" t="str">
            <v>HD1N</v>
          </cell>
          <cell r="F318">
            <v>3778000</v>
          </cell>
          <cell r="G318">
            <v>19029389557012</v>
          </cell>
        </row>
        <row r="319">
          <cell r="B319">
            <v>13729</v>
          </cell>
          <cell r="C319" t="str">
            <v>Ngô Đức Thuận</v>
          </cell>
          <cell r="D319" t="str">
            <v>Nhân viên Bốc xếp</v>
          </cell>
          <cell r="E319" t="str">
            <v>HD1N</v>
          </cell>
          <cell r="F319">
            <v>3778000</v>
          </cell>
          <cell r="G319">
            <v>19029389558019</v>
          </cell>
        </row>
        <row r="320">
          <cell r="B320">
            <v>13714</v>
          </cell>
          <cell r="C320" t="str">
            <v>Nguyễn Công Cử</v>
          </cell>
          <cell r="D320" t="str">
            <v>Nhân viên Bốc xếp</v>
          </cell>
          <cell r="E320" t="str">
            <v>HD1N</v>
          </cell>
          <cell r="F320">
            <v>3778000</v>
          </cell>
          <cell r="G320">
            <v>19029389545014</v>
          </cell>
        </row>
        <row r="321">
          <cell r="B321">
            <v>13730</v>
          </cell>
          <cell r="C321" t="str">
            <v>Nguyễn Văn Trung</v>
          </cell>
          <cell r="D321" t="str">
            <v>Nhân viên Bốc xếp</v>
          </cell>
          <cell r="E321" t="str">
            <v>HD1N</v>
          </cell>
          <cell r="F321">
            <v>3778000</v>
          </cell>
          <cell r="G321">
            <v>19029389560013</v>
          </cell>
        </row>
        <row r="322">
          <cell r="B322">
            <v>13731</v>
          </cell>
          <cell r="C322" t="str">
            <v>Tạ Anh Tuấn</v>
          </cell>
          <cell r="D322" t="str">
            <v>Nhân viên Bốc xếp</v>
          </cell>
          <cell r="E322" t="str">
            <v>HD1N</v>
          </cell>
          <cell r="F322">
            <v>3778000</v>
          </cell>
          <cell r="G322">
            <v>19029389561011</v>
          </cell>
        </row>
        <row r="323">
          <cell r="B323">
            <v>13733</v>
          </cell>
          <cell r="C323" t="str">
            <v>Nguyễn Mạnh Hân Hoan</v>
          </cell>
          <cell r="D323" t="str">
            <v>Nhân viên Bốc xếp</v>
          </cell>
          <cell r="E323" t="str">
            <v>HD1N</v>
          </cell>
          <cell r="F323">
            <v>3778000</v>
          </cell>
          <cell r="G323">
            <v>19029389562016</v>
          </cell>
        </row>
        <row r="324">
          <cell r="B324">
            <v>13734</v>
          </cell>
          <cell r="C324" t="str">
            <v>Nguyễn Hữu Lâm</v>
          </cell>
          <cell r="D324" t="str">
            <v>Nhân viên Bốc xếp</v>
          </cell>
          <cell r="E324" t="str">
            <v>HD1N</v>
          </cell>
          <cell r="F324">
            <v>3778000</v>
          </cell>
          <cell r="G324">
            <v>19029389563012</v>
          </cell>
        </row>
        <row r="325">
          <cell r="B325">
            <v>13735</v>
          </cell>
          <cell r="C325" t="str">
            <v>Trần Xuân Phương</v>
          </cell>
          <cell r="D325" t="str">
            <v>Nhân viên Bốc xếp</v>
          </cell>
          <cell r="E325" t="str">
            <v>HD1N</v>
          </cell>
          <cell r="F325">
            <v>3778000</v>
          </cell>
          <cell r="G325">
            <v>19029389565015</v>
          </cell>
        </row>
        <row r="326">
          <cell r="B326">
            <v>13736</v>
          </cell>
          <cell r="C326" t="str">
            <v>Nguyễn Mạnh Tưởng</v>
          </cell>
          <cell r="D326" t="str">
            <v>Nhân viên Bốc xếp</v>
          </cell>
          <cell r="E326" t="str">
            <v>HD1N</v>
          </cell>
          <cell r="F326">
            <v>3778000</v>
          </cell>
          <cell r="G326">
            <v>19029389566011</v>
          </cell>
        </row>
        <row r="327">
          <cell r="B327">
            <v>13737</v>
          </cell>
          <cell r="C327" t="str">
            <v>Nguyễn Minh Hiếu</v>
          </cell>
          <cell r="D327" t="str">
            <v>Nhân viên Bốc xếp</v>
          </cell>
          <cell r="E327" t="str">
            <v>HD1N</v>
          </cell>
          <cell r="F327">
            <v>3778000</v>
          </cell>
          <cell r="G327">
            <v>19026719468020</v>
          </cell>
        </row>
        <row r="328">
          <cell r="B328">
            <v>13738</v>
          </cell>
          <cell r="C328" t="str">
            <v>Lê Văn Hợi</v>
          </cell>
          <cell r="D328" t="str">
            <v>Nhân viên Bốc xếp</v>
          </cell>
          <cell r="E328" t="str">
            <v>HD1N</v>
          </cell>
          <cell r="F328">
            <v>3778000</v>
          </cell>
          <cell r="G328">
            <v>19028053836014</v>
          </cell>
        </row>
        <row r="329">
          <cell r="B329">
            <v>13739</v>
          </cell>
          <cell r="C329" t="str">
            <v>Bùi Đình Cảnh</v>
          </cell>
          <cell r="D329" t="str">
            <v>Nhân viên Bốc xếp</v>
          </cell>
          <cell r="E329" t="str">
            <v>HD1N</v>
          </cell>
          <cell r="F329">
            <v>3778000</v>
          </cell>
          <cell r="G329">
            <v>19029389567018</v>
          </cell>
        </row>
        <row r="330">
          <cell r="B330">
            <v>13740</v>
          </cell>
          <cell r="C330" t="str">
            <v>Nguyễn Đức Duy</v>
          </cell>
          <cell r="D330" t="str">
            <v>Nhân viên Bốc xếp</v>
          </cell>
          <cell r="E330" t="str">
            <v>HD1N</v>
          </cell>
          <cell r="F330">
            <v>3778000</v>
          </cell>
          <cell r="G330">
            <v>19029389574014</v>
          </cell>
        </row>
        <row r="331">
          <cell r="B331">
            <v>13741</v>
          </cell>
          <cell r="C331" t="str">
            <v>Trương Trung Hải</v>
          </cell>
          <cell r="D331" t="str">
            <v>Nhân viên Bốc xếp</v>
          </cell>
          <cell r="E331" t="str">
            <v>HD1N</v>
          </cell>
          <cell r="F331">
            <v>3778000</v>
          </cell>
          <cell r="G331">
            <v>19029389575010</v>
          </cell>
        </row>
        <row r="332">
          <cell r="B332">
            <v>13817</v>
          </cell>
          <cell r="C332" t="str">
            <v>Cù Quốc Trịnh</v>
          </cell>
          <cell r="D332" t="str">
            <v>Nhân viên Bốc xếp</v>
          </cell>
          <cell r="E332" t="str">
            <v>HD1N</v>
          </cell>
          <cell r="F332">
            <v>3778000</v>
          </cell>
          <cell r="G332">
            <v>19029389559015</v>
          </cell>
        </row>
        <row r="333">
          <cell r="B333">
            <v>201516</v>
          </cell>
          <cell r="C333" t="str">
            <v>Nguyễn Trọng Thi</v>
          </cell>
          <cell r="D333" t="str">
            <v>Nhân viên Bốc xếp</v>
          </cell>
          <cell r="E333" t="str">
            <v>HD1N</v>
          </cell>
          <cell r="F333">
            <v>3778000</v>
          </cell>
          <cell r="G333">
            <v>19029389577013</v>
          </cell>
        </row>
        <row r="334">
          <cell r="B334">
            <v>10681</v>
          </cell>
          <cell r="C334" t="str">
            <v>Trần Văn Minh</v>
          </cell>
          <cell r="D334" t="str">
            <v>NV Lái xe - VHTTB</v>
          </cell>
          <cell r="E334" t="str">
            <v>HDKX</v>
          </cell>
          <cell r="F334">
            <v>4921000</v>
          </cell>
          <cell r="G334">
            <v>10522162833019</v>
          </cell>
        </row>
        <row r="335">
          <cell r="B335">
            <v>10682</v>
          </cell>
          <cell r="C335" t="str">
            <v>Nguyễn Gia Chiến</v>
          </cell>
          <cell r="D335" t="str">
            <v>NV Lái xe - VHTTB</v>
          </cell>
          <cell r="E335" t="str">
            <v>HDKX</v>
          </cell>
          <cell r="F335">
            <v>4921000</v>
          </cell>
          <cell r="G335">
            <v>10522201381015</v>
          </cell>
        </row>
        <row r="336">
          <cell r="B336">
            <v>10683</v>
          </cell>
          <cell r="C336" t="str">
            <v>Nguyễn Trung Sơn</v>
          </cell>
          <cell r="D336" t="str">
            <v>NV Lái xe - VHTTB</v>
          </cell>
          <cell r="E336" t="str">
            <v>HDKX</v>
          </cell>
          <cell r="F336">
            <v>4921000</v>
          </cell>
          <cell r="G336">
            <v>10522162724015</v>
          </cell>
        </row>
        <row r="337">
          <cell r="B337">
            <v>10684</v>
          </cell>
          <cell r="C337" t="str">
            <v>Lê Quang Hợp</v>
          </cell>
          <cell r="D337" t="str">
            <v>NV Lái xe - VHTTB</v>
          </cell>
          <cell r="E337" t="str">
            <v>HDKX</v>
          </cell>
          <cell r="F337">
            <v>4921000</v>
          </cell>
          <cell r="G337">
            <v>10520053143018</v>
          </cell>
        </row>
        <row r="338">
          <cell r="B338">
            <v>10705</v>
          </cell>
          <cell r="C338" t="str">
            <v>Nguyễn Hữu Nam</v>
          </cell>
          <cell r="D338" t="str">
            <v>NV Lái xe - VHTTB</v>
          </cell>
          <cell r="E338" t="str">
            <v>HDKX</v>
          </cell>
          <cell r="F338">
            <v>4921000</v>
          </cell>
          <cell r="G338">
            <v>10522162653010</v>
          </cell>
        </row>
        <row r="339">
          <cell r="B339">
            <v>10706</v>
          </cell>
          <cell r="C339" t="str">
            <v>Đặng Đình Phương</v>
          </cell>
          <cell r="D339" t="str">
            <v>NV Lái xe - VHTTB</v>
          </cell>
          <cell r="E339" t="str">
            <v>HDKX</v>
          </cell>
          <cell r="F339">
            <v>4921000</v>
          </cell>
          <cell r="G339">
            <v>10522162710014</v>
          </cell>
        </row>
        <row r="340">
          <cell r="B340">
            <v>10707</v>
          </cell>
          <cell r="C340" t="str">
            <v>Phù Trung Ninh</v>
          </cell>
          <cell r="D340" t="str">
            <v>NV Lái xe - VHTTB</v>
          </cell>
          <cell r="E340" t="str">
            <v>HDKX</v>
          </cell>
          <cell r="F340">
            <v>4166000</v>
          </cell>
          <cell r="G340">
            <v>10522162705010</v>
          </cell>
        </row>
        <row r="341">
          <cell r="B341">
            <v>10708</v>
          </cell>
          <cell r="C341" t="str">
            <v>Phạm Đình Thuần</v>
          </cell>
          <cell r="D341" t="str">
            <v>NV Lái xe - VHTTB</v>
          </cell>
          <cell r="E341" t="str">
            <v>HDKX</v>
          </cell>
          <cell r="F341">
            <v>4921000</v>
          </cell>
          <cell r="G341">
            <v>10520003333010</v>
          </cell>
        </row>
        <row r="342">
          <cell r="B342">
            <v>10710</v>
          </cell>
          <cell r="C342" t="str">
            <v>Nguyễn Anh Dũng</v>
          </cell>
          <cell r="D342" t="str">
            <v>NV Lái xe - VHTTB</v>
          </cell>
          <cell r="E342" t="str">
            <v>HDKX</v>
          </cell>
          <cell r="F342">
            <v>4921000</v>
          </cell>
          <cell r="G342">
            <v>10522162701015</v>
          </cell>
        </row>
        <row r="343">
          <cell r="B343">
            <v>10711</v>
          </cell>
          <cell r="C343" t="str">
            <v>Nguyễn Ngọc Hà</v>
          </cell>
          <cell r="D343" t="str">
            <v>NV Lái xe - VHTTB</v>
          </cell>
          <cell r="E343" t="str">
            <v>HDKX</v>
          </cell>
          <cell r="F343">
            <v>4921000</v>
          </cell>
          <cell r="G343">
            <v>10522162639018</v>
          </cell>
        </row>
        <row r="344">
          <cell r="B344">
            <v>10712</v>
          </cell>
          <cell r="C344" t="str">
            <v>Phạm Đức Long</v>
          </cell>
          <cell r="D344" t="str">
            <v>NV Lái xe - VHTTB</v>
          </cell>
          <cell r="E344" t="str">
            <v>HDKX</v>
          </cell>
          <cell r="F344">
            <v>4921000</v>
          </cell>
          <cell r="G344">
            <v>10522162741017</v>
          </cell>
        </row>
        <row r="345">
          <cell r="B345">
            <v>10713</v>
          </cell>
          <cell r="C345" t="str">
            <v>Trịnh Văn Mạnh</v>
          </cell>
          <cell r="D345" t="str">
            <v>NV Lái xe - VHTTB</v>
          </cell>
          <cell r="E345" t="str">
            <v>HDKX</v>
          </cell>
          <cell r="F345">
            <v>4921000</v>
          </cell>
          <cell r="G345">
            <v>10522162648017</v>
          </cell>
        </row>
        <row r="346">
          <cell r="B346">
            <v>10714</v>
          </cell>
          <cell r="C346" t="str">
            <v>Phạm Văn Hải</v>
          </cell>
          <cell r="D346" t="str">
            <v>NV Lái xe - VHTTB</v>
          </cell>
          <cell r="E346" t="str">
            <v>HDKX</v>
          </cell>
          <cell r="F346">
            <v>4921000</v>
          </cell>
          <cell r="G346">
            <v>10522162623014</v>
          </cell>
        </row>
        <row r="347">
          <cell r="B347">
            <v>10716</v>
          </cell>
          <cell r="C347" t="str">
            <v>Bùi Văn Thành</v>
          </cell>
          <cell r="D347" t="str">
            <v>NV Lái xe - VHTTB</v>
          </cell>
          <cell r="E347" t="str">
            <v>HDKX</v>
          </cell>
          <cell r="F347">
            <v>4921000</v>
          </cell>
          <cell r="G347">
            <v>10522162737011</v>
          </cell>
        </row>
        <row r="348">
          <cell r="B348">
            <v>10717</v>
          </cell>
          <cell r="C348" t="str">
            <v>Bùi Chí Công</v>
          </cell>
          <cell r="D348" t="str">
            <v>NV Lái xe - VHTTB</v>
          </cell>
          <cell r="E348" t="str">
            <v>HDKX</v>
          </cell>
          <cell r="F348">
            <v>4921000</v>
          </cell>
          <cell r="G348">
            <v>10522162630010</v>
          </cell>
        </row>
        <row r="349">
          <cell r="B349">
            <v>10718</v>
          </cell>
          <cell r="C349" t="str">
            <v>Nguyễn Văn Định</v>
          </cell>
          <cell r="D349" t="str">
            <v>NV Lái xe - VHTTB</v>
          </cell>
          <cell r="E349" t="str">
            <v>HDKX</v>
          </cell>
          <cell r="F349">
            <v>4921000</v>
          </cell>
          <cell r="G349">
            <v>10520321899015</v>
          </cell>
        </row>
        <row r="350">
          <cell r="B350">
            <v>10719</v>
          </cell>
          <cell r="C350" t="str">
            <v>Nguyễn Hải Anh</v>
          </cell>
          <cell r="D350" t="str">
            <v>NV Lái xe - VHTTB</v>
          </cell>
          <cell r="E350" t="str">
            <v>HDKX</v>
          </cell>
          <cell r="F350">
            <v>4921000</v>
          </cell>
          <cell r="G350">
            <v>10320272242014</v>
          </cell>
        </row>
        <row r="351">
          <cell r="B351">
            <v>10720</v>
          </cell>
          <cell r="C351" t="str">
            <v>Bùi Kiên Trung</v>
          </cell>
          <cell r="D351" t="str">
            <v>NV Lái xe - VHTTB</v>
          </cell>
          <cell r="E351" t="str">
            <v>HDKX</v>
          </cell>
          <cell r="F351">
            <v>4921000</v>
          </cell>
          <cell r="G351">
            <v>10522156672011</v>
          </cell>
        </row>
        <row r="352">
          <cell r="B352">
            <v>10721</v>
          </cell>
          <cell r="C352" t="str">
            <v>Vũ Quốc Cường</v>
          </cell>
          <cell r="D352" t="str">
            <v>NV Lái xe - VHTTB</v>
          </cell>
          <cell r="E352" t="str">
            <v>HDKX</v>
          </cell>
          <cell r="F352">
            <v>4921000</v>
          </cell>
          <cell r="G352">
            <v>10522162892015</v>
          </cell>
        </row>
        <row r="353">
          <cell r="B353">
            <v>10722</v>
          </cell>
          <cell r="C353" t="str">
            <v>Vũ Văn Dương</v>
          </cell>
          <cell r="D353" t="str">
            <v>NV Lái xe - VHTTB</v>
          </cell>
          <cell r="E353" t="str">
            <v>HDKX</v>
          </cell>
          <cell r="F353">
            <v>4921000</v>
          </cell>
          <cell r="G353">
            <v>10522162900018</v>
          </cell>
        </row>
        <row r="354">
          <cell r="B354">
            <v>10723</v>
          </cell>
          <cell r="C354" t="str">
            <v>Vũ Văn Thái</v>
          </cell>
          <cell r="D354" t="str">
            <v>NV Lái xe - VHTTB</v>
          </cell>
          <cell r="E354" t="str">
            <v>HDKX</v>
          </cell>
          <cell r="F354">
            <v>4921000</v>
          </cell>
          <cell r="G354">
            <v>10520767892014</v>
          </cell>
        </row>
        <row r="355">
          <cell r="B355">
            <v>10725</v>
          </cell>
          <cell r="C355" t="str">
            <v>Phạm Quang Sơn</v>
          </cell>
          <cell r="D355" t="str">
            <v>NV Lái xe - VHTTB</v>
          </cell>
          <cell r="E355" t="str">
            <v>HDKX</v>
          </cell>
          <cell r="F355">
            <v>4921000</v>
          </cell>
          <cell r="G355">
            <v>10522162913012</v>
          </cell>
        </row>
        <row r="356">
          <cell r="B356">
            <v>10726</v>
          </cell>
          <cell r="C356" t="str">
            <v>Vũ Mạnh Hùng</v>
          </cell>
          <cell r="D356" t="str">
            <v>NV Lái xe - VHTTB</v>
          </cell>
          <cell r="E356" t="str">
            <v>HDKX</v>
          </cell>
          <cell r="F356">
            <v>4921000</v>
          </cell>
          <cell r="G356">
            <v>10523498946012</v>
          </cell>
        </row>
        <row r="357">
          <cell r="B357">
            <v>10727</v>
          </cell>
          <cell r="C357" t="str">
            <v>Trần Mạnh Hùng</v>
          </cell>
          <cell r="D357" t="str">
            <v>NV Lái xe - VHTTB</v>
          </cell>
          <cell r="E357" t="str">
            <v>HDKX</v>
          </cell>
          <cell r="F357">
            <v>4166000</v>
          </cell>
          <cell r="G357">
            <v>10520633859010</v>
          </cell>
        </row>
        <row r="358">
          <cell r="B358">
            <v>10728</v>
          </cell>
          <cell r="C358" t="str">
            <v>Nguyễn Mạnh Hùng</v>
          </cell>
          <cell r="D358" t="str">
            <v>NV Lái xe - VHTTB</v>
          </cell>
          <cell r="E358" t="str">
            <v>HDKX</v>
          </cell>
          <cell r="F358">
            <v>4921000</v>
          </cell>
          <cell r="G358">
            <v>10522162904013</v>
          </cell>
        </row>
        <row r="359">
          <cell r="B359">
            <v>10729</v>
          </cell>
          <cell r="C359" t="str">
            <v>Nguyễn Thanh Quyết</v>
          </cell>
          <cell r="D359" t="str">
            <v>NV Lái xe - VHTTB</v>
          </cell>
          <cell r="E359" t="str">
            <v>HDKX</v>
          </cell>
          <cell r="F359">
            <v>4921000</v>
          </cell>
          <cell r="G359">
            <v>10523640518015</v>
          </cell>
        </row>
        <row r="360">
          <cell r="B360">
            <v>10730</v>
          </cell>
          <cell r="C360" t="str">
            <v>Nguyễn Thanh Bình</v>
          </cell>
          <cell r="D360" t="str">
            <v>NV Lái xe - VHTTB</v>
          </cell>
          <cell r="E360" t="str">
            <v>HDKX</v>
          </cell>
          <cell r="F360">
            <v>4921000</v>
          </cell>
          <cell r="G360">
            <v>10520003287019</v>
          </cell>
        </row>
        <row r="361">
          <cell r="B361">
            <v>10731</v>
          </cell>
          <cell r="C361" t="str">
            <v>Vũ Tiến Lịch</v>
          </cell>
          <cell r="D361" t="str">
            <v>NV Lái xe - VHTTB</v>
          </cell>
          <cell r="E361" t="str">
            <v>HDKX</v>
          </cell>
          <cell r="F361">
            <v>4921000</v>
          </cell>
          <cell r="G361">
            <v>10523640500019</v>
          </cell>
        </row>
        <row r="362">
          <cell r="B362">
            <v>10732</v>
          </cell>
          <cell r="C362" t="str">
            <v>Nguyễn Xuân Hợi</v>
          </cell>
          <cell r="D362" t="str">
            <v>NV Lái xe - VHTTB</v>
          </cell>
          <cell r="E362" t="str">
            <v>HDKX</v>
          </cell>
          <cell r="F362">
            <v>4921000</v>
          </cell>
          <cell r="G362">
            <v>10520153811018</v>
          </cell>
        </row>
        <row r="363">
          <cell r="B363">
            <v>10733</v>
          </cell>
          <cell r="C363" t="str">
            <v>Nguyễn Văn Sơn</v>
          </cell>
          <cell r="D363" t="str">
            <v>NV Lái xe - VHTTB</v>
          </cell>
          <cell r="E363" t="str">
            <v>HDKX</v>
          </cell>
          <cell r="F363">
            <v>4921000</v>
          </cell>
          <cell r="G363">
            <v>10523499015012</v>
          </cell>
        </row>
        <row r="364">
          <cell r="B364">
            <v>11132</v>
          </cell>
          <cell r="C364" t="str">
            <v>Nguyễn Hữu Chức</v>
          </cell>
          <cell r="D364" t="str">
            <v>NV Lái xe - VHTTB</v>
          </cell>
          <cell r="E364" t="str">
            <v>HD3N</v>
          </cell>
          <cell r="F364">
            <v>4921000</v>
          </cell>
          <cell r="G364">
            <v>19026970114017</v>
          </cell>
        </row>
        <row r="365">
          <cell r="B365">
            <v>11133</v>
          </cell>
          <cell r="C365" t="str">
            <v>Phù Định</v>
          </cell>
          <cell r="D365" t="str">
            <v>NV Lái xe - VHTTB</v>
          </cell>
          <cell r="E365" t="str">
            <v>HD3N</v>
          </cell>
          <cell r="F365">
            <v>4921000</v>
          </cell>
          <cell r="G365">
            <v>11521309936010</v>
          </cell>
        </row>
        <row r="366">
          <cell r="B366">
            <v>11134</v>
          </cell>
          <cell r="C366" t="str">
            <v>Hồ Ngọc Hà</v>
          </cell>
          <cell r="D366" t="str">
            <v>NV Lái xe - VHTTB</v>
          </cell>
          <cell r="E366" t="str">
            <v>HD3N</v>
          </cell>
          <cell r="F366">
            <v>4921000</v>
          </cell>
          <cell r="G366">
            <v>19026970115013</v>
          </cell>
        </row>
        <row r="367">
          <cell r="B367">
            <v>11135</v>
          </cell>
          <cell r="C367" t="str">
            <v>Nguyễn Đắc Thanh</v>
          </cell>
          <cell r="D367" t="str">
            <v>NV Lái xe - VHTTB</v>
          </cell>
          <cell r="E367" t="str">
            <v>HD3N</v>
          </cell>
          <cell r="F367">
            <v>4921000</v>
          </cell>
          <cell r="G367">
            <v>19026970116011</v>
          </cell>
        </row>
        <row r="368">
          <cell r="B368">
            <v>11136</v>
          </cell>
          <cell r="C368" t="str">
            <v>Nguyễn Huy Dũng</v>
          </cell>
          <cell r="D368" t="str">
            <v>NV Lái xe - VHTTB</v>
          </cell>
          <cell r="E368" t="str">
            <v>HD3N</v>
          </cell>
          <cell r="F368">
            <v>4166000</v>
          </cell>
          <cell r="G368">
            <v>19026970117016</v>
          </cell>
        </row>
        <row r="369">
          <cell r="B369">
            <v>11137</v>
          </cell>
          <cell r="C369" t="str">
            <v>Nguyễn Văn Phong</v>
          </cell>
          <cell r="D369" t="str">
            <v>NV Lái xe - VHTTB</v>
          </cell>
          <cell r="E369" t="str">
            <v>HD3N</v>
          </cell>
          <cell r="F369">
            <v>4166000</v>
          </cell>
          <cell r="G369">
            <v>19027009697019</v>
          </cell>
        </row>
        <row r="370">
          <cell r="B370">
            <v>11138</v>
          </cell>
          <cell r="C370" t="str">
            <v>Phạm Việt Tùng</v>
          </cell>
          <cell r="D370" t="str">
            <v>NV Lái xe - VHTTB</v>
          </cell>
          <cell r="E370" t="str">
            <v>HD3N</v>
          </cell>
          <cell r="F370">
            <v>4921000</v>
          </cell>
          <cell r="G370">
            <v>19026970119019</v>
          </cell>
        </row>
        <row r="371">
          <cell r="B371">
            <v>11139</v>
          </cell>
          <cell r="C371" t="str">
            <v>Phùng Viết Dũng</v>
          </cell>
          <cell r="D371" t="str">
            <v>NV Lái xe - VHTTB</v>
          </cell>
          <cell r="E371" t="str">
            <v>HD3N</v>
          </cell>
          <cell r="F371">
            <v>4166000</v>
          </cell>
          <cell r="G371">
            <v>19026970120017</v>
          </cell>
        </row>
        <row r="372">
          <cell r="B372">
            <v>11142</v>
          </cell>
          <cell r="C372" t="str">
            <v>Trần Văn Chính</v>
          </cell>
          <cell r="D372" t="str">
            <v>NV Lái xe - VHTTB</v>
          </cell>
          <cell r="E372" t="str">
            <v>HD3N</v>
          </cell>
          <cell r="F372">
            <v>4166000</v>
          </cell>
          <cell r="G372">
            <v>19026970123016</v>
          </cell>
        </row>
        <row r="373">
          <cell r="B373">
            <v>11143</v>
          </cell>
          <cell r="C373" t="str">
            <v>Phù Xuân Tiền</v>
          </cell>
          <cell r="D373" t="str">
            <v>NV Lái xe - VHTTB</v>
          </cell>
          <cell r="E373" t="str">
            <v>HD3N</v>
          </cell>
          <cell r="F373">
            <v>4166000</v>
          </cell>
          <cell r="G373">
            <v>10522594122016</v>
          </cell>
        </row>
        <row r="374">
          <cell r="B374">
            <v>11144</v>
          </cell>
          <cell r="C374" t="str">
            <v>Đinh Văn Bền</v>
          </cell>
          <cell r="D374" t="str">
            <v>NV Lái xe - VHTTB</v>
          </cell>
          <cell r="E374" t="str">
            <v>HD3N</v>
          </cell>
          <cell r="F374">
            <v>4166000</v>
          </cell>
          <cell r="G374">
            <v>19026970124012</v>
          </cell>
        </row>
        <row r="375">
          <cell r="B375">
            <v>11145</v>
          </cell>
          <cell r="C375" t="str">
            <v>Nguyễn Tiến Ngọc</v>
          </cell>
          <cell r="D375" t="str">
            <v>NV Lái xe - VHTTB</v>
          </cell>
          <cell r="E375" t="str">
            <v>HD3N</v>
          </cell>
          <cell r="F375">
            <v>4921000</v>
          </cell>
          <cell r="G375">
            <v>19026970126015</v>
          </cell>
        </row>
        <row r="376">
          <cell r="B376">
            <v>13406</v>
          </cell>
          <cell r="C376" t="str">
            <v>Hoàng Đình Mạnh</v>
          </cell>
          <cell r="D376" t="str">
            <v>NV Lái xe - VHTTB</v>
          </cell>
          <cell r="E376" t="str">
            <v>HD3N</v>
          </cell>
          <cell r="F376">
            <v>4166000</v>
          </cell>
          <cell r="G376">
            <v>19028960166011</v>
          </cell>
        </row>
        <row r="377">
          <cell r="B377">
            <v>13407</v>
          </cell>
          <cell r="C377" t="str">
            <v>Vương Văn Tiến</v>
          </cell>
          <cell r="D377" t="str">
            <v>NV Lái xe - VHTTB</v>
          </cell>
          <cell r="E377" t="str">
            <v>HD3N</v>
          </cell>
          <cell r="F377">
            <v>4166000</v>
          </cell>
          <cell r="G377">
            <v>19028973518014</v>
          </cell>
        </row>
        <row r="378">
          <cell r="B378">
            <v>13408</v>
          </cell>
          <cell r="C378" t="str">
            <v>Nguyễn Phương Thắng</v>
          </cell>
          <cell r="D378" t="str">
            <v>NV Lái xe - VHTTB</v>
          </cell>
          <cell r="E378" t="str">
            <v>HD3N</v>
          </cell>
          <cell r="F378">
            <v>4166000</v>
          </cell>
          <cell r="G378">
            <v>19028960268019</v>
          </cell>
        </row>
        <row r="379">
          <cell r="B379">
            <v>13409</v>
          </cell>
          <cell r="C379" t="str">
            <v>Lê Tuấn Anh</v>
          </cell>
          <cell r="D379" t="str">
            <v>NV Lái xe - VHTTB</v>
          </cell>
          <cell r="E379" t="str">
            <v>HD3N</v>
          </cell>
          <cell r="F379">
            <v>4166000</v>
          </cell>
          <cell r="G379">
            <v>19026625319021</v>
          </cell>
        </row>
        <row r="380">
          <cell r="B380">
            <v>13410</v>
          </cell>
          <cell r="C380" t="str">
            <v>Đoàn Văn Phương</v>
          </cell>
          <cell r="D380" t="str">
            <v>NV Lái xe - VHTTB</v>
          </cell>
          <cell r="E380" t="str">
            <v>HD3N</v>
          </cell>
          <cell r="F380">
            <v>4166000</v>
          </cell>
          <cell r="G380">
            <v>19028960279010</v>
          </cell>
        </row>
        <row r="381">
          <cell r="B381">
            <v>13411</v>
          </cell>
          <cell r="C381" t="str">
            <v>Nguyễn Văn Hà</v>
          </cell>
          <cell r="D381" t="str">
            <v>NV Lái xe - VHTTB</v>
          </cell>
          <cell r="E381" t="str">
            <v>HD3N</v>
          </cell>
          <cell r="F381">
            <v>4166000</v>
          </cell>
          <cell r="G381">
            <v>19028960239019</v>
          </cell>
        </row>
        <row r="382">
          <cell r="B382">
            <v>13412</v>
          </cell>
          <cell r="C382" t="str">
            <v>Nguyễn Mạnh Hiếu</v>
          </cell>
          <cell r="D382" t="str">
            <v>NV Lái xe - VHTTB</v>
          </cell>
          <cell r="E382" t="str">
            <v>HD3N</v>
          </cell>
          <cell r="F382">
            <v>4166000</v>
          </cell>
          <cell r="G382">
            <v>19023520863010</v>
          </cell>
        </row>
        <row r="383">
          <cell r="B383">
            <v>13413</v>
          </cell>
          <cell r="C383" t="str">
            <v>Vũ Việt Hùng</v>
          </cell>
          <cell r="D383" t="str">
            <v>NV Lái xe - VHTTB</v>
          </cell>
          <cell r="E383" t="str">
            <v>HD3N</v>
          </cell>
          <cell r="F383">
            <v>4166000</v>
          </cell>
          <cell r="G383">
            <v>19023520871013</v>
          </cell>
        </row>
        <row r="384">
          <cell r="B384">
            <v>13414</v>
          </cell>
          <cell r="C384" t="str">
            <v>Lê Hữu Hóa</v>
          </cell>
          <cell r="D384" t="str">
            <v>NV Lái xe - VHTTB</v>
          </cell>
          <cell r="E384" t="str">
            <v>HD3N</v>
          </cell>
          <cell r="F384">
            <v>4166000</v>
          </cell>
          <cell r="G384">
            <v>19028960282011</v>
          </cell>
        </row>
        <row r="385">
          <cell r="B385">
            <v>13415</v>
          </cell>
          <cell r="C385" t="str">
            <v>Đinh Văn Duyên</v>
          </cell>
          <cell r="D385" t="str">
            <v>NV Lái xe - VHTTB</v>
          </cell>
          <cell r="E385" t="str">
            <v>HD3N</v>
          </cell>
          <cell r="F385">
            <v>4166000</v>
          </cell>
          <cell r="G385">
            <v>19028960226014</v>
          </cell>
        </row>
        <row r="386">
          <cell r="B386">
            <v>13530</v>
          </cell>
          <cell r="C386" t="str">
            <v>Lương Văn Dư</v>
          </cell>
          <cell r="D386" t="str">
            <v>NV Lái xe - VHTTB</v>
          </cell>
          <cell r="E386" t="str">
            <v>HD3N</v>
          </cell>
          <cell r="F386">
            <v>4166000</v>
          </cell>
          <cell r="G386">
            <v>19021243324015</v>
          </cell>
        </row>
        <row r="387">
          <cell r="B387">
            <v>13529</v>
          </cell>
          <cell r="C387" t="str">
            <v>Cao Thế Vĩnh</v>
          </cell>
          <cell r="D387" t="str">
            <v>NV Lái xe - VHTTB</v>
          </cell>
          <cell r="E387" t="str">
            <v>HD3N</v>
          </cell>
          <cell r="F387">
            <v>4166000</v>
          </cell>
          <cell r="G387">
            <v>10520632990016</v>
          </cell>
        </row>
        <row r="388">
          <cell r="B388">
            <v>10648</v>
          </cell>
          <cell r="C388" t="str">
            <v>Phạm Minh Thành</v>
          </cell>
          <cell r="D388" t="str">
            <v>NV Lái xe - VHTTB</v>
          </cell>
          <cell r="E388" t="str">
            <v>HD3N</v>
          </cell>
          <cell r="F388">
            <v>4166000</v>
          </cell>
          <cell r="G388">
            <v>11623063628017</v>
          </cell>
        </row>
        <row r="389">
          <cell r="B389">
            <v>10649</v>
          </cell>
          <cell r="C389" t="str">
            <v>Vũ Minh Tú</v>
          </cell>
          <cell r="D389" t="str">
            <v>NV Lái xe - VHTTB</v>
          </cell>
          <cell r="E389" t="str">
            <v>HD3N</v>
          </cell>
          <cell r="F389">
            <v>4166000</v>
          </cell>
          <cell r="G389">
            <v>10524470154011</v>
          </cell>
        </row>
        <row r="390">
          <cell r="B390">
            <v>10651</v>
          </cell>
          <cell r="C390" t="str">
            <v>Đỗ Văn Chính</v>
          </cell>
          <cell r="D390" t="str">
            <v>NV Lái xe - VHTTB</v>
          </cell>
          <cell r="E390" t="str">
            <v>HD3N</v>
          </cell>
          <cell r="F390">
            <v>4166000</v>
          </cell>
          <cell r="G390">
            <v>10525139402018</v>
          </cell>
        </row>
        <row r="391">
          <cell r="B391">
            <v>10656</v>
          </cell>
          <cell r="C391" t="str">
            <v>Bùi Việt Bắc</v>
          </cell>
          <cell r="D391" t="str">
            <v>NV Lái xe - VHTTB</v>
          </cell>
          <cell r="E391" t="str">
            <v>HD3N</v>
          </cell>
          <cell r="F391">
            <v>4166000</v>
          </cell>
          <cell r="G391">
            <v>10525139458013</v>
          </cell>
        </row>
        <row r="392">
          <cell r="B392">
            <v>10658</v>
          </cell>
          <cell r="C392" t="str">
            <v>Nguyễn Phương Tuấn</v>
          </cell>
          <cell r="D392" t="str">
            <v>NV Lái xe - VHTTB</v>
          </cell>
          <cell r="E392" t="str">
            <v>HD3N</v>
          </cell>
          <cell r="F392">
            <v>4166000</v>
          </cell>
          <cell r="G392">
            <v>10525139448018</v>
          </cell>
        </row>
        <row r="393">
          <cell r="B393">
            <v>10665</v>
          </cell>
          <cell r="C393" t="str">
            <v>Trần Hồng Sơn</v>
          </cell>
          <cell r="D393" t="str">
            <v>NV Lái xe - VHTTB</v>
          </cell>
          <cell r="E393" t="str">
            <v>HD3N</v>
          </cell>
          <cell r="F393">
            <v>4166000</v>
          </cell>
          <cell r="G393">
            <v>10525139467012</v>
          </cell>
        </row>
        <row r="394">
          <cell r="B394">
            <v>10671</v>
          </cell>
          <cell r="C394" t="str">
            <v>Lê Đức Duy</v>
          </cell>
          <cell r="D394" t="str">
            <v>NV Lái xe - VHTTB</v>
          </cell>
          <cell r="E394" t="str">
            <v>HD3N</v>
          </cell>
          <cell r="F394">
            <v>4166000</v>
          </cell>
          <cell r="G394">
            <v>10522089555013</v>
          </cell>
        </row>
        <row r="395">
          <cell r="B395">
            <v>10673</v>
          </cell>
          <cell r="C395" t="str">
            <v>Đặng Xuân Sơn</v>
          </cell>
          <cell r="D395" t="str">
            <v>NV Lái xe - VHTTB</v>
          </cell>
          <cell r="E395" t="str">
            <v>HDKX</v>
          </cell>
          <cell r="F395">
            <v>4166000</v>
          </cell>
          <cell r="G395">
            <v>10522162937019</v>
          </cell>
        </row>
        <row r="396">
          <cell r="B396">
            <v>11091</v>
          </cell>
          <cell r="C396" t="str">
            <v>Nguyễn Như Cương</v>
          </cell>
          <cell r="D396" t="str">
            <v>NV Lái xe - VHTTB</v>
          </cell>
          <cell r="E396" t="str">
            <v>HD3N</v>
          </cell>
          <cell r="F396">
            <v>4166000</v>
          </cell>
          <cell r="G396">
            <v>19026970130012</v>
          </cell>
        </row>
        <row r="397">
          <cell r="B397">
            <v>11093</v>
          </cell>
          <cell r="C397" t="str">
            <v>Đỗ Chí Thanh</v>
          </cell>
          <cell r="D397" t="str">
            <v>NV Lái xe - VHTTB</v>
          </cell>
          <cell r="E397" t="str">
            <v>HD3N</v>
          </cell>
          <cell r="F397">
            <v>4166000</v>
          </cell>
          <cell r="G397">
            <v>19020229093012</v>
          </cell>
        </row>
        <row r="398">
          <cell r="B398">
            <v>12572</v>
          </cell>
          <cell r="C398" t="str">
            <v>Trần Quốc Việt</v>
          </cell>
          <cell r="D398" t="str">
            <v>NV Lái xe - VHTTB</v>
          </cell>
          <cell r="E398" t="str">
            <v>HD3N</v>
          </cell>
          <cell r="F398">
            <v>4166000</v>
          </cell>
          <cell r="G398">
            <v>19028385614015</v>
          </cell>
        </row>
        <row r="399">
          <cell r="B399">
            <v>12573</v>
          </cell>
          <cell r="C399" t="str">
            <v>Trần Thế Khánh</v>
          </cell>
          <cell r="D399" t="str">
            <v>NV Lái xe - VHTTB</v>
          </cell>
          <cell r="E399" t="str">
            <v>HD3N</v>
          </cell>
          <cell r="F399">
            <v>4166000</v>
          </cell>
          <cell r="G399">
            <v>10523002508010</v>
          </cell>
        </row>
        <row r="400">
          <cell r="B400">
            <v>12575</v>
          </cell>
          <cell r="C400" t="str">
            <v>Nguyễn Văn Thắng</v>
          </cell>
          <cell r="D400" t="str">
            <v>NV Lái xe - VHTTB</v>
          </cell>
          <cell r="E400" t="str">
            <v>HD3N</v>
          </cell>
          <cell r="F400">
            <v>4166000</v>
          </cell>
          <cell r="G400">
            <v>19021952031013</v>
          </cell>
        </row>
        <row r="401">
          <cell r="B401">
            <v>12577</v>
          </cell>
          <cell r="C401" t="str">
            <v>Lê Ngọc Hùng</v>
          </cell>
          <cell r="D401" t="str">
            <v>NV Lái xe - VHTTB</v>
          </cell>
          <cell r="E401" t="str">
            <v>HD3N</v>
          </cell>
          <cell r="F401">
            <v>4166000</v>
          </cell>
          <cell r="G401">
            <v>19022281111013</v>
          </cell>
        </row>
        <row r="402">
          <cell r="B402">
            <v>12579</v>
          </cell>
          <cell r="C402" t="str">
            <v>Nguyễn Ngọc Công</v>
          </cell>
          <cell r="D402" t="str">
            <v>NV Lái xe - VHTTB</v>
          </cell>
          <cell r="E402" t="str">
            <v>HD3N</v>
          </cell>
          <cell r="F402">
            <v>4166000</v>
          </cell>
          <cell r="G402">
            <v>19028385607019</v>
          </cell>
        </row>
        <row r="403">
          <cell r="B403">
            <v>13750</v>
          </cell>
          <cell r="C403" t="str">
            <v>Lê Anh Hùng</v>
          </cell>
          <cell r="D403" t="str">
            <v>NV Lái xe - VHTTB</v>
          </cell>
          <cell r="E403" t="str">
            <v>HD1N</v>
          </cell>
          <cell r="F403">
            <v>4166000</v>
          </cell>
          <cell r="G403">
            <v>19029389542015</v>
          </cell>
        </row>
        <row r="404">
          <cell r="B404">
            <v>13751</v>
          </cell>
          <cell r="C404" t="str">
            <v>Nguyễn Mạnh Hùng</v>
          </cell>
          <cell r="D404" t="str">
            <v>NV Lái xe - VHTTB</v>
          </cell>
          <cell r="E404" t="str">
            <v>HD1N</v>
          </cell>
          <cell r="F404">
            <v>4166000</v>
          </cell>
          <cell r="G404">
            <v>19029389544018</v>
          </cell>
        </row>
        <row r="405">
          <cell r="B405">
            <v>10758</v>
          </cell>
          <cell r="C405" t="str">
            <v>Trương Thị Minh Phượng</v>
          </cell>
          <cell r="D405" t="str">
            <v>Đội phó</v>
          </cell>
          <cell r="E405" t="str">
            <v>HDKX</v>
          </cell>
          <cell r="F405">
            <v>4921000</v>
          </cell>
          <cell r="G405">
            <v>10522161446011</v>
          </cell>
        </row>
        <row r="406">
          <cell r="B406">
            <v>10644</v>
          </cell>
          <cell r="C406" t="str">
            <v>Nguyễn Văn Bình</v>
          </cell>
          <cell r="D406" t="str">
            <v>KTV mặt đất</v>
          </cell>
          <cell r="E406" t="str">
            <v>HDKX</v>
          </cell>
          <cell r="F406">
            <v>4921000</v>
          </cell>
          <cell r="G406">
            <v>10522162944015</v>
          </cell>
        </row>
        <row r="407">
          <cell r="B407">
            <v>10645</v>
          </cell>
          <cell r="C407" t="str">
            <v>Thân Hoài Nam</v>
          </cell>
          <cell r="D407" t="str">
            <v>KTV mặt đất</v>
          </cell>
          <cell r="E407" t="str">
            <v>HDKX</v>
          </cell>
          <cell r="F407">
            <v>5115000</v>
          </cell>
          <cell r="G407">
            <v>10520029783014</v>
          </cell>
        </row>
        <row r="408">
          <cell r="B408">
            <v>13531</v>
          </cell>
          <cell r="C408" t="str">
            <v>Võ Thị Vân</v>
          </cell>
          <cell r="D408" t="str">
            <v>Nv vệ sinh</v>
          </cell>
          <cell r="E408" t="str">
            <v>HD3N</v>
          </cell>
          <cell r="F408">
            <v>3100000</v>
          </cell>
          <cell r="G408">
            <v>19028960288011</v>
          </cell>
        </row>
        <row r="409">
          <cell r="B409">
            <v>12508</v>
          </cell>
          <cell r="C409" t="str">
            <v>Nguyễn Hồng Nhung</v>
          </cell>
          <cell r="D409" t="str">
            <v>Nv vệ sinh</v>
          </cell>
          <cell r="E409" t="str">
            <v>HD3N</v>
          </cell>
          <cell r="F409">
            <v>3100000</v>
          </cell>
          <cell r="G409">
            <v>19028242764016</v>
          </cell>
        </row>
        <row r="410">
          <cell r="B410">
            <v>12596</v>
          </cell>
          <cell r="C410" t="str">
            <v>Phan Thị Hải Yến</v>
          </cell>
          <cell r="D410" t="str">
            <v>Nv vệ sinh</v>
          </cell>
          <cell r="E410" t="str">
            <v>HD3N</v>
          </cell>
          <cell r="F410">
            <v>3100000</v>
          </cell>
          <cell r="G410">
            <v>10524239067015</v>
          </cell>
        </row>
        <row r="411">
          <cell r="B411">
            <v>12597</v>
          </cell>
          <cell r="C411" t="str">
            <v>Doãn Thị Thanh Hà</v>
          </cell>
          <cell r="D411" t="str">
            <v>Nv vệ sinh</v>
          </cell>
          <cell r="E411" t="str">
            <v>HD3N</v>
          </cell>
          <cell r="F411">
            <v>3100000</v>
          </cell>
          <cell r="G411">
            <v>10823281572010</v>
          </cell>
        </row>
        <row r="412">
          <cell r="B412">
            <v>13098</v>
          </cell>
          <cell r="C412" t="str">
            <v>Đặng Thị Thúy Hằng</v>
          </cell>
          <cell r="D412" t="str">
            <v>Nv vệ sinh</v>
          </cell>
          <cell r="E412" t="str">
            <v>HD3N</v>
          </cell>
          <cell r="F412">
            <v>3100000</v>
          </cell>
          <cell r="G412">
            <v>19028834689017</v>
          </cell>
        </row>
        <row r="413">
          <cell r="B413">
            <v>13100</v>
          </cell>
          <cell r="C413" t="str">
            <v>Nguyễn Thị Mến</v>
          </cell>
          <cell r="D413" t="str">
            <v>Nv vệ sinh</v>
          </cell>
          <cell r="E413" t="str">
            <v>HD3N</v>
          </cell>
          <cell r="F413">
            <v>3100000</v>
          </cell>
          <cell r="G413">
            <v>19028834691011</v>
          </cell>
        </row>
        <row r="414">
          <cell r="B414">
            <v>10754</v>
          </cell>
          <cell r="C414" t="str">
            <v>Đào Hồng Phúc</v>
          </cell>
          <cell r="D414" t="str">
            <v>Nv VS MB</v>
          </cell>
          <cell r="E414" t="str">
            <v>HDKX</v>
          </cell>
          <cell r="F414">
            <v>3100000</v>
          </cell>
          <cell r="G414">
            <v>10522162862019</v>
          </cell>
        </row>
        <row r="415">
          <cell r="B415">
            <v>10755</v>
          </cell>
          <cell r="C415" t="str">
            <v>Quàng Thị Hạnh</v>
          </cell>
          <cell r="D415" t="str">
            <v>Nv VS MB</v>
          </cell>
          <cell r="E415" t="str">
            <v>HDKX</v>
          </cell>
          <cell r="F415">
            <v>4456000</v>
          </cell>
          <cell r="G415">
            <v>19027888158010</v>
          </cell>
        </row>
        <row r="416">
          <cell r="B416">
            <v>10756</v>
          </cell>
          <cell r="C416" t="str">
            <v>Nguyễn Bình Minh</v>
          </cell>
          <cell r="D416" t="str">
            <v>Nv VS MB</v>
          </cell>
          <cell r="E416" t="str">
            <v>HDKX</v>
          </cell>
          <cell r="F416">
            <v>4456000</v>
          </cell>
          <cell r="G416">
            <v>10520653609010</v>
          </cell>
        </row>
        <row r="417">
          <cell r="B417">
            <v>10757</v>
          </cell>
          <cell r="C417" t="str">
            <v>Nguyễn Văn Quý</v>
          </cell>
          <cell r="D417" t="str">
            <v>NV Lái xe - VHTTB</v>
          </cell>
          <cell r="E417" t="str">
            <v>HDKX</v>
          </cell>
          <cell r="F417">
            <v>4166000</v>
          </cell>
          <cell r="G417">
            <v>10520082208013</v>
          </cell>
        </row>
        <row r="418">
          <cell r="B418">
            <v>10759</v>
          </cell>
          <cell r="C418" t="str">
            <v>Nguyễn Anh Đức</v>
          </cell>
          <cell r="D418" t="str">
            <v>Nv VS MB</v>
          </cell>
          <cell r="E418" t="str">
            <v>HDKX</v>
          </cell>
          <cell r="F418">
            <v>3100000</v>
          </cell>
          <cell r="G418">
            <v>10522162865018</v>
          </cell>
        </row>
        <row r="419">
          <cell r="B419">
            <v>10760</v>
          </cell>
          <cell r="C419" t="str">
            <v>Trần Thị Ngọc Lan</v>
          </cell>
          <cell r="D419" t="str">
            <v>Nv VS MB</v>
          </cell>
          <cell r="E419" t="str">
            <v>HDKX</v>
          </cell>
          <cell r="F419">
            <v>3100000</v>
          </cell>
          <cell r="G419">
            <v>10522162843014</v>
          </cell>
        </row>
        <row r="420">
          <cell r="B420">
            <v>10761</v>
          </cell>
          <cell r="C420" t="str">
            <v>Nguyễn Thị Anh Thơ</v>
          </cell>
          <cell r="D420" t="str">
            <v>Nv VS MB</v>
          </cell>
          <cell r="E420" t="str">
            <v>HDKX</v>
          </cell>
          <cell r="F420">
            <v>3100000</v>
          </cell>
          <cell r="G420">
            <v>10521622097018</v>
          </cell>
        </row>
        <row r="421">
          <cell r="B421">
            <v>10762</v>
          </cell>
          <cell r="C421" t="str">
            <v>Nguyễn Thị Kim Thu</v>
          </cell>
          <cell r="D421" t="str">
            <v>Nv VS MB</v>
          </cell>
          <cell r="E421" t="str">
            <v>HDKX</v>
          </cell>
          <cell r="F421">
            <v>3720000</v>
          </cell>
          <cell r="G421">
            <v>10520054750015</v>
          </cell>
        </row>
        <row r="422">
          <cell r="B422">
            <v>10763</v>
          </cell>
          <cell r="C422" t="str">
            <v>Nguyễn Thị Ngà</v>
          </cell>
          <cell r="D422" t="str">
            <v>Nv VS MB</v>
          </cell>
          <cell r="E422" t="str">
            <v>HDKX</v>
          </cell>
          <cell r="F422">
            <v>3720000</v>
          </cell>
          <cell r="G422">
            <v>10521802139010</v>
          </cell>
        </row>
        <row r="423">
          <cell r="B423">
            <v>10764</v>
          </cell>
          <cell r="C423" t="str">
            <v>Nguyễn Thị Kim Anh</v>
          </cell>
          <cell r="D423" t="str">
            <v>Nv VS MB</v>
          </cell>
          <cell r="E423" t="str">
            <v>HDKX</v>
          </cell>
          <cell r="F423">
            <v>3100000</v>
          </cell>
          <cell r="G423">
            <v>10522162747015</v>
          </cell>
        </row>
        <row r="424">
          <cell r="B424">
            <v>10766</v>
          </cell>
          <cell r="C424" t="str">
            <v>Nguyễn Thị Mai</v>
          </cell>
          <cell r="D424" t="str">
            <v>Nv VS MB</v>
          </cell>
          <cell r="E424" t="str">
            <v>HD3N</v>
          </cell>
          <cell r="F424">
            <v>3100000</v>
          </cell>
          <cell r="G424">
            <v>19025652310013</v>
          </cell>
        </row>
        <row r="425">
          <cell r="B425">
            <v>10767</v>
          </cell>
          <cell r="C425" t="str">
            <v>Nguyễn Thị Huệ</v>
          </cell>
          <cell r="D425" t="str">
            <v>Nv VS MB</v>
          </cell>
          <cell r="E425" t="str">
            <v>HD3N</v>
          </cell>
          <cell r="F425">
            <v>3100000</v>
          </cell>
          <cell r="G425">
            <v>10525139526019</v>
          </cell>
        </row>
        <row r="426">
          <cell r="B426">
            <v>10768</v>
          </cell>
          <cell r="C426" t="str">
            <v>Trần Duyên Hải</v>
          </cell>
          <cell r="D426" t="str">
            <v>Nv VS MB</v>
          </cell>
          <cell r="E426" t="str">
            <v>HD3N</v>
          </cell>
          <cell r="F426">
            <v>3100000</v>
          </cell>
          <cell r="G426">
            <v>19024815240011</v>
          </cell>
        </row>
        <row r="427">
          <cell r="B427">
            <v>10769</v>
          </cell>
          <cell r="C427" t="str">
            <v>Nguyễn Thị Hải Yến</v>
          </cell>
          <cell r="D427" t="str">
            <v>Nv VS MB</v>
          </cell>
          <cell r="E427" t="str">
            <v>HD3N</v>
          </cell>
          <cell r="F427">
            <v>3100000</v>
          </cell>
          <cell r="G427">
            <v>19025652313012</v>
          </cell>
        </row>
        <row r="428">
          <cell r="B428">
            <v>10770</v>
          </cell>
          <cell r="C428" t="str">
            <v>Trần Trọng Anh Chí</v>
          </cell>
          <cell r="D428" t="str">
            <v>Nv VS MB</v>
          </cell>
          <cell r="E428" t="str">
            <v>HD3N</v>
          </cell>
          <cell r="F428">
            <v>3100000</v>
          </cell>
          <cell r="G428">
            <v>19025652318014</v>
          </cell>
        </row>
        <row r="429">
          <cell r="B429">
            <v>10771</v>
          </cell>
          <cell r="C429" t="str">
            <v>Trần Thị Thu Thuỷ</v>
          </cell>
          <cell r="D429" t="str">
            <v>Nv VS MB</v>
          </cell>
          <cell r="E429" t="str">
            <v>HD3N</v>
          </cell>
          <cell r="F429">
            <v>3100000</v>
          </cell>
          <cell r="G429">
            <v>19025652315015</v>
          </cell>
        </row>
        <row r="430">
          <cell r="B430">
            <v>10772</v>
          </cell>
          <cell r="C430" t="str">
            <v>Đậu Thị Hồng Nguyệt</v>
          </cell>
          <cell r="D430" t="str">
            <v>Nv VS MB</v>
          </cell>
          <cell r="E430" t="str">
            <v>HDKX</v>
          </cell>
          <cell r="F430">
            <v>3100000</v>
          </cell>
          <cell r="G430">
            <v>10520912391010</v>
          </cell>
        </row>
        <row r="431">
          <cell r="B431">
            <v>10773</v>
          </cell>
          <cell r="C431" t="str">
            <v>Nguyễn Thị Mến</v>
          </cell>
          <cell r="D431" t="str">
            <v>Nv VS MB</v>
          </cell>
          <cell r="E431" t="str">
            <v>HDKX</v>
          </cell>
          <cell r="F431">
            <v>3100000</v>
          </cell>
          <cell r="G431">
            <v>10520052686018</v>
          </cell>
        </row>
        <row r="432">
          <cell r="B432">
            <v>10775</v>
          </cell>
          <cell r="C432" t="str">
            <v>Đặng Thị Thu Hường</v>
          </cell>
          <cell r="D432" t="str">
            <v>Nv VS MB</v>
          </cell>
          <cell r="E432" t="str">
            <v>HDKX</v>
          </cell>
          <cell r="F432">
            <v>4456000</v>
          </cell>
          <cell r="G432">
            <v>10522161456017</v>
          </cell>
        </row>
        <row r="433">
          <cell r="B433">
            <v>10776</v>
          </cell>
          <cell r="C433" t="str">
            <v>Nguyễn Thị Thu</v>
          </cell>
          <cell r="D433" t="str">
            <v>Nv VS MB</v>
          </cell>
          <cell r="E433" t="str">
            <v>HDKX</v>
          </cell>
          <cell r="F433">
            <v>3100000</v>
          </cell>
          <cell r="G433">
            <v>10521482614017</v>
          </cell>
        </row>
        <row r="434">
          <cell r="B434">
            <v>10777</v>
          </cell>
          <cell r="C434" t="str">
            <v>Nguyễn Thị Lý</v>
          </cell>
          <cell r="D434" t="str">
            <v>Nv VS MB</v>
          </cell>
          <cell r="E434" t="str">
            <v>HDKX</v>
          </cell>
          <cell r="F434">
            <v>3100000</v>
          </cell>
          <cell r="G434">
            <v>10523608658018</v>
          </cell>
        </row>
        <row r="435">
          <cell r="B435">
            <v>10780</v>
          </cell>
          <cell r="C435" t="str">
            <v>Hoàng Hải Yến</v>
          </cell>
          <cell r="D435" t="str">
            <v>Nv VS MB</v>
          </cell>
          <cell r="E435" t="str">
            <v>HDKX</v>
          </cell>
          <cell r="F435">
            <v>3100000</v>
          </cell>
          <cell r="G435">
            <v>10523608711016</v>
          </cell>
        </row>
        <row r="436">
          <cell r="B436">
            <v>10781</v>
          </cell>
          <cell r="C436" t="str">
            <v>Lê Phương Huyền</v>
          </cell>
          <cell r="D436" t="str">
            <v>Nv VS MB</v>
          </cell>
          <cell r="E436" t="str">
            <v>HDKX</v>
          </cell>
          <cell r="F436">
            <v>3100000</v>
          </cell>
          <cell r="G436">
            <v>10523608674013</v>
          </cell>
        </row>
        <row r="437">
          <cell r="B437">
            <v>10782</v>
          </cell>
          <cell r="C437" t="str">
            <v>Phạm Thị Lan Phương</v>
          </cell>
          <cell r="D437" t="str">
            <v>Nv VS MB</v>
          </cell>
          <cell r="E437" t="str">
            <v>HD3N</v>
          </cell>
          <cell r="F437">
            <v>3100000</v>
          </cell>
          <cell r="G437">
            <v>19020205572017</v>
          </cell>
        </row>
        <row r="438">
          <cell r="B438">
            <v>10783</v>
          </cell>
          <cell r="C438" t="str">
            <v>Phạm Thị Thúy Ngà</v>
          </cell>
          <cell r="D438" t="str">
            <v>Nv VS MB</v>
          </cell>
          <cell r="E438" t="str">
            <v>HDKX</v>
          </cell>
          <cell r="F438">
            <v>3720000</v>
          </cell>
          <cell r="G438">
            <v>10520052575011</v>
          </cell>
        </row>
        <row r="439">
          <cell r="B439">
            <v>11769</v>
          </cell>
          <cell r="C439" t="str">
            <v>Ngô Thị Hường</v>
          </cell>
          <cell r="D439" t="str">
            <v>Nv VS MB</v>
          </cell>
          <cell r="E439" t="str">
            <v>HD3N</v>
          </cell>
          <cell r="F439">
            <v>3100000</v>
          </cell>
          <cell r="G439">
            <v>19026925247014</v>
          </cell>
        </row>
        <row r="440">
          <cell r="B440">
            <v>201502</v>
          </cell>
          <cell r="C440" t="str">
            <v>Nguyễn Thị Khánh</v>
          </cell>
          <cell r="D440" t="str">
            <v>Nhân viên VSMB</v>
          </cell>
          <cell r="E440" t="str">
            <v>HD1N</v>
          </cell>
          <cell r="F440">
            <v>3100000</v>
          </cell>
          <cell r="G440">
            <v>19029389609012</v>
          </cell>
        </row>
        <row r="441">
          <cell r="B441">
            <v>13728</v>
          </cell>
          <cell r="C441" t="str">
            <v>Nguyễn Thị Thanh</v>
          </cell>
          <cell r="D441" t="str">
            <v>Nv vệ sinh</v>
          </cell>
          <cell r="E441" t="str">
            <v>HD1N</v>
          </cell>
          <cell r="F441">
            <v>3100000</v>
          </cell>
          <cell r="G441">
            <v>19024874931011</v>
          </cell>
        </row>
        <row r="442">
          <cell r="B442">
            <v>13745</v>
          </cell>
          <cell r="C442" t="str">
            <v>Nguyễn Thị Hoài Hương</v>
          </cell>
          <cell r="D442" t="str">
            <v>Nv vệ sinh</v>
          </cell>
          <cell r="E442" t="str">
            <v>HD1N</v>
          </cell>
          <cell r="F442">
            <v>3100000</v>
          </cell>
          <cell r="G442">
            <v>19029389538018</v>
          </cell>
        </row>
        <row r="443">
          <cell r="B443">
            <v>13746</v>
          </cell>
          <cell r="C443" t="str">
            <v>Nguyễn Minh Tuấn</v>
          </cell>
          <cell r="D443" t="str">
            <v>Nv vệ sinh</v>
          </cell>
          <cell r="E443" t="str">
            <v>HD1N</v>
          </cell>
          <cell r="F443">
            <v>3100000</v>
          </cell>
          <cell r="G443">
            <v>19029389540012</v>
          </cell>
        </row>
        <row r="444">
          <cell r="B444">
            <v>13747</v>
          </cell>
          <cell r="C444" t="str">
            <v>Nguyễn Thị Liên</v>
          </cell>
          <cell r="D444" t="str">
            <v>Nv vệ sinh</v>
          </cell>
          <cell r="E444" t="str">
            <v>HD1N</v>
          </cell>
          <cell r="F444">
            <v>3100000</v>
          </cell>
          <cell r="G444">
            <v>19029389541019</v>
          </cell>
        </row>
        <row r="445">
          <cell r="B445">
            <v>13748</v>
          </cell>
          <cell r="C445" t="str">
            <v>Thiều Thị Thu Lan</v>
          </cell>
          <cell r="D445" t="str">
            <v>Nv vệ sinh</v>
          </cell>
          <cell r="E445" t="str">
            <v>HD1N</v>
          </cell>
          <cell r="F445">
            <v>3100000</v>
          </cell>
          <cell r="G445">
            <v>19023031512027</v>
          </cell>
        </row>
        <row r="446">
          <cell r="B446">
            <v>13749</v>
          </cell>
          <cell r="C446" t="str">
            <v>Chu Phương Thảo</v>
          </cell>
          <cell r="D446" t="str">
            <v>Nv vệ sinh</v>
          </cell>
          <cell r="E446" t="str">
            <v>HD1N</v>
          </cell>
          <cell r="F446">
            <v>3100000</v>
          </cell>
          <cell r="G446">
            <v>19028308979019</v>
          </cell>
        </row>
        <row r="447">
          <cell r="B447">
            <v>11082</v>
          </cell>
          <cell r="C447" t="str">
            <v>Hoàng Trung Dũng</v>
          </cell>
          <cell r="D447" t="str">
            <v>CV Kỹ thuật</v>
          </cell>
          <cell r="E447" t="str">
            <v>HD3N</v>
          </cell>
          <cell r="F447">
            <v>4534000</v>
          </cell>
          <cell r="G447">
            <v>19026970112014</v>
          </cell>
        </row>
        <row r="448">
          <cell r="B448">
            <v>11083</v>
          </cell>
          <cell r="C448" t="str">
            <v>Bùi Văn Nam</v>
          </cell>
          <cell r="D448" t="str">
            <v>CV Kỹ thuật</v>
          </cell>
          <cell r="E448" t="str">
            <v>HD3N</v>
          </cell>
          <cell r="F448">
            <v>4534000</v>
          </cell>
          <cell r="G448">
            <v>19026970113010</v>
          </cell>
        </row>
        <row r="449">
          <cell r="B449">
            <v>10643</v>
          </cell>
          <cell r="C449" t="str">
            <v>Nguyễn Văn Thành</v>
          </cell>
          <cell r="D449" t="str">
            <v>KTV mặt đất</v>
          </cell>
          <cell r="E449" t="str">
            <v>HDKX</v>
          </cell>
          <cell r="F449">
            <v>3856000</v>
          </cell>
          <cell r="G449">
            <v>10523640469014</v>
          </cell>
        </row>
        <row r="450">
          <cell r="B450">
            <v>13049</v>
          </cell>
          <cell r="C450" t="str">
            <v>Nguyễn Đức Anh</v>
          </cell>
          <cell r="D450" t="str">
            <v>Nhân viên kỹ thuật</v>
          </cell>
          <cell r="E450" t="str">
            <v>HD3N</v>
          </cell>
          <cell r="F450">
            <v>4166000</v>
          </cell>
          <cell r="G450">
            <v>19028834678015</v>
          </cell>
        </row>
        <row r="451">
          <cell r="B451">
            <v>10595</v>
          </cell>
          <cell r="C451" t="str">
            <v>Lê Thị Mai</v>
          </cell>
          <cell r="D451" t="str">
            <v>Nhân viên kế toán</v>
          </cell>
          <cell r="E451" t="str">
            <v>HDKX</v>
          </cell>
          <cell r="F451">
            <v>3488000</v>
          </cell>
          <cell r="G451">
            <v>10524470158015</v>
          </cell>
        </row>
        <row r="452">
          <cell r="B452">
            <v>10793</v>
          </cell>
          <cell r="C452" t="str">
            <v>Lê Thị Thúy</v>
          </cell>
          <cell r="D452" t="str">
            <v>Nhân viên kế toán</v>
          </cell>
          <cell r="E452" t="str">
            <v>HDKX</v>
          </cell>
          <cell r="F452">
            <v>4534000</v>
          </cell>
          <cell r="G452">
            <v>10523640486016</v>
          </cell>
        </row>
        <row r="453">
          <cell r="B453">
            <v>12660</v>
          </cell>
          <cell r="C453" t="str">
            <v>Bùi Thị Thu</v>
          </cell>
          <cell r="D453" t="str">
            <v>Nhân viên kế toán</v>
          </cell>
          <cell r="E453" t="str">
            <v>HD3N</v>
          </cell>
          <cell r="F453">
            <v>4534000</v>
          </cell>
          <cell r="G453">
            <v>19027307720015</v>
          </cell>
        </row>
        <row r="454">
          <cell r="B454">
            <v>10794</v>
          </cell>
          <cell r="C454" t="str">
            <v>Nguyễn Thị Kim Huệ</v>
          </cell>
          <cell r="D454" t="str">
            <v>NV Thủ Quỹ</v>
          </cell>
          <cell r="E454" t="str">
            <v>HDKX</v>
          </cell>
          <cell r="F454">
            <v>3488000</v>
          </cell>
          <cell r="G454">
            <v>10520052695017</v>
          </cell>
        </row>
        <row r="455">
          <cell r="B455">
            <v>10788</v>
          </cell>
          <cell r="C455" t="str">
            <v>Phạm Thị Thu Hiền</v>
          </cell>
          <cell r="D455" t="str">
            <v>Chuyên viên TCKT</v>
          </cell>
          <cell r="E455" t="str">
            <v>HDKX</v>
          </cell>
          <cell r="F455">
            <v>4534000</v>
          </cell>
          <cell r="G455">
            <v>10522161952014</v>
          </cell>
        </row>
        <row r="456">
          <cell r="B456">
            <v>10789</v>
          </cell>
          <cell r="C456" t="str">
            <v>Hoàng Thị Trang Nhung</v>
          </cell>
          <cell r="D456" t="str">
            <v>Chuyên viên TCKT</v>
          </cell>
          <cell r="E456" t="str">
            <v>HDKX</v>
          </cell>
          <cell r="F456">
            <v>4534000</v>
          </cell>
          <cell r="G456">
            <v>10522161961013</v>
          </cell>
        </row>
        <row r="457">
          <cell r="B457">
            <v>10790</v>
          </cell>
          <cell r="C457" t="str">
            <v>Đào Thị Chín</v>
          </cell>
          <cell r="D457" t="str">
            <v>Chuyên viên TCKT</v>
          </cell>
          <cell r="E457" t="str">
            <v>HDKX</v>
          </cell>
          <cell r="F457">
            <v>4534000</v>
          </cell>
          <cell r="G457">
            <v>10520107419014</v>
          </cell>
        </row>
        <row r="458">
          <cell r="B458">
            <v>10791</v>
          </cell>
          <cell r="C458" t="str">
            <v>Trần Thu Trang</v>
          </cell>
          <cell r="D458" t="str">
            <v>Chuyên viên TCKT</v>
          </cell>
          <cell r="E458" t="str">
            <v>HDKX</v>
          </cell>
          <cell r="F458">
            <v>4534000</v>
          </cell>
          <cell r="G458">
            <v>10520473286019</v>
          </cell>
        </row>
        <row r="459">
          <cell r="B459">
            <v>11147</v>
          </cell>
          <cell r="C459" t="str">
            <v>Vũ Chí Kiên</v>
          </cell>
          <cell r="D459" t="str">
            <v>Chuyên viên TCKT</v>
          </cell>
          <cell r="E459" t="str">
            <v>HDKX</v>
          </cell>
          <cell r="F459">
            <v>5309000</v>
          </cell>
          <cell r="G459">
            <v>10522175759012</v>
          </cell>
        </row>
        <row r="460">
          <cell r="B460">
            <v>10563</v>
          </cell>
          <cell r="C460" t="str">
            <v>Lưu Xuân Cường</v>
          </cell>
          <cell r="D460" t="str">
            <v>Trưởng phòng</v>
          </cell>
          <cell r="E460" t="str">
            <v>HDKX</v>
          </cell>
          <cell r="F460">
            <v>5503000</v>
          </cell>
          <cell r="G460">
            <v>10520052608017</v>
          </cell>
        </row>
        <row r="461">
          <cell r="B461">
            <v>10556</v>
          </cell>
          <cell r="C461" t="str">
            <v>Nguyễn Thị Thuỳ Linh</v>
          </cell>
          <cell r="D461" t="str">
            <v>Phó Trưởng Phòng</v>
          </cell>
          <cell r="E461" t="str">
            <v>HDKX</v>
          </cell>
          <cell r="F461">
            <v>5309000</v>
          </cell>
          <cell r="G461">
            <v>10522148006010</v>
          </cell>
        </row>
        <row r="462">
          <cell r="B462">
            <v>10797</v>
          </cell>
          <cell r="C462" t="str">
            <v>Nguyễn Hữu Hạ</v>
          </cell>
          <cell r="D462" t="str">
            <v>CV Đảng Đoàn - Thi đua</v>
          </cell>
          <cell r="E462" t="str">
            <v>HDKX</v>
          </cell>
          <cell r="F462">
            <v>5134000</v>
          </cell>
          <cell r="G462">
            <v>10520107390016</v>
          </cell>
        </row>
        <row r="463">
          <cell r="B463">
            <v>10803</v>
          </cell>
          <cell r="C463" t="str">
            <v>Hà Duyên Lâm</v>
          </cell>
          <cell r="D463" t="str">
            <v>Lái xe CT</v>
          </cell>
          <cell r="E463" t="str">
            <v>HDKX</v>
          </cell>
          <cell r="F463">
            <v>4166000</v>
          </cell>
          <cell r="G463">
            <v>10520047944017</v>
          </cell>
        </row>
        <row r="464">
          <cell r="B464">
            <v>10800</v>
          </cell>
          <cell r="C464" t="str">
            <v>Hoàng Thùy Lan</v>
          </cell>
          <cell r="D464" t="str">
            <v>NV đào tạo huấn luyện</v>
          </cell>
          <cell r="E464" t="str">
            <v>HDKX</v>
          </cell>
          <cell r="F464">
            <v>3488000</v>
          </cell>
          <cell r="G464">
            <v>10522162005019</v>
          </cell>
        </row>
        <row r="465">
          <cell r="B465">
            <v>10801</v>
          </cell>
          <cell r="C465" t="str">
            <v>Diệu Linh</v>
          </cell>
          <cell r="D465" t="str">
            <v>NV đào tạo huấn luyện</v>
          </cell>
          <cell r="E465" t="str">
            <v>HDKX</v>
          </cell>
          <cell r="F465">
            <v>4534000</v>
          </cell>
          <cell r="G465">
            <v>10522162985013</v>
          </cell>
        </row>
        <row r="466">
          <cell r="B466">
            <v>10802</v>
          </cell>
          <cell r="C466" t="str">
            <v>Hà Phương Thảo</v>
          </cell>
          <cell r="D466" t="str">
            <v>NV hành chính</v>
          </cell>
          <cell r="E466" t="str">
            <v>HDKX</v>
          </cell>
          <cell r="F466">
            <v>4534000</v>
          </cell>
          <cell r="G466">
            <v>10523640479011</v>
          </cell>
        </row>
        <row r="467">
          <cell r="B467">
            <v>10805</v>
          </cell>
          <cell r="C467" t="str">
            <v>Trịnh Thị Thu Hằng</v>
          </cell>
          <cell r="D467" t="str">
            <v>NV Hành chính - VT</v>
          </cell>
          <cell r="E467" t="str">
            <v>HDKX</v>
          </cell>
          <cell r="F467">
            <v>3197000</v>
          </cell>
          <cell r="G467">
            <v>10520173139014</v>
          </cell>
        </row>
        <row r="468">
          <cell r="B468">
            <v>10566</v>
          </cell>
          <cell r="C468" t="str">
            <v>Nguyễn Thị Ngọc</v>
          </cell>
          <cell r="D468" t="str">
            <v>NV Kế hoạch - Quản lý chất lượng</v>
          </cell>
          <cell r="E468" t="str">
            <v>HDKX</v>
          </cell>
          <cell r="F468">
            <v>4534000</v>
          </cell>
          <cell r="G468">
            <v>10522162194016</v>
          </cell>
        </row>
        <row r="469">
          <cell r="B469">
            <v>10804</v>
          </cell>
          <cell r="C469" t="str">
            <v>Vũ Thị Hoà</v>
          </cell>
          <cell r="D469" t="str">
            <v>NV Lao động tiền lương</v>
          </cell>
          <cell r="E469" t="str">
            <v>HDKX</v>
          </cell>
          <cell r="F469">
            <v>4534000</v>
          </cell>
          <cell r="G469">
            <v>10520875472013</v>
          </cell>
        </row>
        <row r="470">
          <cell r="B470">
            <v>11117</v>
          </cell>
          <cell r="C470" t="str">
            <v>Nguyễn Hương Giang</v>
          </cell>
          <cell r="D470" t="str">
            <v>NV Kế hoạch - Quản lý chất lượng</v>
          </cell>
          <cell r="E470" t="str">
            <v>HD3N</v>
          </cell>
          <cell r="F470">
            <v>4534000</v>
          </cell>
          <cell r="G470">
            <v>19026970099018</v>
          </cell>
        </row>
        <row r="471">
          <cell r="B471">
            <v>10735</v>
          </cell>
          <cell r="C471" t="str">
            <v>Nguyễn Thị Phương Lan</v>
          </cell>
          <cell r="D471" t="str">
            <v>NV Thống kê - Tổng hợp</v>
          </cell>
          <cell r="E471" t="str">
            <v>HDKX</v>
          </cell>
          <cell r="F471">
            <v>4534000</v>
          </cell>
          <cell r="G471">
            <v>10520052581011</v>
          </cell>
        </row>
        <row r="472">
          <cell r="B472">
            <v>10562</v>
          </cell>
          <cell r="C472" t="str">
            <v>Phạm Thị Thịnh</v>
          </cell>
          <cell r="D472" t="str">
            <v>NV Hành chính - VT</v>
          </cell>
          <cell r="E472" t="str">
            <v>HDKX</v>
          </cell>
          <cell r="F472">
            <v>3488000</v>
          </cell>
          <cell r="G472">
            <v>10522161892011</v>
          </cell>
        </row>
        <row r="473">
          <cell r="B473">
            <v>10799</v>
          </cell>
          <cell r="C473" t="str">
            <v>Phương Lan</v>
          </cell>
          <cell r="D473" t="str">
            <v>Chuyên viên lao động tiền lương</v>
          </cell>
          <cell r="E473" t="str">
            <v>HDKX</v>
          </cell>
          <cell r="F473">
            <v>4534000</v>
          </cell>
          <cell r="G473">
            <v>10522162728010</v>
          </cell>
        </row>
        <row r="474">
          <cell r="B474">
            <v>10685</v>
          </cell>
          <cell r="C474" t="str">
            <v>Hà Minh Trí</v>
          </cell>
          <cell r="D474" t="str">
            <v>NV Lái xe - VHTTB</v>
          </cell>
          <cell r="E474" t="str">
            <v>HDKX</v>
          </cell>
          <cell r="G474">
            <v>10520003643011</v>
          </cell>
        </row>
        <row r="475">
          <cell r="B475">
            <v>10637</v>
          </cell>
          <cell r="C475" t="str">
            <v>Trần Đình Cát</v>
          </cell>
          <cell r="D475" t="str">
            <v>NV trông giữ hành lý</v>
          </cell>
          <cell r="E475" t="str">
            <v>HDKX</v>
          </cell>
          <cell r="F475">
            <v>4553000</v>
          </cell>
          <cell r="G475">
            <v>10520052613010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EO581"/>
  <sheetViews>
    <sheetView tabSelected="1" zoomScale="75" zoomScaleNormal="75" workbookViewId="0">
      <pane ySplit="7" topLeftCell="A38" activePane="bottomLeft" state="frozen"/>
      <selection pane="bottomLeft" activeCell="I15" sqref="I15"/>
    </sheetView>
  </sheetViews>
  <sheetFormatPr defaultColWidth="9" defaultRowHeight="15.75"/>
  <cols>
    <col min="1" max="1" width="8.75" style="1" customWidth="1"/>
    <col min="2" max="2" width="9.125" style="2"/>
    <col min="3" max="3" width="32" style="3" customWidth="1"/>
    <col min="4" max="4" width="13.625" style="4" customWidth="1"/>
    <col min="5" max="5" width="21.875" style="9" customWidth="1"/>
    <col min="6" max="6" width="17" style="4" customWidth="1"/>
    <col min="7" max="7" width="14.875" style="5" customWidth="1"/>
    <col min="8" max="8" width="11.375" style="1" customWidth="1"/>
    <col min="9" max="9" width="14.875" style="1" customWidth="1"/>
    <col min="10" max="10" width="34.875" style="1" customWidth="1"/>
    <col min="11" max="11" width="46.25" style="1" customWidth="1"/>
    <col min="12" max="12" width="34.875" style="2" customWidth="1"/>
    <col min="13" max="13" width="19" style="1" customWidth="1"/>
    <col min="14" max="14" width="107.75" style="15" customWidth="1"/>
    <col min="15" max="15" width="31.625" style="6" customWidth="1"/>
    <col min="16" max="16" width="15.375" style="7" customWidth="1"/>
    <col min="17" max="17" width="12.625" style="8" customWidth="1"/>
    <col min="18" max="18" width="17.125" style="9" customWidth="1"/>
    <col min="19" max="20" width="22.625" style="9" customWidth="1"/>
    <col min="21" max="21" width="19.375" style="9" customWidth="1"/>
    <col min="22" max="22" width="19.375" style="7" customWidth="1"/>
    <col min="23" max="23" width="19.375" style="10" customWidth="1"/>
    <col min="24" max="24" width="19.375" style="11" customWidth="1"/>
    <col min="25" max="28" width="19.375" style="10" customWidth="1"/>
    <col min="29" max="29" width="22.625" style="12" customWidth="1"/>
    <col min="30" max="30" width="18.75" style="13" customWidth="1"/>
    <col min="31" max="31" width="23.125" style="13" customWidth="1"/>
    <col min="32" max="81" width="9.125" style="13"/>
    <col min="82" max="16384" width="9" style="14"/>
  </cols>
  <sheetData>
    <row r="1" spans="1:82" ht="16.5" thickBot="1"/>
    <row r="2" spans="1:82" ht="16.5" thickBot="1">
      <c r="C2" s="369" t="s">
        <v>3602</v>
      </c>
      <c r="D2" s="370"/>
      <c r="E2" s="371" t="e">
        <f>+E8+#REF!+#REF!+#REF!+#REF!+#REF!+#REF!+#REF!</f>
        <v>#REF!</v>
      </c>
    </row>
    <row r="5" spans="1:82" s="22" customFormat="1" ht="19.5" customHeight="1">
      <c r="A5" s="376" t="s">
        <v>5</v>
      </c>
      <c r="B5" s="376" t="s">
        <v>6</v>
      </c>
      <c r="C5" s="383" t="s">
        <v>7</v>
      </c>
      <c r="D5" s="383" t="s">
        <v>8</v>
      </c>
      <c r="E5" s="378" t="s">
        <v>9</v>
      </c>
      <c r="F5" s="378" t="s">
        <v>10</v>
      </c>
      <c r="G5" s="378" t="s">
        <v>11</v>
      </c>
      <c r="H5" s="378" t="s">
        <v>12</v>
      </c>
      <c r="I5" s="378" t="s">
        <v>13</v>
      </c>
      <c r="J5" s="378" t="s">
        <v>14</v>
      </c>
      <c r="K5" s="17" t="s">
        <v>15</v>
      </c>
      <c r="L5" s="17" t="s">
        <v>16</v>
      </c>
      <c r="M5" s="378"/>
      <c r="N5" s="378" t="s">
        <v>17</v>
      </c>
      <c r="O5" s="376" t="s">
        <v>18</v>
      </c>
      <c r="P5" s="376" t="s">
        <v>19</v>
      </c>
      <c r="Q5" s="376" t="s">
        <v>20</v>
      </c>
      <c r="R5" s="376" t="s">
        <v>21</v>
      </c>
      <c r="S5" s="378" t="s">
        <v>22</v>
      </c>
      <c r="T5" s="378" t="s">
        <v>23</v>
      </c>
      <c r="U5" s="380" t="s">
        <v>24</v>
      </c>
      <c r="V5" s="381"/>
      <c r="W5" s="381"/>
      <c r="X5" s="382"/>
      <c r="Y5" s="18" t="s">
        <v>25</v>
      </c>
      <c r="Z5" s="19"/>
      <c r="AA5" s="19"/>
      <c r="AB5" s="20"/>
      <c r="AC5" s="374" t="s">
        <v>26</v>
      </c>
      <c r="AD5" s="374" t="s">
        <v>27</v>
      </c>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row>
    <row r="6" spans="1:82" s="22" customFormat="1" ht="18.75" customHeight="1">
      <c r="A6" s="377"/>
      <c r="B6" s="377"/>
      <c r="C6" s="384"/>
      <c r="D6" s="384"/>
      <c r="E6" s="379"/>
      <c r="F6" s="379"/>
      <c r="G6" s="379"/>
      <c r="H6" s="379"/>
      <c r="I6" s="379"/>
      <c r="J6" s="379"/>
      <c r="K6" s="23"/>
      <c r="L6" s="23"/>
      <c r="M6" s="379"/>
      <c r="N6" s="379"/>
      <c r="O6" s="377"/>
      <c r="P6" s="377"/>
      <c r="Q6" s="377"/>
      <c r="R6" s="377"/>
      <c r="S6" s="379"/>
      <c r="T6" s="379"/>
      <c r="U6" s="24" t="s">
        <v>28</v>
      </c>
      <c r="V6" s="24" t="s">
        <v>29</v>
      </c>
      <c r="W6" s="24" t="s">
        <v>30</v>
      </c>
      <c r="X6" s="24" t="s">
        <v>31</v>
      </c>
      <c r="Y6" s="24" t="s">
        <v>28</v>
      </c>
      <c r="Z6" s="24" t="s">
        <v>29</v>
      </c>
      <c r="AA6" s="24" t="s">
        <v>32</v>
      </c>
      <c r="AB6" s="24" t="s">
        <v>31</v>
      </c>
      <c r="AC6" s="375"/>
      <c r="AD6" s="375"/>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row>
    <row r="7" spans="1:82">
      <c r="A7" s="25">
        <v>1</v>
      </c>
      <c r="B7" s="26">
        <v>2</v>
      </c>
      <c r="C7" s="27">
        <v>3</v>
      </c>
      <c r="D7" s="28"/>
      <c r="E7" s="29"/>
      <c r="F7" s="28"/>
      <c r="G7" s="30"/>
      <c r="H7" s="25"/>
      <c r="I7" s="25"/>
      <c r="J7" s="25"/>
      <c r="K7" s="25"/>
      <c r="L7" s="26"/>
      <c r="M7" s="25"/>
      <c r="N7" s="31"/>
      <c r="O7" s="32"/>
      <c r="P7" s="33"/>
      <c r="Q7" s="34"/>
      <c r="R7" s="29"/>
      <c r="S7" s="29"/>
      <c r="T7" s="29"/>
      <c r="U7" s="29"/>
      <c r="V7" s="33"/>
      <c r="W7" s="35"/>
      <c r="X7" s="36"/>
      <c r="Y7" s="35"/>
      <c r="Z7" s="35"/>
      <c r="AA7" s="35"/>
      <c r="AB7" s="35"/>
      <c r="AC7" s="37"/>
    </row>
    <row r="8" spans="1:82" s="54" customFormat="1" ht="27.95" customHeight="1">
      <c r="A8" s="38" t="s">
        <v>33</v>
      </c>
      <c r="B8" s="372" t="s">
        <v>34</v>
      </c>
      <c r="C8" s="373"/>
      <c r="D8" s="373"/>
      <c r="E8" s="39">
        <v>3</v>
      </c>
      <c r="F8" s="40"/>
      <c r="G8" s="41"/>
      <c r="H8" s="42"/>
      <c r="I8" s="43"/>
      <c r="J8" s="44"/>
      <c r="K8" s="38"/>
      <c r="L8" s="45"/>
      <c r="M8" s="38"/>
      <c r="N8" s="46"/>
      <c r="O8" s="47"/>
      <c r="P8" s="47"/>
      <c r="Q8" s="48"/>
      <c r="R8" s="38"/>
      <c r="S8" s="38"/>
      <c r="T8" s="38"/>
      <c r="U8" s="38"/>
      <c r="V8" s="47"/>
      <c r="W8" s="49"/>
      <c r="X8" s="50"/>
      <c r="Y8" s="51"/>
      <c r="Z8" s="51"/>
      <c r="AA8" s="51"/>
      <c r="AB8" s="51"/>
      <c r="AC8" s="52"/>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row>
    <row r="9" spans="1:82" s="67" customFormat="1" ht="27.95" customHeight="1">
      <c r="A9" s="55">
        <v>1</v>
      </c>
      <c r="B9" s="27" t="s">
        <v>35</v>
      </c>
      <c r="C9" s="27" t="s">
        <v>36</v>
      </c>
      <c r="D9" s="56">
        <v>26472</v>
      </c>
      <c r="E9" s="57">
        <v>37131</v>
      </c>
      <c r="F9" s="56">
        <f>VLOOKUP(B9,'[1]Thông tin nhân viên 2'!$B$12:$AW$458,48,0)</f>
        <v>35292</v>
      </c>
      <c r="G9" s="58"/>
      <c r="H9" s="55" t="s">
        <v>1</v>
      </c>
      <c r="I9" s="55" t="s">
        <v>37</v>
      </c>
      <c r="J9" s="55" t="s">
        <v>38</v>
      </c>
      <c r="K9" s="55" t="s">
        <v>39</v>
      </c>
      <c r="L9" s="27" t="s">
        <v>40</v>
      </c>
      <c r="M9" s="55" t="s">
        <v>41</v>
      </c>
      <c r="N9" s="31" t="s">
        <v>42</v>
      </c>
      <c r="O9" s="31" t="s">
        <v>43</v>
      </c>
      <c r="P9" s="59" t="s">
        <v>44</v>
      </c>
      <c r="Q9" s="60">
        <v>39183</v>
      </c>
      <c r="R9" s="61" t="s">
        <v>45</v>
      </c>
      <c r="S9" s="61" t="s">
        <v>46</v>
      </c>
      <c r="T9" s="62" t="s">
        <v>47</v>
      </c>
      <c r="U9" s="55" t="s">
        <v>48</v>
      </c>
      <c r="V9" s="63" t="s">
        <v>49</v>
      </c>
      <c r="W9" s="64">
        <v>12671000</v>
      </c>
      <c r="X9" s="65" t="s">
        <v>47</v>
      </c>
      <c r="Y9" s="66" t="s">
        <v>50</v>
      </c>
      <c r="AA9" s="66">
        <v>75000000</v>
      </c>
      <c r="AB9" s="65" t="s">
        <v>47</v>
      </c>
      <c r="AC9" s="68" t="e">
        <f>VLOOKUP(B9,[2]RPT_TONG_HOP!$B$6:$G$475,6,0)</f>
        <v>#N/A</v>
      </c>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70"/>
    </row>
    <row r="10" spans="1:82" s="75" customFormat="1" ht="27.95" customHeight="1">
      <c r="A10" s="25">
        <f>+A9+1</f>
        <v>2</v>
      </c>
      <c r="B10" s="26" t="s">
        <v>51</v>
      </c>
      <c r="C10" s="27" t="s">
        <v>52</v>
      </c>
      <c r="D10" s="28">
        <v>27268</v>
      </c>
      <c r="E10" s="71">
        <v>35827</v>
      </c>
      <c r="F10" s="28"/>
      <c r="G10" s="58"/>
      <c r="H10" s="25" t="s">
        <v>1</v>
      </c>
      <c r="I10" s="25" t="s">
        <v>45</v>
      </c>
      <c r="J10" s="25" t="s">
        <v>53</v>
      </c>
      <c r="K10" s="25" t="s">
        <v>39</v>
      </c>
      <c r="L10" s="26" t="s">
        <v>40</v>
      </c>
      <c r="M10" s="55" t="s">
        <v>41</v>
      </c>
      <c r="N10" s="31" t="s">
        <v>54</v>
      </c>
      <c r="O10" s="32" t="s">
        <v>55</v>
      </c>
      <c r="P10" s="33" t="s">
        <v>56</v>
      </c>
      <c r="Q10" s="34">
        <v>39163</v>
      </c>
      <c r="R10" s="29" t="s">
        <v>45</v>
      </c>
      <c r="S10" s="61" t="s">
        <v>46</v>
      </c>
      <c r="T10" s="62" t="s">
        <v>47</v>
      </c>
      <c r="U10" s="25" t="s">
        <v>57</v>
      </c>
      <c r="V10" s="72" t="s">
        <v>49</v>
      </c>
      <c r="W10" s="35">
        <v>10734000</v>
      </c>
      <c r="X10" s="65" t="s">
        <v>47</v>
      </c>
      <c r="Y10" s="66" t="s">
        <v>58</v>
      </c>
      <c r="Z10" s="36"/>
      <c r="AA10" s="36">
        <v>60000000</v>
      </c>
      <c r="AB10" s="65" t="s">
        <v>47</v>
      </c>
      <c r="AC10" s="73"/>
      <c r="AD10" s="13"/>
      <c r="AE10" s="69"/>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74"/>
    </row>
    <row r="11" spans="1:82" s="67" customFormat="1" ht="27.95" customHeight="1">
      <c r="A11" s="55">
        <f>+A10+1</f>
        <v>3</v>
      </c>
      <c r="B11" s="27" t="s">
        <v>59</v>
      </c>
      <c r="C11" s="27" t="s">
        <v>60</v>
      </c>
      <c r="D11" s="56">
        <v>29971</v>
      </c>
      <c r="E11" s="71">
        <v>39768</v>
      </c>
      <c r="F11" s="28"/>
      <c r="G11" s="58"/>
      <c r="H11" s="55" t="s">
        <v>1</v>
      </c>
      <c r="I11" s="55" t="s">
        <v>45</v>
      </c>
      <c r="J11" s="25" t="s">
        <v>53</v>
      </c>
      <c r="K11" s="25" t="s">
        <v>39</v>
      </c>
      <c r="L11" s="26" t="s">
        <v>40</v>
      </c>
      <c r="M11" s="55" t="s">
        <v>41</v>
      </c>
      <c r="N11" s="31" t="s">
        <v>61</v>
      </c>
      <c r="O11" s="31" t="s">
        <v>62</v>
      </c>
      <c r="P11" s="59" t="s">
        <v>63</v>
      </c>
      <c r="Q11" s="60">
        <v>36605</v>
      </c>
      <c r="R11" s="61" t="s">
        <v>45</v>
      </c>
      <c r="S11" s="61" t="s">
        <v>46</v>
      </c>
      <c r="T11" s="62" t="s">
        <v>47</v>
      </c>
      <c r="U11" s="25" t="s">
        <v>64</v>
      </c>
      <c r="V11" s="72" t="s">
        <v>49</v>
      </c>
      <c r="W11" s="35">
        <v>10734000</v>
      </c>
      <c r="X11" s="65" t="s">
        <v>47</v>
      </c>
      <c r="Y11" s="66" t="s">
        <v>58</v>
      </c>
      <c r="AA11" s="36">
        <v>60000000</v>
      </c>
      <c r="AB11" s="65" t="s">
        <v>47</v>
      </c>
      <c r="AC11" s="68"/>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70"/>
    </row>
    <row r="12" spans="1:82" s="67" customFormat="1" ht="27.95" customHeight="1">
      <c r="A12" s="55">
        <v>1</v>
      </c>
      <c r="B12" s="27" t="s">
        <v>66</v>
      </c>
      <c r="C12" s="27" t="s">
        <v>67</v>
      </c>
      <c r="D12" s="56">
        <v>28152</v>
      </c>
      <c r="E12" s="57">
        <v>37469</v>
      </c>
      <c r="F12" s="56"/>
      <c r="G12" s="58"/>
      <c r="H12" s="55" t="s">
        <v>1</v>
      </c>
      <c r="I12" s="55" t="s">
        <v>68</v>
      </c>
      <c r="J12" s="55" t="s">
        <v>69</v>
      </c>
      <c r="K12" s="55" t="s">
        <v>65</v>
      </c>
      <c r="L12" s="27" t="s">
        <v>70</v>
      </c>
      <c r="M12" s="55" t="s">
        <v>41</v>
      </c>
      <c r="N12" s="31" t="s">
        <v>71</v>
      </c>
      <c r="O12" s="31" t="s">
        <v>72</v>
      </c>
      <c r="P12" s="59" t="s">
        <v>73</v>
      </c>
      <c r="Q12" s="76" t="s">
        <v>74</v>
      </c>
      <c r="R12" s="61" t="s">
        <v>75</v>
      </c>
      <c r="S12" s="61" t="s">
        <v>46</v>
      </c>
      <c r="T12" s="62" t="s">
        <v>47</v>
      </c>
      <c r="U12" s="55" t="s">
        <v>76</v>
      </c>
      <c r="V12" s="63" t="s">
        <v>49</v>
      </c>
      <c r="W12" s="64">
        <v>5503000</v>
      </c>
      <c r="X12" s="65" t="s">
        <v>47</v>
      </c>
      <c r="Y12" s="66" t="s">
        <v>77</v>
      </c>
      <c r="Z12" s="65" t="s">
        <v>78</v>
      </c>
      <c r="AA12" s="55">
        <v>6.33</v>
      </c>
      <c r="AB12" s="65" t="s">
        <v>47</v>
      </c>
      <c r="AC12" s="68"/>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70"/>
    </row>
    <row r="13" spans="1:82" s="67" customFormat="1" ht="27.95" customHeight="1">
      <c r="A13" s="55">
        <f>+A12+1</f>
        <v>2</v>
      </c>
      <c r="B13" s="27" t="s">
        <v>79</v>
      </c>
      <c r="C13" s="27" t="s">
        <v>80</v>
      </c>
      <c r="D13" s="56">
        <v>30856</v>
      </c>
      <c r="E13" s="71">
        <v>39204</v>
      </c>
      <c r="F13" s="28"/>
      <c r="G13" s="58"/>
      <c r="H13" s="55" t="s">
        <v>3</v>
      </c>
      <c r="I13" s="55" t="s">
        <v>81</v>
      </c>
      <c r="J13" s="55" t="s">
        <v>82</v>
      </c>
      <c r="K13" s="55" t="s">
        <v>65</v>
      </c>
      <c r="L13" s="27" t="s">
        <v>83</v>
      </c>
      <c r="M13" s="55" t="s">
        <v>84</v>
      </c>
      <c r="N13" s="31" t="s">
        <v>85</v>
      </c>
      <c r="O13" s="31" t="s">
        <v>86</v>
      </c>
      <c r="P13" s="59" t="s">
        <v>87</v>
      </c>
      <c r="Q13" s="60">
        <v>36852</v>
      </c>
      <c r="R13" s="61" t="s">
        <v>81</v>
      </c>
      <c r="S13" s="61" t="s">
        <v>46</v>
      </c>
      <c r="T13" s="62" t="s">
        <v>47</v>
      </c>
      <c r="U13" s="55" t="s">
        <v>88</v>
      </c>
      <c r="V13" s="72" t="s">
        <v>49</v>
      </c>
      <c r="W13" s="35">
        <v>5309000</v>
      </c>
      <c r="X13" s="65" t="s">
        <v>47</v>
      </c>
      <c r="Y13" s="36" t="s">
        <v>89</v>
      </c>
      <c r="Z13" s="77" t="s">
        <v>78</v>
      </c>
      <c r="AA13" s="55">
        <v>5.19</v>
      </c>
      <c r="AB13" s="65" t="s">
        <v>47</v>
      </c>
      <c r="AC13" s="68"/>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70"/>
    </row>
    <row r="14" spans="1:82" s="82" customFormat="1" ht="27.95" customHeight="1">
      <c r="A14" s="55">
        <f t="shared" ref="A14:A57" si="0">+A13+1</f>
        <v>3</v>
      </c>
      <c r="B14" s="31" t="s">
        <v>90</v>
      </c>
      <c r="C14" s="31" t="s">
        <v>91</v>
      </c>
      <c r="D14" s="57">
        <v>28055</v>
      </c>
      <c r="E14" s="71">
        <v>36969</v>
      </c>
      <c r="F14" s="28"/>
      <c r="G14" s="58"/>
      <c r="H14" s="61" t="s">
        <v>3</v>
      </c>
      <c r="I14" s="55" t="s">
        <v>45</v>
      </c>
      <c r="J14" s="55" t="s">
        <v>92</v>
      </c>
      <c r="K14" s="55" t="s">
        <v>65</v>
      </c>
      <c r="L14" s="27" t="s">
        <v>93</v>
      </c>
      <c r="M14" s="55" t="s">
        <v>84</v>
      </c>
      <c r="N14" s="31" t="s">
        <v>94</v>
      </c>
      <c r="O14" s="31" t="s">
        <v>95</v>
      </c>
      <c r="P14" s="59" t="s">
        <v>96</v>
      </c>
      <c r="Q14" s="60">
        <v>40121</v>
      </c>
      <c r="R14" s="61" t="s">
        <v>45</v>
      </c>
      <c r="S14" s="61" t="s">
        <v>46</v>
      </c>
      <c r="T14" s="62" t="s">
        <v>47</v>
      </c>
      <c r="U14" s="55" t="s">
        <v>97</v>
      </c>
      <c r="V14" s="63" t="s">
        <v>49</v>
      </c>
      <c r="W14" s="35">
        <v>4534000</v>
      </c>
      <c r="X14" s="65" t="s">
        <v>47</v>
      </c>
      <c r="Y14" s="36" t="s">
        <v>98</v>
      </c>
      <c r="Z14" s="77" t="s">
        <v>99</v>
      </c>
      <c r="AA14" s="78">
        <v>3.1</v>
      </c>
      <c r="AB14" s="65" t="s">
        <v>47</v>
      </c>
      <c r="AC14" s="79"/>
      <c r="AD14" s="80"/>
      <c r="AE14" s="69"/>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1"/>
    </row>
    <row r="15" spans="1:82" s="82" customFormat="1" ht="27.95" customHeight="1">
      <c r="A15" s="55">
        <f t="shared" si="0"/>
        <v>4</v>
      </c>
      <c r="B15" s="31" t="s">
        <v>100</v>
      </c>
      <c r="C15" s="31" t="s">
        <v>101</v>
      </c>
      <c r="D15" s="57">
        <v>22032</v>
      </c>
      <c r="E15" s="71">
        <v>34335</v>
      </c>
      <c r="F15" s="28"/>
      <c r="G15" s="58"/>
      <c r="H15" s="61" t="s">
        <v>1</v>
      </c>
      <c r="I15" s="55" t="s">
        <v>102</v>
      </c>
      <c r="J15" s="61" t="s">
        <v>103</v>
      </c>
      <c r="K15" s="55" t="s">
        <v>65</v>
      </c>
      <c r="L15" s="83" t="s">
        <v>104</v>
      </c>
      <c r="M15" s="55" t="s">
        <v>84</v>
      </c>
      <c r="N15" s="31" t="s">
        <v>105</v>
      </c>
      <c r="O15" s="31" t="s">
        <v>106</v>
      </c>
      <c r="P15" s="59" t="s">
        <v>107</v>
      </c>
      <c r="Q15" s="60">
        <v>38107</v>
      </c>
      <c r="R15" s="61" t="s">
        <v>45</v>
      </c>
      <c r="S15" s="61" t="s">
        <v>46</v>
      </c>
      <c r="T15" s="62" t="s">
        <v>47</v>
      </c>
      <c r="U15" s="61" t="s">
        <v>97</v>
      </c>
      <c r="V15" s="59" t="s">
        <v>108</v>
      </c>
      <c r="W15" s="35">
        <v>5134000</v>
      </c>
      <c r="X15" s="65" t="s">
        <v>109</v>
      </c>
      <c r="Y15" s="36" t="s">
        <v>110</v>
      </c>
      <c r="Z15" s="77" t="s">
        <v>111</v>
      </c>
      <c r="AA15" s="61">
        <v>2.78</v>
      </c>
      <c r="AB15" s="65" t="s">
        <v>47</v>
      </c>
      <c r="AC15" s="79"/>
      <c r="AD15" s="80"/>
      <c r="AE15" s="69"/>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1"/>
    </row>
    <row r="16" spans="1:82" s="67" customFormat="1" ht="27.95" customHeight="1">
      <c r="A16" s="55">
        <f t="shared" si="0"/>
        <v>5</v>
      </c>
      <c r="B16" s="27" t="s">
        <v>112</v>
      </c>
      <c r="C16" s="27" t="s">
        <v>113</v>
      </c>
      <c r="D16" s="56">
        <v>25394</v>
      </c>
      <c r="E16" s="71">
        <v>33543</v>
      </c>
      <c r="F16" s="28"/>
      <c r="G16" s="58"/>
      <c r="H16" s="55" t="s">
        <v>1</v>
      </c>
      <c r="I16" s="55" t="s">
        <v>114</v>
      </c>
      <c r="J16" s="55" t="s">
        <v>115</v>
      </c>
      <c r="K16" s="55" t="s">
        <v>65</v>
      </c>
      <c r="L16" s="27" t="s">
        <v>116</v>
      </c>
      <c r="M16" s="55" t="s">
        <v>117</v>
      </c>
      <c r="N16" s="31" t="s">
        <v>118</v>
      </c>
      <c r="O16" s="31" t="s">
        <v>119</v>
      </c>
      <c r="P16" s="59" t="s">
        <v>120</v>
      </c>
      <c r="Q16" s="60">
        <v>36630</v>
      </c>
      <c r="R16" s="61" t="s">
        <v>45</v>
      </c>
      <c r="S16" s="61" t="s">
        <v>46</v>
      </c>
      <c r="T16" s="62" t="s">
        <v>47</v>
      </c>
      <c r="U16" s="55" t="s">
        <v>121</v>
      </c>
      <c r="V16" s="63" t="s">
        <v>49</v>
      </c>
      <c r="W16" s="35">
        <v>4166000</v>
      </c>
      <c r="X16" s="65" t="s">
        <v>47</v>
      </c>
      <c r="Y16" s="84"/>
      <c r="Z16" s="84"/>
      <c r="AA16" s="55">
        <v>2.2000000000000002</v>
      </c>
      <c r="AB16" s="65" t="s">
        <v>47</v>
      </c>
      <c r="AC16" s="68"/>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70"/>
    </row>
    <row r="17" spans="1:16369" s="67" customFormat="1" ht="27.95" customHeight="1">
      <c r="A17" s="55">
        <f t="shared" si="0"/>
        <v>6</v>
      </c>
      <c r="B17" s="27" t="s">
        <v>122</v>
      </c>
      <c r="C17" s="27" t="s">
        <v>123</v>
      </c>
      <c r="D17" s="56">
        <v>31530</v>
      </c>
      <c r="E17" s="71">
        <v>40563</v>
      </c>
      <c r="F17" s="28"/>
      <c r="G17" s="58"/>
      <c r="H17" s="55" t="s">
        <v>3</v>
      </c>
      <c r="I17" s="55" t="s">
        <v>81</v>
      </c>
      <c r="J17" s="55" t="s">
        <v>124</v>
      </c>
      <c r="K17" s="55" t="s">
        <v>65</v>
      </c>
      <c r="L17" s="27" t="s">
        <v>125</v>
      </c>
      <c r="M17" s="55" t="s">
        <v>84</v>
      </c>
      <c r="N17" s="85" t="s">
        <v>126</v>
      </c>
      <c r="O17" s="31" t="s">
        <v>127</v>
      </c>
      <c r="P17" s="59" t="s">
        <v>128</v>
      </c>
      <c r="Q17" s="60">
        <v>38692</v>
      </c>
      <c r="R17" s="61" t="s">
        <v>45</v>
      </c>
      <c r="S17" s="61" t="s">
        <v>46</v>
      </c>
      <c r="T17" s="62" t="s">
        <v>47</v>
      </c>
      <c r="U17" s="55" t="s">
        <v>97</v>
      </c>
      <c r="V17" s="63" t="s">
        <v>49</v>
      </c>
      <c r="W17" s="35">
        <v>4534000</v>
      </c>
      <c r="X17" s="65" t="s">
        <v>109</v>
      </c>
      <c r="Y17" s="36" t="s">
        <v>110</v>
      </c>
      <c r="Z17" s="77" t="s">
        <v>78</v>
      </c>
      <c r="AA17" s="55">
        <v>2.2000000000000002</v>
      </c>
      <c r="AB17" s="65" t="s">
        <v>47</v>
      </c>
      <c r="AC17" s="68"/>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70"/>
    </row>
    <row r="18" spans="1:16369" s="67" customFormat="1" ht="27.95" customHeight="1">
      <c r="A18" s="55">
        <f t="shared" si="0"/>
        <v>7</v>
      </c>
      <c r="B18" s="27" t="s">
        <v>129</v>
      </c>
      <c r="C18" s="27" t="s">
        <v>130</v>
      </c>
      <c r="D18" s="56">
        <v>31061</v>
      </c>
      <c r="E18" s="71">
        <v>38727</v>
      </c>
      <c r="F18" s="28"/>
      <c r="G18" s="58"/>
      <c r="H18" s="55" t="s">
        <v>3</v>
      </c>
      <c r="I18" s="55" t="s">
        <v>45</v>
      </c>
      <c r="J18" s="55" t="s">
        <v>131</v>
      </c>
      <c r="K18" s="55" t="s">
        <v>65</v>
      </c>
      <c r="L18" s="27" t="s">
        <v>132</v>
      </c>
      <c r="M18" s="55" t="s">
        <v>133</v>
      </c>
      <c r="N18" s="31" t="s">
        <v>134</v>
      </c>
      <c r="O18" s="31" t="s">
        <v>135</v>
      </c>
      <c r="P18" s="59" t="s">
        <v>136</v>
      </c>
      <c r="Q18" s="60">
        <v>37596</v>
      </c>
      <c r="R18" s="61" t="s">
        <v>45</v>
      </c>
      <c r="S18" s="61" t="s">
        <v>46</v>
      </c>
      <c r="T18" s="62" t="s">
        <v>47</v>
      </c>
      <c r="U18" s="55" t="s">
        <v>137</v>
      </c>
      <c r="V18" s="63" t="s">
        <v>49</v>
      </c>
      <c r="W18" s="35">
        <v>3197000</v>
      </c>
      <c r="X18" s="65" t="s">
        <v>47</v>
      </c>
      <c r="Y18" s="36" t="s">
        <v>138</v>
      </c>
      <c r="Z18" s="77" t="s">
        <v>139</v>
      </c>
      <c r="AA18" s="55">
        <v>1.8</v>
      </c>
      <c r="AB18" s="65" t="s">
        <v>47</v>
      </c>
      <c r="AC18" s="68"/>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70"/>
    </row>
    <row r="19" spans="1:16369" s="67" customFormat="1" ht="27.95" customHeight="1">
      <c r="A19" s="55">
        <f t="shared" si="0"/>
        <v>8</v>
      </c>
      <c r="B19" s="27" t="s">
        <v>140</v>
      </c>
      <c r="C19" s="27" t="s">
        <v>141</v>
      </c>
      <c r="D19" s="56">
        <v>31629</v>
      </c>
      <c r="E19" s="71">
        <v>39852</v>
      </c>
      <c r="F19" s="28"/>
      <c r="G19" s="58"/>
      <c r="H19" s="55" t="s">
        <v>3</v>
      </c>
      <c r="I19" s="55" t="s">
        <v>45</v>
      </c>
      <c r="J19" s="55" t="s">
        <v>142</v>
      </c>
      <c r="K19" s="55" t="s">
        <v>65</v>
      </c>
      <c r="L19" s="27" t="s">
        <v>143</v>
      </c>
      <c r="M19" s="55" t="s">
        <v>84</v>
      </c>
      <c r="N19" s="31" t="s">
        <v>144</v>
      </c>
      <c r="O19" s="31" t="s">
        <v>145</v>
      </c>
      <c r="P19" s="59" t="s">
        <v>146</v>
      </c>
      <c r="Q19" s="60">
        <v>41166</v>
      </c>
      <c r="R19" s="61" t="s">
        <v>45</v>
      </c>
      <c r="S19" s="61" t="s">
        <v>46</v>
      </c>
      <c r="T19" s="62" t="s">
        <v>47</v>
      </c>
      <c r="U19" s="55" t="s">
        <v>97</v>
      </c>
      <c r="V19" s="63" t="s">
        <v>49</v>
      </c>
      <c r="W19" s="35">
        <v>4534000</v>
      </c>
      <c r="X19" s="65" t="s">
        <v>47</v>
      </c>
      <c r="Y19" s="36" t="s">
        <v>98</v>
      </c>
      <c r="Z19" s="77" t="s">
        <v>78</v>
      </c>
      <c r="AA19" s="55">
        <v>2.6</v>
      </c>
      <c r="AB19" s="65" t="s">
        <v>47</v>
      </c>
      <c r="AC19" s="68"/>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70"/>
    </row>
    <row r="20" spans="1:16369" s="67" customFormat="1" ht="27.95" customHeight="1">
      <c r="A20" s="55">
        <f t="shared" si="0"/>
        <v>9</v>
      </c>
      <c r="B20" s="27" t="s">
        <v>147</v>
      </c>
      <c r="C20" s="27" t="s">
        <v>148</v>
      </c>
      <c r="D20" s="56">
        <v>29471</v>
      </c>
      <c r="E20" s="71">
        <v>40563</v>
      </c>
      <c r="F20" s="28"/>
      <c r="G20" s="58"/>
      <c r="H20" s="55" t="s">
        <v>3</v>
      </c>
      <c r="I20" s="55" t="s">
        <v>45</v>
      </c>
      <c r="J20" s="55" t="s">
        <v>92</v>
      </c>
      <c r="K20" s="55" t="s">
        <v>65</v>
      </c>
      <c r="L20" s="27" t="s">
        <v>125</v>
      </c>
      <c r="M20" s="55" t="s">
        <v>84</v>
      </c>
      <c r="N20" s="31" t="s">
        <v>149</v>
      </c>
      <c r="O20" s="31" t="s">
        <v>150</v>
      </c>
      <c r="P20" s="59" t="s">
        <v>151</v>
      </c>
      <c r="Q20" s="60">
        <v>38558</v>
      </c>
      <c r="R20" s="61" t="s">
        <v>45</v>
      </c>
      <c r="S20" s="61" t="s">
        <v>46</v>
      </c>
      <c r="T20" s="62" t="s">
        <v>47</v>
      </c>
      <c r="U20" s="55" t="s">
        <v>97</v>
      </c>
      <c r="V20" s="63" t="s">
        <v>49</v>
      </c>
      <c r="W20" s="35">
        <v>4534000</v>
      </c>
      <c r="X20" s="65" t="s">
        <v>47</v>
      </c>
      <c r="Y20" s="36" t="s">
        <v>98</v>
      </c>
      <c r="Z20" s="77" t="s">
        <v>152</v>
      </c>
      <c r="AA20" s="55">
        <v>2.76</v>
      </c>
      <c r="AB20" s="65" t="s">
        <v>47</v>
      </c>
      <c r="AC20" s="68"/>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69"/>
      <c r="BW20" s="69"/>
      <c r="BX20" s="69"/>
      <c r="BY20" s="69"/>
      <c r="BZ20" s="69"/>
      <c r="CA20" s="69"/>
      <c r="CB20" s="69"/>
      <c r="CC20" s="69"/>
      <c r="CD20" s="70"/>
    </row>
    <row r="21" spans="1:16369" s="67" customFormat="1" ht="27.95" customHeight="1">
      <c r="A21" s="55">
        <f t="shared" si="0"/>
        <v>10</v>
      </c>
      <c r="B21" s="27" t="s">
        <v>153</v>
      </c>
      <c r="C21" s="27" t="s">
        <v>154</v>
      </c>
      <c r="D21" s="56">
        <v>32551</v>
      </c>
      <c r="E21" s="71">
        <v>41192</v>
      </c>
      <c r="F21" s="28"/>
      <c r="G21" s="58"/>
      <c r="H21" s="55" t="s">
        <v>3</v>
      </c>
      <c r="I21" s="55" t="s">
        <v>45</v>
      </c>
      <c r="J21" s="55" t="s">
        <v>142</v>
      </c>
      <c r="K21" s="55" t="s">
        <v>65</v>
      </c>
      <c r="L21" s="27" t="s">
        <v>155</v>
      </c>
      <c r="M21" s="55" t="s">
        <v>84</v>
      </c>
      <c r="N21" s="31" t="s">
        <v>156</v>
      </c>
      <c r="O21" s="31" t="s">
        <v>157</v>
      </c>
      <c r="P21" s="59" t="s">
        <v>158</v>
      </c>
      <c r="Q21" s="60">
        <v>41214</v>
      </c>
      <c r="R21" s="61" t="s">
        <v>159</v>
      </c>
      <c r="S21" s="86" t="s">
        <v>160</v>
      </c>
      <c r="T21" s="62" t="s">
        <v>47</v>
      </c>
      <c r="U21" s="55" t="s">
        <v>97</v>
      </c>
      <c r="V21" s="63" t="s">
        <v>49</v>
      </c>
      <c r="W21" s="35">
        <v>4534000</v>
      </c>
      <c r="X21" s="65" t="s">
        <v>109</v>
      </c>
      <c r="Y21" s="36" t="s">
        <v>110</v>
      </c>
      <c r="Z21" s="77" t="s">
        <v>78</v>
      </c>
      <c r="AA21" s="55">
        <v>2.2000000000000002</v>
      </c>
      <c r="AB21" s="65" t="s">
        <v>47</v>
      </c>
      <c r="AC21" s="68"/>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70"/>
    </row>
    <row r="22" spans="1:16369" s="67" customFormat="1" ht="27.95" customHeight="1">
      <c r="A22" s="55">
        <f t="shared" si="0"/>
        <v>11</v>
      </c>
      <c r="B22" s="27" t="s">
        <v>161</v>
      </c>
      <c r="C22" s="27" t="s">
        <v>162</v>
      </c>
      <c r="D22" s="56">
        <v>29105</v>
      </c>
      <c r="E22" s="71">
        <v>37622</v>
      </c>
      <c r="F22" s="28"/>
      <c r="G22" s="58"/>
      <c r="H22" s="55" t="s">
        <v>3</v>
      </c>
      <c r="I22" s="55" t="s">
        <v>45</v>
      </c>
      <c r="J22" s="55" t="s">
        <v>163</v>
      </c>
      <c r="K22" s="55" t="s">
        <v>65</v>
      </c>
      <c r="L22" s="27" t="s">
        <v>164</v>
      </c>
      <c r="M22" s="55" t="s">
        <v>84</v>
      </c>
      <c r="N22" s="31" t="s">
        <v>165</v>
      </c>
      <c r="O22" s="31" t="s">
        <v>166</v>
      </c>
      <c r="P22" s="59" t="s">
        <v>167</v>
      </c>
      <c r="Q22" s="60">
        <v>41440</v>
      </c>
      <c r="R22" s="61" t="s">
        <v>45</v>
      </c>
      <c r="S22" s="61" t="s">
        <v>46</v>
      </c>
      <c r="T22" s="62" t="s">
        <v>47</v>
      </c>
      <c r="U22" s="55" t="s">
        <v>97</v>
      </c>
      <c r="V22" s="63" t="s">
        <v>49</v>
      </c>
      <c r="W22" s="35">
        <v>4534000</v>
      </c>
      <c r="X22" s="65" t="s">
        <v>109</v>
      </c>
      <c r="Y22" s="36" t="s">
        <v>110</v>
      </c>
      <c r="Z22" s="77" t="s">
        <v>78</v>
      </c>
      <c r="AA22" s="55">
        <v>2.2000000000000002</v>
      </c>
      <c r="AB22" s="65" t="s">
        <v>47</v>
      </c>
      <c r="AC22" s="68"/>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70"/>
    </row>
    <row r="23" spans="1:16369" s="67" customFormat="1" ht="27.95" customHeight="1">
      <c r="A23" s="55">
        <f t="shared" si="0"/>
        <v>12</v>
      </c>
      <c r="B23" s="27" t="s">
        <v>168</v>
      </c>
      <c r="C23" s="27" t="s">
        <v>169</v>
      </c>
      <c r="D23" s="56">
        <v>30598</v>
      </c>
      <c r="E23" s="71">
        <v>39875</v>
      </c>
      <c r="F23" s="28"/>
      <c r="G23" s="58"/>
      <c r="H23" s="55" t="s">
        <v>3</v>
      </c>
      <c r="I23" s="55" t="s">
        <v>170</v>
      </c>
      <c r="J23" s="55" t="s">
        <v>131</v>
      </c>
      <c r="K23" s="55" t="s">
        <v>65</v>
      </c>
      <c r="L23" s="27" t="s">
        <v>171</v>
      </c>
      <c r="M23" s="55" t="s">
        <v>84</v>
      </c>
      <c r="N23" s="85" t="s">
        <v>172</v>
      </c>
      <c r="O23" s="31" t="s">
        <v>173</v>
      </c>
      <c r="P23" s="59" t="s">
        <v>174</v>
      </c>
      <c r="Q23" s="60">
        <v>39664</v>
      </c>
      <c r="R23" s="61" t="s">
        <v>175</v>
      </c>
      <c r="S23" s="61" t="s">
        <v>46</v>
      </c>
      <c r="T23" s="62" t="s">
        <v>47</v>
      </c>
      <c r="U23" s="55" t="s">
        <v>176</v>
      </c>
      <c r="V23" s="63" t="s">
        <v>49</v>
      </c>
      <c r="W23" s="35">
        <v>3488000</v>
      </c>
      <c r="X23" s="65" t="s">
        <v>47</v>
      </c>
      <c r="Y23" s="36" t="s">
        <v>177</v>
      </c>
      <c r="Z23" s="77" t="s">
        <v>78</v>
      </c>
      <c r="AA23" s="55">
        <v>1.9</v>
      </c>
      <c r="AB23" s="65" t="s">
        <v>47</v>
      </c>
      <c r="AC23" s="68"/>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70"/>
    </row>
    <row r="24" spans="1:16369" s="102" customFormat="1" ht="27.95" customHeight="1">
      <c r="A24" s="55">
        <f t="shared" si="0"/>
        <v>13</v>
      </c>
      <c r="B24" s="87"/>
      <c r="C24" s="88" t="s">
        <v>178</v>
      </c>
      <c r="D24" s="89" t="s">
        <v>179</v>
      </c>
      <c r="E24" s="90">
        <v>42263</v>
      </c>
      <c r="F24" s="91"/>
      <c r="G24" s="91"/>
      <c r="H24" s="92" t="s">
        <v>1</v>
      </c>
      <c r="I24" s="93" t="s">
        <v>180</v>
      </c>
      <c r="J24" s="92" t="s">
        <v>181</v>
      </c>
      <c r="K24" s="55" t="s">
        <v>65</v>
      </c>
      <c r="L24" s="94" t="s">
        <v>182</v>
      </c>
      <c r="M24" s="92" t="s">
        <v>117</v>
      </c>
      <c r="N24" s="95" t="s">
        <v>182</v>
      </c>
      <c r="O24" s="96" t="s">
        <v>183</v>
      </c>
      <c r="P24" s="97" t="s">
        <v>184</v>
      </c>
      <c r="Q24" s="97" t="s">
        <v>185</v>
      </c>
      <c r="R24" s="95" t="s">
        <v>180</v>
      </c>
      <c r="S24" s="87" t="s">
        <v>186</v>
      </c>
      <c r="T24" s="98" t="s">
        <v>187</v>
      </c>
      <c r="U24" s="92" t="s">
        <v>188</v>
      </c>
      <c r="V24" s="98" t="s">
        <v>78</v>
      </c>
      <c r="W24" s="99">
        <v>4921000</v>
      </c>
      <c r="X24" s="98" t="s">
        <v>187</v>
      </c>
      <c r="Y24" s="87"/>
      <c r="Z24" s="87"/>
      <c r="AA24" s="87"/>
      <c r="AB24" s="100"/>
      <c r="AC24" s="87"/>
      <c r="AD24" s="101"/>
      <c r="AE24" s="69"/>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H24" s="101"/>
      <c r="FI24" s="101"/>
      <c r="FJ24" s="101"/>
      <c r="FK24" s="101"/>
      <c r="FL24" s="101"/>
      <c r="FM24" s="101"/>
      <c r="FN24" s="101"/>
      <c r="FO24" s="101"/>
      <c r="FP24" s="101"/>
      <c r="FQ24" s="101"/>
      <c r="FR24" s="101"/>
      <c r="FS24" s="101"/>
      <c r="FT24" s="101"/>
      <c r="FU24" s="101"/>
      <c r="FV24" s="101"/>
      <c r="FW24" s="101"/>
      <c r="FX24" s="101"/>
      <c r="FY24" s="101"/>
      <c r="FZ24" s="101"/>
      <c r="GA24" s="101"/>
      <c r="GB24" s="101"/>
      <c r="GC24" s="101"/>
      <c r="GD24" s="101"/>
      <c r="GE24" s="101"/>
      <c r="GF24" s="101"/>
      <c r="GG24" s="101"/>
      <c r="GH24" s="101"/>
      <c r="GI24" s="101"/>
      <c r="GJ24" s="101"/>
      <c r="GK24" s="101"/>
      <c r="GL24" s="101"/>
      <c r="GM24" s="101"/>
      <c r="GN24" s="101"/>
      <c r="GO24" s="101"/>
      <c r="GP24" s="101"/>
      <c r="GQ24" s="101"/>
      <c r="GR24" s="101"/>
      <c r="GS24" s="101"/>
      <c r="GT24" s="101"/>
      <c r="GU24" s="101"/>
      <c r="GV24" s="101"/>
      <c r="GW24" s="101"/>
      <c r="GX24" s="101"/>
      <c r="GY24" s="101"/>
      <c r="GZ24" s="101"/>
      <c r="HA24" s="101"/>
      <c r="HB24" s="101"/>
      <c r="HC24" s="101"/>
      <c r="HD24" s="101"/>
      <c r="HE24" s="101"/>
      <c r="HF24" s="101"/>
      <c r="HG24" s="101"/>
      <c r="HH24" s="101"/>
      <c r="HI24" s="101"/>
      <c r="HJ24" s="101"/>
      <c r="HK24" s="101"/>
      <c r="HL24" s="101"/>
      <c r="HM24" s="101"/>
      <c r="HN24" s="101"/>
      <c r="HO24" s="101"/>
      <c r="HP24" s="101"/>
      <c r="HQ24" s="101"/>
      <c r="HR24" s="101"/>
      <c r="HS24" s="101"/>
      <c r="HT24" s="101"/>
      <c r="HU24" s="101"/>
      <c r="HV24" s="101"/>
      <c r="HW24" s="101"/>
      <c r="HX24" s="101"/>
      <c r="HY24" s="101"/>
      <c r="HZ24" s="101"/>
      <c r="IA24" s="101"/>
      <c r="IB24" s="101"/>
      <c r="IC24" s="101"/>
      <c r="ID24" s="101"/>
      <c r="IE24" s="101"/>
      <c r="IF24" s="101"/>
      <c r="IG24" s="101"/>
      <c r="IH24" s="101"/>
      <c r="II24" s="101"/>
      <c r="IJ24" s="101"/>
      <c r="IK24" s="101"/>
      <c r="IL24" s="101"/>
      <c r="IM24" s="101"/>
      <c r="IN24" s="101"/>
      <c r="IO24" s="101"/>
      <c r="IP24" s="101"/>
      <c r="IQ24" s="101"/>
      <c r="IR24" s="101"/>
      <c r="IS24" s="101"/>
      <c r="IT24" s="101"/>
      <c r="IU24" s="101"/>
      <c r="IV24" s="101"/>
      <c r="IW24" s="101"/>
      <c r="IX24" s="101"/>
      <c r="IY24" s="101"/>
      <c r="IZ24" s="101"/>
      <c r="JA24" s="101"/>
      <c r="JB24" s="101"/>
      <c r="JC24" s="101"/>
      <c r="JD24" s="101"/>
      <c r="JE24" s="101"/>
      <c r="JF24" s="101"/>
      <c r="JG24" s="101"/>
      <c r="JH24" s="101"/>
      <c r="JI24" s="101"/>
      <c r="JJ24" s="101"/>
      <c r="JK24" s="101"/>
      <c r="JL24" s="101"/>
      <c r="JM24" s="101"/>
      <c r="JN24" s="101"/>
      <c r="JO24" s="101"/>
      <c r="JP24" s="101"/>
      <c r="JQ24" s="101"/>
      <c r="JR24" s="101"/>
      <c r="JS24" s="101"/>
      <c r="JT24" s="101"/>
      <c r="JU24" s="101"/>
      <c r="JV24" s="101"/>
      <c r="JW24" s="101"/>
      <c r="JX24" s="101"/>
      <c r="JY24" s="101"/>
      <c r="JZ24" s="101"/>
      <c r="KA24" s="101"/>
      <c r="KB24" s="101"/>
      <c r="KC24" s="101"/>
      <c r="KD24" s="101"/>
      <c r="KE24" s="101"/>
      <c r="KF24" s="101"/>
      <c r="KG24" s="101"/>
      <c r="KH24" s="101"/>
      <c r="KI24" s="101"/>
      <c r="KJ24" s="101"/>
      <c r="KK24" s="101"/>
      <c r="KL24" s="101"/>
      <c r="KM24" s="101"/>
      <c r="KN24" s="101"/>
      <c r="KO24" s="101"/>
      <c r="KP24" s="101"/>
      <c r="KQ24" s="101"/>
      <c r="KR24" s="101"/>
      <c r="KS24" s="101"/>
      <c r="KT24" s="101"/>
      <c r="KU24" s="101"/>
      <c r="KV24" s="101"/>
      <c r="KW24" s="101"/>
      <c r="KX24" s="101"/>
      <c r="KY24" s="101"/>
      <c r="KZ24" s="101"/>
      <c r="LA24" s="101"/>
      <c r="LB24" s="101"/>
      <c r="LC24" s="101"/>
      <c r="LD24" s="101"/>
      <c r="LE24" s="101"/>
      <c r="LF24" s="101"/>
      <c r="LG24" s="101"/>
      <c r="LH24" s="101"/>
      <c r="LI24" s="101"/>
      <c r="LJ24" s="101"/>
      <c r="LK24" s="101"/>
      <c r="LL24" s="101"/>
      <c r="LM24" s="101"/>
      <c r="LN24" s="101"/>
      <c r="LO24" s="101"/>
      <c r="LP24" s="101"/>
      <c r="LQ24" s="101"/>
      <c r="LR24" s="101"/>
      <c r="LS24" s="101"/>
      <c r="LT24" s="101"/>
      <c r="LU24" s="101"/>
      <c r="LV24" s="101"/>
      <c r="LW24" s="101"/>
      <c r="LX24" s="101"/>
      <c r="LY24" s="101"/>
      <c r="LZ24" s="101"/>
      <c r="MA24" s="101"/>
      <c r="MB24" s="101"/>
      <c r="MC24" s="101"/>
      <c r="MD24" s="101"/>
      <c r="ME24" s="101"/>
      <c r="MF24" s="101"/>
      <c r="MG24" s="101"/>
      <c r="MH24" s="101"/>
      <c r="MI24" s="101"/>
      <c r="MJ24" s="101"/>
      <c r="MK24" s="101"/>
      <c r="ML24" s="101"/>
      <c r="MM24" s="101"/>
      <c r="MN24" s="101"/>
      <c r="MO24" s="101"/>
      <c r="MP24" s="101"/>
      <c r="MQ24" s="101"/>
      <c r="MR24" s="101"/>
      <c r="MS24" s="101"/>
      <c r="MT24" s="101"/>
      <c r="MU24" s="101"/>
      <c r="MV24" s="101"/>
      <c r="MW24" s="101"/>
      <c r="MX24" s="101"/>
      <c r="MY24" s="101"/>
      <c r="MZ24" s="101"/>
      <c r="NA24" s="101"/>
      <c r="NB24" s="101"/>
      <c r="NC24" s="101"/>
      <c r="ND24" s="101"/>
      <c r="NE24" s="101"/>
      <c r="NF24" s="101"/>
      <c r="NG24" s="101"/>
      <c r="NH24" s="101"/>
      <c r="NI24" s="101"/>
      <c r="NJ24" s="101"/>
      <c r="NK24" s="101"/>
      <c r="NL24" s="101"/>
      <c r="NM24" s="101"/>
      <c r="NN24" s="101"/>
      <c r="NO24" s="101"/>
      <c r="NP24" s="101"/>
      <c r="NQ24" s="101"/>
      <c r="NR24" s="101"/>
      <c r="NS24" s="101"/>
      <c r="NT24" s="101"/>
      <c r="NU24" s="101"/>
      <c r="NV24" s="101"/>
      <c r="NW24" s="101"/>
      <c r="NX24" s="101"/>
      <c r="NY24" s="101"/>
      <c r="NZ24" s="101"/>
      <c r="OA24" s="101"/>
      <c r="OB24" s="101"/>
      <c r="OC24" s="101"/>
      <c r="OD24" s="101"/>
      <c r="OE24" s="101"/>
      <c r="OF24" s="101"/>
      <c r="OG24" s="101"/>
      <c r="OH24" s="101"/>
      <c r="OI24" s="101"/>
      <c r="OJ24" s="101"/>
      <c r="OK24" s="101"/>
      <c r="OL24" s="101"/>
      <c r="OM24" s="101"/>
      <c r="ON24" s="101"/>
      <c r="OO24" s="101"/>
      <c r="OP24" s="101"/>
      <c r="OQ24" s="101"/>
      <c r="OR24" s="101"/>
      <c r="OS24" s="101"/>
      <c r="OT24" s="101"/>
      <c r="OU24" s="101"/>
      <c r="OV24" s="101"/>
      <c r="OW24" s="101"/>
      <c r="OX24" s="101"/>
      <c r="OY24" s="101"/>
      <c r="OZ24" s="101"/>
      <c r="PA24" s="101"/>
      <c r="PB24" s="101"/>
      <c r="PC24" s="101"/>
      <c r="PD24" s="101"/>
      <c r="PE24" s="101"/>
      <c r="PF24" s="101"/>
      <c r="PG24" s="101"/>
      <c r="PH24" s="101"/>
      <c r="PI24" s="101"/>
      <c r="PJ24" s="101"/>
      <c r="PK24" s="101"/>
      <c r="PL24" s="101"/>
      <c r="PM24" s="101"/>
      <c r="PN24" s="101"/>
      <c r="PO24" s="101"/>
      <c r="PP24" s="101"/>
      <c r="PQ24" s="101"/>
      <c r="PR24" s="101"/>
      <c r="PS24" s="101"/>
      <c r="PT24" s="101"/>
      <c r="PU24" s="101"/>
      <c r="PV24" s="101"/>
      <c r="PW24" s="101"/>
      <c r="PX24" s="101"/>
      <c r="PY24" s="101"/>
      <c r="PZ24" s="101"/>
      <c r="QA24" s="101"/>
      <c r="QB24" s="101"/>
      <c r="QC24" s="101"/>
      <c r="QD24" s="101"/>
      <c r="QE24" s="101"/>
      <c r="QF24" s="101"/>
      <c r="QG24" s="101"/>
      <c r="QH24" s="101"/>
      <c r="QI24" s="101"/>
      <c r="QJ24" s="101"/>
      <c r="QK24" s="101"/>
      <c r="QL24" s="101"/>
      <c r="QM24" s="101"/>
      <c r="QN24" s="101"/>
      <c r="QO24" s="101"/>
      <c r="QP24" s="101"/>
      <c r="QQ24" s="101"/>
      <c r="QR24" s="101"/>
      <c r="QS24" s="101"/>
      <c r="QT24" s="101"/>
      <c r="QU24" s="101"/>
      <c r="QV24" s="101"/>
      <c r="QW24" s="101"/>
      <c r="QX24" s="101"/>
      <c r="QY24" s="101"/>
      <c r="QZ24" s="101"/>
      <c r="RA24" s="101"/>
      <c r="RB24" s="101"/>
      <c r="RC24" s="101"/>
      <c r="RD24" s="101"/>
      <c r="RE24" s="101"/>
      <c r="RF24" s="101"/>
      <c r="RG24" s="101"/>
      <c r="RH24" s="101"/>
      <c r="RI24" s="101"/>
      <c r="RJ24" s="101"/>
      <c r="RK24" s="101"/>
      <c r="RL24" s="101"/>
      <c r="RM24" s="101"/>
      <c r="RN24" s="101"/>
      <c r="RO24" s="101"/>
      <c r="RP24" s="101"/>
      <c r="RQ24" s="101"/>
      <c r="RR24" s="101"/>
      <c r="RS24" s="101"/>
      <c r="RT24" s="101"/>
      <c r="RU24" s="101"/>
      <c r="RV24" s="101"/>
      <c r="RW24" s="101"/>
      <c r="RX24" s="101"/>
      <c r="RY24" s="101"/>
      <c r="RZ24" s="101"/>
      <c r="SA24" s="101"/>
      <c r="SB24" s="101"/>
      <c r="SC24" s="101"/>
      <c r="SD24" s="101"/>
      <c r="SE24" s="101"/>
      <c r="SF24" s="101"/>
      <c r="SG24" s="101"/>
      <c r="SH24" s="101"/>
      <c r="SI24" s="101"/>
      <c r="SJ24" s="101"/>
      <c r="SK24" s="101"/>
      <c r="SL24" s="101"/>
      <c r="SM24" s="101"/>
      <c r="SN24" s="101"/>
      <c r="SO24" s="101"/>
      <c r="SP24" s="101"/>
      <c r="SQ24" s="101"/>
      <c r="SR24" s="101"/>
      <c r="SS24" s="101"/>
      <c r="ST24" s="101"/>
      <c r="SU24" s="101"/>
      <c r="SV24" s="101"/>
      <c r="SW24" s="101"/>
      <c r="SX24" s="101"/>
      <c r="SY24" s="101"/>
      <c r="SZ24" s="101"/>
      <c r="TA24" s="101"/>
      <c r="TB24" s="101"/>
      <c r="TC24" s="101"/>
      <c r="TD24" s="101"/>
      <c r="TE24" s="101"/>
      <c r="TF24" s="101"/>
      <c r="TG24" s="101"/>
      <c r="TH24" s="101"/>
      <c r="TI24" s="101"/>
      <c r="TJ24" s="101"/>
      <c r="TK24" s="101"/>
      <c r="TL24" s="101"/>
      <c r="TM24" s="101"/>
      <c r="TN24" s="101"/>
      <c r="TO24" s="101"/>
      <c r="TP24" s="101"/>
      <c r="TQ24" s="101"/>
      <c r="TR24" s="101"/>
      <c r="TS24" s="101"/>
      <c r="TT24" s="101"/>
      <c r="TU24" s="101"/>
      <c r="TV24" s="101"/>
      <c r="TW24" s="101"/>
      <c r="TX24" s="101"/>
      <c r="TY24" s="101"/>
      <c r="TZ24" s="101"/>
      <c r="UA24" s="101"/>
      <c r="UB24" s="101"/>
      <c r="UC24" s="101"/>
      <c r="UD24" s="101"/>
      <c r="UE24" s="101"/>
      <c r="UF24" s="101"/>
      <c r="UG24" s="101"/>
      <c r="UH24" s="101"/>
      <c r="UI24" s="101"/>
      <c r="UJ24" s="101"/>
      <c r="UK24" s="101"/>
      <c r="UL24" s="101"/>
      <c r="UM24" s="101"/>
      <c r="UN24" s="101"/>
      <c r="UO24" s="101"/>
      <c r="UP24" s="101"/>
      <c r="UQ24" s="101"/>
      <c r="UR24" s="101"/>
      <c r="US24" s="101"/>
      <c r="UT24" s="101"/>
      <c r="UU24" s="101"/>
      <c r="UV24" s="101"/>
      <c r="UW24" s="101"/>
      <c r="UX24" s="101"/>
      <c r="UY24" s="101"/>
      <c r="UZ24" s="101"/>
      <c r="VA24" s="101"/>
      <c r="VB24" s="101"/>
      <c r="VC24" s="101"/>
      <c r="VD24" s="101"/>
      <c r="VE24" s="101"/>
      <c r="VF24" s="101"/>
      <c r="VG24" s="101"/>
      <c r="VH24" s="101"/>
      <c r="VI24" s="101"/>
      <c r="VJ24" s="101"/>
      <c r="VK24" s="101"/>
      <c r="VL24" s="101"/>
      <c r="VM24" s="101"/>
      <c r="VN24" s="101"/>
      <c r="VO24" s="101"/>
      <c r="VP24" s="101"/>
      <c r="VQ24" s="101"/>
      <c r="VR24" s="101"/>
      <c r="VS24" s="101"/>
      <c r="VT24" s="101"/>
      <c r="VU24" s="101"/>
      <c r="VV24" s="101"/>
      <c r="VW24" s="101"/>
      <c r="VX24" s="101"/>
      <c r="VY24" s="101"/>
      <c r="VZ24" s="101"/>
      <c r="WA24" s="101"/>
      <c r="WB24" s="101"/>
      <c r="WC24" s="101"/>
      <c r="WD24" s="101"/>
      <c r="WE24" s="101"/>
      <c r="WF24" s="101"/>
      <c r="WG24" s="101"/>
      <c r="WH24" s="101"/>
      <c r="WI24" s="101"/>
      <c r="WJ24" s="101"/>
      <c r="WK24" s="101"/>
      <c r="WL24" s="101"/>
      <c r="WM24" s="101"/>
      <c r="WN24" s="101"/>
      <c r="WO24" s="101"/>
      <c r="WP24" s="101"/>
      <c r="WQ24" s="101"/>
      <c r="WR24" s="101"/>
      <c r="WS24" s="101"/>
      <c r="WT24" s="101"/>
      <c r="WU24" s="101"/>
      <c r="WV24" s="101"/>
      <c r="WW24" s="101"/>
      <c r="WX24" s="101"/>
      <c r="WY24" s="101"/>
      <c r="WZ24" s="101"/>
      <c r="XA24" s="101"/>
      <c r="XB24" s="101"/>
      <c r="XC24" s="101"/>
      <c r="XD24" s="101"/>
      <c r="XE24" s="101"/>
      <c r="XF24" s="101"/>
      <c r="XG24" s="101"/>
      <c r="XH24" s="101"/>
      <c r="XI24" s="101"/>
      <c r="XJ24" s="101"/>
      <c r="XK24" s="101"/>
      <c r="XL24" s="101"/>
      <c r="XM24" s="101"/>
      <c r="XN24" s="101"/>
      <c r="XO24" s="101"/>
      <c r="XP24" s="101"/>
      <c r="XQ24" s="101"/>
      <c r="XR24" s="101"/>
      <c r="XS24" s="101"/>
      <c r="XT24" s="101"/>
      <c r="XU24" s="101"/>
      <c r="XV24" s="101"/>
      <c r="XW24" s="101"/>
      <c r="XX24" s="101"/>
      <c r="XY24" s="101"/>
      <c r="XZ24" s="101"/>
      <c r="YA24" s="101"/>
      <c r="YB24" s="101"/>
      <c r="YC24" s="101"/>
      <c r="YD24" s="101"/>
      <c r="YE24" s="101"/>
      <c r="YF24" s="101"/>
      <c r="YG24" s="101"/>
      <c r="YH24" s="101"/>
      <c r="YI24" s="101"/>
      <c r="YJ24" s="101"/>
      <c r="YK24" s="101"/>
      <c r="YL24" s="101"/>
      <c r="YM24" s="101"/>
      <c r="YN24" s="101"/>
      <c r="YO24" s="101"/>
      <c r="YP24" s="101"/>
      <c r="YQ24" s="101"/>
      <c r="YR24" s="101"/>
      <c r="YS24" s="101"/>
      <c r="YT24" s="101"/>
      <c r="YU24" s="101"/>
      <c r="YV24" s="101"/>
      <c r="YW24" s="101"/>
      <c r="YX24" s="101"/>
      <c r="YY24" s="101"/>
      <c r="YZ24" s="101"/>
      <c r="ZA24" s="101"/>
      <c r="ZB24" s="101"/>
      <c r="ZC24" s="101"/>
      <c r="ZD24" s="101"/>
      <c r="ZE24" s="101"/>
      <c r="ZF24" s="101"/>
      <c r="ZG24" s="101"/>
      <c r="ZH24" s="101"/>
      <c r="ZI24" s="101"/>
      <c r="ZJ24" s="101"/>
      <c r="ZK24" s="101"/>
      <c r="ZL24" s="101"/>
      <c r="ZM24" s="101"/>
      <c r="ZN24" s="101"/>
      <c r="ZO24" s="101"/>
      <c r="ZP24" s="101"/>
      <c r="ZQ24" s="101"/>
      <c r="ZR24" s="101"/>
      <c r="ZS24" s="101"/>
      <c r="ZT24" s="101"/>
      <c r="ZU24" s="101"/>
      <c r="ZV24" s="101"/>
      <c r="ZW24" s="101"/>
      <c r="ZX24" s="101"/>
      <c r="ZY24" s="101"/>
      <c r="ZZ24" s="101"/>
      <c r="AAA24" s="101"/>
      <c r="AAB24" s="101"/>
      <c r="AAC24" s="101"/>
      <c r="AAD24" s="101"/>
      <c r="AAE24" s="101"/>
      <c r="AAF24" s="101"/>
      <c r="AAG24" s="101"/>
      <c r="AAH24" s="101"/>
      <c r="AAI24" s="101"/>
      <c r="AAJ24" s="101"/>
      <c r="AAK24" s="101"/>
      <c r="AAL24" s="101"/>
      <c r="AAM24" s="101"/>
      <c r="AAN24" s="101"/>
      <c r="AAO24" s="101"/>
      <c r="AAP24" s="101"/>
      <c r="AAQ24" s="101"/>
      <c r="AAR24" s="101"/>
      <c r="AAS24" s="101"/>
      <c r="AAT24" s="101"/>
      <c r="AAU24" s="101"/>
      <c r="AAV24" s="101"/>
      <c r="AAW24" s="101"/>
      <c r="AAX24" s="101"/>
      <c r="AAY24" s="101"/>
      <c r="AAZ24" s="101"/>
      <c r="ABA24" s="101"/>
      <c r="ABB24" s="101"/>
      <c r="ABC24" s="101"/>
      <c r="ABD24" s="101"/>
      <c r="ABE24" s="101"/>
      <c r="ABF24" s="101"/>
      <c r="ABG24" s="101"/>
      <c r="ABH24" s="101"/>
      <c r="ABI24" s="101"/>
      <c r="ABJ24" s="101"/>
      <c r="ABK24" s="101"/>
      <c r="ABL24" s="101"/>
      <c r="ABM24" s="101"/>
      <c r="ABN24" s="101"/>
      <c r="ABO24" s="101"/>
      <c r="ABP24" s="101"/>
      <c r="ABQ24" s="101"/>
      <c r="ABR24" s="101"/>
      <c r="ABS24" s="101"/>
      <c r="ABT24" s="101"/>
      <c r="ABU24" s="101"/>
      <c r="ABV24" s="101"/>
      <c r="ABW24" s="101"/>
      <c r="ABX24" s="101"/>
      <c r="ABY24" s="101"/>
      <c r="ABZ24" s="101"/>
      <c r="ACA24" s="101"/>
      <c r="ACB24" s="101"/>
      <c r="ACC24" s="101"/>
      <c r="ACD24" s="101"/>
      <c r="ACE24" s="101"/>
      <c r="ACF24" s="101"/>
      <c r="ACG24" s="101"/>
      <c r="ACH24" s="101"/>
      <c r="ACI24" s="101"/>
      <c r="ACJ24" s="101"/>
      <c r="ACK24" s="101"/>
      <c r="ACL24" s="101"/>
      <c r="ACM24" s="101"/>
      <c r="ACN24" s="101"/>
      <c r="ACO24" s="101"/>
      <c r="ACP24" s="101"/>
      <c r="ACQ24" s="101"/>
      <c r="ACR24" s="101"/>
      <c r="ACS24" s="101"/>
      <c r="ACT24" s="101"/>
      <c r="ACU24" s="101"/>
      <c r="ACV24" s="101"/>
      <c r="ACW24" s="101"/>
      <c r="ACX24" s="101"/>
      <c r="ACY24" s="101"/>
      <c r="ACZ24" s="101"/>
      <c r="ADA24" s="101"/>
      <c r="ADB24" s="101"/>
      <c r="ADC24" s="101"/>
      <c r="ADD24" s="101"/>
      <c r="ADE24" s="101"/>
      <c r="ADF24" s="101"/>
      <c r="ADG24" s="101"/>
      <c r="ADH24" s="101"/>
      <c r="ADI24" s="101"/>
      <c r="ADJ24" s="101"/>
      <c r="ADK24" s="101"/>
      <c r="ADL24" s="101"/>
      <c r="ADM24" s="101"/>
      <c r="ADN24" s="101"/>
      <c r="ADO24" s="101"/>
      <c r="ADP24" s="101"/>
      <c r="ADQ24" s="101"/>
      <c r="ADR24" s="101"/>
      <c r="ADS24" s="101"/>
      <c r="ADT24" s="101"/>
      <c r="ADU24" s="101"/>
      <c r="ADV24" s="101"/>
      <c r="ADW24" s="101"/>
      <c r="ADX24" s="101"/>
      <c r="ADY24" s="101"/>
      <c r="ADZ24" s="101"/>
      <c r="AEA24" s="101"/>
      <c r="AEB24" s="101"/>
      <c r="AEC24" s="101"/>
      <c r="AED24" s="101"/>
      <c r="AEE24" s="101"/>
      <c r="AEF24" s="101"/>
      <c r="AEG24" s="101"/>
      <c r="AEH24" s="101"/>
      <c r="AEI24" s="101"/>
      <c r="AEJ24" s="101"/>
      <c r="AEK24" s="101"/>
      <c r="AEL24" s="101"/>
      <c r="AEM24" s="101"/>
      <c r="AEN24" s="101"/>
      <c r="AEO24" s="101"/>
      <c r="AEP24" s="101"/>
      <c r="AEQ24" s="101"/>
      <c r="AER24" s="101"/>
      <c r="AES24" s="101"/>
      <c r="AET24" s="101"/>
      <c r="AEU24" s="101"/>
      <c r="AEV24" s="101"/>
      <c r="AEW24" s="101"/>
      <c r="AEX24" s="101"/>
      <c r="AEY24" s="101"/>
      <c r="AEZ24" s="101"/>
      <c r="AFA24" s="101"/>
      <c r="AFB24" s="101"/>
      <c r="AFC24" s="101"/>
      <c r="AFD24" s="101"/>
      <c r="AFE24" s="101"/>
      <c r="AFF24" s="101"/>
      <c r="AFG24" s="101"/>
      <c r="AFH24" s="101"/>
      <c r="AFI24" s="101"/>
      <c r="AFJ24" s="101"/>
      <c r="AFK24" s="101"/>
      <c r="AFL24" s="101"/>
      <c r="AFM24" s="101"/>
      <c r="AFN24" s="101"/>
      <c r="AFO24" s="101"/>
      <c r="AFP24" s="101"/>
      <c r="AFQ24" s="101"/>
      <c r="AFR24" s="101"/>
      <c r="AFS24" s="101"/>
      <c r="AFT24" s="101"/>
      <c r="AFU24" s="101"/>
      <c r="AFV24" s="101"/>
      <c r="AFW24" s="101"/>
      <c r="AFX24" s="101"/>
      <c r="AFY24" s="101"/>
      <c r="AFZ24" s="101"/>
      <c r="AGA24" s="101"/>
      <c r="AGB24" s="101"/>
      <c r="AGC24" s="101"/>
      <c r="AGD24" s="101"/>
      <c r="AGE24" s="101"/>
      <c r="AGF24" s="101"/>
      <c r="AGG24" s="101"/>
      <c r="AGH24" s="101"/>
      <c r="AGI24" s="101"/>
      <c r="AGJ24" s="101"/>
      <c r="AGK24" s="101"/>
      <c r="AGL24" s="101"/>
      <c r="AGM24" s="101"/>
      <c r="AGN24" s="101"/>
      <c r="AGO24" s="101"/>
      <c r="AGP24" s="101"/>
      <c r="AGQ24" s="101"/>
      <c r="AGR24" s="101"/>
      <c r="AGS24" s="101"/>
      <c r="AGT24" s="101"/>
      <c r="AGU24" s="101"/>
      <c r="AGV24" s="101"/>
      <c r="AGW24" s="101"/>
      <c r="AGX24" s="101"/>
      <c r="AGY24" s="101"/>
      <c r="AGZ24" s="101"/>
      <c r="AHA24" s="101"/>
      <c r="AHB24" s="101"/>
      <c r="AHC24" s="101"/>
      <c r="AHD24" s="101"/>
      <c r="AHE24" s="101"/>
      <c r="AHF24" s="101"/>
      <c r="AHG24" s="101"/>
      <c r="AHH24" s="101"/>
      <c r="AHI24" s="101"/>
      <c r="AHJ24" s="101"/>
      <c r="AHK24" s="101"/>
      <c r="AHL24" s="101"/>
      <c r="AHM24" s="101"/>
      <c r="AHN24" s="101"/>
      <c r="AHO24" s="101"/>
      <c r="AHP24" s="101"/>
      <c r="AHQ24" s="101"/>
      <c r="AHR24" s="101"/>
      <c r="AHS24" s="101"/>
      <c r="AHT24" s="101"/>
      <c r="AHU24" s="101"/>
      <c r="AHV24" s="101"/>
      <c r="AHW24" s="101"/>
      <c r="AHX24" s="101"/>
      <c r="AHY24" s="101"/>
      <c r="AHZ24" s="101"/>
      <c r="AIA24" s="101"/>
      <c r="AIB24" s="101"/>
      <c r="AIC24" s="101"/>
      <c r="AID24" s="101"/>
      <c r="AIE24" s="101"/>
      <c r="AIF24" s="101"/>
      <c r="AIG24" s="101"/>
      <c r="AIH24" s="101"/>
      <c r="AII24" s="101"/>
      <c r="AIJ24" s="101"/>
      <c r="AIK24" s="101"/>
      <c r="AIL24" s="101"/>
      <c r="AIM24" s="101"/>
      <c r="AIN24" s="101"/>
      <c r="AIO24" s="101"/>
      <c r="AIP24" s="101"/>
      <c r="AIQ24" s="101"/>
      <c r="AIR24" s="101"/>
      <c r="AIS24" s="101"/>
      <c r="AIT24" s="101"/>
      <c r="AIU24" s="101"/>
      <c r="AIV24" s="101"/>
      <c r="AIW24" s="101"/>
      <c r="AIX24" s="101"/>
      <c r="AIY24" s="101"/>
      <c r="AIZ24" s="101"/>
      <c r="AJA24" s="101"/>
      <c r="AJB24" s="101"/>
      <c r="AJC24" s="101"/>
      <c r="AJD24" s="101"/>
      <c r="AJE24" s="101"/>
      <c r="AJF24" s="101"/>
      <c r="AJG24" s="101"/>
      <c r="AJH24" s="101"/>
      <c r="AJI24" s="101"/>
      <c r="AJJ24" s="101"/>
      <c r="AJK24" s="101"/>
      <c r="AJL24" s="101"/>
      <c r="AJM24" s="101"/>
      <c r="AJN24" s="101"/>
      <c r="AJO24" s="101"/>
      <c r="AJP24" s="101"/>
      <c r="AJQ24" s="101"/>
      <c r="AJR24" s="101"/>
      <c r="AJS24" s="101"/>
      <c r="AJT24" s="101"/>
      <c r="AJU24" s="101"/>
      <c r="AJV24" s="101"/>
      <c r="AJW24" s="101"/>
      <c r="AJX24" s="101"/>
      <c r="AJY24" s="101"/>
      <c r="AJZ24" s="101"/>
      <c r="AKA24" s="101"/>
      <c r="AKB24" s="101"/>
      <c r="AKC24" s="101"/>
      <c r="AKD24" s="101"/>
      <c r="AKE24" s="101"/>
      <c r="AKF24" s="101"/>
      <c r="AKG24" s="101"/>
      <c r="AKH24" s="101"/>
      <c r="AKI24" s="101"/>
      <c r="AKJ24" s="101"/>
      <c r="AKK24" s="101"/>
      <c r="AKL24" s="101"/>
      <c r="AKM24" s="101"/>
      <c r="AKN24" s="101"/>
      <c r="AKO24" s="101"/>
      <c r="AKP24" s="101"/>
      <c r="AKQ24" s="101"/>
      <c r="AKR24" s="101"/>
      <c r="AKS24" s="101"/>
      <c r="AKT24" s="101"/>
      <c r="AKU24" s="101"/>
      <c r="AKV24" s="101"/>
      <c r="AKW24" s="101"/>
      <c r="AKX24" s="101"/>
      <c r="AKY24" s="101"/>
      <c r="AKZ24" s="101"/>
      <c r="ALA24" s="101"/>
      <c r="ALB24" s="101"/>
      <c r="ALC24" s="101"/>
      <c r="ALD24" s="101"/>
      <c r="ALE24" s="101"/>
      <c r="ALF24" s="101"/>
      <c r="ALG24" s="101"/>
      <c r="ALH24" s="101"/>
      <c r="ALI24" s="101"/>
      <c r="ALJ24" s="101"/>
      <c r="ALK24" s="101"/>
      <c r="ALL24" s="101"/>
      <c r="ALM24" s="101"/>
      <c r="ALN24" s="101"/>
      <c r="ALO24" s="101"/>
      <c r="ALP24" s="101"/>
      <c r="ALQ24" s="101"/>
      <c r="ALR24" s="101"/>
      <c r="ALS24" s="101"/>
      <c r="ALT24" s="101"/>
      <c r="ALU24" s="101"/>
      <c r="ALV24" s="101"/>
      <c r="ALW24" s="101"/>
      <c r="ALX24" s="101"/>
      <c r="ALY24" s="101"/>
      <c r="ALZ24" s="101"/>
      <c r="AMA24" s="101"/>
      <c r="AMB24" s="101"/>
      <c r="AMC24" s="101"/>
      <c r="AMD24" s="101"/>
      <c r="AME24" s="101"/>
      <c r="AMF24" s="101"/>
      <c r="AMG24" s="101"/>
      <c r="AMH24" s="101"/>
      <c r="AMI24" s="101"/>
      <c r="AMJ24" s="101"/>
      <c r="AMK24" s="101"/>
      <c r="AML24" s="101"/>
      <c r="AMM24" s="101"/>
      <c r="AMN24" s="101"/>
      <c r="AMO24" s="101"/>
      <c r="AMP24" s="101"/>
      <c r="AMQ24" s="101"/>
      <c r="AMR24" s="101"/>
      <c r="AMS24" s="101"/>
      <c r="AMT24" s="101"/>
      <c r="AMU24" s="101"/>
      <c r="AMV24" s="101"/>
      <c r="AMW24" s="101"/>
      <c r="AMX24" s="101"/>
      <c r="AMY24" s="101"/>
      <c r="AMZ24" s="101"/>
      <c r="ANA24" s="101"/>
      <c r="ANB24" s="101"/>
      <c r="ANC24" s="101"/>
      <c r="AND24" s="101"/>
      <c r="ANE24" s="101"/>
      <c r="ANF24" s="101"/>
      <c r="ANG24" s="101"/>
      <c r="ANH24" s="101"/>
      <c r="ANI24" s="101"/>
      <c r="ANJ24" s="101"/>
      <c r="ANK24" s="101"/>
      <c r="ANL24" s="101"/>
      <c r="ANM24" s="101"/>
      <c r="ANN24" s="101"/>
      <c r="ANO24" s="101"/>
      <c r="ANP24" s="101"/>
      <c r="ANQ24" s="101"/>
      <c r="ANR24" s="101"/>
      <c r="ANS24" s="101"/>
      <c r="ANT24" s="101"/>
      <c r="ANU24" s="101"/>
      <c r="ANV24" s="101"/>
      <c r="ANW24" s="101"/>
      <c r="ANX24" s="101"/>
      <c r="ANY24" s="101"/>
      <c r="ANZ24" s="101"/>
      <c r="AOA24" s="101"/>
      <c r="AOB24" s="101"/>
      <c r="AOC24" s="101"/>
      <c r="AOD24" s="101"/>
      <c r="AOE24" s="101"/>
      <c r="AOF24" s="101"/>
      <c r="AOG24" s="101"/>
      <c r="AOH24" s="101"/>
      <c r="AOI24" s="101"/>
      <c r="AOJ24" s="101"/>
      <c r="AOK24" s="101"/>
      <c r="AOL24" s="101"/>
      <c r="AOM24" s="101"/>
      <c r="AON24" s="101"/>
      <c r="AOO24" s="101"/>
      <c r="AOP24" s="101"/>
      <c r="AOQ24" s="101"/>
      <c r="AOR24" s="101"/>
      <c r="AOS24" s="101"/>
      <c r="AOT24" s="101"/>
      <c r="AOU24" s="101"/>
      <c r="AOV24" s="101"/>
      <c r="AOW24" s="101"/>
      <c r="AOX24" s="101"/>
      <c r="AOY24" s="101"/>
      <c r="AOZ24" s="101"/>
      <c r="APA24" s="101"/>
      <c r="APB24" s="101"/>
      <c r="APC24" s="101"/>
      <c r="APD24" s="101"/>
      <c r="APE24" s="101"/>
      <c r="APF24" s="101"/>
      <c r="APG24" s="101"/>
      <c r="APH24" s="101"/>
      <c r="API24" s="101"/>
      <c r="APJ24" s="101"/>
      <c r="APK24" s="101"/>
      <c r="APL24" s="101"/>
      <c r="APM24" s="101"/>
      <c r="APN24" s="101"/>
      <c r="APO24" s="101"/>
      <c r="APP24" s="101"/>
      <c r="APQ24" s="101"/>
      <c r="APR24" s="101"/>
      <c r="APS24" s="101"/>
      <c r="APT24" s="101"/>
      <c r="APU24" s="101"/>
      <c r="APV24" s="101"/>
      <c r="APW24" s="101"/>
      <c r="APX24" s="101"/>
      <c r="APY24" s="101"/>
      <c r="APZ24" s="101"/>
      <c r="AQA24" s="101"/>
      <c r="AQB24" s="101"/>
      <c r="AQC24" s="101"/>
      <c r="AQD24" s="101"/>
      <c r="AQE24" s="101"/>
      <c r="AQF24" s="101"/>
      <c r="AQG24" s="101"/>
      <c r="AQH24" s="101"/>
      <c r="AQI24" s="101"/>
      <c r="AQJ24" s="101"/>
      <c r="AQK24" s="101"/>
      <c r="AQL24" s="101"/>
      <c r="AQM24" s="101"/>
      <c r="AQN24" s="101"/>
      <c r="AQO24" s="101"/>
      <c r="AQP24" s="101"/>
      <c r="AQQ24" s="101"/>
      <c r="AQR24" s="101"/>
      <c r="AQS24" s="101"/>
      <c r="AQT24" s="101"/>
      <c r="AQU24" s="101"/>
      <c r="AQV24" s="101"/>
      <c r="AQW24" s="101"/>
      <c r="AQX24" s="101"/>
      <c r="AQY24" s="101"/>
      <c r="AQZ24" s="101"/>
      <c r="ARA24" s="101"/>
      <c r="ARB24" s="101"/>
      <c r="ARC24" s="101"/>
      <c r="ARD24" s="101"/>
      <c r="ARE24" s="101"/>
      <c r="ARF24" s="101"/>
      <c r="ARG24" s="101"/>
      <c r="ARH24" s="101"/>
      <c r="ARI24" s="101"/>
      <c r="ARJ24" s="101"/>
      <c r="ARK24" s="101"/>
      <c r="ARL24" s="101"/>
      <c r="ARM24" s="101"/>
      <c r="ARN24" s="101"/>
      <c r="ARO24" s="101"/>
      <c r="ARP24" s="101"/>
      <c r="ARQ24" s="101"/>
      <c r="ARR24" s="101"/>
      <c r="ARS24" s="101"/>
      <c r="ART24" s="101"/>
      <c r="ARU24" s="101"/>
      <c r="ARV24" s="101"/>
      <c r="ARW24" s="101"/>
      <c r="ARX24" s="101"/>
      <c r="ARY24" s="101"/>
      <c r="ARZ24" s="101"/>
      <c r="ASA24" s="101"/>
      <c r="ASB24" s="101"/>
      <c r="ASC24" s="101"/>
      <c r="ASD24" s="101"/>
      <c r="ASE24" s="101"/>
      <c r="ASF24" s="101"/>
      <c r="ASG24" s="101"/>
      <c r="ASH24" s="101"/>
      <c r="ASI24" s="101"/>
      <c r="ASJ24" s="101"/>
      <c r="ASK24" s="101"/>
      <c r="ASL24" s="101"/>
      <c r="ASM24" s="101"/>
      <c r="ASN24" s="101"/>
      <c r="ASO24" s="101"/>
      <c r="ASP24" s="101"/>
      <c r="ASQ24" s="101"/>
      <c r="ASR24" s="101"/>
      <c r="ASS24" s="101"/>
      <c r="AST24" s="101"/>
      <c r="ASU24" s="101"/>
      <c r="ASV24" s="101"/>
      <c r="ASW24" s="101"/>
      <c r="ASX24" s="101"/>
      <c r="ASY24" s="101"/>
      <c r="ASZ24" s="101"/>
      <c r="ATA24" s="101"/>
      <c r="ATB24" s="101"/>
      <c r="ATC24" s="101"/>
      <c r="ATD24" s="101"/>
      <c r="ATE24" s="101"/>
      <c r="ATF24" s="101"/>
      <c r="ATG24" s="101"/>
      <c r="ATH24" s="101"/>
      <c r="ATI24" s="101"/>
      <c r="ATJ24" s="101"/>
      <c r="ATK24" s="101"/>
      <c r="ATL24" s="101"/>
      <c r="ATM24" s="101"/>
      <c r="ATN24" s="101"/>
      <c r="ATO24" s="101"/>
      <c r="ATP24" s="101"/>
      <c r="ATQ24" s="101"/>
      <c r="ATR24" s="101"/>
      <c r="ATS24" s="101"/>
      <c r="ATT24" s="101"/>
      <c r="ATU24" s="101"/>
      <c r="ATV24" s="101"/>
      <c r="ATW24" s="101"/>
      <c r="ATX24" s="101"/>
      <c r="ATY24" s="101"/>
      <c r="ATZ24" s="101"/>
      <c r="AUA24" s="101"/>
      <c r="AUB24" s="101"/>
      <c r="AUC24" s="101"/>
      <c r="AUD24" s="101"/>
      <c r="AUE24" s="101"/>
      <c r="AUF24" s="101"/>
      <c r="AUG24" s="101"/>
      <c r="AUH24" s="101"/>
      <c r="AUI24" s="101"/>
      <c r="AUJ24" s="101"/>
      <c r="AUK24" s="101"/>
      <c r="AUL24" s="101"/>
      <c r="AUM24" s="101"/>
      <c r="AUN24" s="101"/>
      <c r="AUO24" s="101"/>
      <c r="AUP24" s="101"/>
      <c r="AUQ24" s="101"/>
      <c r="AUR24" s="101"/>
      <c r="AUS24" s="101"/>
      <c r="AUT24" s="101"/>
      <c r="AUU24" s="101"/>
      <c r="AUV24" s="101"/>
      <c r="AUW24" s="101"/>
      <c r="AUX24" s="101"/>
      <c r="AUY24" s="101"/>
      <c r="AUZ24" s="101"/>
      <c r="AVA24" s="101"/>
      <c r="AVB24" s="101"/>
      <c r="AVC24" s="101"/>
      <c r="AVD24" s="101"/>
      <c r="AVE24" s="101"/>
      <c r="AVF24" s="101"/>
      <c r="AVG24" s="101"/>
      <c r="AVH24" s="101"/>
      <c r="AVI24" s="101"/>
      <c r="AVJ24" s="101"/>
      <c r="AVK24" s="101"/>
      <c r="AVL24" s="101"/>
      <c r="AVM24" s="101"/>
      <c r="AVN24" s="101"/>
      <c r="AVO24" s="101"/>
      <c r="AVP24" s="101"/>
      <c r="AVQ24" s="101"/>
      <c r="AVR24" s="101"/>
      <c r="AVS24" s="101"/>
      <c r="AVT24" s="101"/>
      <c r="AVU24" s="101"/>
      <c r="AVV24" s="101"/>
      <c r="AVW24" s="101"/>
      <c r="AVX24" s="101"/>
      <c r="AVY24" s="101"/>
      <c r="AVZ24" s="101"/>
      <c r="AWA24" s="101"/>
      <c r="AWB24" s="101"/>
      <c r="AWC24" s="101"/>
      <c r="AWD24" s="101"/>
      <c r="AWE24" s="101"/>
      <c r="AWF24" s="101"/>
      <c r="AWG24" s="101"/>
      <c r="AWH24" s="101"/>
      <c r="AWI24" s="101"/>
      <c r="AWJ24" s="101"/>
      <c r="AWK24" s="101"/>
      <c r="AWL24" s="101"/>
      <c r="AWM24" s="101"/>
      <c r="AWN24" s="101"/>
      <c r="AWO24" s="101"/>
      <c r="AWP24" s="101"/>
      <c r="AWQ24" s="101"/>
      <c r="AWR24" s="101"/>
      <c r="AWS24" s="101"/>
      <c r="AWT24" s="101"/>
      <c r="AWU24" s="101"/>
      <c r="AWV24" s="101"/>
      <c r="AWW24" s="101"/>
      <c r="AWX24" s="101"/>
      <c r="AWY24" s="101"/>
      <c r="AWZ24" s="101"/>
      <c r="AXA24" s="101"/>
      <c r="AXB24" s="101"/>
      <c r="AXC24" s="101"/>
      <c r="AXD24" s="101"/>
      <c r="AXE24" s="101"/>
      <c r="AXF24" s="101"/>
      <c r="AXG24" s="101"/>
      <c r="AXH24" s="101"/>
      <c r="AXI24" s="101"/>
      <c r="AXJ24" s="101"/>
      <c r="AXK24" s="101"/>
      <c r="AXL24" s="101"/>
      <c r="AXM24" s="101"/>
      <c r="AXN24" s="101"/>
      <c r="AXO24" s="101"/>
      <c r="AXP24" s="101"/>
      <c r="AXQ24" s="101"/>
      <c r="AXR24" s="101"/>
      <c r="AXS24" s="101"/>
      <c r="AXT24" s="101"/>
      <c r="AXU24" s="101"/>
      <c r="AXV24" s="101"/>
      <c r="AXW24" s="101"/>
      <c r="AXX24" s="101"/>
      <c r="AXY24" s="101"/>
      <c r="AXZ24" s="101"/>
      <c r="AYA24" s="101"/>
      <c r="AYB24" s="101"/>
      <c r="AYC24" s="101"/>
      <c r="AYD24" s="101"/>
      <c r="AYE24" s="101"/>
      <c r="AYF24" s="101"/>
      <c r="AYG24" s="101"/>
      <c r="AYH24" s="101"/>
      <c r="AYI24" s="101"/>
      <c r="AYJ24" s="101"/>
      <c r="AYK24" s="101"/>
      <c r="AYL24" s="101"/>
      <c r="AYM24" s="101"/>
      <c r="AYN24" s="101"/>
      <c r="AYO24" s="101"/>
      <c r="AYP24" s="101"/>
      <c r="AYQ24" s="101"/>
      <c r="AYR24" s="101"/>
      <c r="AYS24" s="101"/>
      <c r="AYT24" s="101"/>
      <c r="AYU24" s="101"/>
      <c r="AYV24" s="101"/>
      <c r="AYW24" s="101"/>
      <c r="AYX24" s="101"/>
      <c r="AYY24" s="101"/>
      <c r="AYZ24" s="101"/>
      <c r="AZA24" s="101"/>
      <c r="AZB24" s="101"/>
      <c r="AZC24" s="101"/>
      <c r="AZD24" s="101"/>
      <c r="AZE24" s="101"/>
      <c r="AZF24" s="101"/>
      <c r="AZG24" s="101"/>
      <c r="AZH24" s="101"/>
      <c r="AZI24" s="101"/>
      <c r="AZJ24" s="101"/>
      <c r="AZK24" s="101"/>
      <c r="AZL24" s="101"/>
      <c r="AZM24" s="101"/>
      <c r="AZN24" s="101"/>
      <c r="AZO24" s="101"/>
      <c r="AZP24" s="101"/>
      <c r="AZQ24" s="101"/>
      <c r="AZR24" s="101"/>
      <c r="AZS24" s="101"/>
      <c r="AZT24" s="101"/>
      <c r="AZU24" s="101"/>
      <c r="AZV24" s="101"/>
      <c r="AZW24" s="101"/>
      <c r="AZX24" s="101"/>
      <c r="AZY24" s="101"/>
      <c r="AZZ24" s="101"/>
      <c r="BAA24" s="101"/>
      <c r="BAB24" s="101"/>
      <c r="BAC24" s="101"/>
      <c r="BAD24" s="101"/>
      <c r="BAE24" s="101"/>
      <c r="BAF24" s="101"/>
      <c r="BAG24" s="101"/>
      <c r="BAH24" s="101"/>
      <c r="BAI24" s="101"/>
      <c r="BAJ24" s="101"/>
      <c r="BAK24" s="101"/>
      <c r="BAL24" s="101"/>
      <c r="BAM24" s="101"/>
      <c r="BAN24" s="101"/>
      <c r="BAO24" s="101"/>
      <c r="BAP24" s="101"/>
      <c r="BAQ24" s="101"/>
      <c r="BAR24" s="101"/>
      <c r="BAS24" s="101"/>
      <c r="BAT24" s="101"/>
      <c r="BAU24" s="101"/>
      <c r="BAV24" s="101"/>
      <c r="BAW24" s="101"/>
      <c r="BAX24" s="101"/>
      <c r="BAY24" s="101"/>
      <c r="BAZ24" s="101"/>
      <c r="BBA24" s="101"/>
      <c r="BBB24" s="101"/>
      <c r="BBC24" s="101"/>
      <c r="BBD24" s="101"/>
      <c r="BBE24" s="101"/>
      <c r="BBF24" s="101"/>
      <c r="BBG24" s="101"/>
      <c r="BBH24" s="101"/>
      <c r="BBI24" s="101"/>
      <c r="BBJ24" s="101"/>
      <c r="BBK24" s="101"/>
      <c r="BBL24" s="101"/>
      <c r="BBM24" s="101"/>
      <c r="BBN24" s="101"/>
      <c r="BBO24" s="101"/>
      <c r="BBP24" s="101"/>
      <c r="BBQ24" s="101"/>
      <c r="BBR24" s="101"/>
      <c r="BBS24" s="101"/>
      <c r="BBT24" s="101"/>
      <c r="BBU24" s="101"/>
      <c r="BBV24" s="101"/>
      <c r="BBW24" s="101"/>
      <c r="BBX24" s="101"/>
      <c r="BBY24" s="101"/>
      <c r="BBZ24" s="101"/>
      <c r="BCA24" s="101"/>
      <c r="BCB24" s="101"/>
      <c r="BCC24" s="101"/>
      <c r="BCD24" s="101"/>
      <c r="BCE24" s="101"/>
      <c r="BCF24" s="101"/>
      <c r="BCG24" s="101"/>
      <c r="BCH24" s="101"/>
      <c r="BCI24" s="101"/>
      <c r="BCJ24" s="101"/>
      <c r="BCK24" s="101"/>
      <c r="BCL24" s="101"/>
      <c r="BCM24" s="101"/>
      <c r="BCN24" s="101"/>
      <c r="BCO24" s="101"/>
      <c r="BCP24" s="101"/>
      <c r="BCQ24" s="101"/>
      <c r="BCR24" s="101"/>
      <c r="BCS24" s="101"/>
      <c r="BCT24" s="101"/>
      <c r="BCU24" s="101"/>
      <c r="BCV24" s="101"/>
      <c r="BCW24" s="101"/>
      <c r="BCX24" s="101"/>
      <c r="BCY24" s="101"/>
      <c r="BCZ24" s="101"/>
      <c r="BDA24" s="101"/>
      <c r="BDB24" s="101"/>
      <c r="BDC24" s="101"/>
      <c r="BDD24" s="101"/>
      <c r="BDE24" s="101"/>
      <c r="BDF24" s="101"/>
      <c r="BDG24" s="101"/>
      <c r="BDH24" s="101"/>
      <c r="BDI24" s="101"/>
      <c r="BDJ24" s="101"/>
      <c r="BDK24" s="101"/>
      <c r="BDL24" s="101"/>
      <c r="BDM24" s="101"/>
      <c r="BDN24" s="101"/>
      <c r="BDO24" s="101"/>
      <c r="BDP24" s="101"/>
      <c r="BDQ24" s="101"/>
      <c r="BDR24" s="101"/>
      <c r="BDS24" s="101"/>
      <c r="BDT24" s="101"/>
      <c r="BDU24" s="101"/>
      <c r="BDV24" s="101"/>
      <c r="BDW24" s="101"/>
      <c r="BDX24" s="101"/>
      <c r="BDY24" s="101"/>
      <c r="BDZ24" s="101"/>
      <c r="BEA24" s="101"/>
      <c r="BEB24" s="101"/>
      <c r="BEC24" s="101"/>
      <c r="BED24" s="101"/>
      <c r="BEE24" s="101"/>
      <c r="BEF24" s="101"/>
      <c r="BEG24" s="101"/>
      <c r="BEH24" s="101"/>
      <c r="BEI24" s="101"/>
      <c r="BEJ24" s="101"/>
      <c r="BEK24" s="101"/>
      <c r="BEL24" s="101"/>
      <c r="BEM24" s="101"/>
      <c r="BEN24" s="101"/>
      <c r="BEO24" s="101"/>
      <c r="BEP24" s="101"/>
      <c r="BEQ24" s="101"/>
      <c r="BER24" s="101"/>
      <c r="BES24" s="101"/>
      <c r="BET24" s="101"/>
      <c r="BEU24" s="101"/>
      <c r="BEV24" s="101"/>
      <c r="BEW24" s="101"/>
      <c r="BEX24" s="101"/>
      <c r="BEY24" s="101"/>
      <c r="BEZ24" s="101"/>
      <c r="BFA24" s="101"/>
      <c r="BFB24" s="101"/>
      <c r="BFC24" s="101"/>
      <c r="BFD24" s="101"/>
      <c r="BFE24" s="101"/>
      <c r="BFF24" s="101"/>
      <c r="BFG24" s="101"/>
      <c r="BFH24" s="101"/>
      <c r="BFI24" s="101"/>
      <c r="BFJ24" s="101"/>
      <c r="BFK24" s="101"/>
      <c r="BFL24" s="101"/>
      <c r="BFM24" s="101"/>
      <c r="BFN24" s="101"/>
      <c r="BFO24" s="101"/>
      <c r="BFP24" s="101"/>
      <c r="BFQ24" s="101"/>
      <c r="BFR24" s="101"/>
      <c r="BFS24" s="101"/>
      <c r="BFT24" s="101"/>
      <c r="BFU24" s="101"/>
      <c r="BFV24" s="101"/>
      <c r="BFW24" s="101"/>
      <c r="BFX24" s="101"/>
      <c r="BFY24" s="101"/>
      <c r="BFZ24" s="101"/>
      <c r="BGA24" s="101"/>
      <c r="BGB24" s="101"/>
      <c r="BGC24" s="101"/>
      <c r="BGD24" s="101"/>
      <c r="BGE24" s="101"/>
      <c r="BGF24" s="101"/>
      <c r="BGG24" s="101"/>
      <c r="BGH24" s="101"/>
      <c r="BGI24" s="101"/>
      <c r="BGJ24" s="101"/>
      <c r="BGK24" s="101"/>
      <c r="BGL24" s="101"/>
      <c r="BGM24" s="101"/>
      <c r="BGN24" s="101"/>
      <c r="BGO24" s="101"/>
      <c r="BGP24" s="101"/>
      <c r="BGQ24" s="101"/>
      <c r="BGR24" s="101"/>
      <c r="BGS24" s="101"/>
      <c r="BGT24" s="101"/>
      <c r="BGU24" s="101"/>
      <c r="BGV24" s="101"/>
      <c r="BGW24" s="101"/>
      <c r="BGX24" s="101"/>
      <c r="BGY24" s="101"/>
      <c r="BGZ24" s="101"/>
      <c r="BHA24" s="101"/>
      <c r="BHB24" s="101"/>
      <c r="BHC24" s="101"/>
      <c r="BHD24" s="101"/>
      <c r="BHE24" s="101"/>
      <c r="BHF24" s="101"/>
      <c r="BHG24" s="101"/>
      <c r="BHH24" s="101"/>
      <c r="BHI24" s="101"/>
      <c r="BHJ24" s="101"/>
      <c r="BHK24" s="101"/>
      <c r="BHL24" s="101"/>
      <c r="BHM24" s="101"/>
      <c r="BHN24" s="101"/>
      <c r="BHO24" s="101"/>
      <c r="BHP24" s="101"/>
      <c r="BHQ24" s="101"/>
      <c r="BHR24" s="101"/>
      <c r="BHS24" s="101"/>
      <c r="BHT24" s="101"/>
      <c r="BHU24" s="101"/>
      <c r="BHV24" s="101"/>
      <c r="BHW24" s="101"/>
      <c r="BHX24" s="101"/>
      <c r="BHY24" s="101"/>
      <c r="BHZ24" s="101"/>
      <c r="BIA24" s="101"/>
      <c r="BIB24" s="101"/>
      <c r="BIC24" s="101"/>
      <c r="BID24" s="101"/>
      <c r="BIE24" s="101"/>
      <c r="BIF24" s="101"/>
      <c r="BIG24" s="101"/>
      <c r="BIH24" s="101"/>
      <c r="BII24" s="101"/>
      <c r="BIJ24" s="101"/>
      <c r="BIK24" s="101"/>
      <c r="BIL24" s="101"/>
      <c r="BIM24" s="101"/>
      <c r="BIN24" s="101"/>
      <c r="BIO24" s="101"/>
      <c r="BIP24" s="101"/>
      <c r="BIQ24" s="101"/>
      <c r="BIR24" s="101"/>
      <c r="BIS24" s="101"/>
      <c r="BIT24" s="101"/>
      <c r="BIU24" s="101"/>
      <c r="BIV24" s="101"/>
      <c r="BIW24" s="101"/>
      <c r="BIX24" s="101"/>
      <c r="BIY24" s="101"/>
      <c r="BIZ24" s="101"/>
      <c r="BJA24" s="101"/>
      <c r="BJB24" s="101"/>
      <c r="BJC24" s="101"/>
      <c r="BJD24" s="101"/>
      <c r="BJE24" s="101"/>
      <c r="BJF24" s="101"/>
      <c r="BJG24" s="101"/>
      <c r="BJH24" s="101"/>
      <c r="BJI24" s="101"/>
      <c r="BJJ24" s="101"/>
      <c r="BJK24" s="101"/>
      <c r="BJL24" s="101"/>
      <c r="BJM24" s="101"/>
      <c r="BJN24" s="101"/>
      <c r="BJO24" s="101"/>
      <c r="BJP24" s="101"/>
      <c r="BJQ24" s="101"/>
      <c r="BJR24" s="101"/>
      <c r="BJS24" s="101"/>
      <c r="BJT24" s="101"/>
      <c r="BJU24" s="101"/>
      <c r="BJV24" s="101"/>
      <c r="BJW24" s="101"/>
      <c r="BJX24" s="101"/>
      <c r="BJY24" s="101"/>
      <c r="BJZ24" s="101"/>
      <c r="BKA24" s="101"/>
      <c r="BKB24" s="101"/>
      <c r="BKC24" s="101"/>
      <c r="BKD24" s="101"/>
      <c r="BKE24" s="101"/>
      <c r="BKF24" s="101"/>
      <c r="BKG24" s="101"/>
      <c r="BKH24" s="101"/>
      <c r="BKI24" s="101"/>
      <c r="BKJ24" s="101"/>
      <c r="BKK24" s="101"/>
      <c r="BKL24" s="101"/>
      <c r="BKM24" s="101"/>
      <c r="BKN24" s="101"/>
      <c r="BKO24" s="101"/>
      <c r="BKP24" s="101"/>
      <c r="BKQ24" s="101"/>
      <c r="BKR24" s="101"/>
      <c r="BKS24" s="101"/>
      <c r="BKT24" s="101"/>
      <c r="BKU24" s="101"/>
      <c r="BKV24" s="101"/>
      <c r="BKW24" s="101"/>
      <c r="BKX24" s="101"/>
      <c r="BKY24" s="101"/>
      <c r="BKZ24" s="101"/>
      <c r="BLA24" s="101"/>
      <c r="BLB24" s="101"/>
      <c r="BLC24" s="101"/>
      <c r="BLD24" s="101"/>
      <c r="BLE24" s="101"/>
      <c r="BLF24" s="101"/>
      <c r="BLG24" s="101"/>
      <c r="BLH24" s="101"/>
      <c r="BLI24" s="101"/>
      <c r="BLJ24" s="101"/>
      <c r="BLK24" s="101"/>
      <c r="BLL24" s="101"/>
      <c r="BLM24" s="101"/>
      <c r="BLN24" s="101"/>
      <c r="BLO24" s="101"/>
      <c r="BLP24" s="101"/>
      <c r="BLQ24" s="101"/>
      <c r="BLR24" s="101"/>
      <c r="BLS24" s="101"/>
      <c r="BLT24" s="101"/>
      <c r="BLU24" s="101"/>
      <c r="BLV24" s="101"/>
      <c r="BLW24" s="101"/>
      <c r="BLX24" s="101"/>
      <c r="BLY24" s="101"/>
      <c r="BLZ24" s="101"/>
      <c r="BMA24" s="101"/>
      <c r="BMB24" s="101"/>
      <c r="BMC24" s="101"/>
      <c r="BMD24" s="101"/>
      <c r="BME24" s="101"/>
      <c r="BMF24" s="101"/>
      <c r="BMG24" s="101"/>
      <c r="BMH24" s="101"/>
      <c r="BMI24" s="101"/>
      <c r="BMJ24" s="101"/>
      <c r="BMK24" s="101"/>
      <c r="BML24" s="101"/>
      <c r="BMM24" s="101"/>
      <c r="BMN24" s="101"/>
      <c r="BMO24" s="101"/>
      <c r="BMP24" s="101"/>
      <c r="BMQ24" s="101"/>
      <c r="BMR24" s="101"/>
      <c r="BMS24" s="101"/>
      <c r="BMT24" s="101"/>
      <c r="BMU24" s="101"/>
      <c r="BMV24" s="101"/>
      <c r="BMW24" s="101"/>
      <c r="BMX24" s="101"/>
      <c r="BMY24" s="101"/>
      <c r="BMZ24" s="101"/>
      <c r="BNA24" s="101"/>
      <c r="BNB24" s="101"/>
      <c r="BNC24" s="101"/>
      <c r="BND24" s="101"/>
      <c r="BNE24" s="101"/>
      <c r="BNF24" s="101"/>
      <c r="BNG24" s="101"/>
      <c r="BNH24" s="101"/>
      <c r="BNI24" s="101"/>
      <c r="BNJ24" s="101"/>
      <c r="BNK24" s="101"/>
      <c r="BNL24" s="101"/>
      <c r="BNM24" s="101"/>
      <c r="BNN24" s="101"/>
      <c r="BNO24" s="101"/>
      <c r="BNP24" s="101"/>
      <c r="BNQ24" s="101"/>
      <c r="BNR24" s="101"/>
      <c r="BNS24" s="101"/>
      <c r="BNT24" s="101"/>
      <c r="BNU24" s="101"/>
      <c r="BNV24" s="101"/>
      <c r="BNW24" s="101"/>
      <c r="BNX24" s="101"/>
      <c r="BNY24" s="101"/>
      <c r="BNZ24" s="101"/>
      <c r="BOA24" s="101"/>
      <c r="BOB24" s="101"/>
      <c r="BOC24" s="101"/>
      <c r="BOD24" s="101"/>
      <c r="BOE24" s="101"/>
      <c r="BOF24" s="101"/>
      <c r="BOG24" s="101"/>
      <c r="BOH24" s="101"/>
      <c r="BOI24" s="101"/>
      <c r="BOJ24" s="101"/>
      <c r="BOK24" s="101"/>
      <c r="BOL24" s="101"/>
      <c r="BOM24" s="101"/>
      <c r="BON24" s="101"/>
      <c r="BOO24" s="101"/>
      <c r="BOP24" s="101"/>
      <c r="BOQ24" s="101"/>
      <c r="BOR24" s="101"/>
      <c r="BOS24" s="101"/>
      <c r="BOT24" s="101"/>
      <c r="BOU24" s="101"/>
      <c r="BOV24" s="101"/>
      <c r="BOW24" s="101"/>
      <c r="BOX24" s="101"/>
      <c r="BOY24" s="101"/>
      <c r="BOZ24" s="101"/>
      <c r="BPA24" s="101"/>
      <c r="BPB24" s="101"/>
      <c r="BPC24" s="101"/>
      <c r="BPD24" s="101"/>
      <c r="BPE24" s="101"/>
      <c r="BPF24" s="101"/>
      <c r="BPG24" s="101"/>
      <c r="BPH24" s="101"/>
      <c r="BPI24" s="101"/>
      <c r="BPJ24" s="101"/>
      <c r="BPK24" s="101"/>
      <c r="BPL24" s="101"/>
      <c r="BPM24" s="101"/>
      <c r="BPN24" s="101"/>
      <c r="BPO24" s="101"/>
      <c r="BPP24" s="101"/>
      <c r="BPQ24" s="101"/>
      <c r="BPR24" s="101"/>
      <c r="BPS24" s="101"/>
      <c r="BPT24" s="101"/>
      <c r="BPU24" s="101"/>
      <c r="BPV24" s="101"/>
      <c r="BPW24" s="101"/>
      <c r="BPX24" s="101"/>
      <c r="BPY24" s="101"/>
      <c r="BPZ24" s="101"/>
      <c r="BQA24" s="101"/>
      <c r="BQB24" s="101"/>
      <c r="BQC24" s="101"/>
      <c r="BQD24" s="101"/>
      <c r="BQE24" s="101"/>
      <c r="BQF24" s="101"/>
      <c r="BQG24" s="101"/>
      <c r="BQH24" s="101"/>
      <c r="BQI24" s="101"/>
      <c r="BQJ24" s="101"/>
      <c r="BQK24" s="101"/>
      <c r="BQL24" s="101"/>
      <c r="BQM24" s="101"/>
      <c r="BQN24" s="101"/>
      <c r="BQO24" s="101"/>
      <c r="BQP24" s="101"/>
      <c r="BQQ24" s="101"/>
      <c r="BQR24" s="101"/>
      <c r="BQS24" s="101"/>
      <c r="BQT24" s="101"/>
      <c r="BQU24" s="101"/>
      <c r="BQV24" s="101"/>
      <c r="BQW24" s="101"/>
      <c r="BQX24" s="101"/>
      <c r="BQY24" s="101"/>
      <c r="BQZ24" s="101"/>
      <c r="BRA24" s="101"/>
      <c r="BRB24" s="101"/>
      <c r="BRC24" s="101"/>
      <c r="BRD24" s="101"/>
      <c r="BRE24" s="101"/>
      <c r="BRF24" s="101"/>
      <c r="BRG24" s="101"/>
      <c r="BRH24" s="101"/>
      <c r="BRI24" s="101"/>
      <c r="BRJ24" s="101"/>
      <c r="BRK24" s="101"/>
      <c r="BRL24" s="101"/>
      <c r="BRM24" s="101"/>
      <c r="BRN24" s="101"/>
      <c r="BRO24" s="101"/>
      <c r="BRP24" s="101"/>
      <c r="BRQ24" s="101"/>
      <c r="BRR24" s="101"/>
      <c r="BRS24" s="101"/>
      <c r="BRT24" s="101"/>
      <c r="BRU24" s="101"/>
      <c r="BRV24" s="101"/>
      <c r="BRW24" s="101"/>
      <c r="BRX24" s="101"/>
      <c r="BRY24" s="101"/>
      <c r="BRZ24" s="101"/>
      <c r="BSA24" s="101"/>
      <c r="BSB24" s="101"/>
      <c r="BSC24" s="101"/>
      <c r="BSD24" s="101"/>
      <c r="BSE24" s="101"/>
      <c r="BSF24" s="101"/>
      <c r="BSG24" s="101"/>
      <c r="BSH24" s="101"/>
      <c r="BSI24" s="101"/>
      <c r="BSJ24" s="101"/>
      <c r="BSK24" s="101"/>
      <c r="BSL24" s="101"/>
      <c r="BSM24" s="101"/>
      <c r="BSN24" s="101"/>
      <c r="BSO24" s="101"/>
      <c r="BSP24" s="101"/>
      <c r="BSQ24" s="101"/>
      <c r="BSR24" s="101"/>
      <c r="BSS24" s="101"/>
      <c r="BST24" s="101"/>
      <c r="BSU24" s="101"/>
      <c r="BSV24" s="101"/>
      <c r="BSW24" s="101"/>
      <c r="BSX24" s="101"/>
      <c r="BSY24" s="101"/>
      <c r="BSZ24" s="101"/>
      <c r="BTA24" s="101"/>
      <c r="BTB24" s="101"/>
      <c r="BTC24" s="101"/>
      <c r="BTD24" s="101"/>
      <c r="BTE24" s="101"/>
      <c r="BTF24" s="101"/>
      <c r="BTG24" s="101"/>
      <c r="BTH24" s="101"/>
      <c r="BTI24" s="101"/>
      <c r="BTJ24" s="101"/>
      <c r="BTK24" s="101"/>
      <c r="BTL24" s="101"/>
      <c r="BTM24" s="101"/>
      <c r="BTN24" s="101"/>
      <c r="BTO24" s="101"/>
      <c r="BTP24" s="101"/>
      <c r="BTQ24" s="101"/>
      <c r="BTR24" s="101"/>
      <c r="BTS24" s="101"/>
      <c r="BTT24" s="101"/>
      <c r="BTU24" s="101"/>
      <c r="BTV24" s="101"/>
      <c r="BTW24" s="101"/>
      <c r="BTX24" s="101"/>
      <c r="BTY24" s="101"/>
      <c r="BTZ24" s="101"/>
      <c r="BUA24" s="101"/>
      <c r="BUB24" s="101"/>
      <c r="BUC24" s="101"/>
      <c r="BUD24" s="101"/>
      <c r="BUE24" s="101"/>
      <c r="BUF24" s="101"/>
      <c r="BUG24" s="101"/>
      <c r="BUH24" s="101"/>
      <c r="BUI24" s="101"/>
      <c r="BUJ24" s="101"/>
      <c r="BUK24" s="101"/>
      <c r="BUL24" s="101"/>
      <c r="BUM24" s="101"/>
      <c r="BUN24" s="101"/>
      <c r="BUO24" s="101"/>
      <c r="BUP24" s="101"/>
      <c r="BUQ24" s="101"/>
      <c r="BUR24" s="101"/>
      <c r="BUS24" s="101"/>
      <c r="BUT24" s="101"/>
      <c r="BUU24" s="101"/>
      <c r="BUV24" s="101"/>
      <c r="BUW24" s="101"/>
      <c r="BUX24" s="101"/>
      <c r="BUY24" s="101"/>
      <c r="BUZ24" s="101"/>
      <c r="BVA24" s="101"/>
      <c r="BVB24" s="101"/>
      <c r="BVC24" s="101"/>
      <c r="BVD24" s="101"/>
      <c r="BVE24" s="101"/>
      <c r="BVF24" s="101"/>
      <c r="BVG24" s="101"/>
      <c r="BVH24" s="101"/>
      <c r="BVI24" s="101"/>
      <c r="BVJ24" s="101"/>
      <c r="BVK24" s="101"/>
      <c r="BVL24" s="101"/>
      <c r="BVM24" s="101"/>
      <c r="BVN24" s="101"/>
      <c r="BVO24" s="101"/>
      <c r="BVP24" s="101"/>
      <c r="BVQ24" s="101"/>
      <c r="BVR24" s="101"/>
      <c r="BVS24" s="101"/>
      <c r="BVT24" s="101"/>
      <c r="BVU24" s="101"/>
      <c r="BVV24" s="101"/>
      <c r="BVW24" s="101"/>
      <c r="BVX24" s="101"/>
      <c r="BVY24" s="101"/>
      <c r="BVZ24" s="101"/>
      <c r="BWA24" s="101"/>
      <c r="BWB24" s="101"/>
      <c r="BWC24" s="101"/>
      <c r="BWD24" s="101"/>
      <c r="BWE24" s="101"/>
      <c r="BWF24" s="101"/>
      <c r="BWG24" s="101"/>
      <c r="BWH24" s="101"/>
      <c r="BWI24" s="101"/>
      <c r="BWJ24" s="101"/>
      <c r="BWK24" s="101"/>
      <c r="BWL24" s="101"/>
      <c r="BWM24" s="101"/>
      <c r="BWN24" s="101"/>
      <c r="BWO24" s="101"/>
      <c r="BWP24" s="101"/>
      <c r="BWQ24" s="101"/>
      <c r="BWR24" s="101"/>
      <c r="BWS24" s="101"/>
      <c r="BWT24" s="101"/>
      <c r="BWU24" s="101"/>
      <c r="BWV24" s="101"/>
      <c r="BWW24" s="101"/>
      <c r="BWX24" s="101"/>
      <c r="BWY24" s="101"/>
      <c r="BWZ24" s="101"/>
      <c r="BXA24" s="101"/>
      <c r="BXB24" s="101"/>
      <c r="BXC24" s="101"/>
      <c r="BXD24" s="101"/>
      <c r="BXE24" s="101"/>
      <c r="BXF24" s="101"/>
      <c r="BXG24" s="101"/>
      <c r="BXH24" s="101"/>
      <c r="BXI24" s="101"/>
      <c r="BXJ24" s="101"/>
      <c r="BXK24" s="101"/>
      <c r="BXL24" s="101"/>
      <c r="BXM24" s="101"/>
      <c r="BXN24" s="101"/>
      <c r="BXO24" s="101"/>
      <c r="BXP24" s="101"/>
      <c r="BXQ24" s="101"/>
      <c r="BXR24" s="101"/>
      <c r="BXS24" s="101"/>
      <c r="BXT24" s="101"/>
      <c r="BXU24" s="101"/>
      <c r="BXV24" s="101"/>
      <c r="BXW24" s="101"/>
      <c r="BXX24" s="101"/>
      <c r="BXY24" s="101"/>
      <c r="BXZ24" s="101"/>
      <c r="BYA24" s="101"/>
      <c r="BYB24" s="101"/>
      <c r="BYC24" s="101"/>
      <c r="BYD24" s="101"/>
      <c r="BYE24" s="101"/>
      <c r="BYF24" s="101"/>
      <c r="BYG24" s="101"/>
      <c r="BYH24" s="101"/>
      <c r="BYI24" s="101"/>
      <c r="BYJ24" s="101"/>
      <c r="BYK24" s="101"/>
      <c r="BYL24" s="101"/>
      <c r="BYM24" s="101"/>
      <c r="BYN24" s="101"/>
      <c r="BYO24" s="101"/>
      <c r="BYP24" s="101"/>
      <c r="BYQ24" s="101"/>
      <c r="BYR24" s="101"/>
      <c r="BYS24" s="101"/>
      <c r="BYT24" s="101"/>
      <c r="BYU24" s="101"/>
      <c r="BYV24" s="101"/>
      <c r="BYW24" s="101"/>
      <c r="BYX24" s="101"/>
      <c r="BYY24" s="101"/>
      <c r="BYZ24" s="101"/>
      <c r="BZA24" s="101"/>
      <c r="BZB24" s="101"/>
      <c r="BZC24" s="101"/>
      <c r="BZD24" s="101"/>
      <c r="BZE24" s="101"/>
      <c r="BZF24" s="101"/>
      <c r="BZG24" s="101"/>
      <c r="BZH24" s="101"/>
      <c r="BZI24" s="101"/>
      <c r="BZJ24" s="101"/>
      <c r="BZK24" s="101"/>
      <c r="BZL24" s="101"/>
      <c r="BZM24" s="101"/>
      <c r="BZN24" s="101"/>
      <c r="BZO24" s="101"/>
      <c r="BZP24" s="101"/>
      <c r="BZQ24" s="101"/>
      <c r="BZR24" s="101"/>
      <c r="BZS24" s="101"/>
      <c r="BZT24" s="101"/>
      <c r="BZU24" s="101"/>
      <c r="BZV24" s="101"/>
      <c r="BZW24" s="101"/>
      <c r="BZX24" s="101"/>
      <c r="BZY24" s="101"/>
      <c r="BZZ24" s="101"/>
      <c r="CAA24" s="101"/>
      <c r="CAB24" s="101"/>
      <c r="CAC24" s="101"/>
      <c r="CAD24" s="101"/>
      <c r="CAE24" s="101"/>
      <c r="CAF24" s="101"/>
      <c r="CAG24" s="101"/>
      <c r="CAH24" s="101"/>
      <c r="CAI24" s="101"/>
      <c r="CAJ24" s="101"/>
      <c r="CAK24" s="101"/>
      <c r="CAL24" s="101"/>
      <c r="CAM24" s="101"/>
      <c r="CAN24" s="101"/>
      <c r="CAO24" s="101"/>
      <c r="CAP24" s="101"/>
      <c r="CAQ24" s="101"/>
      <c r="CAR24" s="101"/>
      <c r="CAS24" s="101"/>
      <c r="CAT24" s="101"/>
      <c r="CAU24" s="101"/>
      <c r="CAV24" s="101"/>
      <c r="CAW24" s="101"/>
      <c r="CAX24" s="101"/>
      <c r="CAY24" s="101"/>
      <c r="CAZ24" s="101"/>
      <c r="CBA24" s="101"/>
      <c r="CBB24" s="101"/>
      <c r="CBC24" s="101"/>
      <c r="CBD24" s="101"/>
      <c r="CBE24" s="101"/>
      <c r="CBF24" s="101"/>
      <c r="CBG24" s="101"/>
      <c r="CBH24" s="101"/>
      <c r="CBI24" s="101"/>
      <c r="CBJ24" s="101"/>
      <c r="CBK24" s="101"/>
      <c r="CBL24" s="101"/>
      <c r="CBM24" s="101"/>
      <c r="CBN24" s="101"/>
      <c r="CBO24" s="101"/>
      <c r="CBP24" s="101"/>
      <c r="CBQ24" s="101"/>
      <c r="CBR24" s="101"/>
      <c r="CBS24" s="101"/>
      <c r="CBT24" s="101"/>
      <c r="CBU24" s="101"/>
      <c r="CBV24" s="101"/>
      <c r="CBW24" s="101"/>
      <c r="CBX24" s="101"/>
      <c r="CBY24" s="101"/>
      <c r="CBZ24" s="101"/>
      <c r="CCA24" s="101"/>
      <c r="CCB24" s="101"/>
      <c r="CCC24" s="101"/>
      <c r="CCD24" s="101"/>
      <c r="CCE24" s="101"/>
      <c r="CCF24" s="101"/>
      <c r="CCG24" s="101"/>
      <c r="CCH24" s="101"/>
      <c r="CCI24" s="101"/>
      <c r="CCJ24" s="101"/>
      <c r="CCK24" s="101"/>
      <c r="CCL24" s="101"/>
      <c r="CCM24" s="101"/>
      <c r="CCN24" s="101"/>
      <c r="CCO24" s="101"/>
      <c r="CCP24" s="101"/>
      <c r="CCQ24" s="101"/>
      <c r="CCR24" s="101"/>
      <c r="CCS24" s="101"/>
      <c r="CCT24" s="101"/>
      <c r="CCU24" s="101"/>
      <c r="CCV24" s="101"/>
      <c r="CCW24" s="101"/>
      <c r="CCX24" s="101"/>
      <c r="CCY24" s="101"/>
      <c r="CCZ24" s="101"/>
      <c r="CDA24" s="101"/>
      <c r="CDB24" s="101"/>
      <c r="CDC24" s="101"/>
      <c r="CDD24" s="101"/>
      <c r="CDE24" s="101"/>
      <c r="CDF24" s="101"/>
      <c r="CDG24" s="101"/>
      <c r="CDH24" s="101"/>
      <c r="CDI24" s="101"/>
      <c r="CDJ24" s="101"/>
      <c r="CDK24" s="101"/>
      <c r="CDL24" s="101"/>
      <c r="CDM24" s="101"/>
      <c r="CDN24" s="101"/>
      <c r="CDO24" s="101"/>
      <c r="CDP24" s="101"/>
      <c r="CDQ24" s="101"/>
      <c r="CDR24" s="101"/>
      <c r="CDS24" s="101"/>
      <c r="CDT24" s="101"/>
      <c r="CDU24" s="101"/>
      <c r="CDV24" s="101"/>
      <c r="CDW24" s="101"/>
      <c r="CDX24" s="101"/>
      <c r="CDY24" s="101"/>
      <c r="CDZ24" s="101"/>
      <c r="CEA24" s="101"/>
      <c r="CEB24" s="101"/>
      <c r="CEC24" s="101"/>
      <c r="CED24" s="101"/>
      <c r="CEE24" s="101"/>
      <c r="CEF24" s="101"/>
      <c r="CEG24" s="101"/>
      <c r="CEH24" s="101"/>
      <c r="CEI24" s="101"/>
      <c r="CEJ24" s="101"/>
      <c r="CEK24" s="101"/>
      <c r="CEL24" s="101"/>
      <c r="CEM24" s="101"/>
      <c r="CEN24" s="101"/>
      <c r="CEO24" s="101"/>
      <c r="CEP24" s="101"/>
      <c r="CEQ24" s="101"/>
      <c r="CER24" s="101"/>
      <c r="CES24" s="101"/>
      <c r="CET24" s="101"/>
      <c r="CEU24" s="101"/>
      <c r="CEV24" s="101"/>
      <c r="CEW24" s="101"/>
      <c r="CEX24" s="101"/>
      <c r="CEY24" s="101"/>
      <c r="CEZ24" s="101"/>
      <c r="CFA24" s="101"/>
      <c r="CFB24" s="101"/>
      <c r="CFC24" s="101"/>
      <c r="CFD24" s="101"/>
      <c r="CFE24" s="101"/>
      <c r="CFF24" s="101"/>
      <c r="CFG24" s="101"/>
      <c r="CFH24" s="101"/>
      <c r="CFI24" s="101"/>
      <c r="CFJ24" s="101"/>
      <c r="CFK24" s="101"/>
      <c r="CFL24" s="101"/>
      <c r="CFM24" s="101"/>
      <c r="CFN24" s="101"/>
      <c r="CFO24" s="101"/>
      <c r="CFP24" s="101"/>
      <c r="CFQ24" s="101"/>
      <c r="CFR24" s="101"/>
      <c r="CFS24" s="101"/>
      <c r="CFT24" s="101"/>
      <c r="CFU24" s="101"/>
      <c r="CFV24" s="101"/>
      <c r="CFW24" s="101"/>
      <c r="CFX24" s="101"/>
      <c r="CFY24" s="101"/>
      <c r="CFZ24" s="101"/>
      <c r="CGA24" s="101"/>
      <c r="CGB24" s="101"/>
      <c r="CGC24" s="101"/>
      <c r="CGD24" s="101"/>
      <c r="CGE24" s="101"/>
      <c r="CGF24" s="101"/>
      <c r="CGG24" s="101"/>
      <c r="CGH24" s="101"/>
      <c r="CGI24" s="101"/>
      <c r="CGJ24" s="101"/>
      <c r="CGK24" s="101"/>
      <c r="CGL24" s="101"/>
      <c r="CGM24" s="101"/>
      <c r="CGN24" s="101"/>
      <c r="CGO24" s="101"/>
      <c r="CGP24" s="101"/>
      <c r="CGQ24" s="101"/>
      <c r="CGR24" s="101"/>
      <c r="CGS24" s="101"/>
      <c r="CGT24" s="101"/>
      <c r="CGU24" s="101"/>
      <c r="CGV24" s="101"/>
      <c r="CGW24" s="101"/>
      <c r="CGX24" s="101"/>
      <c r="CGY24" s="101"/>
      <c r="CGZ24" s="101"/>
      <c r="CHA24" s="101"/>
      <c r="CHB24" s="101"/>
      <c r="CHC24" s="101"/>
      <c r="CHD24" s="101"/>
      <c r="CHE24" s="101"/>
      <c r="CHF24" s="101"/>
      <c r="CHG24" s="101"/>
      <c r="CHH24" s="101"/>
      <c r="CHI24" s="101"/>
      <c r="CHJ24" s="101"/>
      <c r="CHK24" s="101"/>
      <c r="CHL24" s="101"/>
      <c r="CHM24" s="101"/>
      <c r="CHN24" s="101"/>
      <c r="CHO24" s="101"/>
      <c r="CHP24" s="101"/>
      <c r="CHQ24" s="101"/>
      <c r="CHR24" s="101"/>
      <c r="CHS24" s="101"/>
      <c r="CHT24" s="101"/>
      <c r="CHU24" s="101"/>
      <c r="CHV24" s="101"/>
      <c r="CHW24" s="101"/>
      <c r="CHX24" s="101"/>
      <c r="CHY24" s="101"/>
      <c r="CHZ24" s="101"/>
      <c r="CIA24" s="101"/>
      <c r="CIB24" s="101"/>
      <c r="CIC24" s="101"/>
      <c r="CID24" s="101"/>
      <c r="CIE24" s="101"/>
      <c r="CIF24" s="101"/>
      <c r="CIG24" s="101"/>
      <c r="CIH24" s="101"/>
      <c r="CII24" s="101"/>
      <c r="CIJ24" s="101"/>
      <c r="CIK24" s="101"/>
      <c r="CIL24" s="101"/>
      <c r="CIM24" s="101"/>
      <c r="CIN24" s="101"/>
      <c r="CIO24" s="101"/>
      <c r="CIP24" s="101"/>
      <c r="CIQ24" s="101"/>
      <c r="CIR24" s="101"/>
      <c r="CIS24" s="101"/>
      <c r="CIT24" s="101"/>
      <c r="CIU24" s="101"/>
      <c r="CIV24" s="101"/>
      <c r="CIW24" s="101"/>
      <c r="CIX24" s="101"/>
      <c r="CIY24" s="101"/>
      <c r="CIZ24" s="101"/>
      <c r="CJA24" s="101"/>
      <c r="CJB24" s="101"/>
      <c r="CJC24" s="101"/>
      <c r="CJD24" s="101"/>
      <c r="CJE24" s="101"/>
      <c r="CJF24" s="101"/>
      <c r="CJG24" s="101"/>
      <c r="CJH24" s="101"/>
      <c r="CJI24" s="101"/>
      <c r="CJJ24" s="101"/>
      <c r="CJK24" s="101"/>
      <c r="CJL24" s="101"/>
      <c r="CJM24" s="101"/>
      <c r="CJN24" s="101"/>
      <c r="CJO24" s="101"/>
      <c r="CJP24" s="101"/>
      <c r="CJQ24" s="101"/>
      <c r="CJR24" s="101"/>
      <c r="CJS24" s="101"/>
      <c r="CJT24" s="101"/>
      <c r="CJU24" s="101"/>
      <c r="CJV24" s="101"/>
      <c r="CJW24" s="101"/>
      <c r="CJX24" s="101"/>
      <c r="CJY24" s="101"/>
      <c r="CJZ24" s="101"/>
      <c r="CKA24" s="101"/>
      <c r="CKB24" s="101"/>
      <c r="CKC24" s="101"/>
      <c r="CKD24" s="101"/>
      <c r="CKE24" s="101"/>
      <c r="CKF24" s="101"/>
      <c r="CKG24" s="101"/>
      <c r="CKH24" s="101"/>
      <c r="CKI24" s="101"/>
      <c r="CKJ24" s="101"/>
      <c r="CKK24" s="101"/>
      <c r="CKL24" s="101"/>
      <c r="CKM24" s="101"/>
      <c r="CKN24" s="101"/>
      <c r="CKO24" s="101"/>
      <c r="CKP24" s="101"/>
      <c r="CKQ24" s="101"/>
      <c r="CKR24" s="101"/>
      <c r="CKS24" s="101"/>
      <c r="CKT24" s="101"/>
      <c r="CKU24" s="101"/>
      <c r="CKV24" s="101"/>
      <c r="CKW24" s="101"/>
      <c r="CKX24" s="101"/>
      <c r="CKY24" s="101"/>
      <c r="CKZ24" s="101"/>
      <c r="CLA24" s="101"/>
      <c r="CLB24" s="101"/>
      <c r="CLC24" s="101"/>
      <c r="CLD24" s="101"/>
      <c r="CLE24" s="101"/>
      <c r="CLF24" s="101"/>
      <c r="CLG24" s="101"/>
      <c r="CLH24" s="101"/>
      <c r="CLI24" s="101"/>
      <c r="CLJ24" s="101"/>
      <c r="CLK24" s="101"/>
      <c r="CLL24" s="101"/>
      <c r="CLM24" s="101"/>
      <c r="CLN24" s="101"/>
      <c r="CLO24" s="101"/>
      <c r="CLP24" s="101"/>
      <c r="CLQ24" s="101"/>
      <c r="CLR24" s="101"/>
      <c r="CLS24" s="101"/>
      <c r="CLT24" s="101"/>
      <c r="CLU24" s="101"/>
      <c r="CLV24" s="101"/>
      <c r="CLW24" s="101"/>
      <c r="CLX24" s="101"/>
      <c r="CLY24" s="101"/>
      <c r="CLZ24" s="101"/>
      <c r="CMA24" s="101"/>
      <c r="CMB24" s="101"/>
      <c r="CMC24" s="101"/>
      <c r="CMD24" s="101"/>
      <c r="CME24" s="101"/>
      <c r="CMF24" s="101"/>
      <c r="CMG24" s="101"/>
      <c r="CMH24" s="101"/>
      <c r="CMI24" s="101"/>
      <c r="CMJ24" s="101"/>
      <c r="CMK24" s="101"/>
      <c r="CML24" s="101"/>
      <c r="CMM24" s="101"/>
      <c r="CMN24" s="101"/>
      <c r="CMO24" s="101"/>
      <c r="CMP24" s="101"/>
      <c r="CMQ24" s="101"/>
      <c r="CMR24" s="101"/>
      <c r="CMS24" s="101"/>
      <c r="CMT24" s="101"/>
      <c r="CMU24" s="101"/>
      <c r="CMV24" s="101"/>
      <c r="CMW24" s="101"/>
      <c r="CMX24" s="101"/>
      <c r="CMY24" s="101"/>
      <c r="CMZ24" s="101"/>
      <c r="CNA24" s="101"/>
      <c r="CNB24" s="101"/>
      <c r="CNC24" s="101"/>
      <c r="CND24" s="101"/>
      <c r="CNE24" s="101"/>
      <c r="CNF24" s="101"/>
      <c r="CNG24" s="101"/>
      <c r="CNH24" s="101"/>
      <c r="CNI24" s="101"/>
      <c r="CNJ24" s="101"/>
      <c r="CNK24" s="101"/>
      <c r="CNL24" s="101"/>
      <c r="CNM24" s="101"/>
      <c r="CNN24" s="101"/>
      <c r="CNO24" s="101"/>
      <c r="CNP24" s="101"/>
      <c r="CNQ24" s="101"/>
      <c r="CNR24" s="101"/>
      <c r="CNS24" s="101"/>
      <c r="CNT24" s="101"/>
      <c r="CNU24" s="101"/>
      <c r="CNV24" s="101"/>
      <c r="CNW24" s="101"/>
      <c r="CNX24" s="101"/>
      <c r="CNY24" s="101"/>
      <c r="CNZ24" s="101"/>
      <c r="COA24" s="101"/>
      <c r="COB24" s="101"/>
      <c r="COC24" s="101"/>
      <c r="COD24" s="101"/>
      <c r="COE24" s="101"/>
      <c r="COF24" s="101"/>
      <c r="COG24" s="101"/>
      <c r="COH24" s="101"/>
      <c r="COI24" s="101"/>
      <c r="COJ24" s="101"/>
      <c r="COK24" s="101"/>
      <c r="COL24" s="101"/>
      <c r="COM24" s="101"/>
      <c r="CON24" s="101"/>
      <c r="COO24" s="101"/>
      <c r="COP24" s="101"/>
      <c r="COQ24" s="101"/>
      <c r="COR24" s="101"/>
      <c r="COS24" s="101"/>
      <c r="COT24" s="101"/>
      <c r="COU24" s="101"/>
      <c r="COV24" s="101"/>
      <c r="COW24" s="101"/>
      <c r="COX24" s="101"/>
      <c r="COY24" s="101"/>
      <c r="COZ24" s="101"/>
      <c r="CPA24" s="101"/>
      <c r="CPB24" s="101"/>
      <c r="CPC24" s="101"/>
      <c r="CPD24" s="101"/>
      <c r="CPE24" s="101"/>
      <c r="CPF24" s="101"/>
      <c r="CPG24" s="101"/>
      <c r="CPH24" s="101"/>
      <c r="CPI24" s="101"/>
      <c r="CPJ24" s="101"/>
      <c r="CPK24" s="101"/>
      <c r="CPL24" s="101"/>
      <c r="CPM24" s="101"/>
      <c r="CPN24" s="101"/>
      <c r="CPO24" s="101"/>
      <c r="CPP24" s="101"/>
      <c r="CPQ24" s="101"/>
      <c r="CPR24" s="101"/>
      <c r="CPS24" s="101"/>
      <c r="CPT24" s="101"/>
      <c r="CPU24" s="101"/>
      <c r="CPV24" s="101"/>
      <c r="CPW24" s="101"/>
      <c r="CPX24" s="101"/>
      <c r="CPY24" s="101"/>
      <c r="CPZ24" s="101"/>
      <c r="CQA24" s="101"/>
      <c r="CQB24" s="101"/>
      <c r="CQC24" s="101"/>
      <c r="CQD24" s="101"/>
      <c r="CQE24" s="101"/>
      <c r="CQF24" s="101"/>
      <c r="CQG24" s="101"/>
      <c r="CQH24" s="101"/>
      <c r="CQI24" s="101"/>
      <c r="CQJ24" s="101"/>
      <c r="CQK24" s="101"/>
      <c r="CQL24" s="101"/>
      <c r="CQM24" s="101"/>
      <c r="CQN24" s="101"/>
      <c r="CQO24" s="101"/>
      <c r="CQP24" s="101"/>
      <c r="CQQ24" s="101"/>
      <c r="CQR24" s="101"/>
      <c r="CQS24" s="101"/>
      <c r="CQT24" s="101"/>
      <c r="CQU24" s="101"/>
      <c r="CQV24" s="101"/>
      <c r="CQW24" s="101"/>
      <c r="CQX24" s="101"/>
      <c r="CQY24" s="101"/>
      <c r="CQZ24" s="101"/>
      <c r="CRA24" s="101"/>
      <c r="CRB24" s="101"/>
      <c r="CRC24" s="101"/>
      <c r="CRD24" s="101"/>
      <c r="CRE24" s="101"/>
      <c r="CRF24" s="101"/>
      <c r="CRG24" s="101"/>
      <c r="CRH24" s="101"/>
      <c r="CRI24" s="101"/>
      <c r="CRJ24" s="101"/>
      <c r="CRK24" s="101"/>
      <c r="CRL24" s="101"/>
      <c r="CRM24" s="101"/>
      <c r="CRN24" s="101"/>
      <c r="CRO24" s="101"/>
      <c r="CRP24" s="101"/>
      <c r="CRQ24" s="101"/>
      <c r="CRR24" s="101"/>
      <c r="CRS24" s="101"/>
      <c r="CRT24" s="101"/>
      <c r="CRU24" s="101"/>
      <c r="CRV24" s="101"/>
      <c r="CRW24" s="101"/>
      <c r="CRX24" s="101"/>
      <c r="CRY24" s="101"/>
      <c r="CRZ24" s="101"/>
      <c r="CSA24" s="101"/>
      <c r="CSB24" s="101"/>
      <c r="CSC24" s="101"/>
      <c r="CSD24" s="101"/>
      <c r="CSE24" s="101"/>
      <c r="CSF24" s="101"/>
      <c r="CSG24" s="101"/>
      <c r="CSH24" s="101"/>
      <c r="CSI24" s="101"/>
      <c r="CSJ24" s="101"/>
      <c r="CSK24" s="101"/>
      <c r="CSL24" s="101"/>
      <c r="CSM24" s="101"/>
      <c r="CSN24" s="101"/>
      <c r="CSO24" s="101"/>
      <c r="CSP24" s="101"/>
      <c r="CSQ24" s="101"/>
      <c r="CSR24" s="101"/>
      <c r="CSS24" s="101"/>
      <c r="CST24" s="101"/>
      <c r="CSU24" s="101"/>
      <c r="CSV24" s="101"/>
      <c r="CSW24" s="101"/>
      <c r="CSX24" s="101"/>
      <c r="CSY24" s="101"/>
      <c r="CSZ24" s="101"/>
      <c r="CTA24" s="101"/>
      <c r="CTB24" s="101"/>
      <c r="CTC24" s="101"/>
      <c r="CTD24" s="101"/>
      <c r="CTE24" s="101"/>
      <c r="CTF24" s="101"/>
      <c r="CTG24" s="101"/>
      <c r="CTH24" s="101"/>
      <c r="CTI24" s="101"/>
      <c r="CTJ24" s="101"/>
      <c r="CTK24" s="101"/>
      <c r="CTL24" s="101"/>
      <c r="CTM24" s="101"/>
      <c r="CTN24" s="101"/>
      <c r="CTO24" s="101"/>
      <c r="CTP24" s="101"/>
      <c r="CTQ24" s="101"/>
      <c r="CTR24" s="101"/>
      <c r="CTS24" s="101"/>
      <c r="CTT24" s="101"/>
      <c r="CTU24" s="101"/>
      <c r="CTV24" s="101"/>
      <c r="CTW24" s="101"/>
      <c r="CTX24" s="101"/>
      <c r="CTY24" s="101"/>
      <c r="CTZ24" s="101"/>
      <c r="CUA24" s="101"/>
      <c r="CUB24" s="101"/>
      <c r="CUC24" s="101"/>
      <c r="CUD24" s="101"/>
      <c r="CUE24" s="101"/>
      <c r="CUF24" s="101"/>
      <c r="CUG24" s="101"/>
      <c r="CUH24" s="101"/>
      <c r="CUI24" s="101"/>
      <c r="CUJ24" s="101"/>
      <c r="CUK24" s="101"/>
      <c r="CUL24" s="101"/>
      <c r="CUM24" s="101"/>
      <c r="CUN24" s="101"/>
      <c r="CUO24" s="101"/>
      <c r="CUP24" s="101"/>
      <c r="CUQ24" s="101"/>
      <c r="CUR24" s="101"/>
      <c r="CUS24" s="101"/>
      <c r="CUT24" s="101"/>
      <c r="CUU24" s="101"/>
      <c r="CUV24" s="101"/>
      <c r="CUW24" s="101"/>
      <c r="CUX24" s="101"/>
      <c r="CUY24" s="101"/>
      <c r="CUZ24" s="101"/>
      <c r="CVA24" s="101"/>
      <c r="CVB24" s="101"/>
      <c r="CVC24" s="101"/>
      <c r="CVD24" s="101"/>
      <c r="CVE24" s="101"/>
      <c r="CVF24" s="101"/>
      <c r="CVG24" s="101"/>
      <c r="CVH24" s="101"/>
      <c r="CVI24" s="101"/>
      <c r="CVJ24" s="101"/>
      <c r="CVK24" s="101"/>
      <c r="CVL24" s="101"/>
      <c r="CVM24" s="101"/>
      <c r="CVN24" s="101"/>
      <c r="CVO24" s="101"/>
      <c r="CVP24" s="101"/>
      <c r="CVQ24" s="101"/>
      <c r="CVR24" s="101"/>
      <c r="CVS24" s="101"/>
      <c r="CVT24" s="101"/>
      <c r="CVU24" s="101"/>
      <c r="CVV24" s="101"/>
      <c r="CVW24" s="101"/>
      <c r="CVX24" s="101"/>
      <c r="CVY24" s="101"/>
      <c r="CVZ24" s="101"/>
      <c r="CWA24" s="101"/>
      <c r="CWB24" s="101"/>
      <c r="CWC24" s="101"/>
      <c r="CWD24" s="101"/>
      <c r="CWE24" s="101"/>
      <c r="CWF24" s="101"/>
      <c r="CWG24" s="101"/>
      <c r="CWH24" s="101"/>
      <c r="CWI24" s="101"/>
      <c r="CWJ24" s="101"/>
      <c r="CWK24" s="101"/>
      <c r="CWL24" s="101"/>
      <c r="CWM24" s="101"/>
      <c r="CWN24" s="101"/>
      <c r="CWO24" s="101"/>
      <c r="CWP24" s="101"/>
      <c r="CWQ24" s="101"/>
      <c r="CWR24" s="101"/>
      <c r="CWS24" s="101"/>
      <c r="CWT24" s="101"/>
      <c r="CWU24" s="101"/>
      <c r="CWV24" s="101"/>
      <c r="CWW24" s="101"/>
      <c r="CWX24" s="101"/>
      <c r="CWY24" s="101"/>
      <c r="CWZ24" s="101"/>
      <c r="CXA24" s="101"/>
      <c r="CXB24" s="101"/>
      <c r="CXC24" s="101"/>
      <c r="CXD24" s="101"/>
      <c r="CXE24" s="101"/>
      <c r="CXF24" s="101"/>
      <c r="CXG24" s="101"/>
      <c r="CXH24" s="101"/>
      <c r="CXI24" s="101"/>
      <c r="CXJ24" s="101"/>
      <c r="CXK24" s="101"/>
      <c r="CXL24" s="101"/>
      <c r="CXM24" s="101"/>
      <c r="CXN24" s="101"/>
      <c r="CXO24" s="101"/>
      <c r="CXP24" s="101"/>
      <c r="CXQ24" s="101"/>
      <c r="CXR24" s="101"/>
      <c r="CXS24" s="101"/>
      <c r="CXT24" s="101"/>
      <c r="CXU24" s="101"/>
      <c r="CXV24" s="101"/>
      <c r="CXW24" s="101"/>
      <c r="CXX24" s="101"/>
      <c r="CXY24" s="101"/>
      <c r="CXZ24" s="101"/>
      <c r="CYA24" s="101"/>
      <c r="CYB24" s="101"/>
      <c r="CYC24" s="101"/>
      <c r="CYD24" s="101"/>
      <c r="CYE24" s="101"/>
      <c r="CYF24" s="101"/>
      <c r="CYG24" s="101"/>
      <c r="CYH24" s="101"/>
      <c r="CYI24" s="101"/>
      <c r="CYJ24" s="101"/>
      <c r="CYK24" s="101"/>
      <c r="CYL24" s="101"/>
      <c r="CYM24" s="101"/>
      <c r="CYN24" s="101"/>
      <c r="CYO24" s="101"/>
      <c r="CYP24" s="101"/>
      <c r="CYQ24" s="101"/>
      <c r="CYR24" s="101"/>
      <c r="CYS24" s="101"/>
      <c r="CYT24" s="101"/>
      <c r="CYU24" s="101"/>
      <c r="CYV24" s="101"/>
      <c r="CYW24" s="101"/>
      <c r="CYX24" s="101"/>
      <c r="CYY24" s="101"/>
      <c r="CYZ24" s="101"/>
      <c r="CZA24" s="101"/>
      <c r="CZB24" s="101"/>
      <c r="CZC24" s="101"/>
      <c r="CZD24" s="101"/>
      <c r="CZE24" s="101"/>
      <c r="CZF24" s="101"/>
      <c r="CZG24" s="101"/>
      <c r="CZH24" s="101"/>
      <c r="CZI24" s="101"/>
      <c r="CZJ24" s="101"/>
      <c r="CZK24" s="101"/>
      <c r="CZL24" s="101"/>
      <c r="CZM24" s="101"/>
      <c r="CZN24" s="101"/>
      <c r="CZO24" s="101"/>
      <c r="CZP24" s="101"/>
      <c r="CZQ24" s="101"/>
      <c r="CZR24" s="101"/>
      <c r="CZS24" s="101"/>
      <c r="CZT24" s="101"/>
      <c r="CZU24" s="101"/>
      <c r="CZV24" s="101"/>
      <c r="CZW24" s="101"/>
      <c r="CZX24" s="101"/>
      <c r="CZY24" s="101"/>
      <c r="CZZ24" s="101"/>
      <c r="DAA24" s="101"/>
      <c r="DAB24" s="101"/>
      <c r="DAC24" s="101"/>
      <c r="DAD24" s="101"/>
      <c r="DAE24" s="101"/>
      <c r="DAF24" s="101"/>
      <c r="DAG24" s="101"/>
      <c r="DAH24" s="101"/>
      <c r="DAI24" s="101"/>
      <c r="DAJ24" s="101"/>
      <c r="DAK24" s="101"/>
      <c r="DAL24" s="101"/>
      <c r="DAM24" s="101"/>
      <c r="DAN24" s="101"/>
      <c r="DAO24" s="101"/>
      <c r="DAP24" s="101"/>
      <c r="DAQ24" s="101"/>
      <c r="DAR24" s="101"/>
      <c r="DAS24" s="101"/>
      <c r="DAT24" s="101"/>
      <c r="DAU24" s="101"/>
      <c r="DAV24" s="101"/>
      <c r="DAW24" s="101"/>
      <c r="DAX24" s="101"/>
      <c r="DAY24" s="101"/>
      <c r="DAZ24" s="101"/>
      <c r="DBA24" s="101"/>
      <c r="DBB24" s="101"/>
      <c r="DBC24" s="101"/>
      <c r="DBD24" s="101"/>
      <c r="DBE24" s="101"/>
      <c r="DBF24" s="101"/>
      <c r="DBG24" s="101"/>
      <c r="DBH24" s="101"/>
      <c r="DBI24" s="101"/>
      <c r="DBJ24" s="101"/>
      <c r="DBK24" s="101"/>
      <c r="DBL24" s="101"/>
      <c r="DBM24" s="101"/>
      <c r="DBN24" s="101"/>
      <c r="DBO24" s="101"/>
      <c r="DBP24" s="101"/>
      <c r="DBQ24" s="101"/>
      <c r="DBR24" s="101"/>
      <c r="DBS24" s="101"/>
      <c r="DBT24" s="101"/>
      <c r="DBU24" s="101"/>
      <c r="DBV24" s="101"/>
      <c r="DBW24" s="101"/>
      <c r="DBX24" s="101"/>
      <c r="DBY24" s="101"/>
      <c r="DBZ24" s="101"/>
      <c r="DCA24" s="101"/>
      <c r="DCB24" s="101"/>
      <c r="DCC24" s="101"/>
      <c r="DCD24" s="101"/>
      <c r="DCE24" s="101"/>
      <c r="DCF24" s="101"/>
      <c r="DCG24" s="101"/>
      <c r="DCH24" s="101"/>
      <c r="DCI24" s="101"/>
      <c r="DCJ24" s="101"/>
      <c r="DCK24" s="101"/>
      <c r="DCL24" s="101"/>
      <c r="DCM24" s="101"/>
      <c r="DCN24" s="101"/>
      <c r="DCO24" s="101"/>
      <c r="DCP24" s="101"/>
      <c r="DCQ24" s="101"/>
      <c r="DCR24" s="101"/>
      <c r="DCS24" s="101"/>
      <c r="DCT24" s="101"/>
      <c r="DCU24" s="101"/>
      <c r="DCV24" s="101"/>
      <c r="DCW24" s="101"/>
      <c r="DCX24" s="101"/>
      <c r="DCY24" s="101"/>
      <c r="DCZ24" s="101"/>
      <c r="DDA24" s="101"/>
      <c r="DDB24" s="101"/>
      <c r="DDC24" s="101"/>
      <c r="DDD24" s="101"/>
      <c r="DDE24" s="101"/>
      <c r="DDF24" s="101"/>
      <c r="DDG24" s="101"/>
      <c r="DDH24" s="101"/>
      <c r="DDI24" s="101"/>
      <c r="DDJ24" s="101"/>
      <c r="DDK24" s="101"/>
      <c r="DDL24" s="101"/>
      <c r="DDM24" s="101"/>
      <c r="DDN24" s="101"/>
      <c r="DDO24" s="101"/>
      <c r="DDP24" s="101"/>
      <c r="DDQ24" s="101"/>
      <c r="DDR24" s="101"/>
      <c r="DDS24" s="101"/>
      <c r="DDT24" s="101"/>
      <c r="DDU24" s="101"/>
      <c r="DDV24" s="101"/>
      <c r="DDW24" s="101"/>
      <c r="DDX24" s="101"/>
      <c r="DDY24" s="101"/>
      <c r="DDZ24" s="101"/>
      <c r="DEA24" s="101"/>
      <c r="DEB24" s="101"/>
      <c r="DEC24" s="101"/>
      <c r="DED24" s="101"/>
      <c r="DEE24" s="101"/>
      <c r="DEF24" s="101"/>
      <c r="DEG24" s="101"/>
      <c r="DEH24" s="101"/>
      <c r="DEI24" s="101"/>
      <c r="DEJ24" s="101"/>
      <c r="DEK24" s="101"/>
      <c r="DEL24" s="101"/>
      <c r="DEM24" s="101"/>
      <c r="DEN24" s="101"/>
      <c r="DEO24" s="101"/>
      <c r="DEP24" s="101"/>
      <c r="DEQ24" s="101"/>
      <c r="DER24" s="101"/>
      <c r="DES24" s="101"/>
      <c r="DET24" s="101"/>
      <c r="DEU24" s="101"/>
      <c r="DEV24" s="101"/>
      <c r="DEW24" s="101"/>
      <c r="DEX24" s="101"/>
      <c r="DEY24" s="101"/>
      <c r="DEZ24" s="101"/>
      <c r="DFA24" s="101"/>
      <c r="DFB24" s="101"/>
      <c r="DFC24" s="101"/>
      <c r="DFD24" s="101"/>
      <c r="DFE24" s="101"/>
      <c r="DFF24" s="101"/>
      <c r="DFG24" s="101"/>
      <c r="DFH24" s="101"/>
      <c r="DFI24" s="101"/>
      <c r="DFJ24" s="101"/>
      <c r="DFK24" s="101"/>
      <c r="DFL24" s="101"/>
      <c r="DFM24" s="101"/>
      <c r="DFN24" s="101"/>
      <c r="DFO24" s="101"/>
      <c r="DFP24" s="101"/>
      <c r="DFQ24" s="101"/>
      <c r="DFR24" s="101"/>
      <c r="DFS24" s="101"/>
      <c r="DFT24" s="101"/>
      <c r="DFU24" s="101"/>
      <c r="DFV24" s="101"/>
      <c r="DFW24" s="101"/>
      <c r="DFX24" s="101"/>
      <c r="DFY24" s="101"/>
      <c r="DFZ24" s="101"/>
      <c r="DGA24" s="101"/>
      <c r="DGB24" s="101"/>
      <c r="DGC24" s="101"/>
      <c r="DGD24" s="101"/>
      <c r="DGE24" s="101"/>
      <c r="DGF24" s="101"/>
      <c r="DGG24" s="101"/>
      <c r="DGH24" s="101"/>
      <c r="DGI24" s="101"/>
      <c r="DGJ24" s="101"/>
      <c r="DGK24" s="101"/>
      <c r="DGL24" s="101"/>
      <c r="DGM24" s="101"/>
      <c r="DGN24" s="101"/>
      <c r="DGO24" s="101"/>
      <c r="DGP24" s="101"/>
      <c r="DGQ24" s="101"/>
      <c r="DGR24" s="101"/>
      <c r="DGS24" s="101"/>
      <c r="DGT24" s="101"/>
      <c r="DGU24" s="101"/>
      <c r="DGV24" s="101"/>
      <c r="DGW24" s="101"/>
      <c r="DGX24" s="101"/>
      <c r="DGY24" s="101"/>
      <c r="DGZ24" s="101"/>
      <c r="DHA24" s="101"/>
      <c r="DHB24" s="101"/>
      <c r="DHC24" s="101"/>
      <c r="DHD24" s="101"/>
      <c r="DHE24" s="101"/>
      <c r="DHF24" s="101"/>
      <c r="DHG24" s="101"/>
      <c r="DHH24" s="101"/>
      <c r="DHI24" s="101"/>
      <c r="DHJ24" s="101"/>
      <c r="DHK24" s="101"/>
      <c r="DHL24" s="101"/>
      <c r="DHM24" s="101"/>
      <c r="DHN24" s="101"/>
      <c r="DHO24" s="101"/>
      <c r="DHP24" s="101"/>
      <c r="DHQ24" s="101"/>
      <c r="DHR24" s="101"/>
      <c r="DHS24" s="101"/>
      <c r="DHT24" s="101"/>
      <c r="DHU24" s="101"/>
      <c r="DHV24" s="101"/>
      <c r="DHW24" s="101"/>
      <c r="DHX24" s="101"/>
      <c r="DHY24" s="101"/>
      <c r="DHZ24" s="101"/>
      <c r="DIA24" s="101"/>
      <c r="DIB24" s="101"/>
      <c r="DIC24" s="101"/>
      <c r="DID24" s="101"/>
      <c r="DIE24" s="101"/>
      <c r="DIF24" s="101"/>
      <c r="DIG24" s="101"/>
      <c r="DIH24" s="101"/>
      <c r="DII24" s="101"/>
      <c r="DIJ24" s="101"/>
      <c r="DIK24" s="101"/>
      <c r="DIL24" s="101"/>
      <c r="DIM24" s="101"/>
      <c r="DIN24" s="101"/>
      <c r="DIO24" s="101"/>
      <c r="DIP24" s="101"/>
      <c r="DIQ24" s="101"/>
      <c r="DIR24" s="101"/>
      <c r="DIS24" s="101"/>
      <c r="DIT24" s="101"/>
      <c r="DIU24" s="101"/>
      <c r="DIV24" s="101"/>
      <c r="DIW24" s="101"/>
      <c r="DIX24" s="101"/>
      <c r="DIY24" s="101"/>
      <c r="DIZ24" s="101"/>
      <c r="DJA24" s="101"/>
      <c r="DJB24" s="101"/>
      <c r="DJC24" s="101"/>
      <c r="DJD24" s="101"/>
      <c r="DJE24" s="101"/>
      <c r="DJF24" s="101"/>
      <c r="DJG24" s="101"/>
      <c r="DJH24" s="101"/>
      <c r="DJI24" s="101"/>
      <c r="DJJ24" s="101"/>
      <c r="DJK24" s="101"/>
      <c r="DJL24" s="101"/>
      <c r="DJM24" s="101"/>
      <c r="DJN24" s="101"/>
      <c r="DJO24" s="101"/>
      <c r="DJP24" s="101"/>
      <c r="DJQ24" s="101"/>
      <c r="DJR24" s="101"/>
      <c r="DJS24" s="101"/>
      <c r="DJT24" s="101"/>
      <c r="DJU24" s="101"/>
      <c r="DJV24" s="101"/>
      <c r="DJW24" s="101"/>
      <c r="DJX24" s="101"/>
      <c r="DJY24" s="101"/>
      <c r="DJZ24" s="101"/>
      <c r="DKA24" s="101"/>
      <c r="DKB24" s="101"/>
      <c r="DKC24" s="101"/>
      <c r="DKD24" s="101"/>
      <c r="DKE24" s="101"/>
      <c r="DKF24" s="101"/>
      <c r="DKG24" s="101"/>
      <c r="DKH24" s="101"/>
      <c r="DKI24" s="101"/>
      <c r="DKJ24" s="101"/>
      <c r="DKK24" s="101"/>
      <c r="DKL24" s="101"/>
      <c r="DKM24" s="101"/>
      <c r="DKN24" s="101"/>
      <c r="DKO24" s="101"/>
      <c r="DKP24" s="101"/>
      <c r="DKQ24" s="101"/>
      <c r="DKR24" s="101"/>
      <c r="DKS24" s="101"/>
      <c r="DKT24" s="101"/>
      <c r="DKU24" s="101"/>
      <c r="DKV24" s="101"/>
      <c r="DKW24" s="101"/>
      <c r="DKX24" s="101"/>
      <c r="DKY24" s="101"/>
      <c r="DKZ24" s="101"/>
      <c r="DLA24" s="101"/>
      <c r="DLB24" s="101"/>
      <c r="DLC24" s="101"/>
      <c r="DLD24" s="101"/>
      <c r="DLE24" s="101"/>
      <c r="DLF24" s="101"/>
      <c r="DLG24" s="101"/>
      <c r="DLH24" s="101"/>
      <c r="DLI24" s="101"/>
      <c r="DLJ24" s="101"/>
      <c r="DLK24" s="101"/>
      <c r="DLL24" s="101"/>
      <c r="DLM24" s="101"/>
      <c r="DLN24" s="101"/>
      <c r="DLO24" s="101"/>
      <c r="DLP24" s="101"/>
      <c r="DLQ24" s="101"/>
      <c r="DLR24" s="101"/>
      <c r="DLS24" s="101"/>
      <c r="DLT24" s="101"/>
      <c r="DLU24" s="101"/>
      <c r="DLV24" s="101"/>
      <c r="DLW24" s="101"/>
      <c r="DLX24" s="101"/>
      <c r="DLY24" s="101"/>
      <c r="DLZ24" s="101"/>
      <c r="DMA24" s="101"/>
      <c r="DMB24" s="101"/>
      <c r="DMC24" s="101"/>
      <c r="DMD24" s="101"/>
      <c r="DME24" s="101"/>
      <c r="DMF24" s="101"/>
      <c r="DMG24" s="101"/>
      <c r="DMH24" s="101"/>
      <c r="DMI24" s="101"/>
      <c r="DMJ24" s="101"/>
      <c r="DMK24" s="101"/>
      <c r="DML24" s="101"/>
      <c r="DMM24" s="101"/>
      <c r="DMN24" s="101"/>
      <c r="DMO24" s="101"/>
      <c r="DMP24" s="101"/>
      <c r="DMQ24" s="101"/>
      <c r="DMR24" s="101"/>
      <c r="DMS24" s="101"/>
      <c r="DMT24" s="101"/>
      <c r="DMU24" s="101"/>
      <c r="DMV24" s="101"/>
      <c r="DMW24" s="101"/>
      <c r="DMX24" s="101"/>
      <c r="DMY24" s="101"/>
      <c r="DMZ24" s="101"/>
      <c r="DNA24" s="101"/>
      <c r="DNB24" s="101"/>
      <c r="DNC24" s="101"/>
      <c r="DND24" s="101"/>
      <c r="DNE24" s="101"/>
      <c r="DNF24" s="101"/>
      <c r="DNG24" s="101"/>
      <c r="DNH24" s="101"/>
      <c r="DNI24" s="101"/>
      <c r="DNJ24" s="101"/>
      <c r="DNK24" s="101"/>
      <c r="DNL24" s="101"/>
      <c r="DNM24" s="101"/>
      <c r="DNN24" s="101"/>
      <c r="DNO24" s="101"/>
      <c r="DNP24" s="101"/>
      <c r="DNQ24" s="101"/>
      <c r="DNR24" s="101"/>
      <c r="DNS24" s="101"/>
      <c r="DNT24" s="101"/>
      <c r="DNU24" s="101"/>
      <c r="DNV24" s="101"/>
      <c r="DNW24" s="101"/>
      <c r="DNX24" s="101"/>
      <c r="DNY24" s="101"/>
      <c r="DNZ24" s="101"/>
      <c r="DOA24" s="101"/>
      <c r="DOB24" s="101"/>
      <c r="DOC24" s="101"/>
      <c r="DOD24" s="101"/>
      <c r="DOE24" s="101"/>
      <c r="DOF24" s="101"/>
      <c r="DOG24" s="101"/>
      <c r="DOH24" s="101"/>
      <c r="DOI24" s="101"/>
      <c r="DOJ24" s="101"/>
      <c r="DOK24" s="101"/>
      <c r="DOL24" s="101"/>
      <c r="DOM24" s="101"/>
      <c r="DON24" s="101"/>
      <c r="DOO24" s="101"/>
      <c r="DOP24" s="101"/>
      <c r="DOQ24" s="101"/>
      <c r="DOR24" s="101"/>
      <c r="DOS24" s="101"/>
      <c r="DOT24" s="101"/>
      <c r="DOU24" s="101"/>
      <c r="DOV24" s="101"/>
      <c r="DOW24" s="101"/>
      <c r="DOX24" s="101"/>
      <c r="DOY24" s="101"/>
      <c r="DOZ24" s="101"/>
      <c r="DPA24" s="101"/>
      <c r="DPB24" s="101"/>
      <c r="DPC24" s="101"/>
      <c r="DPD24" s="101"/>
      <c r="DPE24" s="101"/>
      <c r="DPF24" s="101"/>
      <c r="DPG24" s="101"/>
      <c r="DPH24" s="101"/>
      <c r="DPI24" s="101"/>
      <c r="DPJ24" s="101"/>
      <c r="DPK24" s="101"/>
      <c r="DPL24" s="101"/>
      <c r="DPM24" s="101"/>
      <c r="DPN24" s="101"/>
      <c r="DPO24" s="101"/>
      <c r="DPP24" s="101"/>
      <c r="DPQ24" s="101"/>
      <c r="DPR24" s="101"/>
      <c r="DPS24" s="101"/>
      <c r="DPT24" s="101"/>
      <c r="DPU24" s="101"/>
      <c r="DPV24" s="101"/>
      <c r="DPW24" s="101"/>
      <c r="DPX24" s="101"/>
      <c r="DPY24" s="101"/>
      <c r="DPZ24" s="101"/>
      <c r="DQA24" s="101"/>
      <c r="DQB24" s="101"/>
      <c r="DQC24" s="101"/>
      <c r="DQD24" s="101"/>
      <c r="DQE24" s="101"/>
      <c r="DQF24" s="101"/>
      <c r="DQG24" s="101"/>
      <c r="DQH24" s="101"/>
      <c r="DQI24" s="101"/>
      <c r="DQJ24" s="101"/>
      <c r="DQK24" s="101"/>
      <c r="DQL24" s="101"/>
      <c r="DQM24" s="101"/>
      <c r="DQN24" s="101"/>
      <c r="DQO24" s="101"/>
      <c r="DQP24" s="101"/>
      <c r="DQQ24" s="101"/>
      <c r="DQR24" s="101"/>
      <c r="DQS24" s="101"/>
      <c r="DQT24" s="101"/>
      <c r="DQU24" s="101"/>
      <c r="DQV24" s="101"/>
      <c r="DQW24" s="101"/>
      <c r="DQX24" s="101"/>
      <c r="DQY24" s="101"/>
      <c r="DQZ24" s="101"/>
      <c r="DRA24" s="101"/>
      <c r="DRB24" s="101"/>
      <c r="DRC24" s="101"/>
      <c r="DRD24" s="101"/>
      <c r="DRE24" s="101"/>
      <c r="DRF24" s="101"/>
      <c r="DRG24" s="101"/>
      <c r="DRH24" s="101"/>
      <c r="DRI24" s="101"/>
      <c r="DRJ24" s="101"/>
      <c r="DRK24" s="101"/>
      <c r="DRL24" s="101"/>
      <c r="DRM24" s="101"/>
      <c r="DRN24" s="101"/>
      <c r="DRO24" s="101"/>
      <c r="DRP24" s="101"/>
      <c r="DRQ24" s="101"/>
      <c r="DRR24" s="101"/>
      <c r="DRS24" s="101"/>
      <c r="DRT24" s="101"/>
      <c r="DRU24" s="101"/>
      <c r="DRV24" s="101"/>
      <c r="DRW24" s="101"/>
      <c r="DRX24" s="101"/>
      <c r="DRY24" s="101"/>
      <c r="DRZ24" s="101"/>
      <c r="DSA24" s="101"/>
      <c r="DSB24" s="101"/>
      <c r="DSC24" s="101"/>
      <c r="DSD24" s="101"/>
      <c r="DSE24" s="101"/>
      <c r="DSF24" s="101"/>
      <c r="DSG24" s="101"/>
      <c r="DSH24" s="101"/>
      <c r="DSI24" s="101"/>
      <c r="DSJ24" s="101"/>
      <c r="DSK24" s="101"/>
      <c r="DSL24" s="101"/>
      <c r="DSM24" s="101"/>
      <c r="DSN24" s="101"/>
      <c r="DSO24" s="101"/>
      <c r="DSP24" s="101"/>
      <c r="DSQ24" s="101"/>
      <c r="DSR24" s="101"/>
      <c r="DSS24" s="101"/>
      <c r="DST24" s="101"/>
      <c r="DSU24" s="101"/>
      <c r="DSV24" s="101"/>
      <c r="DSW24" s="101"/>
      <c r="DSX24" s="101"/>
      <c r="DSY24" s="101"/>
      <c r="DSZ24" s="101"/>
      <c r="DTA24" s="101"/>
      <c r="DTB24" s="101"/>
      <c r="DTC24" s="101"/>
      <c r="DTD24" s="101"/>
      <c r="DTE24" s="101"/>
      <c r="DTF24" s="101"/>
      <c r="DTG24" s="101"/>
      <c r="DTH24" s="101"/>
      <c r="DTI24" s="101"/>
      <c r="DTJ24" s="101"/>
      <c r="DTK24" s="101"/>
      <c r="DTL24" s="101"/>
      <c r="DTM24" s="101"/>
      <c r="DTN24" s="101"/>
      <c r="DTO24" s="101"/>
      <c r="DTP24" s="101"/>
      <c r="DTQ24" s="101"/>
      <c r="DTR24" s="101"/>
      <c r="DTS24" s="101"/>
      <c r="DTT24" s="101"/>
      <c r="DTU24" s="101"/>
      <c r="DTV24" s="101"/>
      <c r="DTW24" s="101"/>
      <c r="DTX24" s="101"/>
      <c r="DTY24" s="101"/>
      <c r="DTZ24" s="101"/>
      <c r="DUA24" s="101"/>
      <c r="DUB24" s="101"/>
      <c r="DUC24" s="101"/>
      <c r="DUD24" s="101"/>
      <c r="DUE24" s="101"/>
      <c r="DUF24" s="101"/>
      <c r="DUG24" s="101"/>
      <c r="DUH24" s="101"/>
      <c r="DUI24" s="101"/>
      <c r="DUJ24" s="101"/>
      <c r="DUK24" s="101"/>
      <c r="DUL24" s="101"/>
      <c r="DUM24" s="101"/>
      <c r="DUN24" s="101"/>
      <c r="DUO24" s="101"/>
      <c r="DUP24" s="101"/>
      <c r="DUQ24" s="101"/>
      <c r="DUR24" s="101"/>
      <c r="DUS24" s="101"/>
      <c r="DUT24" s="101"/>
      <c r="DUU24" s="101"/>
      <c r="DUV24" s="101"/>
      <c r="DUW24" s="101"/>
      <c r="DUX24" s="101"/>
      <c r="DUY24" s="101"/>
      <c r="DUZ24" s="101"/>
      <c r="DVA24" s="101"/>
      <c r="DVB24" s="101"/>
      <c r="DVC24" s="101"/>
      <c r="DVD24" s="101"/>
      <c r="DVE24" s="101"/>
      <c r="DVF24" s="101"/>
      <c r="DVG24" s="101"/>
      <c r="DVH24" s="101"/>
      <c r="DVI24" s="101"/>
      <c r="DVJ24" s="101"/>
      <c r="DVK24" s="101"/>
      <c r="DVL24" s="101"/>
      <c r="DVM24" s="101"/>
      <c r="DVN24" s="101"/>
      <c r="DVO24" s="101"/>
      <c r="DVP24" s="101"/>
      <c r="DVQ24" s="101"/>
      <c r="DVR24" s="101"/>
      <c r="DVS24" s="101"/>
      <c r="DVT24" s="101"/>
      <c r="DVU24" s="101"/>
      <c r="DVV24" s="101"/>
      <c r="DVW24" s="101"/>
      <c r="DVX24" s="101"/>
      <c r="DVY24" s="101"/>
      <c r="DVZ24" s="101"/>
      <c r="DWA24" s="101"/>
      <c r="DWB24" s="101"/>
      <c r="DWC24" s="101"/>
      <c r="DWD24" s="101"/>
      <c r="DWE24" s="101"/>
      <c r="DWF24" s="101"/>
      <c r="DWG24" s="101"/>
      <c r="DWH24" s="101"/>
      <c r="DWI24" s="101"/>
      <c r="DWJ24" s="101"/>
      <c r="DWK24" s="101"/>
      <c r="DWL24" s="101"/>
      <c r="DWM24" s="101"/>
      <c r="DWN24" s="101"/>
      <c r="DWO24" s="101"/>
      <c r="DWP24" s="101"/>
      <c r="DWQ24" s="101"/>
      <c r="DWR24" s="101"/>
      <c r="DWS24" s="101"/>
      <c r="DWT24" s="101"/>
      <c r="DWU24" s="101"/>
      <c r="DWV24" s="101"/>
      <c r="DWW24" s="101"/>
      <c r="DWX24" s="101"/>
      <c r="DWY24" s="101"/>
      <c r="DWZ24" s="101"/>
      <c r="DXA24" s="101"/>
      <c r="DXB24" s="101"/>
      <c r="DXC24" s="101"/>
      <c r="DXD24" s="101"/>
      <c r="DXE24" s="101"/>
      <c r="DXF24" s="101"/>
      <c r="DXG24" s="101"/>
      <c r="DXH24" s="101"/>
      <c r="DXI24" s="101"/>
      <c r="DXJ24" s="101"/>
      <c r="DXK24" s="101"/>
      <c r="DXL24" s="101"/>
      <c r="DXM24" s="101"/>
      <c r="DXN24" s="101"/>
      <c r="DXO24" s="101"/>
      <c r="DXP24" s="101"/>
      <c r="DXQ24" s="101"/>
      <c r="DXR24" s="101"/>
      <c r="DXS24" s="101"/>
      <c r="DXT24" s="101"/>
      <c r="DXU24" s="101"/>
      <c r="DXV24" s="101"/>
      <c r="DXW24" s="101"/>
      <c r="DXX24" s="101"/>
      <c r="DXY24" s="101"/>
      <c r="DXZ24" s="101"/>
      <c r="DYA24" s="101"/>
      <c r="DYB24" s="101"/>
      <c r="DYC24" s="101"/>
      <c r="DYD24" s="101"/>
      <c r="DYE24" s="101"/>
      <c r="DYF24" s="101"/>
      <c r="DYG24" s="101"/>
      <c r="DYH24" s="101"/>
      <c r="DYI24" s="101"/>
      <c r="DYJ24" s="101"/>
      <c r="DYK24" s="101"/>
      <c r="DYL24" s="101"/>
      <c r="DYM24" s="101"/>
      <c r="DYN24" s="101"/>
      <c r="DYO24" s="101"/>
      <c r="DYP24" s="101"/>
      <c r="DYQ24" s="101"/>
      <c r="DYR24" s="101"/>
      <c r="DYS24" s="101"/>
      <c r="DYT24" s="101"/>
      <c r="DYU24" s="101"/>
      <c r="DYV24" s="101"/>
      <c r="DYW24" s="101"/>
      <c r="DYX24" s="101"/>
      <c r="DYY24" s="101"/>
      <c r="DYZ24" s="101"/>
      <c r="DZA24" s="101"/>
      <c r="DZB24" s="101"/>
      <c r="DZC24" s="101"/>
      <c r="DZD24" s="101"/>
      <c r="DZE24" s="101"/>
      <c r="DZF24" s="101"/>
      <c r="DZG24" s="101"/>
      <c r="DZH24" s="101"/>
      <c r="DZI24" s="101"/>
      <c r="DZJ24" s="101"/>
      <c r="DZK24" s="101"/>
      <c r="DZL24" s="101"/>
      <c r="DZM24" s="101"/>
      <c r="DZN24" s="101"/>
      <c r="DZO24" s="101"/>
      <c r="DZP24" s="101"/>
      <c r="DZQ24" s="101"/>
      <c r="DZR24" s="101"/>
      <c r="DZS24" s="101"/>
      <c r="DZT24" s="101"/>
      <c r="DZU24" s="101"/>
      <c r="DZV24" s="101"/>
      <c r="DZW24" s="101"/>
      <c r="DZX24" s="101"/>
      <c r="DZY24" s="101"/>
      <c r="DZZ24" s="101"/>
      <c r="EAA24" s="101"/>
      <c r="EAB24" s="101"/>
      <c r="EAC24" s="101"/>
      <c r="EAD24" s="101"/>
      <c r="EAE24" s="101"/>
      <c r="EAF24" s="101"/>
      <c r="EAG24" s="101"/>
      <c r="EAH24" s="101"/>
      <c r="EAI24" s="101"/>
      <c r="EAJ24" s="101"/>
      <c r="EAK24" s="101"/>
      <c r="EAL24" s="101"/>
      <c r="EAM24" s="101"/>
      <c r="EAN24" s="101"/>
      <c r="EAO24" s="101"/>
      <c r="EAP24" s="101"/>
      <c r="EAQ24" s="101"/>
      <c r="EAR24" s="101"/>
      <c r="EAS24" s="101"/>
      <c r="EAT24" s="101"/>
      <c r="EAU24" s="101"/>
      <c r="EAV24" s="101"/>
      <c r="EAW24" s="101"/>
      <c r="EAX24" s="101"/>
      <c r="EAY24" s="101"/>
      <c r="EAZ24" s="101"/>
      <c r="EBA24" s="101"/>
      <c r="EBB24" s="101"/>
      <c r="EBC24" s="101"/>
      <c r="EBD24" s="101"/>
      <c r="EBE24" s="101"/>
      <c r="EBF24" s="101"/>
      <c r="EBG24" s="101"/>
      <c r="EBH24" s="101"/>
      <c r="EBI24" s="101"/>
      <c r="EBJ24" s="101"/>
      <c r="EBK24" s="101"/>
      <c r="EBL24" s="101"/>
      <c r="EBM24" s="101"/>
      <c r="EBN24" s="101"/>
      <c r="EBO24" s="101"/>
      <c r="EBP24" s="101"/>
      <c r="EBQ24" s="101"/>
      <c r="EBR24" s="101"/>
      <c r="EBS24" s="101"/>
      <c r="EBT24" s="101"/>
      <c r="EBU24" s="101"/>
      <c r="EBV24" s="101"/>
      <c r="EBW24" s="101"/>
      <c r="EBX24" s="101"/>
      <c r="EBY24" s="101"/>
      <c r="EBZ24" s="101"/>
      <c r="ECA24" s="101"/>
      <c r="ECB24" s="101"/>
      <c r="ECC24" s="101"/>
      <c r="ECD24" s="101"/>
      <c r="ECE24" s="101"/>
      <c r="ECF24" s="101"/>
      <c r="ECG24" s="101"/>
      <c r="ECH24" s="101"/>
      <c r="ECI24" s="101"/>
      <c r="ECJ24" s="101"/>
      <c r="ECK24" s="101"/>
      <c r="ECL24" s="101"/>
      <c r="ECM24" s="101"/>
      <c r="ECN24" s="101"/>
      <c r="ECO24" s="101"/>
      <c r="ECP24" s="101"/>
      <c r="ECQ24" s="101"/>
      <c r="ECR24" s="101"/>
      <c r="ECS24" s="101"/>
      <c r="ECT24" s="101"/>
      <c r="ECU24" s="101"/>
      <c r="ECV24" s="101"/>
      <c r="ECW24" s="101"/>
      <c r="ECX24" s="101"/>
      <c r="ECY24" s="101"/>
      <c r="ECZ24" s="101"/>
      <c r="EDA24" s="101"/>
      <c r="EDB24" s="101"/>
      <c r="EDC24" s="101"/>
      <c r="EDD24" s="101"/>
      <c r="EDE24" s="101"/>
      <c r="EDF24" s="101"/>
      <c r="EDG24" s="101"/>
      <c r="EDH24" s="101"/>
      <c r="EDI24" s="101"/>
      <c r="EDJ24" s="101"/>
      <c r="EDK24" s="101"/>
      <c r="EDL24" s="101"/>
      <c r="EDM24" s="101"/>
      <c r="EDN24" s="101"/>
      <c r="EDO24" s="101"/>
      <c r="EDP24" s="101"/>
      <c r="EDQ24" s="101"/>
      <c r="EDR24" s="101"/>
      <c r="EDS24" s="101"/>
      <c r="EDT24" s="101"/>
      <c r="EDU24" s="101"/>
      <c r="EDV24" s="101"/>
      <c r="EDW24" s="101"/>
      <c r="EDX24" s="101"/>
      <c r="EDY24" s="101"/>
      <c r="EDZ24" s="101"/>
      <c r="EEA24" s="101"/>
      <c r="EEB24" s="101"/>
      <c r="EEC24" s="101"/>
      <c r="EED24" s="101"/>
      <c r="EEE24" s="101"/>
      <c r="EEF24" s="101"/>
      <c r="EEG24" s="101"/>
      <c r="EEH24" s="101"/>
      <c r="EEI24" s="101"/>
      <c r="EEJ24" s="101"/>
      <c r="EEK24" s="101"/>
      <c r="EEL24" s="101"/>
      <c r="EEM24" s="101"/>
      <c r="EEN24" s="101"/>
      <c r="EEO24" s="101"/>
      <c r="EEP24" s="101"/>
      <c r="EEQ24" s="101"/>
      <c r="EER24" s="101"/>
      <c r="EES24" s="101"/>
      <c r="EET24" s="101"/>
      <c r="EEU24" s="101"/>
      <c r="EEV24" s="101"/>
      <c r="EEW24" s="101"/>
      <c r="EEX24" s="101"/>
      <c r="EEY24" s="101"/>
      <c r="EEZ24" s="101"/>
      <c r="EFA24" s="101"/>
      <c r="EFB24" s="101"/>
      <c r="EFC24" s="101"/>
      <c r="EFD24" s="101"/>
      <c r="EFE24" s="101"/>
      <c r="EFF24" s="101"/>
      <c r="EFG24" s="101"/>
      <c r="EFH24" s="101"/>
      <c r="EFI24" s="101"/>
      <c r="EFJ24" s="101"/>
      <c r="EFK24" s="101"/>
      <c r="EFL24" s="101"/>
      <c r="EFM24" s="101"/>
      <c r="EFN24" s="101"/>
      <c r="EFO24" s="101"/>
      <c r="EFP24" s="101"/>
      <c r="EFQ24" s="101"/>
      <c r="EFR24" s="101"/>
      <c r="EFS24" s="101"/>
      <c r="EFT24" s="101"/>
      <c r="EFU24" s="101"/>
      <c r="EFV24" s="101"/>
      <c r="EFW24" s="101"/>
      <c r="EFX24" s="101"/>
      <c r="EFY24" s="101"/>
      <c r="EFZ24" s="101"/>
      <c r="EGA24" s="101"/>
      <c r="EGB24" s="101"/>
      <c r="EGC24" s="101"/>
      <c r="EGD24" s="101"/>
      <c r="EGE24" s="101"/>
      <c r="EGF24" s="101"/>
      <c r="EGG24" s="101"/>
      <c r="EGH24" s="101"/>
      <c r="EGI24" s="101"/>
      <c r="EGJ24" s="101"/>
      <c r="EGK24" s="101"/>
      <c r="EGL24" s="101"/>
      <c r="EGM24" s="101"/>
      <c r="EGN24" s="101"/>
      <c r="EGO24" s="101"/>
      <c r="EGP24" s="101"/>
      <c r="EGQ24" s="101"/>
      <c r="EGR24" s="101"/>
      <c r="EGS24" s="101"/>
      <c r="EGT24" s="101"/>
      <c r="EGU24" s="101"/>
      <c r="EGV24" s="101"/>
      <c r="EGW24" s="101"/>
      <c r="EGX24" s="101"/>
      <c r="EGY24" s="101"/>
      <c r="EGZ24" s="101"/>
      <c r="EHA24" s="101"/>
      <c r="EHB24" s="101"/>
      <c r="EHC24" s="101"/>
      <c r="EHD24" s="101"/>
      <c r="EHE24" s="101"/>
      <c r="EHF24" s="101"/>
      <c r="EHG24" s="101"/>
      <c r="EHH24" s="101"/>
      <c r="EHI24" s="101"/>
      <c r="EHJ24" s="101"/>
      <c r="EHK24" s="101"/>
      <c r="EHL24" s="101"/>
      <c r="EHM24" s="101"/>
      <c r="EHN24" s="101"/>
      <c r="EHO24" s="101"/>
      <c r="EHP24" s="101"/>
      <c r="EHQ24" s="101"/>
      <c r="EHR24" s="101"/>
      <c r="EHS24" s="101"/>
      <c r="EHT24" s="101"/>
      <c r="EHU24" s="101"/>
      <c r="EHV24" s="101"/>
      <c r="EHW24" s="101"/>
      <c r="EHX24" s="101"/>
      <c r="EHY24" s="101"/>
      <c r="EHZ24" s="101"/>
      <c r="EIA24" s="101"/>
      <c r="EIB24" s="101"/>
      <c r="EIC24" s="101"/>
      <c r="EID24" s="101"/>
      <c r="EIE24" s="101"/>
      <c r="EIF24" s="101"/>
      <c r="EIG24" s="101"/>
      <c r="EIH24" s="101"/>
      <c r="EII24" s="101"/>
      <c r="EIJ24" s="101"/>
      <c r="EIK24" s="101"/>
      <c r="EIL24" s="101"/>
      <c r="EIM24" s="101"/>
      <c r="EIN24" s="101"/>
      <c r="EIO24" s="101"/>
      <c r="EIP24" s="101"/>
      <c r="EIQ24" s="101"/>
      <c r="EIR24" s="101"/>
      <c r="EIS24" s="101"/>
      <c r="EIT24" s="101"/>
      <c r="EIU24" s="101"/>
      <c r="EIV24" s="101"/>
      <c r="EIW24" s="101"/>
      <c r="EIX24" s="101"/>
      <c r="EIY24" s="101"/>
      <c r="EIZ24" s="101"/>
      <c r="EJA24" s="101"/>
      <c r="EJB24" s="101"/>
      <c r="EJC24" s="101"/>
      <c r="EJD24" s="101"/>
      <c r="EJE24" s="101"/>
      <c r="EJF24" s="101"/>
      <c r="EJG24" s="101"/>
      <c r="EJH24" s="101"/>
      <c r="EJI24" s="101"/>
      <c r="EJJ24" s="101"/>
      <c r="EJK24" s="101"/>
      <c r="EJL24" s="101"/>
      <c r="EJM24" s="101"/>
      <c r="EJN24" s="101"/>
      <c r="EJO24" s="101"/>
      <c r="EJP24" s="101"/>
      <c r="EJQ24" s="101"/>
      <c r="EJR24" s="101"/>
      <c r="EJS24" s="101"/>
      <c r="EJT24" s="101"/>
      <c r="EJU24" s="101"/>
      <c r="EJV24" s="101"/>
      <c r="EJW24" s="101"/>
      <c r="EJX24" s="101"/>
      <c r="EJY24" s="101"/>
      <c r="EJZ24" s="101"/>
      <c r="EKA24" s="101"/>
      <c r="EKB24" s="101"/>
      <c r="EKC24" s="101"/>
      <c r="EKD24" s="101"/>
      <c r="EKE24" s="101"/>
      <c r="EKF24" s="101"/>
      <c r="EKG24" s="101"/>
      <c r="EKH24" s="101"/>
      <c r="EKI24" s="101"/>
      <c r="EKJ24" s="101"/>
      <c r="EKK24" s="101"/>
      <c r="EKL24" s="101"/>
      <c r="EKM24" s="101"/>
      <c r="EKN24" s="101"/>
      <c r="EKO24" s="101"/>
      <c r="EKP24" s="101"/>
      <c r="EKQ24" s="101"/>
      <c r="EKR24" s="101"/>
      <c r="EKS24" s="101"/>
      <c r="EKT24" s="101"/>
      <c r="EKU24" s="101"/>
      <c r="EKV24" s="101"/>
      <c r="EKW24" s="101"/>
      <c r="EKX24" s="101"/>
      <c r="EKY24" s="101"/>
      <c r="EKZ24" s="101"/>
      <c r="ELA24" s="101"/>
      <c r="ELB24" s="101"/>
      <c r="ELC24" s="101"/>
      <c r="ELD24" s="101"/>
      <c r="ELE24" s="101"/>
      <c r="ELF24" s="101"/>
      <c r="ELG24" s="101"/>
      <c r="ELH24" s="101"/>
      <c r="ELI24" s="101"/>
      <c r="ELJ24" s="101"/>
      <c r="ELK24" s="101"/>
      <c r="ELL24" s="101"/>
      <c r="ELM24" s="101"/>
      <c r="ELN24" s="101"/>
      <c r="ELO24" s="101"/>
      <c r="ELP24" s="101"/>
      <c r="ELQ24" s="101"/>
      <c r="ELR24" s="101"/>
      <c r="ELS24" s="101"/>
      <c r="ELT24" s="101"/>
      <c r="ELU24" s="101"/>
      <c r="ELV24" s="101"/>
      <c r="ELW24" s="101"/>
      <c r="ELX24" s="101"/>
      <c r="ELY24" s="101"/>
      <c r="ELZ24" s="101"/>
      <c r="EMA24" s="101"/>
      <c r="EMB24" s="101"/>
      <c r="EMC24" s="101"/>
      <c r="EMD24" s="101"/>
      <c r="EME24" s="101"/>
      <c r="EMF24" s="101"/>
      <c r="EMG24" s="101"/>
      <c r="EMH24" s="101"/>
      <c r="EMI24" s="101"/>
      <c r="EMJ24" s="101"/>
      <c r="EMK24" s="101"/>
      <c r="EML24" s="101"/>
      <c r="EMM24" s="101"/>
      <c r="EMN24" s="101"/>
      <c r="EMO24" s="101"/>
      <c r="EMP24" s="101"/>
      <c r="EMQ24" s="101"/>
      <c r="EMR24" s="101"/>
      <c r="EMS24" s="101"/>
      <c r="EMT24" s="101"/>
      <c r="EMU24" s="101"/>
      <c r="EMV24" s="101"/>
      <c r="EMW24" s="101"/>
      <c r="EMX24" s="101"/>
      <c r="EMY24" s="101"/>
      <c r="EMZ24" s="101"/>
      <c r="ENA24" s="101"/>
      <c r="ENB24" s="101"/>
      <c r="ENC24" s="101"/>
      <c r="END24" s="101"/>
      <c r="ENE24" s="101"/>
      <c r="ENF24" s="101"/>
      <c r="ENG24" s="101"/>
      <c r="ENH24" s="101"/>
      <c r="ENI24" s="101"/>
      <c r="ENJ24" s="101"/>
      <c r="ENK24" s="101"/>
      <c r="ENL24" s="101"/>
      <c r="ENM24" s="101"/>
      <c r="ENN24" s="101"/>
      <c r="ENO24" s="101"/>
      <c r="ENP24" s="101"/>
      <c r="ENQ24" s="101"/>
      <c r="ENR24" s="101"/>
      <c r="ENS24" s="101"/>
      <c r="ENT24" s="101"/>
      <c r="ENU24" s="101"/>
      <c r="ENV24" s="101"/>
      <c r="ENW24" s="101"/>
      <c r="ENX24" s="101"/>
      <c r="ENY24" s="101"/>
      <c r="ENZ24" s="101"/>
      <c r="EOA24" s="101"/>
      <c r="EOB24" s="101"/>
      <c r="EOC24" s="101"/>
      <c r="EOD24" s="101"/>
      <c r="EOE24" s="101"/>
      <c r="EOF24" s="101"/>
      <c r="EOG24" s="101"/>
      <c r="EOH24" s="101"/>
      <c r="EOI24" s="101"/>
      <c r="EOJ24" s="101"/>
      <c r="EOK24" s="101"/>
      <c r="EOL24" s="101"/>
      <c r="EOM24" s="101"/>
      <c r="EON24" s="101"/>
      <c r="EOO24" s="101"/>
      <c r="EOP24" s="101"/>
      <c r="EOQ24" s="101"/>
      <c r="EOR24" s="101"/>
      <c r="EOS24" s="101"/>
      <c r="EOT24" s="101"/>
      <c r="EOU24" s="101"/>
      <c r="EOV24" s="101"/>
      <c r="EOW24" s="101"/>
      <c r="EOX24" s="101"/>
      <c r="EOY24" s="101"/>
      <c r="EOZ24" s="101"/>
      <c r="EPA24" s="101"/>
      <c r="EPB24" s="101"/>
      <c r="EPC24" s="101"/>
      <c r="EPD24" s="101"/>
      <c r="EPE24" s="101"/>
      <c r="EPF24" s="101"/>
      <c r="EPG24" s="101"/>
      <c r="EPH24" s="101"/>
      <c r="EPI24" s="101"/>
      <c r="EPJ24" s="101"/>
      <c r="EPK24" s="101"/>
      <c r="EPL24" s="101"/>
      <c r="EPM24" s="101"/>
      <c r="EPN24" s="101"/>
      <c r="EPO24" s="101"/>
      <c r="EPP24" s="101"/>
      <c r="EPQ24" s="101"/>
      <c r="EPR24" s="101"/>
      <c r="EPS24" s="101"/>
      <c r="EPT24" s="101"/>
      <c r="EPU24" s="101"/>
      <c r="EPV24" s="101"/>
      <c r="EPW24" s="101"/>
      <c r="EPX24" s="101"/>
      <c r="EPY24" s="101"/>
      <c r="EPZ24" s="101"/>
      <c r="EQA24" s="101"/>
      <c r="EQB24" s="101"/>
      <c r="EQC24" s="101"/>
      <c r="EQD24" s="101"/>
      <c r="EQE24" s="101"/>
      <c r="EQF24" s="101"/>
      <c r="EQG24" s="101"/>
      <c r="EQH24" s="101"/>
      <c r="EQI24" s="101"/>
      <c r="EQJ24" s="101"/>
      <c r="EQK24" s="101"/>
      <c r="EQL24" s="101"/>
      <c r="EQM24" s="101"/>
      <c r="EQN24" s="101"/>
      <c r="EQO24" s="101"/>
      <c r="EQP24" s="101"/>
      <c r="EQQ24" s="101"/>
      <c r="EQR24" s="101"/>
      <c r="EQS24" s="101"/>
      <c r="EQT24" s="101"/>
      <c r="EQU24" s="101"/>
      <c r="EQV24" s="101"/>
      <c r="EQW24" s="101"/>
      <c r="EQX24" s="101"/>
      <c r="EQY24" s="101"/>
      <c r="EQZ24" s="101"/>
      <c r="ERA24" s="101"/>
      <c r="ERB24" s="101"/>
      <c r="ERC24" s="101"/>
      <c r="ERD24" s="101"/>
      <c r="ERE24" s="101"/>
      <c r="ERF24" s="101"/>
      <c r="ERG24" s="101"/>
      <c r="ERH24" s="101"/>
      <c r="ERI24" s="101"/>
      <c r="ERJ24" s="101"/>
      <c r="ERK24" s="101"/>
      <c r="ERL24" s="101"/>
      <c r="ERM24" s="101"/>
      <c r="ERN24" s="101"/>
      <c r="ERO24" s="101"/>
      <c r="ERP24" s="101"/>
      <c r="ERQ24" s="101"/>
      <c r="ERR24" s="101"/>
      <c r="ERS24" s="101"/>
      <c r="ERT24" s="101"/>
      <c r="ERU24" s="101"/>
      <c r="ERV24" s="101"/>
      <c r="ERW24" s="101"/>
      <c r="ERX24" s="101"/>
      <c r="ERY24" s="101"/>
      <c r="ERZ24" s="101"/>
      <c r="ESA24" s="101"/>
      <c r="ESB24" s="101"/>
      <c r="ESC24" s="101"/>
      <c r="ESD24" s="101"/>
      <c r="ESE24" s="101"/>
      <c r="ESF24" s="101"/>
      <c r="ESG24" s="101"/>
      <c r="ESH24" s="101"/>
      <c r="ESI24" s="101"/>
      <c r="ESJ24" s="101"/>
      <c r="ESK24" s="101"/>
      <c r="ESL24" s="101"/>
      <c r="ESM24" s="101"/>
      <c r="ESN24" s="101"/>
      <c r="ESO24" s="101"/>
      <c r="ESP24" s="101"/>
      <c r="ESQ24" s="101"/>
      <c r="ESR24" s="101"/>
      <c r="ESS24" s="101"/>
      <c r="EST24" s="101"/>
      <c r="ESU24" s="101"/>
      <c r="ESV24" s="101"/>
      <c r="ESW24" s="101"/>
      <c r="ESX24" s="101"/>
      <c r="ESY24" s="101"/>
      <c r="ESZ24" s="101"/>
      <c r="ETA24" s="101"/>
      <c r="ETB24" s="101"/>
      <c r="ETC24" s="101"/>
      <c r="ETD24" s="101"/>
      <c r="ETE24" s="101"/>
      <c r="ETF24" s="101"/>
      <c r="ETG24" s="101"/>
      <c r="ETH24" s="101"/>
      <c r="ETI24" s="101"/>
      <c r="ETJ24" s="101"/>
      <c r="ETK24" s="101"/>
      <c r="ETL24" s="101"/>
      <c r="ETM24" s="101"/>
      <c r="ETN24" s="101"/>
      <c r="ETO24" s="101"/>
      <c r="ETP24" s="101"/>
      <c r="ETQ24" s="101"/>
      <c r="ETR24" s="101"/>
      <c r="ETS24" s="101"/>
      <c r="ETT24" s="101"/>
      <c r="ETU24" s="101"/>
      <c r="ETV24" s="101"/>
      <c r="ETW24" s="101"/>
      <c r="ETX24" s="101"/>
      <c r="ETY24" s="101"/>
      <c r="ETZ24" s="101"/>
      <c r="EUA24" s="101"/>
      <c r="EUB24" s="101"/>
      <c r="EUC24" s="101"/>
      <c r="EUD24" s="101"/>
      <c r="EUE24" s="101"/>
      <c r="EUF24" s="101"/>
      <c r="EUG24" s="101"/>
      <c r="EUH24" s="101"/>
      <c r="EUI24" s="101"/>
      <c r="EUJ24" s="101"/>
      <c r="EUK24" s="101"/>
      <c r="EUL24" s="101"/>
      <c r="EUM24" s="101"/>
      <c r="EUN24" s="101"/>
      <c r="EUO24" s="101"/>
      <c r="EUP24" s="101"/>
      <c r="EUQ24" s="101"/>
      <c r="EUR24" s="101"/>
      <c r="EUS24" s="101"/>
      <c r="EUT24" s="101"/>
      <c r="EUU24" s="101"/>
      <c r="EUV24" s="101"/>
      <c r="EUW24" s="101"/>
      <c r="EUX24" s="101"/>
      <c r="EUY24" s="101"/>
      <c r="EUZ24" s="101"/>
      <c r="EVA24" s="101"/>
      <c r="EVB24" s="101"/>
      <c r="EVC24" s="101"/>
      <c r="EVD24" s="101"/>
      <c r="EVE24" s="101"/>
      <c r="EVF24" s="101"/>
      <c r="EVG24" s="101"/>
      <c r="EVH24" s="101"/>
      <c r="EVI24" s="101"/>
      <c r="EVJ24" s="101"/>
      <c r="EVK24" s="101"/>
      <c r="EVL24" s="101"/>
      <c r="EVM24" s="101"/>
      <c r="EVN24" s="101"/>
      <c r="EVO24" s="101"/>
      <c r="EVP24" s="101"/>
      <c r="EVQ24" s="101"/>
      <c r="EVR24" s="101"/>
      <c r="EVS24" s="101"/>
      <c r="EVT24" s="101"/>
      <c r="EVU24" s="101"/>
      <c r="EVV24" s="101"/>
      <c r="EVW24" s="101"/>
      <c r="EVX24" s="101"/>
      <c r="EVY24" s="101"/>
      <c r="EVZ24" s="101"/>
      <c r="EWA24" s="101"/>
      <c r="EWB24" s="101"/>
      <c r="EWC24" s="101"/>
      <c r="EWD24" s="101"/>
      <c r="EWE24" s="101"/>
      <c r="EWF24" s="101"/>
      <c r="EWG24" s="101"/>
      <c r="EWH24" s="101"/>
      <c r="EWI24" s="101"/>
      <c r="EWJ24" s="101"/>
      <c r="EWK24" s="101"/>
      <c r="EWL24" s="101"/>
      <c r="EWM24" s="101"/>
      <c r="EWN24" s="101"/>
      <c r="EWO24" s="101"/>
      <c r="EWP24" s="101"/>
      <c r="EWQ24" s="101"/>
      <c r="EWR24" s="101"/>
      <c r="EWS24" s="101"/>
      <c r="EWT24" s="101"/>
      <c r="EWU24" s="101"/>
      <c r="EWV24" s="101"/>
      <c r="EWW24" s="101"/>
      <c r="EWX24" s="101"/>
      <c r="EWY24" s="101"/>
      <c r="EWZ24" s="101"/>
      <c r="EXA24" s="101"/>
      <c r="EXB24" s="101"/>
      <c r="EXC24" s="101"/>
      <c r="EXD24" s="101"/>
      <c r="EXE24" s="101"/>
      <c r="EXF24" s="101"/>
      <c r="EXG24" s="101"/>
      <c r="EXH24" s="101"/>
      <c r="EXI24" s="101"/>
      <c r="EXJ24" s="101"/>
      <c r="EXK24" s="101"/>
      <c r="EXL24" s="101"/>
      <c r="EXM24" s="101"/>
      <c r="EXN24" s="101"/>
      <c r="EXO24" s="101"/>
      <c r="EXP24" s="101"/>
      <c r="EXQ24" s="101"/>
      <c r="EXR24" s="101"/>
      <c r="EXS24" s="101"/>
      <c r="EXT24" s="101"/>
      <c r="EXU24" s="101"/>
      <c r="EXV24" s="101"/>
      <c r="EXW24" s="101"/>
      <c r="EXX24" s="101"/>
      <c r="EXY24" s="101"/>
      <c r="EXZ24" s="101"/>
      <c r="EYA24" s="101"/>
      <c r="EYB24" s="101"/>
      <c r="EYC24" s="101"/>
      <c r="EYD24" s="101"/>
      <c r="EYE24" s="101"/>
      <c r="EYF24" s="101"/>
      <c r="EYG24" s="101"/>
      <c r="EYH24" s="101"/>
      <c r="EYI24" s="101"/>
      <c r="EYJ24" s="101"/>
      <c r="EYK24" s="101"/>
      <c r="EYL24" s="101"/>
      <c r="EYM24" s="101"/>
      <c r="EYN24" s="101"/>
      <c r="EYO24" s="101"/>
      <c r="EYP24" s="101"/>
      <c r="EYQ24" s="101"/>
      <c r="EYR24" s="101"/>
      <c r="EYS24" s="101"/>
      <c r="EYT24" s="101"/>
      <c r="EYU24" s="101"/>
      <c r="EYV24" s="101"/>
      <c r="EYW24" s="101"/>
      <c r="EYX24" s="101"/>
      <c r="EYY24" s="101"/>
      <c r="EYZ24" s="101"/>
      <c r="EZA24" s="101"/>
      <c r="EZB24" s="101"/>
      <c r="EZC24" s="101"/>
      <c r="EZD24" s="101"/>
      <c r="EZE24" s="101"/>
      <c r="EZF24" s="101"/>
      <c r="EZG24" s="101"/>
      <c r="EZH24" s="101"/>
      <c r="EZI24" s="101"/>
      <c r="EZJ24" s="101"/>
      <c r="EZK24" s="101"/>
      <c r="EZL24" s="101"/>
      <c r="EZM24" s="101"/>
      <c r="EZN24" s="101"/>
      <c r="EZO24" s="101"/>
      <c r="EZP24" s="101"/>
      <c r="EZQ24" s="101"/>
      <c r="EZR24" s="101"/>
      <c r="EZS24" s="101"/>
      <c r="EZT24" s="101"/>
      <c r="EZU24" s="101"/>
      <c r="EZV24" s="101"/>
      <c r="EZW24" s="101"/>
      <c r="EZX24" s="101"/>
      <c r="EZY24" s="101"/>
      <c r="EZZ24" s="101"/>
      <c r="FAA24" s="101"/>
      <c r="FAB24" s="101"/>
      <c r="FAC24" s="101"/>
      <c r="FAD24" s="101"/>
      <c r="FAE24" s="101"/>
      <c r="FAF24" s="101"/>
      <c r="FAG24" s="101"/>
      <c r="FAH24" s="101"/>
      <c r="FAI24" s="101"/>
      <c r="FAJ24" s="101"/>
      <c r="FAK24" s="101"/>
      <c r="FAL24" s="101"/>
      <c r="FAM24" s="101"/>
      <c r="FAN24" s="101"/>
      <c r="FAO24" s="101"/>
      <c r="FAP24" s="101"/>
      <c r="FAQ24" s="101"/>
      <c r="FAR24" s="101"/>
      <c r="FAS24" s="101"/>
      <c r="FAT24" s="101"/>
      <c r="FAU24" s="101"/>
      <c r="FAV24" s="101"/>
      <c r="FAW24" s="101"/>
      <c r="FAX24" s="101"/>
      <c r="FAY24" s="101"/>
      <c r="FAZ24" s="101"/>
      <c r="FBA24" s="101"/>
      <c r="FBB24" s="101"/>
      <c r="FBC24" s="101"/>
      <c r="FBD24" s="101"/>
      <c r="FBE24" s="101"/>
      <c r="FBF24" s="101"/>
      <c r="FBG24" s="101"/>
      <c r="FBH24" s="101"/>
      <c r="FBI24" s="101"/>
      <c r="FBJ24" s="101"/>
      <c r="FBK24" s="101"/>
      <c r="FBL24" s="101"/>
      <c r="FBM24" s="101"/>
      <c r="FBN24" s="101"/>
      <c r="FBO24" s="101"/>
      <c r="FBP24" s="101"/>
      <c r="FBQ24" s="101"/>
      <c r="FBR24" s="101"/>
      <c r="FBS24" s="101"/>
      <c r="FBT24" s="101"/>
      <c r="FBU24" s="101"/>
      <c r="FBV24" s="101"/>
      <c r="FBW24" s="101"/>
      <c r="FBX24" s="101"/>
      <c r="FBY24" s="101"/>
      <c r="FBZ24" s="101"/>
      <c r="FCA24" s="101"/>
      <c r="FCB24" s="101"/>
      <c r="FCC24" s="101"/>
      <c r="FCD24" s="101"/>
      <c r="FCE24" s="101"/>
      <c r="FCF24" s="101"/>
      <c r="FCG24" s="101"/>
      <c r="FCH24" s="101"/>
      <c r="FCI24" s="101"/>
      <c r="FCJ24" s="101"/>
      <c r="FCK24" s="101"/>
      <c r="FCL24" s="101"/>
      <c r="FCM24" s="101"/>
      <c r="FCN24" s="101"/>
      <c r="FCO24" s="101"/>
      <c r="FCP24" s="101"/>
      <c r="FCQ24" s="101"/>
      <c r="FCR24" s="101"/>
      <c r="FCS24" s="101"/>
      <c r="FCT24" s="101"/>
      <c r="FCU24" s="101"/>
      <c r="FCV24" s="101"/>
      <c r="FCW24" s="101"/>
      <c r="FCX24" s="101"/>
      <c r="FCY24" s="101"/>
      <c r="FCZ24" s="101"/>
      <c r="FDA24" s="101"/>
      <c r="FDB24" s="101"/>
      <c r="FDC24" s="101"/>
      <c r="FDD24" s="101"/>
      <c r="FDE24" s="101"/>
      <c r="FDF24" s="101"/>
      <c r="FDG24" s="101"/>
      <c r="FDH24" s="101"/>
      <c r="FDI24" s="101"/>
      <c r="FDJ24" s="101"/>
      <c r="FDK24" s="101"/>
      <c r="FDL24" s="101"/>
      <c r="FDM24" s="101"/>
      <c r="FDN24" s="101"/>
      <c r="FDO24" s="101"/>
      <c r="FDP24" s="101"/>
      <c r="FDQ24" s="101"/>
      <c r="FDR24" s="101"/>
      <c r="FDS24" s="101"/>
      <c r="FDT24" s="101"/>
      <c r="FDU24" s="101"/>
      <c r="FDV24" s="101"/>
      <c r="FDW24" s="101"/>
      <c r="FDX24" s="101"/>
      <c r="FDY24" s="101"/>
      <c r="FDZ24" s="101"/>
      <c r="FEA24" s="101"/>
      <c r="FEB24" s="101"/>
      <c r="FEC24" s="101"/>
      <c r="FED24" s="101"/>
      <c r="FEE24" s="101"/>
      <c r="FEF24" s="101"/>
      <c r="FEG24" s="101"/>
      <c r="FEH24" s="101"/>
      <c r="FEI24" s="101"/>
      <c r="FEJ24" s="101"/>
      <c r="FEK24" s="101"/>
      <c r="FEL24" s="101"/>
      <c r="FEM24" s="101"/>
      <c r="FEN24" s="101"/>
      <c r="FEO24" s="101"/>
      <c r="FEP24" s="101"/>
      <c r="FEQ24" s="101"/>
      <c r="FER24" s="101"/>
      <c r="FES24" s="101"/>
      <c r="FET24" s="101"/>
      <c r="FEU24" s="101"/>
      <c r="FEV24" s="101"/>
      <c r="FEW24" s="101"/>
      <c r="FEX24" s="101"/>
      <c r="FEY24" s="101"/>
      <c r="FEZ24" s="101"/>
      <c r="FFA24" s="101"/>
      <c r="FFB24" s="101"/>
      <c r="FFC24" s="101"/>
      <c r="FFD24" s="101"/>
      <c r="FFE24" s="101"/>
      <c r="FFF24" s="101"/>
      <c r="FFG24" s="101"/>
      <c r="FFH24" s="101"/>
      <c r="FFI24" s="101"/>
      <c r="FFJ24" s="101"/>
      <c r="FFK24" s="101"/>
      <c r="FFL24" s="101"/>
      <c r="FFM24" s="101"/>
      <c r="FFN24" s="101"/>
      <c r="FFO24" s="101"/>
      <c r="FFP24" s="101"/>
      <c r="FFQ24" s="101"/>
      <c r="FFR24" s="101"/>
      <c r="FFS24" s="101"/>
      <c r="FFT24" s="101"/>
      <c r="FFU24" s="101"/>
      <c r="FFV24" s="101"/>
      <c r="FFW24" s="101"/>
      <c r="FFX24" s="101"/>
      <c r="FFY24" s="101"/>
      <c r="FFZ24" s="101"/>
      <c r="FGA24" s="101"/>
      <c r="FGB24" s="101"/>
      <c r="FGC24" s="101"/>
      <c r="FGD24" s="101"/>
      <c r="FGE24" s="101"/>
      <c r="FGF24" s="101"/>
      <c r="FGG24" s="101"/>
      <c r="FGH24" s="101"/>
      <c r="FGI24" s="101"/>
      <c r="FGJ24" s="101"/>
      <c r="FGK24" s="101"/>
      <c r="FGL24" s="101"/>
      <c r="FGM24" s="101"/>
      <c r="FGN24" s="101"/>
      <c r="FGO24" s="101"/>
      <c r="FGP24" s="101"/>
      <c r="FGQ24" s="101"/>
      <c r="FGR24" s="101"/>
      <c r="FGS24" s="101"/>
      <c r="FGT24" s="101"/>
      <c r="FGU24" s="101"/>
      <c r="FGV24" s="101"/>
      <c r="FGW24" s="101"/>
      <c r="FGX24" s="101"/>
      <c r="FGY24" s="101"/>
      <c r="FGZ24" s="101"/>
      <c r="FHA24" s="101"/>
      <c r="FHB24" s="101"/>
      <c r="FHC24" s="101"/>
      <c r="FHD24" s="101"/>
      <c r="FHE24" s="101"/>
      <c r="FHF24" s="101"/>
      <c r="FHG24" s="101"/>
      <c r="FHH24" s="101"/>
      <c r="FHI24" s="101"/>
      <c r="FHJ24" s="101"/>
      <c r="FHK24" s="101"/>
      <c r="FHL24" s="101"/>
      <c r="FHM24" s="101"/>
      <c r="FHN24" s="101"/>
      <c r="FHO24" s="101"/>
      <c r="FHP24" s="101"/>
      <c r="FHQ24" s="101"/>
      <c r="FHR24" s="101"/>
      <c r="FHS24" s="101"/>
      <c r="FHT24" s="101"/>
      <c r="FHU24" s="101"/>
      <c r="FHV24" s="101"/>
      <c r="FHW24" s="101"/>
      <c r="FHX24" s="101"/>
      <c r="FHY24" s="101"/>
      <c r="FHZ24" s="101"/>
      <c r="FIA24" s="101"/>
      <c r="FIB24" s="101"/>
      <c r="FIC24" s="101"/>
      <c r="FID24" s="101"/>
      <c r="FIE24" s="101"/>
      <c r="FIF24" s="101"/>
      <c r="FIG24" s="101"/>
      <c r="FIH24" s="101"/>
      <c r="FII24" s="101"/>
      <c r="FIJ24" s="101"/>
      <c r="FIK24" s="101"/>
      <c r="FIL24" s="101"/>
      <c r="FIM24" s="101"/>
      <c r="FIN24" s="101"/>
      <c r="FIO24" s="101"/>
      <c r="FIP24" s="101"/>
      <c r="FIQ24" s="101"/>
      <c r="FIR24" s="101"/>
      <c r="FIS24" s="101"/>
      <c r="FIT24" s="101"/>
      <c r="FIU24" s="101"/>
      <c r="FIV24" s="101"/>
      <c r="FIW24" s="101"/>
      <c r="FIX24" s="101"/>
      <c r="FIY24" s="101"/>
      <c r="FIZ24" s="101"/>
      <c r="FJA24" s="101"/>
      <c r="FJB24" s="101"/>
      <c r="FJC24" s="101"/>
      <c r="FJD24" s="101"/>
      <c r="FJE24" s="101"/>
      <c r="FJF24" s="101"/>
      <c r="FJG24" s="101"/>
      <c r="FJH24" s="101"/>
      <c r="FJI24" s="101"/>
      <c r="FJJ24" s="101"/>
      <c r="FJK24" s="101"/>
      <c r="FJL24" s="101"/>
      <c r="FJM24" s="101"/>
      <c r="FJN24" s="101"/>
      <c r="FJO24" s="101"/>
      <c r="FJP24" s="101"/>
      <c r="FJQ24" s="101"/>
      <c r="FJR24" s="101"/>
      <c r="FJS24" s="101"/>
      <c r="FJT24" s="101"/>
      <c r="FJU24" s="101"/>
      <c r="FJV24" s="101"/>
      <c r="FJW24" s="101"/>
      <c r="FJX24" s="101"/>
      <c r="FJY24" s="101"/>
      <c r="FJZ24" s="101"/>
      <c r="FKA24" s="101"/>
      <c r="FKB24" s="101"/>
      <c r="FKC24" s="101"/>
      <c r="FKD24" s="101"/>
      <c r="FKE24" s="101"/>
      <c r="FKF24" s="101"/>
      <c r="FKG24" s="101"/>
      <c r="FKH24" s="101"/>
      <c r="FKI24" s="101"/>
      <c r="FKJ24" s="101"/>
      <c r="FKK24" s="101"/>
      <c r="FKL24" s="101"/>
      <c r="FKM24" s="101"/>
      <c r="FKN24" s="101"/>
      <c r="FKO24" s="101"/>
      <c r="FKP24" s="101"/>
      <c r="FKQ24" s="101"/>
      <c r="FKR24" s="101"/>
      <c r="FKS24" s="101"/>
      <c r="FKT24" s="101"/>
      <c r="FKU24" s="101"/>
      <c r="FKV24" s="101"/>
      <c r="FKW24" s="101"/>
      <c r="FKX24" s="101"/>
      <c r="FKY24" s="101"/>
      <c r="FKZ24" s="101"/>
      <c r="FLA24" s="101"/>
      <c r="FLB24" s="101"/>
      <c r="FLC24" s="101"/>
      <c r="FLD24" s="101"/>
      <c r="FLE24" s="101"/>
      <c r="FLF24" s="101"/>
      <c r="FLG24" s="101"/>
      <c r="FLH24" s="101"/>
      <c r="FLI24" s="101"/>
      <c r="FLJ24" s="101"/>
      <c r="FLK24" s="101"/>
      <c r="FLL24" s="101"/>
      <c r="FLM24" s="101"/>
      <c r="FLN24" s="101"/>
      <c r="FLO24" s="101"/>
      <c r="FLP24" s="101"/>
      <c r="FLQ24" s="101"/>
      <c r="FLR24" s="101"/>
      <c r="FLS24" s="101"/>
      <c r="FLT24" s="101"/>
      <c r="FLU24" s="101"/>
      <c r="FLV24" s="101"/>
      <c r="FLW24" s="101"/>
      <c r="FLX24" s="101"/>
      <c r="FLY24" s="101"/>
      <c r="FLZ24" s="101"/>
      <c r="FMA24" s="101"/>
      <c r="FMB24" s="101"/>
      <c r="FMC24" s="101"/>
      <c r="FMD24" s="101"/>
      <c r="FME24" s="101"/>
      <c r="FMF24" s="101"/>
      <c r="FMG24" s="101"/>
      <c r="FMH24" s="101"/>
      <c r="FMI24" s="101"/>
      <c r="FMJ24" s="101"/>
      <c r="FMK24" s="101"/>
      <c r="FML24" s="101"/>
      <c r="FMM24" s="101"/>
      <c r="FMN24" s="101"/>
      <c r="FMO24" s="101"/>
      <c r="FMP24" s="101"/>
      <c r="FMQ24" s="101"/>
      <c r="FMR24" s="101"/>
      <c r="FMS24" s="101"/>
      <c r="FMT24" s="101"/>
      <c r="FMU24" s="101"/>
      <c r="FMV24" s="101"/>
      <c r="FMW24" s="101"/>
      <c r="FMX24" s="101"/>
      <c r="FMY24" s="101"/>
      <c r="FMZ24" s="101"/>
      <c r="FNA24" s="101"/>
      <c r="FNB24" s="101"/>
      <c r="FNC24" s="101"/>
      <c r="FND24" s="101"/>
      <c r="FNE24" s="101"/>
      <c r="FNF24" s="101"/>
      <c r="FNG24" s="101"/>
      <c r="FNH24" s="101"/>
      <c r="FNI24" s="101"/>
      <c r="FNJ24" s="101"/>
      <c r="FNK24" s="101"/>
      <c r="FNL24" s="101"/>
      <c r="FNM24" s="101"/>
      <c r="FNN24" s="101"/>
      <c r="FNO24" s="101"/>
      <c r="FNP24" s="101"/>
      <c r="FNQ24" s="101"/>
      <c r="FNR24" s="101"/>
      <c r="FNS24" s="101"/>
      <c r="FNT24" s="101"/>
      <c r="FNU24" s="101"/>
      <c r="FNV24" s="101"/>
      <c r="FNW24" s="101"/>
      <c r="FNX24" s="101"/>
      <c r="FNY24" s="101"/>
      <c r="FNZ24" s="101"/>
      <c r="FOA24" s="101"/>
      <c r="FOB24" s="101"/>
      <c r="FOC24" s="101"/>
      <c r="FOD24" s="101"/>
      <c r="FOE24" s="101"/>
      <c r="FOF24" s="101"/>
      <c r="FOG24" s="101"/>
      <c r="FOH24" s="101"/>
      <c r="FOI24" s="101"/>
      <c r="FOJ24" s="101"/>
      <c r="FOK24" s="101"/>
      <c r="FOL24" s="101"/>
      <c r="FOM24" s="101"/>
      <c r="FON24" s="101"/>
      <c r="FOO24" s="101"/>
      <c r="FOP24" s="101"/>
      <c r="FOQ24" s="101"/>
      <c r="FOR24" s="101"/>
      <c r="FOS24" s="101"/>
      <c r="FOT24" s="101"/>
      <c r="FOU24" s="101"/>
      <c r="FOV24" s="101"/>
      <c r="FOW24" s="101"/>
      <c r="FOX24" s="101"/>
      <c r="FOY24" s="101"/>
      <c r="FOZ24" s="101"/>
      <c r="FPA24" s="101"/>
      <c r="FPB24" s="101"/>
      <c r="FPC24" s="101"/>
      <c r="FPD24" s="101"/>
      <c r="FPE24" s="101"/>
      <c r="FPF24" s="101"/>
      <c r="FPG24" s="101"/>
      <c r="FPH24" s="101"/>
      <c r="FPI24" s="101"/>
      <c r="FPJ24" s="101"/>
      <c r="FPK24" s="101"/>
      <c r="FPL24" s="101"/>
      <c r="FPM24" s="101"/>
      <c r="FPN24" s="101"/>
      <c r="FPO24" s="101"/>
      <c r="FPP24" s="101"/>
      <c r="FPQ24" s="101"/>
      <c r="FPR24" s="101"/>
      <c r="FPS24" s="101"/>
      <c r="FPT24" s="101"/>
      <c r="FPU24" s="101"/>
      <c r="FPV24" s="101"/>
      <c r="FPW24" s="101"/>
      <c r="FPX24" s="101"/>
      <c r="FPY24" s="101"/>
      <c r="FPZ24" s="101"/>
      <c r="FQA24" s="101"/>
      <c r="FQB24" s="101"/>
      <c r="FQC24" s="101"/>
      <c r="FQD24" s="101"/>
      <c r="FQE24" s="101"/>
      <c r="FQF24" s="101"/>
      <c r="FQG24" s="101"/>
      <c r="FQH24" s="101"/>
      <c r="FQI24" s="101"/>
      <c r="FQJ24" s="101"/>
      <c r="FQK24" s="101"/>
      <c r="FQL24" s="101"/>
      <c r="FQM24" s="101"/>
      <c r="FQN24" s="101"/>
      <c r="FQO24" s="101"/>
      <c r="FQP24" s="101"/>
      <c r="FQQ24" s="101"/>
      <c r="FQR24" s="101"/>
      <c r="FQS24" s="101"/>
      <c r="FQT24" s="101"/>
      <c r="FQU24" s="101"/>
      <c r="FQV24" s="101"/>
      <c r="FQW24" s="101"/>
      <c r="FQX24" s="101"/>
      <c r="FQY24" s="101"/>
      <c r="FQZ24" s="101"/>
      <c r="FRA24" s="101"/>
      <c r="FRB24" s="101"/>
      <c r="FRC24" s="101"/>
      <c r="FRD24" s="101"/>
      <c r="FRE24" s="101"/>
      <c r="FRF24" s="101"/>
      <c r="FRG24" s="101"/>
      <c r="FRH24" s="101"/>
      <c r="FRI24" s="101"/>
      <c r="FRJ24" s="101"/>
      <c r="FRK24" s="101"/>
      <c r="FRL24" s="101"/>
      <c r="FRM24" s="101"/>
      <c r="FRN24" s="101"/>
      <c r="FRO24" s="101"/>
      <c r="FRP24" s="101"/>
      <c r="FRQ24" s="101"/>
      <c r="FRR24" s="101"/>
      <c r="FRS24" s="101"/>
      <c r="FRT24" s="101"/>
      <c r="FRU24" s="101"/>
      <c r="FRV24" s="101"/>
      <c r="FRW24" s="101"/>
      <c r="FRX24" s="101"/>
      <c r="FRY24" s="101"/>
      <c r="FRZ24" s="101"/>
      <c r="FSA24" s="101"/>
      <c r="FSB24" s="101"/>
      <c r="FSC24" s="101"/>
      <c r="FSD24" s="101"/>
      <c r="FSE24" s="101"/>
      <c r="FSF24" s="101"/>
      <c r="FSG24" s="101"/>
      <c r="FSH24" s="101"/>
      <c r="FSI24" s="101"/>
      <c r="FSJ24" s="101"/>
      <c r="FSK24" s="101"/>
      <c r="FSL24" s="101"/>
      <c r="FSM24" s="101"/>
      <c r="FSN24" s="101"/>
      <c r="FSO24" s="101"/>
      <c r="FSP24" s="101"/>
      <c r="FSQ24" s="101"/>
      <c r="FSR24" s="101"/>
      <c r="FSS24" s="101"/>
      <c r="FST24" s="101"/>
      <c r="FSU24" s="101"/>
      <c r="FSV24" s="101"/>
      <c r="FSW24" s="101"/>
      <c r="FSX24" s="101"/>
      <c r="FSY24" s="101"/>
      <c r="FSZ24" s="101"/>
      <c r="FTA24" s="101"/>
      <c r="FTB24" s="101"/>
      <c r="FTC24" s="101"/>
      <c r="FTD24" s="101"/>
      <c r="FTE24" s="101"/>
      <c r="FTF24" s="101"/>
      <c r="FTG24" s="101"/>
      <c r="FTH24" s="101"/>
      <c r="FTI24" s="101"/>
      <c r="FTJ24" s="101"/>
      <c r="FTK24" s="101"/>
      <c r="FTL24" s="101"/>
      <c r="FTM24" s="101"/>
      <c r="FTN24" s="101"/>
      <c r="FTO24" s="101"/>
      <c r="FTP24" s="101"/>
      <c r="FTQ24" s="101"/>
      <c r="FTR24" s="101"/>
      <c r="FTS24" s="101"/>
      <c r="FTT24" s="101"/>
      <c r="FTU24" s="101"/>
      <c r="FTV24" s="101"/>
      <c r="FTW24" s="101"/>
      <c r="FTX24" s="101"/>
      <c r="FTY24" s="101"/>
      <c r="FTZ24" s="101"/>
      <c r="FUA24" s="101"/>
      <c r="FUB24" s="101"/>
      <c r="FUC24" s="101"/>
      <c r="FUD24" s="101"/>
      <c r="FUE24" s="101"/>
      <c r="FUF24" s="101"/>
      <c r="FUG24" s="101"/>
      <c r="FUH24" s="101"/>
      <c r="FUI24" s="101"/>
      <c r="FUJ24" s="101"/>
      <c r="FUK24" s="101"/>
      <c r="FUL24" s="101"/>
      <c r="FUM24" s="101"/>
      <c r="FUN24" s="101"/>
      <c r="FUO24" s="101"/>
      <c r="FUP24" s="101"/>
      <c r="FUQ24" s="101"/>
      <c r="FUR24" s="101"/>
      <c r="FUS24" s="101"/>
      <c r="FUT24" s="101"/>
      <c r="FUU24" s="101"/>
      <c r="FUV24" s="101"/>
      <c r="FUW24" s="101"/>
      <c r="FUX24" s="101"/>
      <c r="FUY24" s="101"/>
      <c r="FUZ24" s="101"/>
      <c r="FVA24" s="101"/>
      <c r="FVB24" s="101"/>
      <c r="FVC24" s="101"/>
      <c r="FVD24" s="101"/>
      <c r="FVE24" s="101"/>
      <c r="FVF24" s="101"/>
      <c r="FVG24" s="101"/>
      <c r="FVH24" s="101"/>
      <c r="FVI24" s="101"/>
      <c r="FVJ24" s="101"/>
      <c r="FVK24" s="101"/>
      <c r="FVL24" s="101"/>
      <c r="FVM24" s="101"/>
      <c r="FVN24" s="101"/>
      <c r="FVO24" s="101"/>
      <c r="FVP24" s="101"/>
      <c r="FVQ24" s="101"/>
      <c r="FVR24" s="101"/>
      <c r="FVS24" s="101"/>
      <c r="FVT24" s="101"/>
      <c r="FVU24" s="101"/>
      <c r="FVV24" s="101"/>
      <c r="FVW24" s="101"/>
      <c r="FVX24" s="101"/>
      <c r="FVY24" s="101"/>
      <c r="FVZ24" s="101"/>
      <c r="FWA24" s="101"/>
      <c r="FWB24" s="101"/>
      <c r="FWC24" s="101"/>
      <c r="FWD24" s="101"/>
      <c r="FWE24" s="101"/>
      <c r="FWF24" s="101"/>
      <c r="FWG24" s="101"/>
      <c r="FWH24" s="101"/>
      <c r="FWI24" s="101"/>
      <c r="FWJ24" s="101"/>
      <c r="FWK24" s="101"/>
      <c r="FWL24" s="101"/>
      <c r="FWM24" s="101"/>
      <c r="FWN24" s="101"/>
      <c r="FWO24" s="101"/>
      <c r="FWP24" s="101"/>
      <c r="FWQ24" s="101"/>
      <c r="FWR24" s="101"/>
      <c r="FWS24" s="101"/>
      <c r="FWT24" s="101"/>
      <c r="FWU24" s="101"/>
      <c r="FWV24" s="101"/>
      <c r="FWW24" s="101"/>
      <c r="FWX24" s="101"/>
      <c r="FWY24" s="101"/>
      <c r="FWZ24" s="101"/>
      <c r="FXA24" s="101"/>
      <c r="FXB24" s="101"/>
      <c r="FXC24" s="101"/>
      <c r="FXD24" s="101"/>
      <c r="FXE24" s="101"/>
      <c r="FXF24" s="101"/>
      <c r="FXG24" s="101"/>
      <c r="FXH24" s="101"/>
      <c r="FXI24" s="101"/>
      <c r="FXJ24" s="101"/>
      <c r="FXK24" s="101"/>
      <c r="FXL24" s="101"/>
      <c r="FXM24" s="101"/>
      <c r="FXN24" s="101"/>
      <c r="FXO24" s="101"/>
      <c r="FXP24" s="101"/>
      <c r="FXQ24" s="101"/>
      <c r="FXR24" s="101"/>
      <c r="FXS24" s="101"/>
      <c r="FXT24" s="101"/>
      <c r="FXU24" s="101"/>
      <c r="FXV24" s="101"/>
      <c r="FXW24" s="101"/>
      <c r="FXX24" s="101"/>
      <c r="FXY24" s="101"/>
      <c r="FXZ24" s="101"/>
      <c r="FYA24" s="101"/>
      <c r="FYB24" s="101"/>
      <c r="FYC24" s="101"/>
      <c r="FYD24" s="101"/>
      <c r="FYE24" s="101"/>
      <c r="FYF24" s="101"/>
      <c r="FYG24" s="101"/>
      <c r="FYH24" s="101"/>
      <c r="FYI24" s="101"/>
      <c r="FYJ24" s="101"/>
      <c r="FYK24" s="101"/>
      <c r="FYL24" s="101"/>
      <c r="FYM24" s="101"/>
      <c r="FYN24" s="101"/>
      <c r="FYO24" s="101"/>
      <c r="FYP24" s="101"/>
      <c r="FYQ24" s="101"/>
      <c r="FYR24" s="101"/>
      <c r="FYS24" s="101"/>
      <c r="FYT24" s="101"/>
      <c r="FYU24" s="101"/>
      <c r="FYV24" s="101"/>
      <c r="FYW24" s="101"/>
      <c r="FYX24" s="101"/>
      <c r="FYY24" s="101"/>
      <c r="FYZ24" s="101"/>
      <c r="FZA24" s="101"/>
      <c r="FZB24" s="101"/>
      <c r="FZC24" s="101"/>
      <c r="FZD24" s="101"/>
      <c r="FZE24" s="101"/>
      <c r="FZF24" s="101"/>
      <c r="FZG24" s="101"/>
      <c r="FZH24" s="101"/>
      <c r="FZI24" s="101"/>
      <c r="FZJ24" s="101"/>
      <c r="FZK24" s="101"/>
      <c r="FZL24" s="101"/>
      <c r="FZM24" s="101"/>
      <c r="FZN24" s="101"/>
      <c r="FZO24" s="101"/>
      <c r="FZP24" s="101"/>
      <c r="FZQ24" s="101"/>
      <c r="FZR24" s="101"/>
      <c r="FZS24" s="101"/>
      <c r="FZT24" s="101"/>
      <c r="FZU24" s="101"/>
      <c r="FZV24" s="101"/>
      <c r="FZW24" s="101"/>
      <c r="FZX24" s="101"/>
      <c r="FZY24" s="101"/>
      <c r="FZZ24" s="101"/>
      <c r="GAA24" s="101"/>
      <c r="GAB24" s="101"/>
      <c r="GAC24" s="101"/>
      <c r="GAD24" s="101"/>
      <c r="GAE24" s="101"/>
      <c r="GAF24" s="101"/>
      <c r="GAG24" s="101"/>
      <c r="GAH24" s="101"/>
      <c r="GAI24" s="101"/>
      <c r="GAJ24" s="101"/>
      <c r="GAK24" s="101"/>
      <c r="GAL24" s="101"/>
      <c r="GAM24" s="101"/>
      <c r="GAN24" s="101"/>
      <c r="GAO24" s="101"/>
      <c r="GAP24" s="101"/>
      <c r="GAQ24" s="101"/>
      <c r="GAR24" s="101"/>
      <c r="GAS24" s="101"/>
      <c r="GAT24" s="101"/>
      <c r="GAU24" s="101"/>
      <c r="GAV24" s="101"/>
      <c r="GAW24" s="101"/>
      <c r="GAX24" s="101"/>
      <c r="GAY24" s="101"/>
      <c r="GAZ24" s="101"/>
      <c r="GBA24" s="101"/>
      <c r="GBB24" s="101"/>
      <c r="GBC24" s="101"/>
      <c r="GBD24" s="101"/>
      <c r="GBE24" s="101"/>
      <c r="GBF24" s="101"/>
      <c r="GBG24" s="101"/>
      <c r="GBH24" s="101"/>
      <c r="GBI24" s="101"/>
      <c r="GBJ24" s="101"/>
      <c r="GBK24" s="101"/>
      <c r="GBL24" s="101"/>
      <c r="GBM24" s="101"/>
      <c r="GBN24" s="101"/>
      <c r="GBO24" s="101"/>
      <c r="GBP24" s="101"/>
      <c r="GBQ24" s="101"/>
      <c r="GBR24" s="101"/>
      <c r="GBS24" s="101"/>
      <c r="GBT24" s="101"/>
      <c r="GBU24" s="101"/>
      <c r="GBV24" s="101"/>
      <c r="GBW24" s="101"/>
      <c r="GBX24" s="101"/>
      <c r="GBY24" s="101"/>
      <c r="GBZ24" s="101"/>
      <c r="GCA24" s="101"/>
      <c r="GCB24" s="101"/>
      <c r="GCC24" s="101"/>
      <c r="GCD24" s="101"/>
      <c r="GCE24" s="101"/>
      <c r="GCF24" s="101"/>
      <c r="GCG24" s="101"/>
      <c r="GCH24" s="101"/>
      <c r="GCI24" s="101"/>
      <c r="GCJ24" s="101"/>
      <c r="GCK24" s="101"/>
      <c r="GCL24" s="101"/>
      <c r="GCM24" s="101"/>
      <c r="GCN24" s="101"/>
      <c r="GCO24" s="101"/>
      <c r="GCP24" s="101"/>
      <c r="GCQ24" s="101"/>
      <c r="GCR24" s="101"/>
      <c r="GCS24" s="101"/>
      <c r="GCT24" s="101"/>
      <c r="GCU24" s="101"/>
      <c r="GCV24" s="101"/>
      <c r="GCW24" s="101"/>
      <c r="GCX24" s="101"/>
      <c r="GCY24" s="101"/>
      <c r="GCZ24" s="101"/>
      <c r="GDA24" s="101"/>
      <c r="GDB24" s="101"/>
      <c r="GDC24" s="101"/>
      <c r="GDD24" s="101"/>
      <c r="GDE24" s="101"/>
      <c r="GDF24" s="101"/>
      <c r="GDG24" s="101"/>
      <c r="GDH24" s="101"/>
      <c r="GDI24" s="101"/>
      <c r="GDJ24" s="101"/>
      <c r="GDK24" s="101"/>
      <c r="GDL24" s="101"/>
      <c r="GDM24" s="101"/>
      <c r="GDN24" s="101"/>
      <c r="GDO24" s="101"/>
      <c r="GDP24" s="101"/>
      <c r="GDQ24" s="101"/>
      <c r="GDR24" s="101"/>
      <c r="GDS24" s="101"/>
      <c r="GDT24" s="101"/>
      <c r="GDU24" s="101"/>
      <c r="GDV24" s="101"/>
      <c r="GDW24" s="101"/>
      <c r="GDX24" s="101"/>
      <c r="GDY24" s="101"/>
      <c r="GDZ24" s="101"/>
      <c r="GEA24" s="101"/>
      <c r="GEB24" s="101"/>
      <c r="GEC24" s="101"/>
      <c r="GED24" s="101"/>
      <c r="GEE24" s="101"/>
      <c r="GEF24" s="101"/>
      <c r="GEG24" s="101"/>
      <c r="GEH24" s="101"/>
      <c r="GEI24" s="101"/>
      <c r="GEJ24" s="101"/>
      <c r="GEK24" s="101"/>
      <c r="GEL24" s="101"/>
      <c r="GEM24" s="101"/>
      <c r="GEN24" s="101"/>
      <c r="GEO24" s="101"/>
      <c r="GEP24" s="101"/>
      <c r="GEQ24" s="101"/>
      <c r="GER24" s="101"/>
      <c r="GES24" s="101"/>
      <c r="GET24" s="101"/>
      <c r="GEU24" s="101"/>
      <c r="GEV24" s="101"/>
      <c r="GEW24" s="101"/>
      <c r="GEX24" s="101"/>
      <c r="GEY24" s="101"/>
      <c r="GEZ24" s="101"/>
      <c r="GFA24" s="101"/>
      <c r="GFB24" s="101"/>
      <c r="GFC24" s="101"/>
      <c r="GFD24" s="101"/>
      <c r="GFE24" s="101"/>
      <c r="GFF24" s="101"/>
      <c r="GFG24" s="101"/>
      <c r="GFH24" s="101"/>
      <c r="GFI24" s="101"/>
      <c r="GFJ24" s="101"/>
      <c r="GFK24" s="101"/>
      <c r="GFL24" s="101"/>
      <c r="GFM24" s="101"/>
      <c r="GFN24" s="101"/>
      <c r="GFO24" s="101"/>
      <c r="GFP24" s="101"/>
      <c r="GFQ24" s="101"/>
      <c r="GFR24" s="101"/>
      <c r="GFS24" s="101"/>
      <c r="GFT24" s="101"/>
      <c r="GFU24" s="101"/>
      <c r="GFV24" s="101"/>
      <c r="GFW24" s="101"/>
      <c r="GFX24" s="101"/>
      <c r="GFY24" s="101"/>
      <c r="GFZ24" s="101"/>
      <c r="GGA24" s="101"/>
      <c r="GGB24" s="101"/>
      <c r="GGC24" s="101"/>
      <c r="GGD24" s="101"/>
      <c r="GGE24" s="101"/>
      <c r="GGF24" s="101"/>
      <c r="GGG24" s="101"/>
      <c r="GGH24" s="101"/>
      <c r="GGI24" s="101"/>
      <c r="GGJ24" s="101"/>
      <c r="GGK24" s="101"/>
      <c r="GGL24" s="101"/>
      <c r="GGM24" s="101"/>
      <c r="GGN24" s="101"/>
      <c r="GGO24" s="101"/>
      <c r="GGP24" s="101"/>
      <c r="GGQ24" s="101"/>
      <c r="GGR24" s="101"/>
      <c r="GGS24" s="101"/>
      <c r="GGT24" s="101"/>
      <c r="GGU24" s="101"/>
      <c r="GGV24" s="101"/>
      <c r="GGW24" s="101"/>
      <c r="GGX24" s="101"/>
      <c r="GGY24" s="101"/>
      <c r="GGZ24" s="101"/>
      <c r="GHA24" s="101"/>
      <c r="GHB24" s="101"/>
      <c r="GHC24" s="101"/>
      <c r="GHD24" s="101"/>
      <c r="GHE24" s="101"/>
      <c r="GHF24" s="101"/>
      <c r="GHG24" s="101"/>
      <c r="GHH24" s="101"/>
      <c r="GHI24" s="101"/>
      <c r="GHJ24" s="101"/>
      <c r="GHK24" s="101"/>
      <c r="GHL24" s="101"/>
      <c r="GHM24" s="101"/>
      <c r="GHN24" s="101"/>
      <c r="GHO24" s="101"/>
      <c r="GHP24" s="101"/>
      <c r="GHQ24" s="101"/>
      <c r="GHR24" s="101"/>
      <c r="GHS24" s="101"/>
      <c r="GHT24" s="101"/>
      <c r="GHU24" s="101"/>
      <c r="GHV24" s="101"/>
      <c r="GHW24" s="101"/>
      <c r="GHX24" s="101"/>
      <c r="GHY24" s="101"/>
      <c r="GHZ24" s="101"/>
      <c r="GIA24" s="101"/>
      <c r="GIB24" s="101"/>
      <c r="GIC24" s="101"/>
      <c r="GID24" s="101"/>
      <c r="GIE24" s="101"/>
      <c r="GIF24" s="101"/>
      <c r="GIG24" s="101"/>
      <c r="GIH24" s="101"/>
      <c r="GII24" s="101"/>
      <c r="GIJ24" s="101"/>
      <c r="GIK24" s="101"/>
      <c r="GIL24" s="101"/>
      <c r="GIM24" s="101"/>
      <c r="GIN24" s="101"/>
      <c r="GIO24" s="101"/>
      <c r="GIP24" s="101"/>
      <c r="GIQ24" s="101"/>
      <c r="GIR24" s="101"/>
      <c r="GIS24" s="101"/>
      <c r="GIT24" s="101"/>
      <c r="GIU24" s="101"/>
      <c r="GIV24" s="101"/>
      <c r="GIW24" s="101"/>
      <c r="GIX24" s="101"/>
      <c r="GIY24" s="101"/>
      <c r="GIZ24" s="101"/>
      <c r="GJA24" s="101"/>
      <c r="GJB24" s="101"/>
      <c r="GJC24" s="101"/>
      <c r="GJD24" s="101"/>
      <c r="GJE24" s="101"/>
      <c r="GJF24" s="101"/>
      <c r="GJG24" s="101"/>
      <c r="GJH24" s="101"/>
      <c r="GJI24" s="101"/>
      <c r="GJJ24" s="101"/>
      <c r="GJK24" s="101"/>
      <c r="GJL24" s="101"/>
      <c r="GJM24" s="101"/>
      <c r="GJN24" s="101"/>
      <c r="GJO24" s="101"/>
      <c r="GJP24" s="101"/>
      <c r="GJQ24" s="101"/>
      <c r="GJR24" s="101"/>
      <c r="GJS24" s="101"/>
      <c r="GJT24" s="101"/>
      <c r="GJU24" s="101"/>
      <c r="GJV24" s="101"/>
      <c r="GJW24" s="101"/>
      <c r="GJX24" s="101"/>
      <c r="GJY24" s="101"/>
      <c r="GJZ24" s="101"/>
      <c r="GKA24" s="101"/>
      <c r="GKB24" s="101"/>
      <c r="GKC24" s="101"/>
      <c r="GKD24" s="101"/>
      <c r="GKE24" s="101"/>
      <c r="GKF24" s="101"/>
      <c r="GKG24" s="101"/>
      <c r="GKH24" s="101"/>
      <c r="GKI24" s="101"/>
      <c r="GKJ24" s="101"/>
      <c r="GKK24" s="101"/>
      <c r="GKL24" s="101"/>
      <c r="GKM24" s="101"/>
      <c r="GKN24" s="101"/>
      <c r="GKO24" s="101"/>
      <c r="GKP24" s="101"/>
      <c r="GKQ24" s="101"/>
      <c r="GKR24" s="101"/>
      <c r="GKS24" s="101"/>
      <c r="GKT24" s="101"/>
      <c r="GKU24" s="101"/>
      <c r="GKV24" s="101"/>
      <c r="GKW24" s="101"/>
      <c r="GKX24" s="101"/>
      <c r="GKY24" s="101"/>
      <c r="GKZ24" s="101"/>
      <c r="GLA24" s="101"/>
      <c r="GLB24" s="101"/>
      <c r="GLC24" s="101"/>
      <c r="GLD24" s="101"/>
      <c r="GLE24" s="101"/>
      <c r="GLF24" s="101"/>
      <c r="GLG24" s="101"/>
      <c r="GLH24" s="101"/>
      <c r="GLI24" s="101"/>
      <c r="GLJ24" s="101"/>
      <c r="GLK24" s="101"/>
      <c r="GLL24" s="101"/>
      <c r="GLM24" s="101"/>
      <c r="GLN24" s="101"/>
      <c r="GLO24" s="101"/>
      <c r="GLP24" s="101"/>
      <c r="GLQ24" s="101"/>
      <c r="GLR24" s="101"/>
      <c r="GLS24" s="101"/>
      <c r="GLT24" s="101"/>
      <c r="GLU24" s="101"/>
      <c r="GLV24" s="101"/>
      <c r="GLW24" s="101"/>
      <c r="GLX24" s="101"/>
      <c r="GLY24" s="101"/>
      <c r="GLZ24" s="101"/>
      <c r="GMA24" s="101"/>
      <c r="GMB24" s="101"/>
      <c r="GMC24" s="101"/>
      <c r="GMD24" s="101"/>
      <c r="GME24" s="101"/>
      <c r="GMF24" s="101"/>
      <c r="GMG24" s="101"/>
      <c r="GMH24" s="101"/>
      <c r="GMI24" s="101"/>
      <c r="GMJ24" s="101"/>
      <c r="GMK24" s="101"/>
      <c r="GML24" s="101"/>
      <c r="GMM24" s="101"/>
      <c r="GMN24" s="101"/>
      <c r="GMO24" s="101"/>
      <c r="GMP24" s="101"/>
      <c r="GMQ24" s="101"/>
      <c r="GMR24" s="101"/>
      <c r="GMS24" s="101"/>
      <c r="GMT24" s="101"/>
      <c r="GMU24" s="101"/>
      <c r="GMV24" s="101"/>
      <c r="GMW24" s="101"/>
      <c r="GMX24" s="101"/>
      <c r="GMY24" s="101"/>
      <c r="GMZ24" s="101"/>
      <c r="GNA24" s="101"/>
      <c r="GNB24" s="101"/>
      <c r="GNC24" s="101"/>
      <c r="GND24" s="101"/>
      <c r="GNE24" s="101"/>
      <c r="GNF24" s="101"/>
      <c r="GNG24" s="101"/>
      <c r="GNH24" s="101"/>
      <c r="GNI24" s="101"/>
      <c r="GNJ24" s="101"/>
      <c r="GNK24" s="101"/>
      <c r="GNL24" s="101"/>
      <c r="GNM24" s="101"/>
      <c r="GNN24" s="101"/>
      <c r="GNO24" s="101"/>
      <c r="GNP24" s="101"/>
      <c r="GNQ24" s="101"/>
      <c r="GNR24" s="101"/>
      <c r="GNS24" s="101"/>
      <c r="GNT24" s="101"/>
      <c r="GNU24" s="101"/>
      <c r="GNV24" s="101"/>
      <c r="GNW24" s="101"/>
      <c r="GNX24" s="101"/>
      <c r="GNY24" s="101"/>
      <c r="GNZ24" s="101"/>
      <c r="GOA24" s="101"/>
      <c r="GOB24" s="101"/>
      <c r="GOC24" s="101"/>
      <c r="GOD24" s="101"/>
      <c r="GOE24" s="101"/>
      <c r="GOF24" s="101"/>
      <c r="GOG24" s="101"/>
      <c r="GOH24" s="101"/>
      <c r="GOI24" s="101"/>
      <c r="GOJ24" s="101"/>
      <c r="GOK24" s="101"/>
      <c r="GOL24" s="101"/>
      <c r="GOM24" s="101"/>
      <c r="GON24" s="101"/>
      <c r="GOO24" s="101"/>
      <c r="GOP24" s="101"/>
      <c r="GOQ24" s="101"/>
      <c r="GOR24" s="101"/>
      <c r="GOS24" s="101"/>
      <c r="GOT24" s="101"/>
      <c r="GOU24" s="101"/>
      <c r="GOV24" s="101"/>
      <c r="GOW24" s="101"/>
      <c r="GOX24" s="101"/>
      <c r="GOY24" s="101"/>
      <c r="GOZ24" s="101"/>
      <c r="GPA24" s="101"/>
      <c r="GPB24" s="101"/>
      <c r="GPC24" s="101"/>
      <c r="GPD24" s="101"/>
      <c r="GPE24" s="101"/>
      <c r="GPF24" s="101"/>
      <c r="GPG24" s="101"/>
      <c r="GPH24" s="101"/>
      <c r="GPI24" s="101"/>
      <c r="GPJ24" s="101"/>
      <c r="GPK24" s="101"/>
      <c r="GPL24" s="101"/>
      <c r="GPM24" s="101"/>
      <c r="GPN24" s="101"/>
      <c r="GPO24" s="101"/>
      <c r="GPP24" s="101"/>
      <c r="GPQ24" s="101"/>
      <c r="GPR24" s="101"/>
      <c r="GPS24" s="101"/>
      <c r="GPT24" s="101"/>
      <c r="GPU24" s="101"/>
      <c r="GPV24" s="101"/>
      <c r="GPW24" s="101"/>
      <c r="GPX24" s="101"/>
      <c r="GPY24" s="101"/>
      <c r="GPZ24" s="101"/>
      <c r="GQA24" s="101"/>
      <c r="GQB24" s="101"/>
      <c r="GQC24" s="101"/>
      <c r="GQD24" s="101"/>
      <c r="GQE24" s="101"/>
      <c r="GQF24" s="101"/>
      <c r="GQG24" s="101"/>
      <c r="GQH24" s="101"/>
      <c r="GQI24" s="101"/>
      <c r="GQJ24" s="101"/>
      <c r="GQK24" s="101"/>
      <c r="GQL24" s="101"/>
      <c r="GQM24" s="101"/>
      <c r="GQN24" s="101"/>
      <c r="GQO24" s="101"/>
      <c r="GQP24" s="101"/>
      <c r="GQQ24" s="101"/>
      <c r="GQR24" s="101"/>
      <c r="GQS24" s="101"/>
      <c r="GQT24" s="101"/>
      <c r="GQU24" s="101"/>
      <c r="GQV24" s="101"/>
      <c r="GQW24" s="101"/>
      <c r="GQX24" s="101"/>
      <c r="GQY24" s="101"/>
      <c r="GQZ24" s="101"/>
      <c r="GRA24" s="101"/>
      <c r="GRB24" s="101"/>
      <c r="GRC24" s="101"/>
      <c r="GRD24" s="101"/>
      <c r="GRE24" s="101"/>
      <c r="GRF24" s="101"/>
      <c r="GRG24" s="101"/>
      <c r="GRH24" s="101"/>
      <c r="GRI24" s="101"/>
      <c r="GRJ24" s="101"/>
      <c r="GRK24" s="101"/>
      <c r="GRL24" s="101"/>
      <c r="GRM24" s="101"/>
      <c r="GRN24" s="101"/>
      <c r="GRO24" s="101"/>
      <c r="GRP24" s="101"/>
      <c r="GRQ24" s="101"/>
      <c r="GRR24" s="101"/>
      <c r="GRS24" s="101"/>
      <c r="GRT24" s="101"/>
      <c r="GRU24" s="101"/>
      <c r="GRV24" s="101"/>
      <c r="GRW24" s="101"/>
      <c r="GRX24" s="101"/>
      <c r="GRY24" s="101"/>
      <c r="GRZ24" s="101"/>
      <c r="GSA24" s="101"/>
      <c r="GSB24" s="101"/>
      <c r="GSC24" s="101"/>
      <c r="GSD24" s="101"/>
      <c r="GSE24" s="101"/>
      <c r="GSF24" s="101"/>
      <c r="GSG24" s="101"/>
      <c r="GSH24" s="101"/>
      <c r="GSI24" s="101"/>
      <c r="GSJ24" s="101"/>
      <c r="GSK24" s="101"/>
      <c r="GSL24" s="101"/>
      <c r="GSM24" s="101"/>
      <c r="GSN24" s="101"/>
      <c r="GSO24" s="101"/>
      <c r="GSP24" s="101"/>
      <c r="GSQ24" s="101"/>
      <c r="GSR24" s="101"/>
      <c r="GSS24" s="101"/>
      <c r="GST24" s="101"/>
      <c r="GSU24" s="101"/>
      <c r="GSV24" s="101"/>
      <c r="GSW24" s="101"/>
      <c r="GSX24" s="101"/>
      <c r="GSY24" s="101"/>
      <c r="GSZ24" s="101"/>
      <c r="GTA24" s="101"/>
      <c r="GTB24" s="101"/>
      <c r="GTC24" s="101"/>
      <c r="GTD24" s="101"/>
      <c r="GTE24" s="101"/>
      <c r="GTF24" s="101"/>
      <c r="GTG24" s="101"/>
      <c r="GTH24" s="101"/>
      <c r="GTI24" s="101"/>
      <c r="GTJ24" s="101"/>
      <c r="GTK24" s="101"/>
      <c r="GTL24" s="101"/>
      <c r="GTM24" s="101"/>
      <c r="GTN24" s="101"/>
      <c r="GTO24" s="101"/>
      <c r="GTP24" s="101"/>
      <c r="GTQ24" s="101"/>
      <c r="GTR24" s="101"/>
      <c r="GTS24" s="101"/>
      <c r="GTT24" s="101"/>
      <c r="GTU24" s="101"/>
      <c r="GTV24" s="101"/>
      <c r="GTW24" s="101"/>
      <c r="GTX24" s="101"/>
      <c r="GTY24" s="101"/>
      <c r="GTZ24" s="101"/>
      <c r="GUA24" s="101"/>
      <c r="GUB24" s="101"/>
      <c r="GUC24" s="101"/>
      <c r="GUD24" s="101"/>
      <c r="GUE24" s="101"/>
      <c r="GUF24" s="101"/>
      <c r="GUG24" s="101"/>
      <c r="GUH24" s="101"/>
      <c r="GUI24" s="101"/>
      <c r="GUJ24" s="101"/>
      <c r="GUK24" s="101"/>
      <c r="GUL24" s="101"/>
      <c r="GUM24" s="101"/>
      <c r="GUN24" s="101"/>
      <c r="GUO24" s="101"/>
      <c r="GUP24" s="101"/>
      <c r="GUQ24" s="101"/>
      <c r="GUR24" s="101"/>
      <c r="GUS24" s="101"/>
      <c r="GUT24" s="101"/>
      <c r="GUU24" s="101"/>
      <c r="GUV24" s="101"/>
      <c r="GUW24" s="101"/>
      <c r="GUX24" s="101"/>
      <c r="GUY24" s="101"/>
      <c r="GUZ24" s="101"/>
      <c r="GVA24" s="101"/>
      <c r="GVB24" s="101"/>
      <c r="GVC24" s="101"/>
      <c r="GVD24" s="101"/>
      <c r="GVE24" s="101"/>
      <c r="GVF24" s="101"/>
      <c r="GVG24" s="101"/>
      <c r="GVH24" s="101"/>
      <c r="GVI24" s="101"/>
      <c r="GVJ24" s="101"/>
      <c r="GVK24" s="101"/>
      <c r="GVL24" s="101"/>
      <c r="GVM24" s="101"/>
      <c r="GVN24" s="101"/>
      <c r="GVO24" s="101"/>
      <c r="GVP24" s="101"/>
      <c r="GVQ24" s="101"/>
      <c r="GVR24" s="101"/>
      <c r="GVS24" s="101"/>
      <c r="GVT24" s="101"/>
      <c r="GVU24" s="101"/>
      <c r="GVV24" s="101"/>
      <c r="GVW24" s="101"/>
      <c r="GVX24" s="101"/>
      <c r="GVY24" s="101"/>
      <c r="GVZ24" s="101"/>
      <c r="GWA24" s="101"/>
      <c r="GWB24" s="101"/>
      <c r="GWC24" s="101"/>
      <c r="GWD24" s="101"/>
      <c r="GWE24" s="101"/>
      <c r="GWF24" s="101"/>
      <c r="GWG24" s="101"/>
      <c r="GWH24" s="101"/>
      <c r="GWI24" s="101"/>
      <c r="GWJ24" s="101"/>
      <c r="GWK24" s="101"/>
      <c r="GWL24" s="101"/>
      <c r="GWM24" s="101"/>
      <c r="GWN24" s="101"/>
      <c r="GWO24" s="101"/>
      <c r="GWP24" s="101"/>
      <c r="GWQ24" s="101"/>
      <c r="GWR24" s="101"/>
      <c r="GWS24" s="101"/>
      <c r="GWT24" s="101"/>
      <c r="GWU24" s="101"/>
      <c r="GWV24" s="101"/>
      <c r="GWW24" s="101"/>
      <c r="GWX24" s="101"/>
      <c r="GWY24" s="101"/>
      <c r="GWZ24" s="101"/>
      <c r="GXA24" s="101"/>
      <c r="GXB24" s="101"/>
      <c r="GXC24" s="101"/>
      <c r="GXD24" s="101"/>
      <c r="GXE24" s="101"/>
      <c r="GXF24" s="101"/>
      <c r="GXG24" s="101"/>
      <c r="GXH24" s="101"/>
      <c r="GXI24" s="101"/>
      <c r="GXJ24" s="101"/>
      <c r="GXK24" s="101"/>
      <c r="GXL24" s="101"/>
      <c r="GXM24" s="101"/>
      <c r="GXN24" s="101"/>
      <c r="GXO24" s="101"/>
      <c r="GXP24" s="101"/>
      <c r="GXQ24" s="101"/>
      <c r="GXR24" s="101"/>
      <c r="GXS24" s="101"/>
      <c r="GXT24" s="101"/>
      <c r="GXU24" s="101"/>
      <c r="GXV24" s="101"/>
      <c r="GXW24" s="101"/>
      <c r="GXX24" s="101"/>
      <c r="GXY24" s="101"/>
      <c r="GXZ24" s="101"/>
      <c r="GYA24" s="101"/>
      <c r="GYB24" s="101"/>
      <c r="GYC24" s="101"/>
      <c r="GYD24" s="101"/>
      <c r="GYE24" s="101"/>
      <c r="GYF24" s="101"/>
      <c r="GYG24" s="101"/>
      <c r="GYH24" s="101"/>
      <c r="GYI24" s="101"/>
      <c r="GYJ24" s="101"/>
      <c r="GYK24" s="101"/>
      <c r="GYL24" s="101"/>
      <c r="GYM24" s="101"/>
      <c r="GYN24" s="101"/>
      <c r="GYO24" s="101"/>
      <c r="GYP24" s="101"/>
      <c r="GYQ24" s="101"/>
      <c r="GYR24" s="101"/>
      <c r="GYS24" s="101"/>
      <c r="GYT24" s="101"/>
      <c r="GYU24" s="101"/>
      <c r="GYV24" s="101"/>
      <c r="GYW24" s="101"/>
      <c r="GYX24" s="101"/>
      <c r="GYY24" s="101"/>
      <c r="GYZ24" s="101"/>
      <c r="GZA24" s="101"/>
      <c r="GZB24" s="101"/>
      <c r="GZC24" s="101"/>
      <c r="GZD24" s="101"/>
      <c r="GZE24" s="101"/>
      <c r="GZF24" s="101"/>
      <c r="GZG24" s="101"/>
      <c r="GZH24" s="101"/>
      <c r="GZI24" s="101"/>
      <c r="GZJ24" s="101"/>
      <c r="GZK24" s="101"/>
      <c r="GZL24" s="101"/>
      <c r="GZM24" s="101"/>
      <c r="GZN24" s="101"/>
      <c r="GZO24" s="101"/>
      <c r="GZP24" s="101"/>
      <c r="GZQ24" s="101"/>
      <c r="GZR24" s="101"/>
      <c r="GZS24" s="101"/>
      <c r="GZT24" s="101"/>
      <c r="GZU24" s="101"/>
      <c r="GZV24" s="101"/>
      <c r="GZW24" s="101"/>
      <c r="GZX24" s="101"/>
      <c r="GZY24" s="101"/>
      <c r="GZZ24" s="101"/>
      <c r="HAA24" s="101"/>
      <c r="HAB24" s="101"/>
      <c r="HAC24" s="101"/>
      <c r="HAD24" s="101"/>
      <c r="HAE24" s="101"/>
      <c r="HAF24" s="101"/>
      <c r="HAG24" s="101"/>
      <c r="HAH24" s="101"/>
      <c r="HAI24" s="101"/>
      <c r="HAJ24" s="101"/>
      <c r="HAK24" s="101"/>
      <c r="HAL24" s="101"/>
      <c r="HAM24" s="101"/>
      <c r="HAN24" s="101"/>
      <c r="HAO24" s="101"/>
      <c r="HAP24" s="101"/>
      <c r="HAQ24" s="101"/>
      <c r="HAR24" s="101"/>
      <c r="HAS24" s="101"/>
      <c r="HAT24" s="101"/>
      <c r="HAU24" s="101"/>
      <c r="HAV24" s="101"/>
      <c r="HAW24" s="101"/>
      <c r="HAX24" s="101"/>
      <c r="HAY24" s="101"/>
      <c r="HAZ24" s="101"/>
      <c r="HBA24" s="101"/>
      <c r="HBB24" s="101"/>
      <c r="HBC24" s="101"/>
      <c r="HBD24" s="101"/>
      <c r="HBE24" s="101"/>
      <c r="HBF24" s="101"/>
      <c r="HBG24" s="101"/>
      <c r="HBH24" s="101"/>
      <c r="HBI24" s="101"/>
      <c r="HBJ24" s="101"/>
      <c r="HBK24" s="101"/>
      <c r="HBL24" s="101"/>
      <c r="HBM24" s="101"/>
      <c r="HBN24" s="101"/>
      <c r="HBO24" s="101"/>
      <c r="HBP24" s="101"/>
      <c r="HBQ24" s="101"/>
      <c r="HBR24" s="101"/>
      <c r="HBS24" s="101"/>
      <c r="HBT24" s="101"/>
      <c r="HBU24" s="101"/>
      <c r="HBV24" s="101"/>
      <c r="HBW24" s="101"/>
      <c r="HBX24" s="101"/>
      <c r="HBY24" s="101"/>
      <c r="HBZ24" s="101"/>
      <c r="HCA24" s="101"/>
      <c r="HCB24" s="101"/>
      <c r="HCC24" s="101"/>
      <c r="HCD24" s="101"/>
      <c r="HCE24" s="101"/>
      <c r="HCF24" s="101"/>
      <c r="HCG24" s="101"/>
      <c r="HCH24" s="101"/>
      <c r="HCI24" s="101"/>
      <c r="HCJ24" s="101"/>
      <c r="HCK24" s="101"/>
      <c r="HCL24" s="101"/>
      <c r="HCM24" s="101"/>
      <c r="HCN24" s="101"/>
      <c r="HCO24" s="101"/>
      <c r="HCP24" s="101"/>
      <c r="HCQ24" s="101"/>
      <c r="HCR24" s="101"/>
      <c r="HCS24" s="101"/>
      <c r="HCT24" s="101"/>
      <c r="HCU24" s="101"/>
      <c r="HCV24" s="101"/>
      <c r="HCW24" s="101"/>
      <c r="HCX24" s="101"/>
      <c r="HCY24" s="101"/>
      <c r="HCZ24" s="101"/>
      <c r="HDA24" s="101"/>
      <c r="HDB24" s="101"/>
      <c r="HDC24" s="101"/>
      <c r="HDD24" s="101"/>
      <c r="HDE24" s="101"/>
      <c r="HDF24" s="101"/>
      <c r="HDG24" s="101"/>
      <c r="HDH24" s="101"/>
      <c r="HDI24" s="101"/>
      <c r="HDJ24" s="101"/>
      <c r="HDK24" s="101"/>
      <c r="HDL24" s="101"/>
      <c r="HDM24" s="101"/>
      <c r="HDN24" s="101"/>
      <c r="HDO24" s="101"/>
      <c r="HDP24" s="101"/>
      <c r="HDQ24" s="101"/>
      <c r="HDR24" s="101"/>
      <c r="HDS24" s="101"/>
      <c r="HDT24" s="101"/>
      <c r="HDU24" s="101"/>
      <c r="HDV24" s="101"/>
      <c r="HDW24" s="101"/>
      <c r="HDX24" s="101"/>
      <c r="HDY24" s="101"/>
      <c r="HDZ24" s="101"/>
      <c r="HEA24" s="101"/>
      <c r="HEB24" s="101"/>
      <c r="HEC24" s="101"/>
      <c r="HED24" s="101"/>
      <c r="HEE24" s="101"/>
      <c r="HEF24" s="101"/>
      <c r="HEG24" s="101"/>
      <c r="HEH24" s="101"/>
      <c r="HEI24" s="101"/>
      <c r="HEJ24" s="101"/>
      <c r="HEK24" s="101"/>
      <c r="HEL24" s="101"/>
      <c r="HEM24" s="101"/>
      <c r="HEN24" s="101"/>
      <c r="HEO24" s="101"/>
      <c r="HEP24" s="101"/>
      <c r="HEQ24" s="101"/>
      <c r="HER24" s="101"/>
      <c r="HES24" s="101"/>
      <c r="HET24" s="101"/>
      <c r="HEU24" s="101"/>
      <c r="HEV24" s="101"/>
      <c r="HEW24" s="101"/>
      <c r="HEX24" s="101"/>
      <c r="HEY24" s="101"/>
      <c r="HEZ24" s="101"/>
      <c r="HFA24" s="101"/>
      <c r="HFB24" s="101"/>
      <c r="HFC24" s="101"/>
      <c r="HFD24" s="101"/>
      <c r="HFE24" s="101"/>
      <c r="HFF24" s="101"/>
      <c r="HFG24" s="101"/>
      <c r="HFH24" s="101"/>
      <c r="HFI24" s="101"/>
      <c r="HFJ24" s="101"/>
      <c r="HFK24" s="101"/>
      <c r="HFL24" s="101"/>
      <c r="HFM24" s="101"/>
      <c r="HFN24" s="101"/>
      <c r="HFO24" s="101"/>
      <c r="HFP24" s="101"/>
      <c r="HFQ24" s="101"/>
      <c r="HFR24" s="101"/>
      <c r="HFS24" s="101"/>
      <c r="HFT24" s="101"/>
      <c r="HFU24" s="101"/>
      <c r="HFV24" s="101"/>
      <c r="HFW24" s="101"/>
      <c r="HFX24" s="101"/>
      <c r="HFY24" s="101"/>
      <c r="HFZ24" s="101"/>
      <c r="HGA24" s="101"/>
      <c r="HGB24" s="101"/>
      <c r="HGC24" s="101"/>
      <c r="HGD24" s="101"/>
      <c r="HGE24" s="101"/>
      <c r="HGF24" s="101"/>
      <c r="HGG24" s="101"/>
      <c r="HGH24" s="101"/>
      <c r="HGI24" s="101"/>
      <c r="HGJ24" s="101"/>
      <c r="HGK24" s="101"/>
      <c r="HGL24" s="101"/>
      <c r="HGM24" s="101"/>
      <c r="HGN24" s="101"/>
      <c r="HGO24" s="101"/>
      <c r="HGP24" s="101"/>
      <c r="HGQ24" s="101"/>
      <c r="HGR24" s="101"/>
      <c r="HGS24" s="101"/>
      <c r="HGT24" s="101"/>
      <c r="HGU24" s="101"/>
      <c r="HGV24" s="101"/>
      <c r="HGW24" s="101"/>
      <c r="HGX24" s="101"/>
      <c r="HGY24" s="101"/>
      <c r="HGZ24" s="101"/>
      <c r="HHA24" s="101"/>
      <c r="HHB24" s="101"/>
      <c r="HHC24" s="101"/>
      <c r="HHD24" s="101"/>
      <c r="HHE24" s="101"/>
      <c r="HHF24" s="101"/>
      <c r="HHG24" s="101"/>
      <c r="HHH24" s="101"/>
      <c r="HHI24" s="101"/>
      <c r="HHJ24" s="101"/>
      <c r="HHK24" s="101"/>
      <c r="HHL24" s="101"/>
      <c r="HHM24" s="101"/>
      <c r="HHN24" s="101"/>
      <c r="HHO24" s="101"/>
      <c r="HHP24" s="101"/>
      <c r="HHQ24" s="101"/>
      <c r="HHR24" s="101"/>
      <c r="HHS24" s="101"/>
      <c r="HHT24" s="101"/>
      <c r="HHU24" s="101"/>
      <c r="HHV24" s="101"/>
      <c r="HHW24" s="101"/>
      <c r="HHX24" s="101"/>
      <c r="HHY24" s="101"/>
      <c r="HHZ24" s="101"/>
      <c r="HIA24" s="101"/>
      <c r="HIB24" s="101"/>
      <c r="HIC24" s="101"/>
      <c r="HID24" s="101"/>
      <c r="HIE24" s="101"/>
      <c r="HIF24" s="101"/>
      <c r="HIG24" s="101"/>
      <c r="HIH24" s="101"/>
      <c r="HII24" s="101"/>
      <c r="HIJ24" s="101"/>
      <c r="HIK24" s="101"/>
      <c r="HIL24" s="101"/>
      <c r="HIM24" s="101"/>
      <c r="HIN24" s="101"/>
      <c r="HIO24" s="101"/>
      <c r="HIP24" s="101"/>
      <c r="HIQ24" s="101"/>
      <c r="HIR24" s="101"/>
      <c r="HIS24" s="101"/>
      <c r="HIT24" s="101"/>
      <c r="HIU24" s="101"/>
      <c r="HIV24" s="101"/>
      <c r="HIW24" s="101"/>
      <c r="HIX24" s="101"/>
      <c r="HIY24" s="101"/>
      <c r="HIZ24" s="101"/>
      <c r="HJA24" s="101"/>
      <c r="HJB24" s="101"/>
      <c r="HJC24" s="101"/>
      <c r="HJD24" s="101"/>
      <c r="HJE24" s="101"/>
      <c r="HJF24" s="101"/>
      <c r="HJG24" s="101"/>
      <c r="HJH24" s="101"/>
      <c r="HJI24" s="101"/>
      <c r="HJJ24" s="101"/>
      <c r="HJK24" s="101"/>
      <c r="HJL24" s="101"/>
      <c r="HJM24" s="101"/>
      <c r="HJN24" s="101"/>
      <c r="HJO24" s="101"/>
      <c r="HJP24" s="101"/>
      <c r="HJQ24" s="101"/>
      <c r="HJR24" s="101"/>
      <c r="HJS24" s="101"/>
      <c r="HJT24" s="101"/>
      <c r="HJU24" s="101"/>
      <c r="HJV24" s="101"/>
      <c r="HJW24" s="101"/>
      <c r="HJX24" s="101"/>
      <c r="HJY24" s="101"/>
      <c r="HJZ24" s="101"/>
      <c r="HKA24" s="101"/>
      <c r="HKB24" s="101"/>
      <c r="HKC24" s="101"/>
      <c r="HKD24" s="101"/>
      <c r="HKE24" s="101"/>
      <c r="HKF24" s="101"/>
      <c r="HKG24" s="101"/>
      <c r="HKH24" s="101"/>
      <c r="HKI24" s="101"/>
      <c r="HKJ24" s="101"/>
      <c r="HKK24" s="101"/>
      <c r="HKL24" s="101"/>
      <c r="HKM24" s="101"/>
      <c r="HKN24" s="101"/>
      <c r="HKO24" s="101"/>
      <c r="HKP24" s="101"/>
      <c r="HKQ24" s="101"/>
      <c r="HKR24" s="101"/>
      <c r="HKS24" s="101"/>
      <c r="HKT24" s="101"/>
      <c r="HKU24" s="101"/>
      <c r="HKV24" s="101"/>
      <c r="HKW24" s="101"/>
      <c r="HKX24" s="101"/>
      <c r="HKY24" s="101"/>
      <c r="HKZ24" s="101"/>
      <c r="HLA24" s="101"/>
      <c r="HLB24" s="101"/>
      <c r="HLC24" s="101"/>
      <c r="HLD24" s="101"/>
      <c r="HLE24" s="101"/>
      <c r="HLF24" s="101"/>
      <c r="HLG24" s="101"/>
      <c r="HLH24" s="101"/>
      <c r="HLI24" s="101"/>
      <c r="HLJ24" s="101"/>
      <c r="HLK24" s="101"/>
      <c r="HLL24" s="101"/>
      <c r="HLM24" s="101"/>
      <c r="HLN24" s="101"/>
      <c r="HLO24" s="101"/>
      <c r="HLP24" s="101"/>
      <c r="HLQ24" s="101"/>
      <c r="HLR24" s="101"/>
      <c r="HLS24" s="101"/>
      <c r="HLT24" s="101"/>
      <c r="HLU24" s="101"/>
      <c r="HLV24" s="101"/>
      <c r="HLW24" s="101"/>
      <c r="HLX24" s="101"/>
      <c r="HLY24" s="101"/>
      <c r="HLZ24" s="101"/>
      <c r="HMA24" s="101"/>
      <c r="HMB24" s="101"/>
      <c r="HMC24" s="101"/>
      <c r="HMD24" s="101"/>
      <c r="HME24" s="101"/>
      <c r="HMF24" s="101"/>
      <c r="HMG24" s="101"/>
      <c r="HMH24" s="101"/>
      <c r="HMI24" s="101"/>
      <c r="HMJ24" s="101"/>
      <c r="HMK24" s="101"/>
      <c r="HML24" s="101"/>
      <c r="HMM24" s="101"/>
      <c r="HMN24" s="101"/>
      <c r="HMO24" s="101"/>
      <c r="HMP24" s="101"/>
      <c r="HMQ24" s="101"/>
      <c r="HMR24" s="101"/>
      <c r="HMS24" s="101"/>
      <c r="HMT24" s="101"/>
      <c r="HMU24" s="101"/>
      <c r="HMV24" s="101"/>
      <c r="HMW24" s="101"/>
      <c r="HMX24" s="101"/>
      <c r="HMY24" s="101"/>
      <c r="HMZ24" s="101"/>
      <c r="HNA24" s="101"/>
      <c r="HNB24" s="101"/>
      <c r="HNC24" s="101"/>
      <c r="HND24" s="101"/>
      <c r="HNE24" s="101"/>
      <c r="HNF24" s="101"/>
      <c r="HNG24" s="101"/>
      <c r="HNH24" s="101"/>
      <c r="HNI24" s="101"/>
      <c r="HNJ24" s="101"/>
      <c r="HNK24" s="101"/>
      <c r="HNL24" s="101"/>
      <c r="HNM24" s="101"/>
      <c r="HNN24" s="101"/>
      <c r="HNO24" s="101"/>
      <c r="HNP24" s="101"/>
      <c r="HNQ24" s="101"/>
      <c r="HNR24" s="101"/>
      <c r="HNS24" s="101"/>
      <c r="HNT24" s="101"/>
      <c r="HNU24" s="101"/>
      <c r="HNV24" s="101"/>
      <c r="HNW24" s="101"/>
      <c r="HNX24" s="101"/>
      <c r="HNY24" s="101"/>
      <c r="HNZ24" s="101"/>
      <c r="HOA24" s="101"/>
      <c r="HOB24" s="101"/>
      <c r="HOC24" s="101"/>
      <c r="HOD24" s="101"/>
      <c r="HOE24" s="101"/>
      <c r="HOF24" s="101"/>
      <c r="HOG24" s="101"/>
      <c r="HOH24" s="101"/>
      <c r="HOI24" s="101"/>
      <c r="HOJ24" s="101"/>
      <c r="HOK24" s="101"/>
      <c r="HOL24" s="101"/>
      <c r="HOM24" s="101"/>
      <c r="HON24" s="101"/>
      <c r="HOO24" s="101"/>
      <c r="HOP24" s="101"/>
      <c r="HOQ24" s="101"/>
      <c r="HOR24" s="101"/>
      <c r="HOS24" s="101"/>
      <c r="HOT24" s="101"/>
      <c r="HOU24" s="101"/>
      <c r="HOV24" s="101"/>
      <c r="HOW24" s="101"/>
      <c r="HOX24" s="101"/>
      <c r="HOY24" s="101"/>
      <c r="HOZ24" s="101"/>
      <c r="HPA24" s="101"/>
      <c r="HPB24" s="101"/>
      <c r="HPC24" s="101"/>
      <c r="HPD24" s="101"/>
      <c r="HPE24" s="101"/>
      <c r="HPF24" s="101"/>
      <c r="HPG24" s="101"/>
      <c r="HPH24" s="101"/>
      <c r="HPI24" s="101"/>
      <c r="HPJ24" s="101"/>
      <c r="HPK24" s="101"/>
      <c r="HPL24" s="101"/>
      <c r="HPM24" s="101"/>
      <c r="HPN24" s="101"/>
      <c r="HPO24" s="101"/>
      <c r="HPP24" s="101"/>
      <c r="HPQ24" s="101"/>
      <c r="HPR24" s="101"/>
      <c r="HPS24" s="101"/>
      <c r="HPT24" s="101"/>
      <c r="HPU24" s="101"/>
      <c r="HPV24" s="101"/>
      <c r="HPW24" s="101"/>
      <c r="HPX24" s="101"/>
      <c r="HPY24" s="101"/>
      <c r="HPZ24" s="101"/>
      <c r="HQA24" s="101"/>
      <c r="HQB24" s="101"/>
      <c r="HQC24" s="101"/>
      <c r="HQD24" s="101"/>
      <c r="HQE24" s="101"/>
      <c r="HQF24" s="101"/>
      <c r="HQG24" s="101"/>
      <c r="HQH24" s="101"/>
      <c r="HQI24" s="101"/>
      <c r="HQJ24" s="101"/>
      <c r="HQK24" s="101"/>
      <c r="HQL24" s="101"/>
      <c r="HQM24" s="101"/>
      <c r="HQN24" s="101"/>
      <c r="HQO24" s="101"/>
      <c r="HQP24" s="101"/>
      <c r="HQQ24" s="101"/>
      <c r="HQR24" s="101"/>
      <c r="HQS24" s="101"/>
      <c r="HQT24" s="101"/>
      <c r="HQU24" s="101"/>
      <c r="HQV24" s="101"/>
      <c r="HQW24" s="101"/>
      <c r="HQX24" s="101"/>
      <c r="HQY24" s="101"/>
      <c r="HQZ24" s="101"/>
      <c r="HRA24" s="101"/>
      <c r="HRB24" s="101"/>
      <c r="HRC24" s="101"/>
      <c r="HRD24" s="101"/>
      <c r="HRE24" s="101"/>
      <c r="HRF24" s="101"/>
      <c r="HRG24" s="101"/>
      <c r="HRH24" s="101"/>
      <c r="HRI24" s="101"/>
      <c r="HRJ24" s="101"/>
      <c r="HRK24" s="101"/>
      <c r="HRL24" s="101"/>
      <c r="HRM24" s="101"/>
      <c r="HRN24" s="101"/>
      <c r="HRO24" s="101"/>
      <c r="HRP24" s="101"/>
      <c r="HRQ24" s="101"/>
      <c r="HRR24" s="101"/>
      <c r="HRS24" s="101"/>
      <c r="HRT24" s="101"/>
      <c r="HRU24" s="101"/>
      <c r="HRV24" s="101"/>
      <c r="HRW24" s="101"/>
      <c r="HRX24" s="101"/>
      <c r="HRY24" s="101"/>
      <c r="HRZ24" s="101"/>
      <c r="HSA24" s="101"/>
      <c r="HSB24" s="101"/>
      <c r="HSC24" s="101"/>
      <c r="HSD24" s="101"/>
      <c r="HSE24" s="101"/>
      <c r="HSF24" s="101"/>
      <c r="HSG24" s="101"/>
      <c r="HSH24" s="101"/>
      <c r="HSI24" s="101"/>
      <c r="HSJ24" s="101"/>
      <c r="HSK24" s="101"/>
      <c r="HSL24" s="101"/>
      <c r="HSM24" s="101"/>
      <c r="HSN24" s="101"/>
      <c r="HSO24" s="101"/>
      <c r="HSP24" s="101"/>
      <c r="HSQ24" s="101"/>
      <c r="HSR24" s="101"/>
      <c r="HSS24" s="101"/>
      <c r="HST24" s="101"/>
      <c r="HSU24" s="101"/>
      <c r="HSV24" s="101"/>
      <c r="HSW24" s="101"/>
      <c r="HSX24" s="101"/>
      <c r="HSY24" s="101"/>
      <c r="HSZ24" s="101"/>
      <c r="HTA24" s="101"/>
      <c r="HTB24" s="101"/>
      <c r="HTC24" s="101"/>
      <c r="HTD24" s="101"/>
      <c r="HTE24" s="101"/>
      <c r="HTF24" s="101"/>
      <c r="HTG24" s="101"/>
      <c r="HTH24" s="101"/>
      <c r="HTI24" s="101"/>
      <c r="HTJ24" s="101"/>
      <c r="HTK24" s="101"/>
      <c r="HTL24" s="101"/>
      <c r="HTM24" s="101"/>
      <c r="HTN24" s="101"/>
      <c r="HTO24" s="101"/>
      <c r="HTP24" s="101"/>
      <c r="HTQ24" s="101"/>
      <c r="HTR24" s="101"/>
      <c r="HTS24" s="101"/>
      <c r="HTT24" s="101"/>
      <c r="HTU24" s="101"/>
      <c r="HTV24" s="101"/>
      <c r="HTW24" s="101"/>
      <c r="HTX24" s="101"/>
      <c r="HTY24" s="101"/>
      <c r="HTZ24" s="101"/>
      <c r="HUA24" s="101"/>
      <c r="HUB24" s="101"/>
      <c r="HUC24" s="101"/>
      <c r="HUD24" s="101"/>
      <c r="HUE24" s="101"/>
      <c r="HUF24" s="101"/>
      <c r="HUG24" s="101"/>
      <c r="HUH24" s="101"/>
      <c r="HUI24" s="101"/>
      <c r="HUJ24" s="101"/>
      <c r="HUK24" s="101"/>
      <c r="HUL24" s="101"/>
      <c r="HUM24" s="101"/>
      <c r="HUN24" s="101"/>
      <c r="HUO24" s="101"/>
      <c r="HUP24" s="101"/>
      <c r="HUQ24" s="101"/>
      <c r="HUR24" s="101"/>
      <c r="HUS24" s="101"/>
      <c r="HUT24" s="101"/>
      <c r="HUU24" s="101"/>
      <c r="HUV24" s="101"/>
      <c r="HUW24" s="101"/>
      <c r="HUX24" s="101"/>
      <c r="HUY24" s="101"/>
      <c r="HUZ24" s="101"/>
      <c r="HVA24" s="101"/>
      <c r="HVB24" s="101"/>
      <c r="HVC24" s="101"/>
      <c r="HVD24" s="101"/>
      <c r="HVE24" s="101"/>
      <c r="HVF24" s="101"/>
      <c r="HVG24" s="101"/>
      <c r="HVH24" s="101"/>
      <c r="HVI24" s="101"/>
      <c r="HVJ24" s="101"/>
      <c r="HVK24" s="101"/>
      <c r="HVL24" s="101"/>
      <c r="HVM24" s="101"/>
      <c r="HVN24" s="101"/>
      <c r="HVO24" s="101"/>
      <c r="HVP24" s="101"/>
      <c r="HVQ24" s="101"/>
      <c r="HVR24" s="101"/>
      <c r="HVS24" s="101"/>
      <c r="HVT24" s="101"/>
      <c r="HVU24" s="101"/>
      <c r="HVV24" s="101"/>
      <c r="HVW24" s="101"/>
      <c r="HVX24" s="101"/>
      <c r="HVY24" s="101"/>
      <c r="HVZ24" s="101"/>
      <c r="HWA24" s="101"/>
      <c r="HWB24" s="101"/>
      <c r="HWC24" s="101"/>
      <c r="HWD24" s="101"/>
      <c r="HWE24" s="101"/>
      <c r="HWF24" s="101"/>
      <c r="HWG24" s="101"/>
      <c r="HWH24" s="101"/>
      <c r="HWI24" s="101"/>
      <c r="HWJ24" s="101"/>
      <c r="HWK24" s="101"/>
      <c r="HWL24" s="101"/>
      <c r="HWM24" s="101"/>
      <c r="HWN24" s="101"/>
      <c r="HWO24" s="101"/>
      <c r="HWP24" s="101"/>
      <c r="HWQ24" s="101"/>
      <c r="HWR24" s="101"/>
      <c r="HWS24" s="101"/>
      <c r="HWT24" s="101"/>
      <c r="HWU24" s="101"/>
      <c r="HWV24" s="101"/>
      <c r="HWW24" s="101"/>
      <c r="HWX24" s="101"/>
      <c r="HWY24" s="101"/>
      <c r="HWZ24" s="101"/>
      <c r="HXA24" s="101"/>
      <c r="HXB24" s="101"/>
      <c r="HXC24" s="101"/>
      <c r="HXD24" s="101"/>
      <c r="HXE24" s="101"/>
      <c r="HXF24" s="101"/>
      <c r="HXG24" s="101"/>
      <c r="HXH24" s="101"/>
      <c r="HXI24" s="101"/>
      <c r="HXJ24" s="101"/>
      <c r="HXK24" s="101"/>
      <c r="HXL24" s="101"/>
      <c r="HXM24" s="101"/>
      <c r="HXN24" s="101"/>
      <c r="HXO24" s="101"/>
      <c r="HXP24" s="101"/>
      <c r="HXQ24" s="101"/>
      <c r="HXR24" s="101"/>
      <c r="HXS24" s="101"/>
      <c r="HXT24" s="101"/>
      <c r="HXU24" s="101"/>
      <c r="HXV24" s="101"/>
      <c r="HXW24" s="101"/>
      <c r="HXX24" s="101"/>
      <c r="HXY24" s="101"/>
      <c r="HXZ24" s="101"/>
      <c r="HYA24" s="101"/>
      <c r="HYB24" s="101"/>
      <c r="HYC24" s="101"/>
      <c r="HYD24" s="101"/>
      <c r="HYE24" s="101"/>
      <c r="HYF24" s="101"/>
      <c r="HYG24" s="101"/>
      <c r="HYH24" s="101"/>
      <c r="HYI24" s="101"/>
      <c r="HYJ24" s="101"/>
      <c r="HYK24" s="101"/>
      <c r="HYL24" s="101"/>
      <c r="HYM24" s="101"/>
      <c r="HYN24" s="101"/>
      <c r="HYO24" s="101"/>
      <c r="HYP24" s="101"/>
      <c r="HYQ24" s="101"/>
      <c r="HYR24" s="101"/>
      <c r="HYS24" s="101"/>
      <c r="HYT24" s="101"/>
      <c r="HYU24" s="101"/>
      <c r="HYV24" s="101"/>
      <c r="HYW24" s="101"/>
      <c r="HYX24" s="101"/>
      <c r="HYY24" s="101"/>
      <c r="HYZ24" s="101"/>
      <c r="HZA24" s="101"/>
      <c r="HZB24" s="101"/>
      <c r="HZC24" s="101"/>
      <c r="HZD24" s="101"/>
      <c r="HZE24" s="101"/>
      <c r="HZF24" s="101"/>
      <c r="HZG24" s="101"/>
      <c r="HZH24" s="101"/>
      <c r="HZI24" s="101"/>
      <c r="HZJ24" s="101"/>
      <c r="HZK24" s="101"/>
      <c r="HZL24" s="101"/>
      <c r="HZM24" s="101"/>
      <c r="HZN24" s="101"/>
      <c r="HZO24" s="101"/>
      <c r="HZP24" s="101"/>
      <c r="HZQ24" s="101"/>
      <c r="HZR24" s="101"/>
      <c r="HZS24" s="101"/>
      <c r="HZT24" s="101"/>
      <c r="HZU24" s="101"/>
      <c r="HZV24" s="101"/>
      <c r="HZW24" s="101"/>
      <c r="HZX24" s="101"/>
      <c r="HZY24" s="101"/>
      <c r="HZZ24" s="101"/>
      <c r="IAA24" s="101"/>
      <c r="IAB24" s="101"/>
      <c r="IAC24" s="101"/>
      <c r="IAD24" s="101"/>
      <c r="IAE24" s="101"/>
      <c r="IAF24" s="101"/>
      <c r="IAG24" s="101"/>
      <c r="IAH24" s="101"/>
      <c r="IAI24" s="101"/>
      <c r="IAJ24" s="101"/>
      <c r="IAK24" s="101"/>
      <c r="IAL24" s="101"/>
      <c r="IAM24" s="101"/>
      <c r="IAN24" s="101"/>
      <c r="IAO24" s="101"/>
      <c r="IAP24" s="101"/>
      <c r="IAQ24" s="101"/>
      <c r="IAR24" s="101"/>
      <c r="IAS24" s="101"/>
      <c r="IAT24" s="101"/>
      <c r="IAU24" s="101"/>
      <c r="IAV24" s="101"/>
      <c r="IAW24" s="101"/>
      <c r="IAX24" s="101"/>
      <c r="IAY24" s="101"/>
      <c r="IAZ24" s="101"/>
      <c r="IBA24" s="101"/>
      <c r="IBB24" s="101"/>
      <c r="IBC24" s="101"/>
      <c r="IBD24" s="101"/>
      <c r="IBE24" s="101"/>
      <c r="IBF24" s="101"/>
      <c r="IBG24" s="101"/>
      <c r="IBH24" s="101"/>
      <c r="IBI24" s="101"/>
      <c r="IBJ24" s="101"/>
      <c r="IBK24" s="101"/>
      <c r="IBL24" s="101"/>
      <c r="IBM24" s="101"/>
      <c r="IBN24" s="101"/>
      <c r="IBO24" s="101"/>
      <c r="IBP24" s="101"/>
      <c r="IBQ24" s="101"/>
      <c r="IBR24" s="101"/>
      <c r="IBS24" s="101"/>
      <c r="IBT24" s="101"/>
      <c r="IBU24" s="101"/>
      <c r="IBV24" s="101"/>
      <c r="IBW24" s="101"/>
      <c r="IBX24" s="101"/>
      <c r="IBY24" s="101"/>
      <c r="IBZ24" s="101"/>
      <c r="ICA24" s="101"/>
      <c r="ICB24" s="101"/>
      <c r="ICC24" s="101"/>
      <c r="ICD24" s="101"/>
      <c r="ICE24" s="101"/>
      <c r="ICF24" s="101"/>
      <c r="ICG24" s="101"/>
      <c r="ICH24" s="101"/>
      <c r="ICI24" s="101"/>
      <c r="ICJ24" s="101"/>
      <c r="ICK24" s="101"/>
      <c r="ICL24" s="101"/>
      <c r="ICM24" s="101"/>
      <c r="ICN24" s="101"/>
      <c r="ICO24" s="101"/>
      <c r="ICP24" s="101"/>
      <c r="ICQ24" s="101"/>
      <c r="ICR24" s="101"/>
      <c r="ICS24" s="101"/>
      <c r="ICT24" s="101"/>
      <c r="ICU24" s="101"/>
      <c r="ICV24" s="101"/>
      <c r="ICW24" s="101"/>
      <c r="ICX24" s="101"/>
      <c r="ICY24" s="101"/>
      <c r="ICZ24" s="101"/>
      <c r="IDA24" s="101"/>
      <c r="IDB24" s="101"/>
      <c r="IDC24" s="101"/>
      <c r="IDD24" s="101"/>
      <c r="IDE24" s="101"/>
      <c r="IDF24" s="101"/>
      <c r="IDG24" s="101"/>
      <c r="IDH24" s="101"/>
      <c r="IDI24" s="101"/>
      <c r="IDJ24" s="101"/>
      <c r="IDK24" s="101"/>
      <c r="IDL24" s="101"/>
      <c r="IDM24" s="101"/>
      <c r="IDN24" s="101"/>
      <c r="IDO24" s="101"/>
      <c r="IDP24" s="101"/>
      <c r="IDQ24" s="101"/>
      <c r="IDR24" s="101"/>
      <c r="IDS24" s="101"/>
      <c r="IDT24" s="101"/>
      <c r="IDU24" s="101"/>
      <c r="IDV24" s="101"/>
      <c r="IDW24" s="101"/>
      <c r="IDX24" s="101"/>
      <c r="IDY24" s="101"/>
      <c r="IDZ24" s="101"/>
      <c r="IEA24" s="101"/>
      <c r="IEB24" s="101"/>
      <c r="IEC24" s="101"/>
      <c r="IED24" s="101"/>
      <c r="IEE24" s="101"/>
      <c r="IEF24" s="101"/>
      <c r="IEG24" s="101"/>
      <c r="IEH24" s="101"/>
      <c r="IEI24" s="101"/>
      <c r="IEJ24" s="101"/>
      <c r="IEK24" s="101"/>
      <c r="IEL24" s="101"/>
      <c r="IEM24" s="101"/>
      <c r="IEN24" s="101"/>
      <c r="IEO24" s="101"/>
      <c r="IEP24" s="101"/>
      <c r="IEQ24" s="101"/>
      <c r="IER24" s="101"/>
      <c r="IES24" s="101"/>
      <c r="IET24" s="101"/>
      <c r="IEU24" s="101"/>
      <c r="IEV24" s="101"/>
      <c r="IEW24" s="101"/>
      <c r="IEX24" s="101"/>
      <c r="IEY24" s="101"/>
      <c r="IEZ24" s="101"/>
      <c r="IFA24" s="101"/>
      <c r="IFB24" s="101"/>
      <c r="IFC24" s="101"/>
      <c r="IFD24" s="101"/>
      <c r="IFE24" s="101"/>
      <c r="IFF24" s="101"/>
      <c r="IFG24" s="101"/>
      <c r="IFH24" s="101"/>
      <c r="IFI24" s="101"/>
      <c r="IFJ24" s="101"/>
      <c r="IFK24" s="101"/>
      <c r="IFL24" s="101"/>
      <c r="IFM24" s="101"/>
      <c r="IFN24" s="101"/>
      <c r="IFO24" s="101"/>
      <c r="IFP24" s="101"/>
      <c r="IFQ24" s="101"/>
      <c r="IFR24" s="101"/>
      <c r="IFS24" s="101"/>
      <c r="IFT24" s="101"/>
      <c r="IFU24" s="101"/>
      <c r="IFV24" s="101"/>
      <c r="IFW24" s="101"/>
      <c r="IFX24" s="101"/>
      <c r="IFY24" s="101"/>
      <c r="IFZ24" s="101"/>
      <c r="IGA24" s="101"/>
      <c r="IGB24" s="101"/>
      <c r="IGC24" s="101"/>
      <c r="IGD24" s="101"/>
      <c r="IGE24" s="101"/>
      <c r="IGF24" s="101"/>
      <c r="IGG24" s="101"/>
      <c r="IGH24" s="101"/>
      <c r="IGI24" s="101"/>
      <c r="IGJ24" s="101"/>
      <c r="IGK24" s="101"/>
      <c r="IGL24" s="101"/>
      <c r="IGM24" s="101"/>
      <c r="IGN24" s="101"/>
      <c r="IGO24" s="101"/>
      <c r="IGP24" s="101"/>
      <c r="IGQ24" s="101"/>
      <c r="IGR24" s="101"/>
      <c r="IGS24" s="101"/>
      <c r="IGT24" s="101"/>
      <c r="IGU24" s="101"/>
      <c r="IGV24" s="101"/>
      <c r="IGW24" s="101"/>
      <c r="IGX24" s="101"/>
      <c r="IGY24" s="101"/>
      <c r="IGZ24" s="101"/>
      <c r="IHA24" s="101"/>
      <c r="IHB24" s="101"/>
      <c r="IHC24" s="101"/>
      <c r="IHD24" s="101"/>
      <c r="IHE24" s="101"/>
      <c r="IHF24" s="101"/>
      <c r="IHG24" s="101"/>
      <c r="IHH24" s="101"/>
      <c r="IHI24" s="101"/>
      <c r="IHJ24" s="101"/>
      <c r="IHK24" s="101"/>
      <c r="IHL24" s="101"/>
      <c r="IHM24" s="101"/>
      <c r="IHN24" s="101"/>
      <c r="IHO24" s="101"/>
      <c r="IHP24" s="101"/>
      <c r="IHQ24" s="101"/>
      <c r="IHR24" s="101"/>
      <c r="IHS24" s="101"/>
      <c r="IHT24" s="101"/>
      <c r="IHU24" s="101"/>
      <c r="IHV24" s="101"/>
      <c r="IHW24" s="101"/>
      <c r="IHX24" s="101"/>
      <c r="IHY24" s="101"/>
      <c r="IHZ24" s="101"/>
      <c r="IIA24" s="101"/>
      <c r="IIB24" s="101"/>
      <c r="IIC24" s="101"/>
      <c r="IID24" s="101"/>
      <c r="IIE24" s="101"/>
      <c r="IIF24" s="101"/>
      <c r="IIG24" s="101"/>
      <c r="IIH24" s="101"/>
      <c r="III24" s="101"/>
      <c r="IIJ24" s="101"/>
      <c r="IIK24" s="101"/>
      <c r="IIL24" s="101"/>
      <c r="IIM24" s="101"/>
      <c r="IIN24" s="101"/>
      <c r="IIO24" s="101"/>
      <c r="IIP24" s="101"/>
      <c r="IIQ24" s="101"/>
      <c r="IIR24" s="101"/>
      <c r="IIS24" s="101"/>
      <c r="IIT24" s="101"/>
      <c r="IIU24" s="101"/>
      <c r="IIV24" s="101"/>
      <c r="IIW24" s="101"/>
      <c r="IIX24" s="101"/>
      <c r="IIY24" s="101"/>
      <c r="IIZ24" s="101"/>
      <c r="IJA24" s="101"/>
      <c r="IJB24" s="101"/>
      <c r="IJC24" s="101"/>
      <c r="IJD24" s="101"/>
      <c r="IJE24" s="101"/>
      <c r="IJF24" s="101"/>
      <c r="IJG24" s="101"/>
      <c r="IJH24" s="101"/>
      <c r="IJI24" s="101"/>
      <c r="IJJ24" s="101"/>
      <c r="IJK24" s="101"/>
      <c r="IJL24" s="101"/>
      <c r="IJM24" s="101"/>
      <c r="IJN24" s="101"/>
      <c r="IJO24" s="101"/>
      <c r="IJP24" s="101"/>
      <c r="IJQ24" s="101"/>
      <c r="IJR24" s="101"/>
      <c r="IJS24" s="101"/>
      <c r="IJT24" s="101"/>
      <c r="IJU24" s="101"/>
      <c r="IJV24" s="101"/>
      <c r="IJW24" s="101"/>
      <c r="IJX24" s="101"/>
      <c r="IJY24" s="101"/>
      <c r="IJZ24" s="101"/>
      <c r="IKA24" s="101"/>
      <c r="IKB24" s="101"/>
      <c r="IKC24" s="101"/>
      <c r="IKD24" s="101"/>
      <c r="IKE24" s="101"/>
      <c r="IKF24" s="101"/>
      <c r="IKG24" s="101"/>
      <c r="IKH24" s="101"/>
      <c r="IKI24" s="101"/>
      <c r="IKJ24" s="101"/>
      <c r="IKK24" s="101"/>
      <c r="IKL24" s="101"/>
      <c r="IKM24" s="101"/>
      <c r="IKN24" s="101"/>
      <c r="IKO24" s="101"/>
      <c r="IKP24" s="101"/>
      <c r="IKQ24" s="101"/>
      <c r="IKR24" s="101"/>
      <c r="IKS24" s="101"/>
      <c r="IKT24" s="101"/>
      <c r="IKU24" s="101"/>
      <c r="IKV24" s="101"/>
      <c r="IKW24" s="101"/>
      <c r="IKX24" s="101"/>
      <c r="IKY24" s="101"/>
      <c r="IKZ24" s="101"/>
      <c r="ILA24" s="101"/>
      <c r="ILB24" s="101"/>
      <c r="ILC24" s="101"/>
      <c r="ILD24" s="101"/>
      <c r="ILE24" s="101"/>
      <c r="ILF24" s="101"/>
      <c r="ILG24" s="101"/>
      <c r="ILH24" s="101"/>
      <c r="ILI24" s="101"/>
      <c r="ILJ24" s="101"/>
      <c r="ILK24" s="101"/>
      <c r="ILL24" s="101"/>
      <c r="ILM24" s="101"/>
      <c r="ILN24" s="101"/>
      <c r="ILO24" s="101"/>
      <c r="ILP24" s="101"/>
      <c r="ILQ24" s="101"/>
      <c r="ILR24" s="101"/>
      <c r="ILS24" s="101"/>
      <c r="ILT24" s="101"/>
      <c r="ILU24" s="101"/>
      <c r="ILV24" s="101"/>
      <c r="ILW24" s="101"/>
      <c r="ILX24" s="101"/>
      <c r="ILY24" s="101"/>
      <c r="ILZ24" s="101"/>
      <c r="IMA24" s="101"/>
      <c r="IMB24" s="101"/>
      <c r="IMC24" s="101"/>
      <c r="IMD24" s="101"/>
      <c r="IME24" s="101"/>
      <c r="IMF24" s="101"/>
      <c r="IMG24" s="101"/>
      <c r="IMH24" s="101"/>
      <c r="IMI24" s="101"/>
      <c r="IMJ24" s="101"/>
      <c r="IMK24" s="101"/>
      <c r="IML24" s="101"/>
      <c r="IMM24" s="101"/>
      <c r="IMN24" s="101"/>
      <c r="IMO24" s="101"/>
      <c r="IMP24" s="101"/>
      <c r="IMQ24" s="101"/>
      <c r="IMR24" s="101"/>
      <c r="IMS24" s="101"/>
      <c r="IMT24" s="101"/>
      <c r="IMU24" s="101"/>
      <c r="IMV24" s="101"/>
      <c r="IMW24" s="101"/>
      <c r="IMX24" s="101"/>
      <c r="IMY24" s="101"/>
      <c r="IMZ24" s="101"/>
      <c r="INA24" s="101"/>
      <c r="INB24" s="101"/>
      <c r="INC24" s="101"/>
      <c r="IND24" s="101"/>
      <c r="INE24" s="101"/>
      <c r="INF24" s="101"/>
      <c r="ING24" s="101"/>
      <c r="INH24" s="101"/>
      <c r="INI24" s="101"/>
      <c r="INJ24" s="101"/>
      <c r="INK24" s="101"/>
      <c r="INL24" s="101"/>
      <c r="INM24" s="101"/>
      <c r="INN24" s="101"/>
      <c r="INO24" s="101"/>
      <c r="INP24" s="101"/>
      <c r="INQ24" s="101"/>
      <c r="INR24" s="101"/>
      <c r="INS24" s="101"/>
      <c r="INT24" s="101"/>
      <c r="INU24" s="101"/>
      <c r="INV24" s="101"/>
      <c r="INW24" s="101"/>
      <c r="INX24" s="101"/>
      <c r="INY24" s="101"/>
      <c r="INZ24" s="101"/>
      <c r="IOA24" s="101"/>
      <c r="IOB24" s="101"/>
      <c r="IOC24" s="101"/>
      <c r="IOD24" s="101"/>
      <c r="IOE24" s="101"/>
      <c r="IOF24" s="101"/>
      <c r="IOG24" s="101"/>
      <c r="IOH24" s="101"/>
      <c r="IOI24" s="101"/>
      <c r="IOJ24" s="101"/>
      <c r="IOK24" s="101"/>
      <c r="IOL24" s="101"/>
      <c r="IOM24" s="101"/>
      <c r="ION24" s="101"/>
      <c r="IOO24" s="101"/>
      <c r="IOP24" s="101"/>
      <c r="IOQ24" s="101"/>
      <c r="IOR24" s="101"/>
      <c r="IOS24" s="101"/>
      <c r="IOT24" s="101"/>
      <c r="IOU24" s="101"/>
      <c r="IOV24" s="101"/>
      <c r="IOW24" s="101"/>
      <c r="IOX24" s="101"/>
      <c r="IOY24" s="101"/>
      <c r="IOZ24" s="101"/>
      <c r="IPA24" s="101"/>
      <c r="IPB24" s="101"/>
      <c r="IPC24" s="101"/>
      <c r="IPD24" s="101"/>
      <c r="IPE24" s="101"/>
      <c r="IPF24" s="101"/>
      <c r="IPG24" s="101"/>
      <c r="IPH24" s="101"/>
      <c r="IPI24" s="101"/>
      <c r="IPJ24" s="101"/>
      <c r="IPK24" s="101"/>
      <c r="IPL24" s="101"/>
      <c r="IPM24" s="101"/>
      <c r="IPN24" s="101"/>
      <c r="IPO24" s="101"/>
      <c r="IPP24" s="101"/>
      <c r="IPQ24" s="101"/>
      <c r="IPR24" s="101"/>
      <c r="IPS24" s="101"/>
      <c r="IPT24" s="101"/>
      <c r="IPU24" s="101"/>
      <c r="IPV24" s="101"/>
      <c r="IPW24" s="101"/>
      <c r="IPX24" s="101"/>
      <c r="IPY24" s="101"/>
      <c r="IPZ24" s="101"/>
      <c r="IQA24" s="101"/>
      <c r="IQB24" s="101"/>
      <c r="IQC24" s="101"/>
      <c r="IQD24" s="101"/>
      <c r="IQE24" s="101"/>
      <c r="IQF24" s="101"/>
      <c r="IQG24" s="101"/>
      <c r="IQH24" s="101"/>
      <c r="IQI24" s="101"/>
      <c r="IQJ24" s="101"/>
      <c r="IQK24" s="101"/>
      <c r="IQL24" s="101"/>
      <c r="IQM24" s="101"/>
      <c r="IQN24" s="101"/>
      <c r="IQO24" s="101"/>
      <c r="IQP24" s="101"/>
      <c r="IQQ24" s="101"/>
      <c r="IQR24" s="101"/>
      <c r="IQS24" s="101"/>
      <c r="IQT24" s="101"/>
      <c r="IQU24" s="101"/>
      <c r="IQV24" s="101"/>
      <c r="IQW24" s="101"/>
      <c r="IQX24" s="101"/>
      <c r="IQY24" s="101"/>
      <c r="IQZ24" s="101"/>
      <c r="IRA24" s="101"/>
      <c r="IRB24" s="101"/>
      <c r="IRC24" s="101"/>
      <c r="IRD24" s="101"/>
      <c r="IRE24" s="101"/>
      <c r="IRF24" s="101"/>
      <c r="IRG24" s="101"/>
      <c r="IRH24" s="101"/>
      <c r="IRI24" s="101"/>
      <c r="IRJ24" s="101"/>
      <c r="IRK24" s="101"/>
      <c r="IRL24" s="101"/>
      <c r="IRM24" s="101"/>
      <c r="IRN24" s="101"/>
      <c r="IRO24" s="101"/>
      <c r="IRP24" s="101"/>
      <c r="IRQ24" s="101"/>
      <c r="IRR24" s="101"/>
      <c r="IRS24" s="101"/>
      <c r="IRT24" s="101"/>
      <c r="IRU24" s="101"/>
      <c r="IRV24" s="101"/>
      <c r="IRW24" s="101"/>
      <c r="IRX24" s="101"/>
      <c r="IRY24" s="101"/>
      <c r="IRZ24" s="101"/>
      <c r="ISA24" s="101"/>
      <c r="ISB24" s="101"/>
      <c r="ISC24" s="101"/>
      <c r="ISD24" s="101"/>
      <c r="ISE24" s="101"/>
      <c r="ISF24" s="101"/>
      <c r="ISG24" s="101"/>
      <c r="ISH24" s="101"/>
      <c r="ISI24" s="101"/>
      <c r="ISJ24" s="101"/>
      <c r="ISK24" s="101"/>
      <c r="ISL24" s="101"/>
      <c r="ISM24" s="101"/>
      <c r="ISN24" s="101"/>
      <c r="ISO24" s="101"/>
      <c r="ISP24" s="101"/>
      <c r="ISQ24" s="101"/>
      <c r="ISR24" s="101"/>
      <c r="ISS24" s="101"/>
      <c r="IST24" s="101"/>
      <c r="ISU24" s="101"/>
      <c r="ISV24" s="101"/>
      <c r="ISW24" s="101"/>
      <c r="ISX24" s="101"/>
      <c r="ISY24" s="101"/>
      <c r="ISZ24" s="101"/>
      <c r="ITA24" s="101"/>
      <c r="ITB24" s="101"/>
      <c r="ITC24" s="101"/>
      <c r="ITD24" s="101"/>
      <c r="ITE24" s="101"/>
      <c r="ITF24" s="101"/>
      <c r="ITG24" s="101"/>
      <c r="ITH24" s="101"/>
      <c r="ITI24" s="101"/>
      <c r="ITJ24" s="101"/>
      <c r="ITK24" s="101"/>
      <c r="ITL24" s="101"/>
      <c r="ITM24" s="101"/>
      <c r="ITN24" s="101"/>
      <c r="ITO24" s="101"/>
      <c r="ITP24" s="101"/>
      <c r="ITQ24" s="101"/>
      <c r="ITR24" s="101"/>
      <c r="ITS24" s="101"/>
      <c r="ITT24" s="101"/>
      <c r="ITU24" s="101"/>
      <c r="ITV24" s="101"/>
      <c r="ITW24" s="101"/>
      <c r="ITX24" s="101"/>
      <c r="ITY24" s="101"/>
      <c r="ITZ24" s="101"/>
      <c r="IUA24" s="101"/>
      <c r="IUB24" s="101"/>
      <c r="IUC24" s="101"/>
      <c r="IUD24" s="101"/>
      <c r="IUE24" s="101"/>
      <c r="IUF24" s="101"/>
      <c r="IUG24" s="101"/>
      <c r="IUH24" s="101"/>
      <c r="IUI24" s="101"/>
      <c r="IUJ24" s="101"/>
      <c r="IUK24" s="101"/>
      <c r="IUL24" s="101"/>
      <c r="IUM24" s="101"/>
      <c r="IUN24" s="101"/>
      <c r="IUO24" s="101"/>
      <c r="IUP24" s="101"/>
      <c r="IUQ24" s="101"/>
      <c r="IUR24" s="101"/>
      <c r="IUS24" s="101"/>
      <c r="IUT24" s="101"/>
      <c r="IUU24" s="101"/>
      <c r="IUV24" s="101"/>
      <c r="IUW24" s="101"/>
      <c r="IUX24" s="101"/>
      <c r="IUY24" s="101"/>
      <c r="IUZ24" s="101"/>
      <c r="IVA24" s="101"/>
      <c r="IVB24" s="101"/>
      <c r="IVC24" s="101"/>
      <c r="IVD24" s="101"/>
      <c r="IVE24" s="101"/>
      <c r="IVF24" s="101"/>
      <c r="IVG24" s="101"/>
      <c r="IVH24" s="101"/>
      <c r="IVI24" s="101"/>
      <c r="IVJ24" s="101"/>
      <c r="IVK24" s="101"/>
      <c r="IVL24" s="101"/>
      <c r="IVM24" s="101"/>
      <c r="IVN24" s="101"/>
      <c r="IVO24" s="101"/>
      <c r="IVP24" s="101"/>
      <c r="IVQ24" s="101"/>
      <c r="IVR24" s="101"/>
      <c r="IVS24" s="101"/>
      <c r="IVT24" s="101"/>
      <c r="IVU24" s="101"/>
      <c r="IVV24" s="101"/>
      <c r="IVW24" s="101"/>
      <c r="IVX24" s="101"/>
      <c r="IVY24" s="101"/>
      <c r="IVZ24" s="101"/>
      <c r="IWA24" s="101"/>
      <c r="IWB24" s="101"/>
      <c r="IWC24" s="101"/>
      <c r="IWD24" s="101"/>
      <c r="IWE24" s="101"/>
      <c r="IWF24" s="101"/>
      <c r="IWG24" s="101"/>
      <c r="IWH24" s="101"/>
      <c r="IWI24" s="101"/>
      <c r="IWJ24" s="101"/>
      <c r="IWK24" s="101"/>
      <c r="IWL24" s="101"/>
      <c r="IWM24" s="101"/>
      <c r="IWN24" s="101"/>
      <c r="IWO24" s="101"/>
      <c r="IWP24" s="101"/>
      <c r="IWQ24" s="101"/>
      <c r="IWR24" s="101"/>
      <c r="IWS24" s="101"/>
      <c r="IWT24" s="101"/>
      <c r="IWU24" s="101"/>
      <c r="IWV24" s="101"/>
      <c r="IWW24" s="101"/>
      <c r="IWX24" s="101"/>
      <c r="IWY24" s="101"/>
      <c r="IWZ24" s="101"/>
      <c r="IXA24" s="101"/>
      <c r="IXB24" s="101"/>
      <c r="IXC24" s="101"/>
      <c r="IXD24" s="101"/>
      <c r="IXE24" s="101"/>
      <c r="IXF24" s="101"/>
      <c r="IXG24" s="101"/>
      <c r="IXH24" s="101"/>
      <c r="IXI24" s="101"/>
      <c r="IXJ24" s="101"/>
      <c r="IXK24" s="101"/>
      <c r="IXL24" s="101"/>
      <c r="IXM24" s="101"/>
      <c r="IXN24" s="101"/>
      <c r="IXO24" s="101"/>
      <c r="IXP24" s="101"/>
      <c r="IXQ24" s="101"/>
      <c r="IXR24" s="101"/>
      <c r="IXS24" s="101"/>
      <c r="IXT24" s="101"/>
      <c r="IXU24" s="101"/>
      <c r="IXV24" s="101"/>
      <c r="IXW24" s="101"/>
      <c r="IXX24" s="101"/>
      <c r="IXY24" s="101"/>
      <c r="IXZ24" s="101"/>
      <c r="IYA24" s="101"/>
      <c r="IYB24" s="101"/>
      <c r="IYC24" s="101"/>
      <c r="IYD24" s="101"/>
      <c r="IYE24" s="101"/>
      <c r="IYF24" s="101"/>
      <c r="IYG24" s="101"/>
      <c r="IYH24" s="101"/>
      <c r="IYI24" s="101"/>
      <c r="IYJ24" s="101"/>
      <c r="IYK24" s="101"/>
      <c r="IYL24" s="101"/>
      <c r="IYM24" s="101"/>
      <c r="IYN24" s="101"/>
      <c r="IYO24" s="101"/>
      <c r="IYP24" s="101"/>
      <c r="IYQ24" s="101"/>
      <c r="IYR24" s="101"/>
      <c r="IYS24" s="101"/>
      <c r="IYT24" s="101"/>
      <c r="IYU24" s="101"/>
      <c r="IYV24" s="101"/>
      <c r="IYW24" s="101"/>
      <c r="IYX24" s="101"/>
      <c r="IYY24" s="101"/>
      <c r="IYZ24" s="101"/>
      <c r="IZA24" s="101"/>
      <c r="IZB24" s="101"/>
      <c r="IZC24" s="101"/>
      <c r="IZD24" s="101"/>
      <c r="IZE24" s="101"/>
      <c r="IZF24" s="101"/>
      <c r="IZG24" s="101"/>
      <c r="IZH24" s="101"/>
      <c r="IZI24" s="101"/>
      <c r="IZJ24" s="101"/>
      <c r="IZK24" s="101"/>
      <c r="IZL24" s="101"/>
      <c r="IZM24" s="101"/>
      <c r="IZN24" s="101"/>
      <c r="IZO24" s="101"/>
      <c r="IZP24" s="101"/>
      <c r="IZQ24" s="101"/>
      <c r="IZR24" s="101"/>
      <c r="IZS24" s="101"/>
      <c r="IZT24" s="101"/>
      <c r="IZU24" s="101"/>
      <c r="IZV24" s="101"/>
      <c r="IZW24" s="101"/>
      <c r="IZX24" s="101"/>
      <c r="IZY24" s="101"/>
      <c r="IZZ24" s="101"/>
      <c r="JAA24" s="101"/>
      <c r="JAB24" s="101"/>
      <c r="JAC24" s="101"/>
      <c r="JAD24" s="101"/>
      <c r="JAE24" s="101"/>
      <c r="JAF24" s="101"/>
      <c r="JAG24" s="101"/>
      <c r="JAH24" s="101"/>
      <c r="JAI24" s="101"/>
      <c r="JAJ24" s="101"/>
      <c r="JAK24" s="101"/>
      <c r="JAL24" s="101"/>
      <c r="JAM24" s="101"/>
      <c r="JAN24" s="101"/>
      <c r="JAO24" s="101"/>
      <c r="JAP24" s="101"/>
      <c r="JAQ24" s="101"/>
      <c r="JAR24" s="101"/>
      <c r="JAS24" s="101"/>
      <c r="JAT24" s="101"/>
      <c r="JAU24" s="101"/>
      <c r="JAV24" s="101"/>
      <c r="JAW24" s="101"/>
      <c r="JAX24" s="101"/>
      <c r="JAY24" s="101"/>
      <c r="JAZ24" s="101"/>
      <c r="JBA24" s="101"/>
      <c r="JBB24" s="101"/>
      <c r="JBC24" s="101"/>
      <c r="JBD24" s="101"/>
      <c r="JBE24" s="101"/>
      <c r="JBF24" s="101"/>
      <c r="JBG24" s="101"/>
      <c r="JBH24" s="101"/>
      <c r="JBI24" s="101"/>
      <c r="JBJ24" s="101"/>
      <c r="JBK24" s="101"/>
      <c r="JBL24" s="101"/>
      <c r="JBM24" s="101"/>
      <c r="JBN24" s="101"/>
      <c r="JBO24" s="101"/>
      <c r="JBP24" s="101"/>
      <c r="JBQ24" s="101"/>
      <c r="JBR24" s="101"/>
      <c r="JBS24" s="101"/>
      <c r="JBT24" s="101"/>
      <c r="JBU24" s="101"/>
      <c r="JBV24" s="101"/>
      <c r="JBW24" s="101"/>
      <c r="JBX24" s="101"/>
      <c r="JBY24" s="101"/>
      <c r="JBZ24" s="101"/>
      <c r="JCA24" s="101"/>
      <c r="JCB24" s="101"/>
      <c r="JCC24" s="101"/>
      <c r="JCD24" s="101"/>
      <c r="JCE24" s="101"/>
      <c r="JCF24" s="101"/>
      <c r="JCG24" s="101"/>
      <c r="JCH24" s="101"/>
      <c r="JCI24" s="101"/>
      <c r="JCJ24" s="101"/>
      <c r="JCK24" s="101"/>
      <c r="JCL24" s="101"/>
      <c r="JCM24" s="101"/>
      <c r="JCN24" s="101"/>
      <c r="JCO24" s="101"/>
      <c r="JCP24" s="101"/>
      <c r="JCQ24" s="101"/>
      <c r="JCR24" s="101"/>
      <c r="JCS24" s="101"/>
      <c r="JCT24" s="101"/>
      <c r="JCU24" s="101"/>
      <c r="JCV24" s="101"/>
      <c r="JCW24" s="101"/>
      <c r="JCX24" s="101"/>
      <c r="JCY24" s="101"/>
      <c r="JCZ24" s="101"/>
      <c r="JDA24" s="101"/>
      <c r="JDB24" s="101"/>
      <c r="JDC24" s="101"/>
      <c r="JDD24" s="101"/>
      <c r="JDE24" s="101"/>
      <c r="JDF24" s="101"/>
      <c r="JDG24" s="101"/>
      <c r="JDH24" s="101"/>
      <c r="JDI24" s="101"/>
      <c r="JDJ24" s="101"/>
      <c r="JDK24" s="101"/>
      <c r="JDL24" s="101"/>
      <c r="JDM24" s="101"/>
      <c r="JDN24" s="101"/>
      <c r="JDO24" s="101"/>
      <c r="JDP24" s="101"/>
      <c r="JDQ24" s="101"/>
      <c r="JDR24" s="101"/>
      <c r="JDS24" s="101"/>
      <c r="JDT24" s="101"/>
      <c r="JDU24" s="101"/>
      <c r="JDV24" s="101"/>
      <c r="JDW24" s="101"/>
      <c r="JDX24" s="101"/>
      <c r="JDY24" s="101"/>
      <c r="JDZ24" s="101"/>
      <c r="JEA24" s="101"/>
      <c r="JEB24" s="101"/>
      <c r="JEC24" s="101"/>
      <c r="JED24" s="101"/>
      <c r="JEE24" s="101"/>
      <c r="JEF24" s="101"/>
      <c r="JEG24" s="101"/>
      <c r="JEH24" s="101"/>
      <c r="JEI24" s="101"/>
      <c r="JEJ24" s="101"/>
      <c r="JEK24" s="101"/>
      <c r="JEL24" s="101"/>
      <c r="JEM24" s="101"/>
      <c r="JEN24" s="101"/>
      <c r="JEO24" s="101"/>
      <c r="JEP24" s="101"/>
      <c r="JEQ24" s="101"/>
      <c r="JER24" s="101"/>
      <c r="JES24" s="101"/>
      <c r="JET24" s="101"/>
      <c r="JEU24" s="101"/>
      <c r="JEV24" s="101"/>
      <c r="JEW24" s="101"/>
      <c r="JEX24" s="101"/>
      <c r="JEY24" s="101"/>
      <c r="JEZ24" s="101"/>
      <c r="JFA24" s="101"/>
      <c r="JFB24" s="101"/>
      <c r="JFC24" s="101"/>
      <c r="JFD24" s="101"/>
      <c r="JFE24" s="101"/>
      <c r="JFF24" s="101"/>
      <c r="JFG24" s="101"/>
      <c r="JFH24" s="101"/>
      <c r="JFI24" s="101"/>
      <c r="JFJ24" s="101"/>
      <c r="JFK24" s="101"/>
      <c r="JFL24" s="101"/>
      <c r="JFM24" s="101"/>
      <c r="JFN24" s="101"/>
      <c r="JFO24" s="101"/>
      <c r="JFP24" s="101"/>
      <c r="JFQ24" s="101"/>
      <c r="JFR24" s="101"/>
      <c r="JFS24" s="101"/>
      <c r="JFT24" s="101"/>
      <c r="JFU24" s="101"/>
      <c r="JFV24" s="101"/>
      <c r="JFW24" s="101"/>
      <c r="JFX24" s="101"/>
      <c r="JFY24" s="101"/>
      <c r="JFZ24" s="101"/>
      <c r="JGA24" s="101"/>
      <c r="JGB24" s="101"/>
      <c r="JGC24" s="101"/>
      <c r="JGD24" s="101"/>
      <c r="JGE24" s="101"/>
      <c r="JGF24" s="101"/>
      <c r="JGG24" s="101"/>
      <c r="JGH24" s="101"/>
      <c r="JGI24" s="101"/>
      <c r="JGJ24" s="101"/>
      <c r="JGK24" s="101"/>
      <c r="JGL24" s="101"/>
      <c r="JGM24" s="101"/>
      <c r="JGN24" s="101"/>
      <c r="JGO24" s="101"/>
      <c r="JGP24" s="101"/>
      <c r="JGQ24" s="101"/>
      <c r="JGR24" s="101"/>
      <c r="JGS24" s="101"/>
      <c r="JGT24" s="101"/>
      <c r="JGU24" s="101"/>
      <c r="JGV24" s="101"/>
      <c r="JGW24" s="101"/>
      <c r="JGX24" s="101"/>
      <c r="JGY24" s="101"/>
      <c r="JGZ24" s="101"/>
      <c r="JHA24" s="101"/>
      <c r="JHB24" s="101"/>
      <c r="JHC24" s="101"/>
      <c r="JHD24" s="101"/>
      <c r="JHE24" s="101"/>
      <c r="JHF24" s="101"/>
      <c r="JHG24" s="101"/>
      <c r="JHH24" s="101"/>
      <c r="JHI24" s="101"/>
      <c r="JHJ24" s="101"/>
      <c r="JHK24" s="101"/>
      <c r="JHL24" s="101"/>
      <c r="JHM24" s="101"/>
      <c r="JHN24" s="101"/>
      <c r="JHO24" s="101"/>
      <c r="JHP24" s="101"/>
      <c r="JHQ24" s="101"/>
      <c r="JHR24" s="101"/>
      <c r="JHS24" s="101"/>
      <c r="JHT24" s="101"/>
      <c r="JHU24" s="101"/>
      <c r="JHV24" s="101"/>
      <c r="JHW24" s="101"/>
      <c r="JHX24" s="101"/>
      <c r="JHY24" s="101"/>
      <c r="JHZ24" s="101"/>
      <c r="JIA24" s="101"/>
      <c r="JIB24" s="101"/>
      <c r="JIC24" s="101"/>
      <c r="JID24" s="101"/>
      <c r="JIE24" s="101"/>
      <c r="JIF24" s="101"/>
      <c r="JIG24" s="101"/>
      <c r="JIH24" s="101"/>
      <c r="JII24" s="101"/>
      <c r="JIJ24" s="101"/>
      <c r="JIK24" s="101"/>
      <c r="JIL24" s="101"/>
      <c r="JIM24" s="101"/>
      <c r="JIN24" s="101"/>
      <c r="JIO24" s="101"/>
      <c r="JIP24" s="101"/>
      <c r="JIQ24" s="101"/>
      <c r="JIR24" s="101"/>
      <c r="JIS24" s="101"/>
      <c r="JIT24" s="101"/>
      <c r="JIU24" s="101"/>
      <c r="JIV24" s="101"/>
      <c r="JIW24" s="101"/>
      <c r="JIX24" s="101"/>
      <c r="JIY24" s="101"/>
      <c r="JIZ24" s="101"/>
      <c r="JJA24" s="101"/>
      <c r="JJB24" s="101"/>
      <c r="JJC24" s="101"/>
      <c r="JJD24" s="101"/>
      <c r="JJE24" s="101"/>
      <c r="JJF24" s="101"/>
      <c r="JJG24" s="101"/>
      <c r="JJH24" s="101"/>
      <c r="JJI24" s="101"/>
      <c r="JJJ24" s="101"/>
      <c r="JJK24" s="101"/>
      <c r="JJL24" s="101"/>
      <c r="JJM24" s="101"/>
      <c r="JJN24" s="101"/>
      <c r="JJO24" s="101"/>
      <c r="JJP24" s="101"/>
      <c r="JJQ24" s="101"/>
      <c r="JJR24" s="101"/>
      <c r="JJS24" s="101"/>
      <c r="JJT24" s="101"/>
      <c r="JJU24" s="101"/>
      <c r="JJV24" s="101"/>
      <c r="JJW24" s="101"/>
      <c r="JJX24" s="101"/>
      <c r="JJY24" s="101"/>
      <c r="JJZ24" s="101"/>
      <c r="JKA24" s="101"/>
      <c r="JKB24" s="101"/>
      <c r="JKC24" s="101"/>
      <c r="JKD24" s="101"/>
      <c r="JKE24" s="101"/>
      <c r="JKF24" s="101"/>
      <c r="JKG24" s="101"/>
      <c r="JKH24" s="101"/>
      <c r="JKI24" s="101"/>
      <c r="JKJ24" s="101"/>
      <c r="JKK24" s="101"/>
      <c r="JKL24" s="101"/>
      <c r="JKM24" s="101"/>
      <c r="JKN24" s="101"/>
      <c r="JKO24" s="101"/>
      <c r="JKP24" s="101"/>
      <c r="JKQ24" s="101"/>
      <c r="JKR24" s="101"/>
      <c r="JKS24" s="101"/>
      <c r="JKT24" s="101"/>
      <c r="JKU24" s="101"/>
      <c r="JKV24" s="101"/>
      <c r="JKW24" s="101"/>
      <c r="JKX24" s="101"/>
      <c r="JKY24" s="101"/>
      <c r="JKZ24" s="101"/>
      <c r="JLA24" s="101"/>
      <c r="JLB24" s="101"/>
      <c r="JLC24" s="101"/>
      <c r="JLD24" s="101"/>
      <c r="JLE24" s="101"/>
      <c r="JLF24" s="101"/>
      <c r="JLG24" s="101"/>
      <c r="JLH24" s="101"/>
      <c r="JLI24" s="101"/>
      <c r="JLJ24" s="101"/>
      <c r="JLK24" s="101"/>
      <c r="JLL24" s="101"/>
      <c r="JLM24" s="101"/>
      <c r="JLN24" s="101"/>
      <c r="JLO24" s="101"/>
      <c r="JLP24" s="101"/>
      <c r="JLQ24" s="101"/>
      <c r="JLR24" s="101"/>
      <c r="JLS24" s="101"/>
      <c r="JLT24" s="101"/>
      <c r="JLU24" s="101"/>
      <c r="JLV24" s="101"/>
      <c r="JLW24" s="101"/>
      <c r="JLX24" s="101"/>
      <c r="JLY24" s="101"/>
      <c r="JLZ24" s="101"/>
      <c r="JMA24" s="101"/>
      <c r="JMB24" s="101"/>
      <c r="JMC24" s="101"/>
      <c r="JMD24" s="101"/>
      <c r="JME24" s="101"/>
      <c r="JMF24" s="101"/>
      <c r="JMG24" s="101"/>
      <c r="JMH24" s="101"/>
      <c r="JMI24" s="101"/>
      <c r="JMJ24" s="101"/>
      <c r="JMK24" s="101"/>
      <c r="JML24" s="101"/>
      <c r="JMM24" s="101"/>
      <c r="JMN24" s="101"/>
      <c r="JMO24" s="101"/>
      <c r="JMP24" s="101"/>
      <c r="JMQ24" s="101"/>
      <c r="JMR24" s="101"/>
      <c r="JMS24" s="101"/>
      <c r="JMT24" s="101"/>
      <c r="JMU24" s="101"/>
      <c r="JMV24" s="101"/>
      <c r="JMW24" s="101"/>
      <c r="JMX24" s="101"/>
      <c r="JMY24" s="101"/>
      <c r="JMZ24" s="101"/>
      <c r="JNA24" s="101"/>
      <c r="JNB24" s="101"/>
      <c r="JNC24" s="101"/>
      <c r="JND24" s="101"/>
      <c r="JNE24" s="101"/>
      <c r="JNF24" s="101"/>
      <c r="JNG24" s="101"/>
      <c r="JNH24" s="101"/>
      <c r="JNI24" s="101"/>
      <c r="JNJ24" s="101"/>
      <c r="JNK24" s="101"/>
      <c r="JNL24" s="101"/>
      <c r="JNM24" s="101"/>
      <c r="JNN24" s="101"/>
      <c r="JNO24" s="101"/>
      <c r="JNP24" s="101"/>
      <c r="JNQ24" s="101"/>
      <c r="JNR24" s="101"/>
      <c r="JNS24" s="101"/>
      <c r="JNT24" s="101"/>
      <c r="JNU24" s="101"/>
      <c r="JNV24" s="101"/>
      <c r="JNW24" s="101"/>
      <c r="JNX24" s="101"/>
      <c r="JNY24" s="101"/>
      <c r="JNZ24" s="101"/>
      <c r="JOA24" s="101"/>
      <c r="JOB24" s="101"/>
      <c r="JOC24" s="101"/>
      <c r="JOD24" s="101"/>
      <c r="JOE24" s="101"/>
      <c r="JOF24" s="101"/>
      <c r="JOG24" s="101"/>
      <c r="JOH24" s="101"/>
      <c r="JOI24" s="101"/>
      <c r="JOJ24" s="101"/>
      <c r="JOK24" s="101"/>
      <c r="JOL24" s="101"/>
      <c r="JOM24" s="101"/>
      <c r="JON24" s="101"/>
      <c r="JOO24" s="101"/>
      <c r="JOP24" s="101"/>
      <c r="JOQ24" s="101"/>
      <c r="JOR24" s="101"/>
      <c r="JOS24" s="101"/>
      <c r="JOT24" s="101"/>
      <c r="JOU24" s="101"/>
      <c r="JOV24" s="101"/>
      <c r="JOW24" s="101"/>
      <c r="JOX24" s="101"/>
      <c r="JOY24" s="101"/>
      <c r="JOZ24" s="101"/>
      <c r="JPA24" s="101"/>
      <c r="JPB24" s="101"/>
      <c r="JPC24" s="101"/>
      <c r="JPD24" s="101"/>
      <c r="JPE24" s="101"/>
      <c r="JPF24" s="101"/>
      <c r="JPG24" s="101"/>
      <c r="JPH24" s="101"/>
      <c r="JPI24" s="101"/>
      <c r="JPJ24" s="101"/>
      <c r="JPK24" s="101"/>
      <c r="JPL24" s="101"/>
      <c r="JPM24" s="101"/>
      <c r="JPN24" s="101"/>
      <c r="JPO24" s="101"/>
      <c r="JPP24" s="101"/>
      <c r="JPQ24" s="101"/>
      <c r="JPR24" s="101"/>
      <c r="JPS24" s="101"/>
      <c r="JPT24" s="101"/>
      <c r="JPU24" s="101"/>
      <c r="JPV24" s="101"/>
      <c r="JPW24" s="101"/>
      <c r="JPX24" s="101"/>
      <c r="JPY24" s="101"/>
      <c r="JPZ24" s="101"/>
      <c r="JQA24" s="101"/>
      <c r="JQB24" s="101"/>
      <c r="JQC24" s="101"/>
      <c r="JQD24" s="101"/>
      <c r="JQE24" s="101"/>
      <c r="JQF24" s="101"/>
      <c r="JQG24" s="101"/>
      <c r="JQH24" s="101"/>
      <c r="JQI24" s="101"/>
      <c r="JQJ24" s="101"/>
      <c r="JQK24" s="101"/>
      <c r="JQL24" s="101"/>
      <c r="JQM24" s="101"/>
      <c r="JQN24" s="101"/>
      <c r="JQO24" s="101"/>
      <c r="JQP24" s="101"/>
      <c r="JQQ24" s="101"/>
      <c r="JQR24" s="101"/>
      <c r="JQS24" s="101"/>
      <c r="JQT24" s="101"/>
      <c r="JQU24" s="101"/>
      <c r="JQV24" s="101"/>
      <c r="JQW24" s="101"/>
      <c r="JQX24" s="101"/>
      <c r="JQY24" s="101"/>
      <c r="JQZ24" s="101"/>
      <c r="JRA24" s="101"/>
      <c r="JRB24" s="101"/>
      <c r="JRC24" s="101"/>
      <c r="JRD24" s="101"/>
      <c r="JRE24" s="101"/>
      <c r="JRF24" s="101"/>
      <c r="JRG24" s="101"/>
      <c r="JRH24" s="101"/>
      <c r="JRI24" s="101"/>
      <c r="JRJ24" s="101"/>
      <c r="JRK24" s="101"/>
      <c r="JRL24" s="101"/>
      <c r="JRM24" s="101"/>
      <c r="JRN24" s="101"/>
      <c r="JRO24" s="101"/>
      <c r="JRP24" s="101"/>
      <c r="JRQ24" s="101"/>
      <c r="JRR24" s="101"/>
      <c r="JRS24" s="101"/>
      <c r="JRT24" s="101"/>
      <c r="JRU24" s="101"/>
      <c r="JRV24" s="101"/>
      <c r="JRW24" s="101"/>
      <c r="JRX24" s="101"/>
      <c r="JRY24" s="101"/>
      <c r="JRZ24" s="101"/>
      <c r="JSA24" s="101"/>
      <c r="JSB24" s="101"/>
      <c r="JSC24" s="101"/>
      <c r="JSD24" s="101"/>
      <c r="JSE24" s="101"/>
      <c r="JSF24" s="101"/>
      <c r="JSG24" s="101"/>
      <c r="JSH24" s="101"/>
      <c r="JSI24" s="101"/>
      <c r="JSJ24" s="101"/>
      <c r="JSK24" s="101"/>
      <c r="JSL24" s="101"/>
      <c r="JSM24" s="101"/>
      <c r="JSN24" s="101"/>
      <c r="JSO24" s="101"/>
      <c r="JSP24" s="101"/>
      <c r="JSQ24" s="101"/>
      <c r="JSR24" s="101"/>
      <c r="JSS24" s="101"/>
      <c r="JST24" s="101"/>
      <c r="JSU24" s="101"/>
      <c r="JSV24" s="101"/>
      <c r="JSW24" s="101"/>
      <c r="JSX24" s="101"/>
      <c r="JSY24" s="101"/>
      <c r="JSZ24" s="101"/>
      <c r="JTA24" s="101"/>
      <c r="JTB24" s="101"/>
      <c r="JTC24" s="101"/>
      <c r="JTD24" s="101"/>
      <c r="JTE24" s="101"/>
      <c r="JTF24" s="101"/>
      <c r="JTG24" s="101"/>
      <c r="JTH24" s="101"/>
      <c r="JTI24" s="101"/>
      <c r="JTJ24" s="101"/>
      <c r="JTK24" s="101"/>
      <c r="JTL24" s="101"/>
      <c r="JTM24" s="101"/>
      <c r="JTN24" s="101"/>
      <c r="JTO24" s="101"/>
      <c r="JTP24" s="101"/>
      <c r="JTQ24" s="101"/>
      <c r="JTR24" s="101"/>
      <c r="JTS24" s="101"/>
      <c r="JTT24" s="101"/>
      <c r="JTU24" s="101"/>
      <c r="JTV24" s="101"/>
      <c r="JTW24" s="101"/>
      <c r="JTX24" s="101"/>
      <c r="JTY24" s="101"/>
      <c r="JTZ24" s="101"/>
      <c r="JUA24" s="101"/>
      <c r="JUB24" s="101"/>
      <c r="JUC24" s="101"/>
      <c r="JUD24" s="101"/>
      <c r="JUE24" s="101"/>
      <c r="JUF24" s="101"/>
      <c r="JUG24" s="101"/>
      <c r="JUH24" s="101"/>
      <c r="JUI24" s="101"/>
      <c r="JUJ24" s="101"/>
      <c r="JUK24" s="101"/>
      <c r="JUL24" s="101"/>
      <c r="JUM24" s="101"/>
      <c r="JUN24" s="101"/>
      <c r="JUO24" s="101"/>
      <c r="JUP24" s="101"/>
      <c r="JUQ24" s="101"/>
      <c r="JUR24" s="101"/>
      <c r="JUS24" s="101"/>
      <c r="JUT24" s="101"/>
      <c r="JUU24" s="101"/>
      <c r="JUV24" s="101"/>
      <c r="JUW24" s="101"/>
      <c r="JUX24" s="101"/>
      <c r="JUY24" s="101"/>
      <c r="JUZ24" s="101"/>
      <c r="JVA24" s="101"/>
      <c r="JVB24" s="101"/>
      <c r="JVC24" s="101"/>
      <c r="JVD24" s="101"/>
      <c r="JVE24" s="101"/>
      <c r="JVF24" s="101"/>
      <c r="JVG24" s="101"/>
      <c r="JVH24" s="101"/>
      <c r="JVI24" s="101"/>
      <c r="JVJ24" s="101"/>
      <c r="JVK24" s="101"/>
      <c r="JVL24" s="101"/>
      <c r="JVM24" s="101"/>
      <c r="JVN24" s="101"/>
      <c r="JVO24" s="101"/>
      <c r="JVP24" s="101"/>
      <c r="JVQ24" s="101"/>
      <c r="JVR24" s="101"/>
      <c r="JVS24" s="101"/>
      <c r="JVT24" s="101"/>
      <c r="JVU24" s="101"/>
      <c r="JVV24" s="101"/>
      <c r="JVW24" s="101"/>
      <c r="JVX24" s="101"/>
      <c r="JVY24" s="101"/>
      <c r="JVZ24" s="101"/>
      <c r="JWA24" s="101"/>
      <c r="JWB24" s="101"/>
      <c r="JWC24" s="101"/>
      <c r="JWD24" s="101"/>
      <c r="JWE24" s="101"/>
      <c r="JWF24" s="101"/>
      <c r="JWG24" s="101"/>
      <c r="JWH24" s="101"/>
      <c r="JWI24" s="101"/>
      <c r="JWJ24" s="101"/>
      <c r="JWK24" s="101"/>
      <c r="JWL24" s="101"/>
      <c r="JWM24" s="101"/>
      <c r="JWN24" s="101"/>
      <c r="JWO24" s="101"/>
      <c r="JWP24" s="101"/>
      <c r="JWQ24" s="101"/>
      <c r="JWR24" s="101"/>
      <c r="JWS24" s="101"/>
      <c r="JWT24" s="101"/>
      <c r="JWU24" s="101"/>
      <c r="JWV24" s="101"/>
      <c r="JWW24" s="101"/>
      <c r="JWX24" s="101"/>
      <c r="JWY24" s="101"/>
      <c r="JWZ24" s="101"/>
      <c r="JXA24" s="101"/>
      <c r="JXB24" s="101"/>
      <c r="JXC24" s="101"/>
      <c r="JXD24" s="101"/>
      <c r="JXE24" s="101"/>
      <c r="JXF24" s="101"/>
      <c r="JXG24" s="101"/>
      <c r="JXH24" s="101"/>
      <c r="JXI24" s="101"/>
      <c r="JXJ24" s="101"/>
      <c r="JXK24" s="101"/>
      <c r="JXL24" s="101"/>
      <c r="JXM24" s="101"/>
      <c r="JXN24" s="101"/>
      <c r="JXO24" s="101"/>
      <c r="JXP24" s="101"/>
      <c r="JXQ24" s="101"/>
      <c r="JXR24" s="101"/>
      <c r="JXS24" s="101"/>
      <c r="JXT24" s="101"/>
      <c r="JXU24" s="101"/>
      <c r="JXV24" s="101"/>
      <c r="JXW24" s="101"/>
      <c r="JXX24" s="101"/>
      <c r="JXY24" s="101"/>
      <c r="JXZ24" s="101"/>
      <c r="JYA24" s="101"/>
      <c r="JYB24" s="101"/>
      <c r="JYC24" s="101"/>
      <c r="JYD24" s="101"/>
      <c r="JYE24" s="101"/>
      <c r="JYF24" s="101"/>
      <c r="JYG24" s="101"/>
      <c r="JYH24" s="101"/>
      <c r="JYI24" s="101"/>
      <c r="JYJ24" s="101"/>
      <c r="JYK24" s="101"/>
      <c r="JYL24" s="101"/>
      <c r="JYM24" s="101"/>
      <c r="JYN24" s="101"/>
      <c r="JYO24" s="101"/>
      <c r="JYP24" s="101"/>
      <c r="JYQ24" s="101"/>
      <c r="JYR24" s="101"/>
      <c r="JYS24" s="101"/>
      <c r="JYT24" s="101"/>
      <c r="JYU24" s="101"/>
      <c r="JYV24" s="101"/>
      <c r="JYW24" s="101"/>
      <c r="JYX24" s="101"/>
      <c r="JYY24" s="101"/>
      <c r="JYZ24" s="101"/>
      <c r="JZA24" s="101"/>
      <c r="JZB24" s="101"/>
      <c r="JZC24" s="101"/>
      <c r="JZD24" s="101"/>
      <c r="JZE24" s="101"/>
      <c r="JZF24" s="101"/>
      <c r="JZG24" s="101"/>
      <c r="JZH24" s="101"/>
      <c r="JZI24" s="101"/>
      <c r="JZJ24" s="101"/>
      <c r="JZK24" s="101"/>
      <c r="JZL24" s="101"/>
      <c r="JZM24" s="101"/>
      <c r="JZN24" s="101"/>
      <c r="JZO24" s="101"/>
      <c r="JZP24" s="101"/>
      <c r="JZQ24" s="101"/>
      <c r="JZR24" s="101"/>
      <c r="JZS24" s="101"/>
      <c r="JZT24" s="101"/>
      <c r="JZU24" s="101"/>
      <c r="JZV24" s="101"/>
      <c r="JZW24" s="101"/>
      <c r="JZX24" s="101"/>
      <c r="JZY24" s="101"/>
      <c r="JZZ24" s="101"/>
      <c r="KAA24" s="101"/>
      <c r="KAB24" s="101"/>
      <c r="KAC24" s="101"/>
      <c r="KAD24" s="101"/>
      <c r="KAE24" s="101"/>
      <c r="KAF24" s="101"/>
      <c r="KAG24" s="101"/>
      <c r="KAH24" s="101"/>
      <c r="KAI24" s="101"/>
      <c r="KAJ24" s="101"/>
      <c r="KAK24" s="101"/>
      <c r="KAL24" s="101"/>
      <c r="KAM24" s="101"/>
      <c r="KAN24" s="101"/>
      <c r="KAO24" s="101"/>
      <c r="KAP24" s="101"/>
      <c r="KAQ24" s="101"/>
      <c r="KAR24" s="101"/>
      <c r="KAS24" s="101"/>
      <c r="KAT24" s="101"/>
      <c r="KAU24" s="101"/>
      <c r="KAV24" s="101"/>
      <c r="KAW24" s="101"/>
      <c r="KAX24" s="101"/>
      <c r="KAY24" s="101"/>
      <c r="KAZ24" s="101"/>
      <c r="KBA24" s="101"/>
      <c r="KBB24" s="101"/>
      <c r="KBC24" s="101"/>
      <c r="KBD24" s="101"/>
      <c r="KBE24" s="101"/>
      <c r="KBF24" s="101"/>
      <c r="KBG24" s="101"/>
      <c r="KBH24" s="101"/>
      <c r="KBI24" s="101"/>
      <c r="KBJ24" s="101"/>
      <c r="KBK24" s="101"/>
      <c r="KBL24" s="101"/>
      <c r="KBM24" s="101"/>
      <c r="KBN24" s="101"/>
      <c r="KBO24" s="101"/>
      <c r="KBP24" s="101"/>
      <c r="KBQ24" s="101"/>
      <c r="KBR24" s="101"/>
      <c r="KBS24" s="101"/>
      <c r="KBT24" s="101"/>
      <c r="KBU24" s="101"/>
      <c r="KBV24" s="101"/>
      <c r="KBW24" s="101"/>
      <c r="KBX24" s="101"/>
      <c r="KBY24" s="101"/>
      <c r="KBZ24" s="101"/>
      <c r="KCA24" s="101"/>
      <c r="KCB24" s="101"/>
      <c r="KCC24" s="101"/>
      <c r="KCD24" s="101"/>
      <c r="KCE24" s="101"/>
      <c r="KCF24" s="101"/>
      <c r="KCG24" s="101"/>
      <c r="KCH24" s="101"/>
      <c r="KCI24" s="101"/>
      <c r="KCJ24" s="101"/>
      <c r="KCK24" s="101"/>
      <c r="KCL24" s="101"/>
      <c r="KCM24" s="101"/>
      <c r="KCN24" s="101"/>
      <c r="KCO24" s="101"/>
      <c r="KCP24" s="101"/>
      <c r="KCQ24" s="101"/>
      <c r="KCR24" s="101"/>
      <c r="KCS24" s="101"/>
      <c r="KCT24" s="101"/>
      <c r="KCU24" s="101"/>
      <c r="KCV24" s="101"/>
      <c r="KCW24" s="101"/>
      <c r="KCX24" s="101"/>
      <c r="KCY24" s="101"/>
      <c r="KCZ24" s="101"/>
      <c r="KDA24" s="101"/>
      <c r="KDB24" s="101"/>
      <c r="KDC24" s="101"/>
      <c r="KDD24" s="101"/>
      <c r="KDE24" s="101"/>
      <c r="KDF24" s="101"/>
      <c r="KDG24" s="101"/>
      <c r="KDH24" s="101"/>
      <c r="KDI24" s="101"/>
      <c r="KDJ24" s="101"/>
      <c r="KDK24" s="101"/>
      <c r="KDL24" s="101"/>
      <c r="KDM24" s="101"/>
      <c r="KDN24" s="101"/>
      <c r="KDO24" s="101"/>
      <c r="KDP24" s="101"/>
      <c r="KDQ24" s="101"/>
      <c r="KDR24" s="101"/>
      <c r="KDS24" s="101"/>
      <c r="KDT24" s="101"/>
      <c r="KDU24" s="101"/>
      <c r="KDV24" s="101"/>
      <c r="KDW24" s="101"/>
      <c r="KDX24" s="101"/>
      <c r="KDY24" s="101"/>
      <c r="KDZ24" s="101"/>
      <c r="KEA24" s="101"/>
      <c r="KEB24" s="101"/>
      <c r="KEC24" s="101"/>
      <c r="KED24" s="101"/>
      <c r="KEE24" s="101"/>
      <c r="KEF24" s="101"/>
      <c r="KEG24" s="101"/>
      <c r="KEH24" s="101"/>
      <c r="KEI24" s="101"/>
      <c r="KEJ24" s="101"/>
      <c r="KEK24" s="101"/>
      <c r="KEL24" s="101"/>
      <c r="KEM24" s="101"/>
      <c r="KEN24" s="101"/>
      <c r="KEO24" s="101"/>
      <c r="KEP24" s="101"/>
      <c r="KEQ24" s="101"/>
      <c r="KER24" s="101"/>
      <c r="KES24" s="101"/>
      <c r="KET24" s="101"/>
      <c r="KEU24" s="101"/>
      <c r="KEV24" s="101"/>
      <c r="KEW24" s="101"/>
      <c r="KEX24" s="101"/>
      <c r="KEY24" s="101"/>
      <c r="KEZ24" s="101"/>
      <c r="KFA24" s="101"/>
      <c r="KFB24" s="101"/>
      <c r="KFC24" s="101"/>
      <c r="KFD24" s="101"/>
      <c r="KFE24" s="101"/>
      <c r="KFF24" s="101"/>
      <c r="KFG24" s="101"/>
      <c r="KFH24" s="101"/>
      <c r="KFI24" s="101"/>
      <c r="KFJ24" s="101"/>
      <c r="KFK24" s="101"/>
      <c r="KFL24" s="101"/>
      <c r="KFM24" s="101"/>
      <c r="KFN24" s="101"/>
      <c r="KFO24" s="101"/>
      <c r="KFP24" s="101"/>
      <c r="KFQ24" s="101"/>
      <c r="KFR24" s="101"/>
      <c r="KFS24" s="101"/>
      <c r="KFT24" s="101"/>
      <c r="KFU24" s="101"/>
      <c r="KFV24" s="101"/>
      <c r="KFW24" s="101"/>
      <c r="KFX24" s="101"/>
      <c r="KFY24" s="101"/>
      <c r="KFZ24" s="101"/>
      <c r="KGA24" s="101"/>
      <c r="KGB24" s="101"/>
      <c r="KGC24" s="101"/>
      <c r="KGD24" s="101"/>
      <c r="KGE24" s="101"/>
      <c r="KGF24" s="101"/>
      <c r="KGG24" s="101"/>
      <c r="KGH24" s="101"/>
      <c r="KGI24" s="101"/>
      <c r="KGJ24" s="101"/>
      <c r="KGK24" s="101"/>
      <c r="KGL24" s="101"/>
      <c r="KGM24" s="101"/>
      <c r="KGN24" s="101"/>
      <c r="KGO24" s="101"/>
      <c r="KGP24" s="101"/>
      <c r="KGQ24" s="101"/>
      <c r="KGR24" s="101"/>
      <c r="KGS24" s="101"/>
      <c r="KGT24" s="101"/>
      <c r="KGU24" s="101"/>
      <c r="KGV24" s="101"/>
      <c r="KGW24" s="101"/>
      <c r="KGX24" s="101"/>
      <c r="KGY24" s="101"/>
      <c r="KGZ24" s="101"/>
      <c r="KHA24" s="101"/>
      <c r="KHB24" s="101"/>
      <c r="KHC24" s="101"/>
      <c r="KHD24" s="101"/>
      <c r="KHE24" s="101"/>
      <c r="KHF24" s="101"/>
      <c r="KHG24" s="101"/>
      <c r="KHH24" s="101"/>
      <c r="KHI24" s="101"/>
      <c r="KHJ24" s="101"/>
      <c r="KHK24" s="101"/>
      <c r="KHL24" s="101"/>
      <c r="KHM24" s="101"/>
      <c r="KHN24" s="101"/>
      <c r="KHO24" s="101"/>
      <c r="KHP24" s="101"/>
      <c r="KHQ24" s="101"/>
      <c r="KHR24" s="101"/>
      <c r="KHS24" s="101"/>
      <c r="KHT24" s="101"/>
      <c r="KHU24" s="101"/>
      <c r="KHV24" s="101"/>
      <c r="KHW24" s="101"/>
      <c r="KHX24" s="101"/>
      <c r="KHY24" s="101"/>
      <c r="KHZ24" s="101"/>
      <c r="KIA24" s="101"/>
      <c r="KIB24" s="101"/>
      <c r="KIC24" s="101"/>
      <c r="KID24" s="101"/>
      <c r="KIE24" s="101"/>
      <c r="KIF24" s="101"/>
      <c r="KIG24" s="101"/>
      <c r="KIH24" s="101"/>
      <c r="KII24" s="101"/>
      <c r="KIJ24" s="101"/>
      <c r="KIK24" s="101"/>
      <c r="KIL24" s="101"/>
      <c r="KIM24" s="101"/>
      <c r="KIN24" s="101"/>
      <c r="KIO24" s="101"/>
      <c r="KIP24" s="101"/>
      <c r="KIQ24" s="101"/>
      <c r="KIR24" s="101"/>
      <c r="KIS24" s="101"/>
      <c r="KIT24" s="101"/>
      <c r="KIU24" s="101"/>
      <c r="KIV24" s="101"/>
      <c r="KIW24" s="101"/>
      <c r="KIX24" s="101"/>
      <c r="KIY24" s="101"/>
      <c r="KIZ24" s="101"/>
      <c r="KJA24" s="101"/>
      <c r="KJB24" s="101"/>
      <c r="KJC24" s="101"/>
      <c r="KJD24" s="101"/>
      <c r="KJE24" s="101"/>
      <c r="KJF24" s="101"/>
      <c r="KJG24" s="101"/>
      <c r="KJH24" s="101"/>
      <c r="KJI24" s="101"/>
      <c r="KJJ24" s="101"/>
      <c r="KJK24" s="101"/>
      <c r="KJL24" s="101"/>
      <c r="KJM24" s="101"/>
      <c r="KJN24" s="101"/>
      <c r="KJO24" s="101"/>
      <c r="KJP24" s="101"/>
      <c r="KJQ24" s="101"/>
      <c r="KJR24" s="101"/>
      <c r="KJS24" s="101"/>
      <c r="KJT24" s="101"/>
      <c r="KJU24" s="101"/>
      <c r="KJV24" s="101"/>
      <c r="KJW24" s="101"/>
      <c r="KJX24" s="101"/>
      <c r="KJY24" s="101"/>
      <c r="KJZ24" s="101"/>
      <c r="KKA24" s="101"/>
      <c r="KKB24" s="101"/>
      <c r="KKC24" s="101"/>
      <c r="KKD24" s="101"/>
      <c r="KKE24" s="101"/>
      <c r="KKF24" s="101"/>
      <c r="KKG24" s="101"/>
      <c r="KKH24" s="101"/>
      <c r="KKI24" s="101"/>
      <c r="KKJ24" s="101"/>
      <c r="KKK24" s="101"/>
      <c r="KKL24" s="101"/>
      <c r="KKM24" s="101"/>
      <c r="KKN24" s="101"/>
      <c r="KKO24" s="101"/>
      <c r="KKP24" s="101"/>
      <c r="KKQ24" s="101"/>
      <c r="KKR24" s="101"/>
      <c r="KKS24" s="101"/>
      <c r="KKT24" s="101"/>
      <c r="KKU24" s="101"/>
      <c r="KKV24" s="101"/>
      <c r="KKW24" s="101"/>
      <c r="KKX24" s="101"/>
      <c r="KKY24" s="101"/>
      <c r="KKZ24" s="101"/>
      <c r="KLA24" s="101"/>
      <c r="KLB24" s="101"/>
      <c r="KLC24" s="101"/>
      <c r="KLD24" s="101"/>
      <c r="KLE24" s="101"/>
      <c r="KLF24" s="101"/>
      <c r="KLG24" s="101"/>
      <c r="KLH24" s="101"/>
      <c r="KLI24" s="101"/>
      <c r="KLJ24" s="101"/>
      <c r="KLK24" s="101"/>
      <c r="KLL24" s="101"/>
      <c r="KLM24" s="101"/>
      <c r="KLN24" s="101"/>
      <c r="KLO24" s="101"/>
      <c r="KLP24" s="101"/>
      <c r="KLQ24" s="101"/>
      <c r="KLR24" s="101"/>
      <c r="KLS24" s="101"/>
      <c r="KLT24" s="101"/>
      <c r="KLU24" s="101"/>
      <c r="KLV24" s="101"/>
      <c r="KLW24" s="101"/>
      <c r="KLX24" s="101"/>
      <c r="KLY24" s="101"/>
      <c r="KLZ24" s="101"/>
      <c r="KMA24" s="101"/>
      <c r="KMB24" s="101"/>
      <c r="KMC24" s="101"/>
      <c r="KMD24" s="101"/>
      <c r="KME24" s="101"/>
      <c r="KMF24" s="101"/>
      <c r="KMG24" s="101"/>
      <c r="KMH24" s="101"/>
      <c r="KMI24" s="101"/>
      <c r="KMJ24" s="101"/>
      <c r="KMK24" s="101"/>
      <c r="KML24" s="101"/>
      <c r="KMM24" s="101"/>
      <c r="KMN24" s="101"/>
      <c r="KMO24" s="101"/>
      <c r="KMP24" s="101"/>
      <c r="KMQ24" s="101"/>
      <c r="KMR24" s="101"/>
      <c r="KMS24" s="101"/>
      <c r="KMT24" s="101"/>
      <c r="KMU24" s="101"/>
      <c r="KMV24" s="101"/>
      <c r="KMW24" s="101"/>
      <c r="KMX24" s="101"/>
      <c r="KMY24" s="101"/>
      <c r="KMZ24" s="101"/>
      <c r="KNA24" s="101"/>
      <c r="KNB24" s="101"/>
      <c r="KNC24" s="101"/>
      <c r="KND24" s="101"/>
      <c r="KNE24" s="101"/>
      <c r="KNF24" s="101"/>
      <c r="KNG24" s="101"/>
      <c r="KNH24" s="101"/>
      <c r="KNI24" s="101"/>
      <c r="KNJ24" s="101"/>
      <c r="KNK24" s="101"/>
      <c r="KNL24" s="101"/>
      <c r="KNM24" s="101"/>
      <c r="KNN24" s="101"/>
      <c r="KNO24" s="101"/>
      <c r="KNP24" s="101"/>
      <c r="KNQ24" s="101"/>
      <c r="KNR24" s="101"/>
      <c r="KNS24" s="101"/>
      <c r="KNT24" s="101"/>
      <c r="KNU24" s="101"/>
      <c r="KNV24" s="101"/>
      <c r="KNW24" s="101"/>
      <c r="KNX24" s="101"/>
      <c r="KNY24" s="101"/>
      <c r="KNZ24" s="101"/>
      <c r="KOA24" s="101"/>
      <c r="KOB24" s="101"/>
      <c r="KOC24" s="101"/>
      <c r="KOD24" s="101"/>
      <c r="KOE24" s="101"/>
      <c r="KOF24" s="101"/>
      <c r="KOG24" s="101"/>
      <c r="KOH24" s="101"/>
      <c r="KOI24" s="101"/>
      <c r="KOJ24" s="101"/>
      <c r="KOK24" s="101"/>
      <c r="KOL24" s="101"/>
      <c r="KOM24" s="101"/>
      <c r="KON24" s="101"/>
      <c r="KOO24" s="101"/>
      <c r="KOP24" s="101"/>
      <c r="KOQ24" s="101"/>
      <c r="KOR24" s="101"/>
      <c r="KOS24" s="101"/>
      <c r="KOT24" s="101"/>
      <c r="KOU24" s="101"/>
      <c r="KOV24" s="101"/>
      <c r="KOW24" s="101"/>
      <c r="KOX24" s="101"/>
      <c r="KOY24" s="101"/>
      <c r="KOZ24" s="101"/>
      <c r="KPA24" s="101"/>
      <c r="KPB24" s="101"/>
      <c r="KPC24" s="101"/>
      <c r="KPD24" s="101"/>
      <c r="KPE24" s="101"/>
      <c r="KPF24" s="101"/>
      <c r="KPG24" s="101"/>
      <c r="KPH24" s="101"/>
      <c r="KPI24" s="101"/>
      <c r="KPJ24" s="101"/>
      <c r="KPK24" s="101"/>
      <c r="KPL24" s="101"/>
      <c r="KPM24" s="101"/>
      <c r="KPN24" s="101"/>
      <c r="KPO24" s="101"/>
      <c r="KPP24" s="101"/>
      <c r="KPQ24" s="101"/>
      <c r="KPR24" s="101"/>
      <c r="KPS24" s="101"/>
      <c r="KPT24" s="101"/>
      <c r="KPU24" s="101"/>
      <c r="KPV24" s="101"/>
      <c r="KPW24" s="101"/>
      <c r="KPX24" s="101"/>
      <c r="KPY24" s="101"/>
      <c r="KPZ24" s="101"/>
      <c r="KQA24" s="101"/>
      <c r="KQB24" s="101"/>
      <c r="KQC24" s="101"/>
      <c r="KQD24" s="101"/>
      <c r="KQE24" s="101"/>
      <c r="KQF24" s="101"/>
      <c r="KQG24" s="101"/>
      <c r="KQH24" s="101"/>
      <c r="KQI24" s="101"/>
      <c r="KQJ24" s="101"/>
      <c r="KQK24" s="101"/>
      <c r="KQL24" s="101"/>
      <c r="KQM24" s="101"/>
      <c r="KQN24" s="101"/>
      <c r="KQO24" s="101"/>
      <c r="KQP24" s="101"/>
      <c r="KQQ24" s="101"/>
      <c r="KQR24" s="101"/>
      <c r="KQS24" s="101"/>
      <c r="KQT24" s="101"/>
      <c r="KQU24" s="101"/>
      <c r="KQV24" s="101"/>
      <c r="KQW24" s="101"/>
      <c r="KQX24" s="101"/>
      <c r="KQY24" s="101"/>
      <c r="KQZ24" s="101"/>
      <c r="KRA24" s="101"/>
      <c r="KRB24" s="101"/>
      <c r="KRC24" s="101"/>
      <c r="KRD24" s="101"/>
      <c r="KRE24" s="101"/>
      <c r="KRF24" s="101"/>
      <c r="KRG24" s="101"/>
      <c r="KRH24" s="101"/>
      <c r="KRI24" s="101"/>
      <c r="KRJ24" s="101"/>
      <c r="KRK24" s="101"/>
      <c r="KRL24" s="101"/>
      <c r="KRM24" s="101"/>
      <c r="KRN24" s="101"/>
      <c r="KRO24" s="101"/>
      <c r="KRP24" s="101"/>
      <c r="KRQ24" s="101"/>
      <c r="KRR24" s="101"/>
      <c r="KRS24" s="101"/>
      <c r="KRT24" s="101"/>
      <c r="KRU24" s="101"/>
      <c r="KRV24" s="101"/>
      <c r="KRW24" s="101"/>
      <c r="KRX24" s="101"/>
      <c r="KRY24" s="101"/>
      <c r="KRZ24" s="101"/>
      <c r="KSA24" s="101"/>
      <c r="KSB24" s="101"/>
      <c r="KSC24" s="101"/>
      <c r="KSD24" s="101"/>
      <c r="KSE24" s="101"/>
      <c r="KSF24" s="101"/>
      <c r="KSG24" s="101"/>
      <c r="KSH24" s="101"/>
      <c r="KSI24" s="101"/>
      <c r="KSJ24" s="101"/>
      <c r="KSK24" s="101"/>
      <c r="KSL24" s="101"/>
      <c r="KSM24" s="101"/>
      <c r="KSN24" s="101"/>
      <c r="KSO24" s="101"/>
      <c r="KSP24" s="101"/>
      <c r="KSQ24" s="101"/>
      <c r="KSR24" s="101"/>
      <c r="KSS24" s="101"/>
      <c r="KST24" s="101"/>
      <c r="KSU24" s="101"/>
      <c r="KSV24" s="101"/>
      <c r="KSW24" s="101"/>
      <c r="KSX24" s="101"/>
      <c r="KSY24" s="101"/>
      <c r="KSZ24" s="101"/>
      <c r="KTA24" s="101"/>
      <c r="KTB24" s="101"/>
      <c r="KTC24" s="101"/>
      <c r="KTD24" s="101"/>
      <c r="KTE24" s="101"/>
      <c r="KTF24" s="101"/>
      <c r="KTG24" s="101"/>
      <c r="KTH24" s="101"/>
      <c r="KTI24" s="101"/>
      <c r="KTJ24" s="101"/>
      <c r="KTK24" s="101"/>
      <c r="KTL24" s="101"/>
      <c r="KTM24" s="101"/>
      <c r="KTN24" s="101"/>
      <c r="KTO24" s="101"/>
      <c r="KTP24" s="101"/>
      <c r="KTQ24" s="101"/>
      <c r="KTR24" s="101"/>
      <c r="KTS24" s="101"/>
      <c r="KTT24" s="101"/>
      <c r="KTU24" s="101"/>
      <c r="KTV24" s="101"/>
      <c r="KTW24" s="101"/>
      <c r="KTX24" s="101"/>
      <c r="KTY24" s="101"/>
      <c r="KTZ24" s="101"/>
      <c r="KUA24" s="101"/>
      <c r="KUB24" s="101"/>
      <c r="KUC24" s="101"/>
      <c r="KUD24" s="101"/>
      <c r="KUE24" s="101"/>
      <c r="KUF24" s="101"/>
      <c r="KUG24" s="101"/>
      <c r="KUH24" s="101"/>
      <c r="KUI24" s="101"/>
      <c r="KUJ24" s="101"/>
      <c r="KUK24" s="101"/>
      <c r="KUL24" s="101"/>
      <c r="KUM24" s="101"/>
      <c r="KUN24" s="101"/>
      <c r="KUO24" s="101"/>
      <c r="KUP24" s="101"/>
      <c r="KUQ24" s="101"/>
      <c r="KUR24" s="101"/>
      <c r="KUS24" s="101"/>
      <c r="KUT24" s="101"/>
      <c r="KUU24" s="101"/>
      <c r="KUV24" s="101"/>
      <c r="KUW24" s="101"/>
      <c r="KUX24" s="101"/>
      <c r="KUY24" s="101"/>
      <c r="KUZ24" s="101"/>
      <c r="KVA24" s="101"/>
      <c r="KVB24" s="101"/>
      <c r="KVC24" s="101"/>
      <c r="KVD24" s="101"/>
      <c r="KVE24" s="101"/>
      <c r="KVF24" s="101"/>
      <c r="KVG24" s="101"/>
      <c r="KVH24" s="101"/>
      <c r="KVI24" s="101"/>
      <c r="KVJ24" s="101"/>
      <c r="KVK24" s="101"/>
      <c r="KVL24" s="101"/>
      <c r="KVM24" s="101"/>
      <c r="KVN24" s="101"/>
      <c r="KVO24" s="101"/>
      <c r="KVP24" s="101"/>
      <c r="KVQ24" s="101"/>
      <c r="KVR24" s="101"/>
      <c r="KVS24" s="101"/>
      <c r="KVT24" s="101"/>
      <c r="KVU24" s="101"/>
      <c r="KVV24" s="101"/>
      <c r="KVW24" s="101"/>
      <c r="KVX24" s="101"/>
      <c r="KVY24" s="101"/>
      <c r="KVZ24" s="101"/>
      <c r="KWA24" s="101"/>
      <c r="KWB24" s="101"/>
      <c r="KWC24" s="101"/>
      <c r="KWD24" s="101"/>
      <c r="KWE24" s="101"/>
      <c r="KWF24" s="101"/>
      <c r="KWG24" s="101"/>
      <c r="KWH24" s="101"/>
      <c r="KWI24" s="101"/>
      <c r="KWJ24" s="101"/>
      <c r="KWK24" s="101"/>
      <c r="KWL24" s="101"/>
      <c r="KWM24" s="101"/>
      <c r="KWN24" s="101"/>
      <c r="KWO24" s="101"/>
      <c r="KWP24" s="101"/>
      <c r="KWQ24" s="101"/>
      <c r="KWR24" s="101"/>
      <c r="KWS24" s="101"/>
      <c r="KWT24" s="101"/>
      <c r="KWU24" s="101"/>
      <c r="KWV24" s="101"/>
      <c r="KWW24" s="101"/>
      <c r="KWX24" s="101"/>
      <c r="KWY24" s="101"/>
      <c r="KWZ24" s="101"/>
      <c r="KXA24" s="101"/>
      <c r="KXB24" s="101"/>
      <c r="KXC24" s="101"/>
      <c r="KXD24" s="101"/>
      <c r="KXE24" s="101"/>
      <c r="KXF24" s="101"/>
      <c r="KXG24" s="101"/>
      <c r="KXH24" s="101"/>
      <c r="KXI24" s="101"/>
      <c r="KXJ24" s="101"/>
      <c r="KXK24" s="101"/>
      <c r="KXL24" s="101"/>
      <c r="KXM24" s="101"/>
      <c r="KXN24" s="101"/>
      <c r="KXO24" s="101"/>
      <c r="KXP24" s="101"/>
      <c r="KXQ24" s="101"/>
      <c r="KXR24" s="101"/>
      <c r="KXS24" s="101"/>
      <c r="KXT24" s="101"/>
      <c r="KXU24" s="101"/>
      <c r="KXV24" s="101"/>
      <c r="KXW24" s="101"/>
      <c r="KXX24" s="101"/>
      <c r="KXY24" s="101"/>
      <c r="KXZ24" s="101"/>
      <c r="KYA24" s="101"/>
      <c r="KYB24" s="101"/>
      <c r="KYC24" s="101"/>
      <c r="KYD24" s="101"/>
      <c r="KYE24" s="101"/>
      <c r="KYF24" s="101"/>
      <c r="KYG24" s="101"/>
      <c r="KYH24" s="101"/>
      <c r="KYI24" s="101"/>
      <c r="KYJ24" s="101"/>
      <c r="KYK24" s="101"/>
      <c r="KYL24" s="101"/>
      <c r="KYM24" s="101"/>
      <c r="KYN24" s="101"/>
      <c r="KYO24" s="101"/>
      <c r="KYP24" s="101"/>
      <c r="KYQ24" s="101"/>
      <c r="KYR24" s="101"/>
      <c r="KYS24" s="101"/>
      <c r="KYT24" s="101"/>
      <c r="KYU24" s="101"/>
      <c r="KYV24" s="101"/>
      <c r="KYW24" s="101"/>
      <c r="KYX24" s="101"/>
      <c r="KYY24" s="101"/>
      <c r="KYZ24" s="101"/>
      <c r="KZA24" s="101"/>
      <c r="KZB24" s="101"/>
      <c r="KZC24" s="101"/>
      <c r="KZD24" s="101"/>
      <c r="KZE24" s="101"/>
      <c r="KZF24" s="101"/>
      <c r="KZG24" s="101"/>
      <c r="KZH24" s="101"/>
      <c r="KZI24" s="101"/>
      <c r="KZJ24" s="101"/>
      <c r="KZK24" s="101"/>
      <c r="KZL24" s="101"/>
      <c r="KZM24" s="101"/>
      <c r="KZN24" s="101"/>
      <c r="KZO24" s="101"/>
      <c r="KZP24" s="101"/>
      <c r="KZQ24" s="101"/>
      <c r="KZR24" s="101"/>
      <c r="KZS24" s="101"/>
      <c r="KZT24" s="101"/>
      <c r="KZU24" s="101"/>
      <c r="KZV24" s="101"/>
      <c r="KZW24" s="101"/>
      <c r="KZX24" s="101"/>
      <c r="KZY24" s="101"/>
      <c r="KZZ24" s="101"/>
      <c r="LAA24" s="101"/>
      <c r="LAB24" s="101"/>
      <c r="LAC24" s="101"/>
      <c r="LAD24" s="101"/>
      <c r="LAE24" s="101"/>
      <c r="LAF24" s="101"/>
      <c r="LAG24" s="101"/>
      <c r="LAH24" s="101"/>
      <c r="LAI24" s="101"/>
      <c r="LAJ24" s="101"/>
      <c r="LAK24" s="101"/>
      <c r="LAL24" s="101"/>
      <c r="LAM24" s="101"/>
      <c r="LAN24" s="101"/>
      <c r="LAO24" s="101"/>
      <c r="LAP24" s="101"/>
      <c r="LAQ24" s="101"/>
      <c r="LAR24" s="101"/>
      <c r="LAS24" s="101"/>
      <c r="LAT24" s="101"/>
      <c r="LAU24" s="101"/>
      <c r="LAV24" s="101"/>
      <c r="LAW24" s="101"/>
      <c r="LAX24" s="101"/>
      <c r="LAY24" s="101"/>
      <c r="LAZ24" s="101"/>
      <c r="LBA24" s="101"/>
      <c r="LBB24" s="101"/>
      <c r="LBC24" s="101"/>
      <c r="LBD24" s="101"/>
      <c r="LBE24" s="101"/>
      <c r="LBF24" s="101"/>
      <c r="LBG24" s="101"/>
      <c r="LBH24" s="101"/>
      <c r="LBI24" s="101"/>
      <c r="LBJ24" s="101"/>
      <c r="LBK24" s="101"/>
      <c r="LBL24" s="101"/>
      <c r="LBM24" s="101"/>
      <c r="LBN24" s="101"/>
      <c r="LBO24" s="101"/>
      <c r="LBP24" s="101"/>
      <c r="LBQ24" s="101"/>
      <c r="LBR24" s="101"/>
      <c r="LBS24" s="101"/>
      <c r="LBT24" s="101"/>
      <c r="LBU24" s="101"/>
      <c r="LBV24" s="101"/>
      <c r="LBW24" s="101"/>
      <c r="LBX24" s="101"/>
      <c r="LBY24" s="101"/>
      <c r="LBZ24" s="101"/>
      <c r="LCA24" s="101"/>
      <c r="LCB24" s="101"/>
      <c r="LCC24" s="101"/>
      <c r="LCD24" s="101"/>
      <c r="LCE24" s="101"/>
      <c r="LCF24" s="101"/>
      <c r="LCG24" s="101"/>
      <c r="LCH24" s="101"/>
      <c r="LCI24" s="101"/>
      <c r="LCJ24" s="101"/>
      <c r="LCK24" s="101"/>
      <c r="LCL24" s="101"/>
      <c r="LCM24" s="101"/>
      <c r="LCN24" s="101"/>
      <c r="LCO24" s="101"/>
      <c r="LCP24" s="101"/>
      <c r="LCQ24" s="101"/>
      <c r="LCR24" s="101"/>
      <c r="LCS24" s="101"/>
      <c r="LCT24" s="101"/>
      <c r="LCU24" s="101"/>
      <c r="LCV24" s="101"/>
      <c r="LCW24" s="101"/>
      <c r="LCX24" s="101"/>
      <c r="LCY24" s="101"/>
      <c r="LCZ24" s="101"/>
      <c r="LDA24" s="101"/>
      <c r="LDB24" s="101"/>
      <c r="LDC24" s="101"/>
      <c r="LDD24" s="101"/>
      <c r="LDE24" s="101"/>
      <c r="LDF24" s="101"/>
      <c r="LDG24" s="101"/>
      <c r="LDH24" s="101"/>
      <c r="LDI24" s="101"/>
      <c r="LDJ24" s="101"/>
      <c r="LDK24" s="101"/>
      <c r="LDL24" s="101"/>
      <c r="LDM24" s="101"/>
      <c r="LDN24" s="101"/>
      <c r="LDO24" s="101"/>
      <c r="LDP24" s="101"/>
      <c r="LDQ24" s="101"/>
      <c r="LDR24" s="101"/>
      <c r="LDS24" s="101"/>
      <c r="LDT24" s="101"/>
      <c r="LDU24" s="101"/>
      <c r="LDV24" s="101"/>
      <c r="LDW24" s="101"/>
      <c r="LDX24" s="101"/>
      <c r="LDY24" s="101"/>
      <c r="LDZ24" s="101"/>
      <c r="LEA24" s="101"/>
      <c r="LEB24" s="101"/>
      <c r="LEC24" s="101"/>
      <c r="LED24" s="101"/>
      <c r="LEE24" s="101"/>
      <c r="LEF24" s="101"/>
      <c r="LEG24" s="101"/>
      <c r="LEH24" s="101"/>
      <c r="LEI24" s="101"/>
      <c r="LEJ24" s="101"/>
      <c r="LEK24" s="101"/>
      <c r="LEL24" s="101"/>
      <c r="LEM24" s="101"/>
      <c r="LEN24" s="101"/>
      <c r="LEO24" s="101"/>
      <c r="LEP24" s="101"/>
      <c r="LEQ24" s="101"/>
      <c r="LER24" s="101"/>
      <c r="LES24" s="101"/>
      <c r="LET24" s="101"/>
      <c r="LEU24" s="101"/>
      <c r="LEV24" s="101"/>
      <c r="LEW24" s="101"/>
      <c r="LEX24" s="101"/>
      <c r="LEY24" s="101"/>
      <c r="LEZ24" s="101"/>
      <c r="LFA24" s="101"/>
      <c r="LFB24" s="101"/>
      <c r="LFC24" s="101"/>
      <c r="LFD24" s="101"/>
      <c r="LFE24" s="101"/>
      <c r="LFF24" s="101"/>
      <c r="LFG24" s="101"/>
      <c r="LFH24" s="101"/>
      <c r="LFI24" s="101"/>
      <c r="LFJ24" s="101"/>
      <c r="LFK24" s="101"/>
      <c r="LFL24" s="101"/>
      <c r="LFM24" s="101"/>
      <c r="LFN24" s="101"/>
      <c r="LFO24" s="101"/>
      <c r="LFP24" s="101"/>
      <c r="LFQ24" s="101"/>
      <c r="LFR24" s="101"/>
      <c r="LFS24" s="101"/>
      <c r="LFT24" s="101"/>
      <c r="LFU24" s="101"/>
      <c r="LFV24" s="101"/>
      <c r="LFW24" s="101"/>
      <c r="LFX24" s="101"/>
      <c r="LFY24" s="101"/>
      <c r="LFZ24" s="101"/>
      <c r="LGA24" s="101"/>
      <c r="LGB24" s="101"/>
      <c r="LGC24" s="101"/>
      <c r="LGD24" s="101"/>
      <c r="LGE24" s="101"/>
      <c r="LGF24" s="101"/>
      <c r="LGG24" s="101"/>
      <c r="LGH24" s="101"/>
      <c r="LGI24" s="101"/>
      <c r="LGJ24" s="101"/>
      <c r="LGK24" s="101"/>
      <c r="LGL24" s="101"/>
      <c r="LGM24" s="101"/>
      <c r="LGN24" s="101"/>
      <c r="LGO24" s="101"/>
      <c r="LGP24" s="101"/>
      <c r="LGQ24" s="101"/>
      <c r="LGR24" s="101"/>
      <c r="LGS24" s="101"/>
      <c r="LGT24" s="101"/>
      <c r="LGU24" s="101"/>
      <c r="LGV24" s="101"/>
      <c r="LGW24" s="101"/>
      <c r="LGX24" s="101"/>
      <c r="LGY24" s="101"/>
      <c r="LGZ24" s="101"/>
      <c r="LHA24" s="101"/>
      <c r="LHB24" s="101"/>
      <c r="LHC24" s="101"/>
      <c r="LHD24" s="101"/>
      <c r="LHE24" s="101"/>
      <c r="LHF24" s="101"/>
      <c r="LHG24" s="101"/>
      <c r="LHH24" s="101"/>
      <c r="LHI24" s="101"/>
      <c r="LHJ24" s="101"/>
      <c r="LHK24" s="101"/>
      <c r="LHL24" s="101"/>
      <c r="LHM24" s="101"/>
      <c r="LHN24" s="101"/>
      <c r="LHO24" s="101"/>
      <c r="LHP24" s="101"/>
      <c r="LHQ24" s="101"/>
      <c r="LHR24" s="101"/>
      <c r="LHS24" s="101"/>
      <c r="LHT24" s="101"/>
      <c r="LHU24" s="101"/>
      <c r="LHV24" s="101"/>
      <c r="LHW24" s="101"/>
      <c r="LHX24" s="101"/>
      <c r="LHY24" s="101"/>
      <c r="LHZ24" s="101"/>
      <c r="LIA24" s="101"/>
      <c r="LIB24" s="101"/>
      <c r="LIC24" s="101"/>
      <c r="LID24" s="101"/>
      <c r="LIE24" s="101"/>
      <c r="LIF24" s="101"/>
      <c r="LIG24" s="101"/>
      <c r="LIH24" s="101"/>
      <c r="LII24" s="101"/>
      <c r="LIJ24" s="101"/>
      <c r="LIK24" s="101"/>
      <c r="LIL24" s="101"/>
      <c r="LIM24" s="101"/>
      <c r="LIN24" s="101"/>
      <c r="LIO24" s="101"/>
      <c r="LIP24" s="101"/>
      <c r="LIQ24" s="101"/>
      <c r="LIR24" s="101"/>
      <c r="LIS24" s="101"/>
      <c r="LIT24" s="101"/>
      <c r="LIU24" s="101"/>
      <c r="LIV24" s="101"/>
      <c r="LIW24" s="101"/>
      <c r="LIX24" s="101"/>
      <c r="LIY24" s="101"/>
      <c r="LIZ24" s="101"/>
      <c r="LJA24" s="101"/>
      <c r="LJB24" s="101"/>
      <c r="LJC24" s="101"/>
      <c r="LJD24" s="101"/>
      <c r="LJE24" s="101"/>
      <c r="LJF24" s="101"/>
      <c r="LJG24" s="101"/>
      <c r="LJH24" s="101"/>
      <c r="LJI24" s="101"/>
      <c r="LJJ24" s="101"/>
      <c r="LJK24" s="101"/>
      <c r="LJL24" s="101"/>
      <c r="LJM24" s="101"/>
      <c r="LJN24" s="101"/>
      <c r="LJO24" s="101"/>
      <c r="LJP24" s="101"/>
      <c r="LJQ24" s="101"/>
      <c r="LJR24" s="101"/>
      <c r="LJS24" s="101"/>
      <c r="LJT24" s="101"/>
      <c r="LJU24" s="101"/>
      <c r="LJV24" s="101"/>
      <c r="LJW24" s="101"/>
      <c r="LJX24" s="101"/>
      <c r="LJY24" s="101"/>
      <c r="LJZ24" s="101"/>
      <c r="LKA24" s="101"/>
      <c r="LKB24" s="101"/>
      <c r="LKC24" s="101"/>
      <c r="LKD24" s="101"/>
      <c r="LKE24" s="101"/>
      <c r="LKF24" s="101"/>
      <c r="LKG24" s="101"/>
      <c r="LKH24" s="101"/>
      <c r="LKI24" s="101"/>
      <c r="LKJ24" s="101"/>
      <c r="LKK24" s="101"/>
      <c r="LKL24" s="101"/>
      <c r="LKM24" s="101"/>
      <c r="LKN24" s="101"/>
      <c r="LKO24" s="101"/>
      <c r="LKP24" s="101"/>
      <c r="LKQ24" s="101"/>
      <c r="LKR24" s="101"/>
      <c r="LKS24" s="101"/>
      <c r="LKT24" s="101"/>
      <c r="LKU24" s="101"/>
      <c r="LKV24" s="101"/>
      <c r="LKW24" s="101"/>
      <c r="LKX24" s="101"/>
      <c r="LKY24" s="101"/>
      <c r="LKZ24" s="101"/>
      <c r="LLA24" s="101"/>
      <c r="LLB24" s="101"/>
      <c r="LLC24" s="101"/>
      <c r="LLD24" s="101"/>
      <c r="LLE24" s="101"/>
      <c r="LLF24" s="101"/>
      <c r="LLG24" s="101"/>
      <c r="LLH24" s="101"/>
      <c r="LLI24" s="101"/>
      <c r="LLJ24" s="101"/>
      <c r="LLK24" s="101"/>
      <c r="LLL24" s="101"/>
      <c r="LLM24" s="101"/>
      <c r="LLN24" s="101"/>
      <c r="LLO24" s="101"/>
      <c r="LLP24" s="101"/>
      <c r="LLQ24" s="101"/>
      <c r="LLR24" s="101"/>
      <c r="LLS24" s="101"/>
      <c r="LLT24" s="101"/>
      <c r="LLU24" s="101"/>
      <c r="LLV24" s="101"/>
      <c r="LLW24" s="101"/>
      <c r="LLX24" s="101"/>
      <c r="LLY24" s="101"/>
      <c r="LLZ24" s="101"/>
      <c r="LMA24" s="101"/>
      <c r="LMB24" s="101"/>
      <c r="LMC24" s="101"/>
      <c r="LMD24" s="101"/>
      <c r="LME24" s="101"/>
      <c r="LMF24" s="101"/>
      <c r="LMG24" s="101"/>
      <c r="LMH24" s="101"/>
      <c r="LMI24" s="101"/>
      <c r="LMJ24" s="101"/>
      <c r="LMK24" s="101"/>
      <c r="LML24" s="101"/>
      <c r="LMM24" s="101"/>
      <c r="LMN24" s="101"/>
      <c r="LMO24" s="101"/>
      <c r="LMP24" s="101"/>
      <c r="LMQ24" s="101"/>
      <c r="LMR24" s="101"/>
      <c r="LMS24" s="101"/>
      <c r="LMT24" s="101"/>
      <c r="LMU24" s="101"/>
      <c r="LMV24" s="101"/>
      <c r="LMW24" s="101"/>
      <c r="LMX24" s="101"/>
      <c r="LMY24" s="101"/>
      <c r="LMZ24" s="101"/>
      <c r="LNA24" s="101"/>
      <c r="LNB24" s="101"/>
      <c r="LNC24" s="101"/>
      <c r="LND24" s="101"/>
      <c r="LNE24" s="101"/>
      <c r="LNF24" s="101"/>
      <c r="LNG24" s="101"/>
      <c r="LNH24" s="101"/>
      <c r="LNI24" s="101"/>
      <c r="LNJ24" s="101"/>
      <c r="LNK24" s="101"/>
      <c r="LNL24" s="101"/>
      <c r="LNM24" s="101"/>
      <c r="LNN24" s="101"/>
      <c r="LNO24" s="101"/>
      <c r="LNP24" s="101"/>
      <c r="LNQ24" s="101"/>
      <c r="LNR24" s="101"/>
      <c r="LNS24" s="101"/>
      <c r="LNT24" s="101"/>
      <c r="LNU24" s="101"/>
      <c r="LNV24" s="101"/>
      <c r="LNW24" s="101"/>
      <c r="LNX24" s="101"/>
      <c r="LNY24" s="101"/>
      <c r="LNZ24" s="101"/>
      <c r="LOA24" s="101"/>
      <c r="LOB24" s="101"/>
      <c r="LOC24" s="101"/>
      <c r="LOD24" s="101"/>
      <c r="LOE24" s="101"/>
      <c r="LOF24" s="101"/>
      <c r="LOG24" s="101"/>
      <c r="LOH24" s="101"/>
      <c r="LOI24" s="101"/>
      <c r="LOJ24" s="101"/>
      <c r="LOK24" s="101"/>
      <c r="LOL24" s="101"/>
      <c r="LOM24" s="101"/>
      <c r="LON24" s="101"/>
      <c r="LOO24" s="101"/>
      <c r="LOP24" s="101"/>
      <c r="LOQ24" s="101"/>
      <c r="LOR24" s="101"/>
      <c r="LOS24" s="101"/>
      <c r="LOT24" s="101"/>
      <c r="LOU24" s="101"/>
      <c r="LOV24" s="101"/>
      <c r="LOW24" s="101"/>
      <c r="LOX24" s="101"/>
      <c r="LOY24" s="101"/>
      <c r="LOZ24" s="101"/>
      <c r="LPA24" s="101"/>
      <c r="LPB24" s="101"/>
      <c r="LPC24" s="101"/>
      <c r="LPD24" s="101"/>
      <c r="LPE24" s="101"/>
      <c r="LPF24" s="101"/>
      <c r="LPG24" s="101"/>
      <c r="LPH24" s="101"/>
      <c r="LPI24" s="101"/>
      <c r="LPJ24" s="101"/>
      <c r="LPK24" s="101"/>
      <c r="LPL24" s="101"/>
      <c r="LPM24" s="101"/>
      <c r="LPN24" s="101"/>
      <c r="LPO24" s="101"/>
      <c r="LPP24" s="101"/>
      <c r="LPQ24" s="101"/>
      <c r="LPR24" s="101"/>
      <c r="LPS24" s="101"/>
      <c r="LPT24" s="101"/>
      <c r="LPU24" s="101"/>
      <c r="LPV24" s="101"/>
      <c r="LPW24" s="101"/>
      <c r="LPX24" s="101"/>
      <c r="LPY24" s="101"/>
      <c r="LPZ24" s="101"/>
      <c r="LQA24" s="101"/>
      <c r="LQB24" s="101"/>
      <c r="LQC24" s="101"/>
      <c r="LQD24" s="101"/>
      <c r="LQE24" s="101"/>
      <c r="LQF24" s="101"/>
      <c r="LQG24" s="101"/>
      <c r="LQH24" s="101"/>
      <c r="LQI24" s="101"/>
      <c r="LQJ24" s="101"/>
      <c r="LQK24" s="101"/>
      <c r="LQL24" s="101"/>
      <c r="LQM24" s="101"/>
      <c r="LQN24" s="101"/>
      <c r="LQO24" s="101"/>
      <c r="LQP24" s="101"/>
      <c r="LQQ24" s="101"/>
      <c r="LQR24" s="101"/>
      <c r="LQS24" s="101"/>
      <c r="LQT24" s="101"/>
      <c r="LQU24" s="101"/>
      <c r="LQV24" s="101"/>
      <c r="LQW24" s="101"/>
      <c r="LQX24" s="101"/>
      <c r="LQY24" s="101"/>
      <c r="LQZ24" s="101"/>
      <c r="LRA24" s="101"/>
      <c r="LRB24" s="101"/>
      <c r="LRC24" s="101"/>
      <c r="LRD24" s="101"/>
      <c r="LRE24" s="101"/>
      <c r="LRF24" s="101"/>
      <c r="LRG24" s="101"/>
      <c r="LRH24" s="101"/>
      <c r="LRI24" s="101"/>
      <c r="LRJ24" s="101"/>
      <c r="LRK24" s="101"/>
      <c r="LRL24" s="101"/>
      <c r="LRM24" s="101"/>
      <c r="LRN24" s="101"/>
      <c r="LRO24" s="101"/>
      <c r="LRP24" s="101"/>
      <c r="LRQ24" s="101"/>
      <c r="LRR24" s="101"/>
      <c r="LRS24" s="101"/>
      <c r="LRT24" s="101"/>
      <c r="LRU24" s="101"/>
      <c r="LRV24" s="101"/>
      <c r="LRW24" s="101"/>
      <c r="LRX24" s="101"/>
      <c r="LRY24" s="101"/>
      <c r="LRZ24" s="101"/>
      <c r="LSA24" s="101"/>
      <c r="LSB24" s="101"/>
      <c r="LSC24" s="101"/>
      <c r="LSD24" s="101"/>
      <c r="LSE24" s="101"/>
      <c r="LSF24" s="101"/>
      <c r="LSG24" s="101"/>
      <c r="LSH24" s="101"/>
      <c r="LSI24" s="101"/>
      <c r="LSJ24" s="101"/>
      <c r="LSK24" s="101"/>
      <c r="LSL24" s="101"/>
      <c r="LSM24" s="101"/>
      <c r="LSN24" s="101"/>
      <c r="LSO24" s="101"/>
      <c r="LSP24" s="101"/>
      <c r="LSQ24" s="101"/>
      <c r="LSR24" s="101"/>
      <c r="LSS24" s="101"/>
      <c r="LST24" s="101"/>
      <c r="LSU24" s="101"/>
      <c r="LSV24" s="101"/>
      <c r="LSW24" s="101"/>
      <c r="LSX24" s="101"/>
      <c r="LSY24" s="101"/>
      <c r="LSZ24" s="101"/>
      <c r="LTA24" s="101"/>
      <c r="LTB24" s="101"/>
      <c r="LTC24" s="101"/>
      <c r="LTD24" s="101"/>
      <c r="LTE24" s="101"/>
      <c r="LTF24" s="101"/>
      <c r="LTG24" s="101"/>
      <c r="LTH24" s="101"/>
      <c r="LTI24" s="101"/>
      <c r="LTJ24" s="101"/>
      <c r="LTK24" s="101"/>
      <c r="LTL24" s="101"/>
      <c r="LTM24" s="101"/>
      <c r="LTN24" s="101"/>
      <c r="LTO24" s="101"/>
      <c r="LTP24" s="101"/>
      <c r="LTQ24" s="101"/>
      <c r="LTR24" s="101"/>
      <c r="LTS24" s="101"/>
      <c r="LTT24" s="101"/>
      <c r="LTU24" s="101"/>
      <c r="LTV24" s="101"/>
      <c r="LTW24" s="101"/>
      <c r="LTX24" s="101"/>
      <c r="LTY24" s="101"/>
      <c r="LTZ24" s="101"/>
      <c r="LUA24" s="101"/>
      <c r="LUB24" s="101"/>
      <c r="LUC24" s="101"/>
      <c r="LUD24" s="101"/>
      <c r="LUE24" s="101"/>
      <c r="LUF24" s="101"/>
      <c r="LUG24" s="101"/>
      <c r="LUH24" s="101"/>
      <c r="LUI24" s="101"/>
      <c r="LUJ24" s="101"/>
      <c r="LUK24" s="101"/>
      <c r="LUL24" s="101"/>
      <c r="LUM24" s="101"/>
      <c r="LUN24" s="101"/>
      <c r="LUO24" s="101"/>
      <c r="LUP24" s="101"/>
      <c r="LUQ24" s="101"/>
      <c r="LUR24" s="101"/>
      <c r="LUS24" s="101"/>
      <c r="LUT24" s="101"/>
      <c r="LUU24" s="101"/>
      <c r="LUV24" s="101"/>
      <c r="LUW24" s="101"/>
      <c r="LUX24" s="101"/>
      <c r="LUY24" s="101"/>
      <c r="LUZ24" s="101"/>
      <c r="LVA24" s="101"/>
      <c r="LVB24" s="101"/>
      <c r="LVC24" s="101"/>
      <c r="LVD24" s="101"/>
      <c r="LVE24" s="101"/>
      <c r="LVF24" s="101"/>
      <c r="LVG24" s="101"/>
      <c r="LVH24" s="101"/>
      <c r="LVI24" s="101"/>
      <c r="LVJ24" s="101"/>
      <c r="LVK24" s="101"/>
      <c r="LVL24" s="101"/>
      <c r="LVM24" s="101"/>
      <c r="LVN24" s="101"/>
      <c r="LVO24" s="101"/>
      <c r="LVP24" s="101"/>
      <c r="LVQ24" s="101"/>
      <c r="LVR24" s="101"/>
      <c r="LVS24" s="101"/>
      <c r="LVT24" s="101"/>
      <c r="LVU24" s="101"/>
      <c r="LVV24" s="101"/>
      <c r="LVW24" s="101"/>
      <c r="LVX24" s="101"/>
      <c r="LVY24" s="101"/>
      <c r="LVZ24" s="101"/>
      <c r="LWA24" s="101"/>
      <c r="LWB24" s="101"/>
      <c r="LWC24" s="101"/>
      <c r="LWD24" s="101"/>
      <c r="LWE24" s="101"/>
      <c r="LWF24" s="101"/>
      <c r="LWG24" s="101"/>
      <c r="LWH24" s="101"/>
      <c r="LWI24" s="101"/>
      <c r="LWJ24" s="101"/>
      <c r="LWK24" s="101"/>
      <c r="LWL24" s="101"/>
      <c r="LWM24" s="101"/>
      <c r="LWN24" s="101"/>
      <c r="LWO24" s="101"/>
      <c r="LWP24" s="101"/>
      <c r="LWQ24" s="101"/>
      <c r="LWR24" s="101"/>
      <c r="LWS24" s="101"/>
      <c r="LWT24" s="101"/>
      <c r="LWU24" s="101"/>
      <c r="LWV24" s="101"/>
      <c r="LWW24" s="101"/>
      <c r="LWX24" s="101"/>
      <c r="LWY24" s="101"/>
      <c r="LWZ24" s="101"/>
      <c r="LXA24" s="101"/>
      <c r="LXB24" s="101"/>
      <c r="LXC24" s="101"/>
      <c r="LXD24" s="101"/>
      <c r="LXE24" s="101"/>
      <c r="LXF24" s="101"/>
      <c r="LXG24" s="101"/>
      <c r="LXH24" s="101"/>
      <c r="LXI24" s="101"/>
      <c r="LXJ24" s="101"/>
      <c r="LXK24" s="101"/>
      <c r="LXL24" s="101"/>
      <c r="LXM24" s="101"/>
      <c r="LXN24" s="101"/>
      <c r="LXO24" s="101"/>
      <c r="LXP24" s="101"/>
      <c r="LXQ24" s="101"/>
      <c r="LXR24" s="101"/>
      <c r="LXS24" s="101"/>
      <c r="LXT24" s="101"/>
      <c r="LXU24" s="101"/>
      <c r="LXV24" s="101"/>
      <c r="LXW24" s="101"/>
      <c r="LXX24" s="101"/>
      <c r="LXY24" s="101"/>
      <c r="LXZ24" s="101"/>
      <c r="LYA24" s="101"/>
      <c r="LYB24" s="101"/>
      <c r="LYC24" s="101"/>
      <c r="LYD24" s="101"/>
      <c r="LYE24" s="101"/>
      <c r="LYF24" s="101"/>
      <c r="LYG24" s="101"/>
      <c r="LYH24" s="101"/>
      <c r="LYI24" s="101"/>
      <c r="LYJ24" s="101"/>
      <c r="LYK24" s="101"/>
      <c r="LYL24" s="101"/>
      <c r="LYM24" s="101"/>
      <c r="LYN24" s="101"/>
      <c r="LYO24" s="101"/>
      <c r="LYP24" s="101"/>
      <c r="LYQ24" s="101"/>
      <c r="LYR24" s="101"/>
      <c r="LYS24" s="101"/>
      <c r="LYT24" s="101"/>
      <c r="LYU24" s="101"/>
      <c r="LYV24" s="101"/>
      <c r="LYW24" s="101"/>
      <c r="LYX24" s="101"/>
      <c r="LYY24" s="101"/>
      <c r="LYZ24" s="101"/>
      <c r="LZA24" s="101"/>
      <c r="LZB24" s="101"/>
      <c r="LZC24" s="101"/>
      <c r="LZD24" s="101"/>
      <c r="LZE24" s="101"/>
      <c r="LZF24" s="101"/>
      <c r="LZG24" s="101"/>
      <c r="LZH24" s="101"/>
      <c r="LZI24" s="101"/>
      <c r="LZJ24" s="101"/>
      <c r="LZK24" s="101"/>
      <c r="LZL24" s="101"/>
      <c r="LZM24" s="101"/>
      <c r="LZN24" s="101"/>
      <c r="LZO24" s="101"/>
      <c r="LZP24" s="101"/>
      <c r="LZQ24" s="101"/>
      <c r="LZR24" s="101"/>
      <c r="LZS24" s="101"/>
      <c r="LZT24" s="101"/>
      <c r="LZU24" s="101"/>
      <c r="LZV24" s="101"/>
      <c r="LZW24" s="101"/>
      <c r="LZX24" s="101"/>
      <c r="LZY24" s="101"/>
      <c r="LZZ24" s="101"/>
      <c r="MAA24" s="101"/>
      <c r="MAB24" s="101"/>
      <c r="MAC24" s="101"/>
      <c r="MAD24" s="101"/>
      <c r="MAE24" s="101"/>
      <c r="MAF24" s="101"/>
      <c r="MAG24" s="101"/>
      <c r="MAH24" s="101"/>
      <c r="MAI24" s="101"/>
      <c r="MAJ24" s="101"/>
      <c r="MAK24" s="101"/>
      <c r="MAL24" s="101"/>
      <c r="MAM24" s="101"/>
      <c r="MAN24" s="101"/>
      <c r="MAO24" s="101"/>
      <c r="MAP24" s="101"/>
      <c r="MAQ24" s="101"/>
      <c r="MAR24" s="101"/>
      <c r="MAS24" s="101"/>
      <c r="MAT24" s="101"/>
      <c r="MAU24" s="101"/>
      <c r="MAV24" s="101"/>
      <c r="MAW24" s="101"/>
      <c r="MAX24" s="101"/>
      <c r="MAY24" s="101"/>
      <c r="MAZ24" s="101"/>
      <c r="MBA24" s="101"/>
      <c r="MBB24" s="101"/>
      <c r="MBC24" s="101"/>
      <c r="MBD24" s="101"/>
      <c r="MBE24" s="101"/>
      <c r="MBF24" s="101"/>
      <c r="MBG24" s="101"/>
      <c r="MBH24" s="101"/>
      <c r="MBI24" s="101"/>
      <c r="MBJ24" s="101"/>
      <c r="MBK24" s="101"/>
      <c r="MBL24" s="101"/>
      <c r="MBM24" s="101"/>
      <c r="MBN24" s="101"/>
      <c r="MBO24" s="101"/>
      <c r="MBP24" s="101"/>
      <c r="MBQ24" s="101"/>
      <c r="MBR24" s="101"/>
      <c r="MBS24" s="101"/>
      <c r="MBT24" s="101"/>
      <c r="MBU24" s="101"/>
      <c r="MBV24" s="101"/>
      <c r="MBW24" s="101"/>
      <c r="MBX24" s="101"/>
      <c r="MBY24" s="101"/>
      <c r="MBZ24" s="101"/>
      <c r="MCA24" s="101"/>
      <c r="MCB24" s="101"/>
      <c r="MCC24" s="101"/>
      <c r="MCD24" s="101"/>
      <c r="MCE24" s="101"/>
      <c r="MCF24" s="101"/>
      <c r="MCG24" s="101"/>
      <c r="MCH24" s="101"/>
      <c r="MCI24" s="101"/>
      <c r="MCJ24" s="101"/>
      <c r="MCK24" s="101"/>
      <c r="MCL24" s="101"/>
      <c r="MCM24" s="101"/>
      <c r="MCN24" s="101"/>
      <c r="MCO24" s="101"/>
      <c r="MCP24" s="101"/>
      <c r="MCQ24" s="101"/>
      <c r="MCR24" s="101"/>
      <c r="MCS24" s="101"/>
      <c r="MCT24" s="101"/>
      <c r="MCU24" s="101"/>
      <c r="MCV24" s="101"/>
      <c r="MCW24" s="101"/>
      <c r="MCX24" s="101"/>
      <c r="MCY24" s="101"/>
      <c r="MCZ24" s="101"/>
      <c r="MDA24" s="101"/>
      <c r="MDB24" s="101"/>
      <c r="MDC24" s="101"/>
      <c r="MDD24" s="101"/>
      <c r="MDE24" s="101"/>
      <c r="MDF24" s="101"/>
      <c r="MDG24" s="101"/>
      <c r="MDH24" s="101"/>
      <c r="MDI24" s="101"/>
      <c r="MDJ24" s="101"/>
      <c r="MDK24" s="101"/>
      <c r="MDL24" s="101"/>
      <c r="MDM24" s="101"/>
      <c r="MDN24" s="101"/>
      <c r="MDO24" s="101"/>
      <c r="MDP24" s="101"/>
      <c r="MDQ24" s="101"/>
      <c r="MDR24" s="101"/>
      <c r="MDS24" s="101"/>
      <c r="MDT24" s="101"/>
      <c r="MDU24" s="101"/>
      <c r="MDV24" s="101"/>
      <c r="MDW24" s="101"/>
      <c r="MDX24" s="101"/>
      <c r="MDY24" s="101"/>
      <c r="MDZ24" s="101"/>
      <c r="MEA24" s="101"/>
      <c r="MEB24" s="101"/>
      <c r="MEC24" s="101"/>
      <c r="MED24" s="101"/>
      <c r="MEE24" s="101"/>
      <c r="MEF24" s="101"/>
      <c r="MEG24" s="101"/>
      <c r="MEH24" s="101"/>
      <c r="MEI24" s="101"/>
      <c r="MEJ24" s="101"/>
      <c r="MEK24" s="101"/>
      <c r="MEL24" s="101"/>
      <c r="MEM24" s="101"/>
      <c r="MEN24" s="101"/>
      <c r="MEO24" s="101"/>
      <c r="MEP24" s="101"/>
      <c r="MEQ24" s="101"/>
      <c r="MER24" s="101"/>
      <c r="MES24" s="101"/>
      <c r="MET24" s="101"/>
      <c r="MEU24" s="101"/>
      <c r="MEV24" s="101"/>
      <c r="MEW24" s="101"/>
      <c r="MEX24" s="101"/>
      <c r="MEY24" s="101"/>
      <c r="MEZ24" s="101"/>
      <c r="MFA24" s="101"/>
      <c r="MFB24" s="101"/>
      <c r="MFC24" s="101"/>
      <c r="MFD24" s="101"/>
      <c r="MFE24" s="101"/>
      <c r="MFF24" s="101"/>
      <c r="MFG24" s="101"/>
      <c r="MFH24" s="101"/>
      <c r="MFI24" s="101"/>
      <c r="MFJ24" s="101"/>
      <c r="MFK24" s="101"/>
      <c r="MFL24" s="101"/>
      <c r="MFM24" s="101"/>
      <c r="MFN24" s="101"/>
      <c r="MFO24" s="101"/>
      <c r="MFP24" s="101"/>
      <c r="MFQ24" s="101"/>
      <c r="MFR24" s="101"/>
      <c r="MFS24" s="101"/>
      <c r="MFT24" s="101"/>
      <c r="MFU24" s="101"/>
      <c r="MFV24" s="101"/>
      <c r="MFW24" s="101"/>
      <c r="MFX24" s="101"/>
      <c r="MFY24" s="101"/>
      <c r="MFZ24" s="101"/>
      <c r="MGA24" s="101"/>
      <c r="MGB24" s="101"/>
      <c r="MGC24" s="101"/>
      <c r="MGD24" s="101"/>
      <c r="MGE24" s="101"/>
      <c r="MGF24" s="101"/>
      <c r="MGG24" s="101"/>
      <c r="MGH24" s="101"/>
      <c r="MGI24" s="101"/>
      <c r="MGJ24" s="101"/>
      <c r="MGK24" s="101"/>
      <c r="MGL24" s="101"/>
      <c r="MGM24" s="101"/>
      <c r="MGN24" s="101"/>
      <c r="MGO24" s="101"/>
      <c r="MGP24" s="101"/>
      <c r="MGQ24" s="101"/>
      <c r="MGR24" s="101"/>
      <c r="MGS24" s="101"/>
      <c r="MGT24" s="101"/>
      <c r="MGU24" s="101"/>
      <c r="MGV24" s="101"/>
      <c r="MGW24" s="101"/>
      <c r="MGX24" s="101"/>
      <c r="MGY24" s="101"/>
      <c r="MGZ24" s="101"/>
      <c r="MHA24" s="101"/>
      <c r="MHB24" s="101"/>
      <c r="MHC24" s="101"/>
      <c r="MHD24" s="101"/>
      <c r="MHE24" s="101"/>
      <c r="MHF24" s="101"/>
      <c r="MHG24" s="101"/>
      <c r="MHH24" s="101"/>
      <c r="MHI24" s="101"/>
      <c r="MHJ24" s="101"/>
      <c r="MHK24" s="101"/>
      <c r="MHL24" s="101"/>
      <c r="MHM24" s="101"/>
      <c r="MHN24" s="101"/>
      <c r="MHO24" s="101"/>
      <c r="MHP24" s="101"/>
      <c r="MHQ24" s="101"/>
      <c r="MHR24" s="101"/>
      <c r="MHS24" s="101"/>
      <c r="MHT24" s="101"/>
      <c r="MHU24" s="101"/>
      <c r="MHV24" s="101"/>
      <c r="MHW24" s="101"/>
      <c r="MHX24" s="101"/>
      <c r="MHY24" s="101"/>
      <c r="MHZ24" s="101"/>
      <c r="MIA24" s="101"/>
      <c r="MIB24" s="101"/>
      <c r="MIC24" s="101"/>
      <c r="MID24" s="101"/>
      <c r="MIE24" s="101"/>
      <c r="MIF24" s="101"/>
      <c r="MIG24" s="101"/>
      <c r="MIH24" s="101"/>
      <c r="MII24" s="101"/>
      <c r="MIJ24" s="101"/>
      <c r="MIK24" s="101"/>
      <c r="MIL24" s="101"/>
      <c r="MIM24" s="101"/>
      <c r="MIN24" s="101"/>
      <c r="MIO24" s="101"/>
      <c r="MIP24" s="101"/>
      <c r="MIQ24" s="101"/>
      <c r="MIR24" s="101"/>
      <c r="MIS24" s="101"/>
      <c r="MIT24" s="101"/>
      <c r="MIU24" s="101"/>
      <c r="MIV24" s="101"/>
      <c r="MIW24" s="101"/>
      <c r="MIX24" s="101"/>
      <c r="MIY24" s="101"/>
      <c r="MIZ24" s="101"/>
      <c r="MJA24" s="101"/>
      <c r="MJB24" s="101"/>
      <c r="MJC24" s="101"/>
      <c r="MJD24" s="101"/>
      <c r="MJE24" s="101"/>
      <c r="MJF24" s="101"/>
      <c r="MJG24" s="101"/>
      <c r="MJH24" s="101"/>
      <c r="MJI24" s="101"/>
      <c r="MJJ24" s="101"/>
      <c r="MJK24" s="101"/>
      <c r="MJL24" s="101"/>
      <c r="MJM24" s="101"/>
      <c r="MJN24" s="101"/>
      <c r="MJO24" s="101"/>
      <c r="MJP24" s="101"/>
      <c r="MJQ24" s="101"/>
      <c r="MJR24" s="101"/>
      <c r="MJS24" s="101"/>
      <c r="MJT24" s="101"/>
      <c r="MJU24" s="101"/>
      <c r="MJV24" s="101"/>
      <c r="MJW24" s="101"/>
      <c r="MJX24" s="101"/>
      <c r="MJY24" s="101"/>
      <c r="MJZ24" s="101"/>
      <c r="MKA24" s="101"/>
      <c r="MKB24" s="101"/>
      <c r="MKC24" s="101"/>
      <c r="MKD24" s="101"/>
      <c r="MKE24" s="101"/>
      <c r="MKF24" s="101"/>
      <c r="MKG24" s="101"/>
      <c r="MKH24" s="101"/>
      <c r="MKI24" s="101"/>
      <c r="MKJ24" s="101"/>
      <c r="MKK24" s="101"/>
      <c r="MKL24" s="101"/>
      <c r="MKM24" s="101"/>
      <c r="MKN24" s="101"/>
      <c r="MKO24" s="101"/>
      <c r="MKP24" s="101"/>
      <c r="MKQ24" s="101"/>
      <c r="MKR24" s="101"/>
      <c r="MKS24" s="101"/>
      <c r="MKT24" s="101"/>
      <c r="MKU24" s="101"/>
      <c r="MKV24" s="101"/>
      <c r="MKW24" s="101"/>
      <c r="MKX24" s="101"/>
      <c r="MKY24" s="101"/>
      <c r="MKZ24" s="101"/>
      <c r="MLA24" s="101"/>
      <c r="MLB24" s="101"/>
      <c r="MLC24" s="101"/>
      <c r="MLD24" s="101"/>
      <c r="MLE24" s="101"/>
      <c r="MLF24" s="101"/>
      <c r="MLG24" s="101"/>
      <c r="MLH24" s="101"/>
      <c r="MLI24" s="101"/>
      <c r="MLJ24" s="101"/>
      <c r="MLK24" s="101"/>
      <c r="MLL24" s="101"/>
      <c r="MLM24" s="101"/>
      <c r="MLN24" s="101"/>
      <c r="MLO24" s="101"/>
      <c r="MLP24" s="101"/>
      <c r="MLQ24" s="101"/>
      <c r="MLR24" s="101"/>
      <c r="MLS24" s="101"/>
      <c r="MLT24" s="101"/>
      <c r="MLU24" s="101"/>
      <c r="MLV24" s="101"/>
      <c r="MLW24" s="101"/>
      <c r="MLX24" s="101"/>
      <c r="MLY24" s="101"/>
      <c r="MLZ24" s="101"/>
      <c r="MMA24" s="101"/>
      <c r="MMB24" s="101"/>
      <c r="MMC24" s="101"/>
      <c r="MMD24" s="101"/>
      <c r="MME24" s="101"/>
      <c r="MMF24" s="101"/>
      <c r="MMG24" s="101"/>
      <c r="MMH24" s="101"/>
      <c r="MMI24" s="101"/>
      <c r="MMJ24" s="101"/>
      <c r="MMK24" s="101"/>
      <c r="MML24" s="101"/>
      <c r="MMM24" s="101"/>
      <c r="MMN24" s="101"/>
      <c r="MMO24" s="101"/>
      <c r="MMP24" s="101"/>
      <c r="MMQ24" s="101"/>
      <c r="MMR24" s="101"/>
      <c r="MMS24" s="101"/>
      <c r="MMT24" s="101"/>
      <c r="MMU24" s="101"/>
      <c r="MMV24" s="101"/>
      <c r="MMW24" s="101"/>
      <c r="MMX24" s="101"/>
      <c r="MMY24" s="101"/>
      <c r="MMZ24" s="101"/>
      <c r="MNA24" s="101"/>
      <c r="MNB24" s="101"/>
      <c r="MNC24" s="101"/>
      <c r="MND24" s="101"/>
      <c r="MNE24" s="101"/>
      <c r="MNF24" s="101"/>
      <c r="MNG24" s="101"/>
      <c r="MNH24" s="101"/>
      <c r="MNI24" s="101"/>
      <c r="MNJ24" s="101"/>
      <c r="MNK24" s="101"/>
      <c r="MNL24" s="101"/>
      <c r="MNM24" s="101"/>
      <c r="MNN24" s="101"/>
      <c r="MNO24" s="101"/>
      <c r="MNP24" s="101"/>
      <c r="MNQ24" s="101"/>
      <c r="MNR24" s="101"/>
      <c r="MNS24" s="101"/>
      <c r="MNT24" s="101"/>
      <c r="MNU24" s="101"/>
      <c r="MNV24" s="101"/>
      <c r="MNW24" s="101"/>
      <c r="MNX24" s="101"/>
      <c r="MNY24" s="101"/>
      <c r="MNZ24" s="101"/>
      <c r="MOA24" s="101"/>
      <c r="MOB24" s="101"/>
      <c r="MOC24" s="101"/>
      <c r="MOD24" s="101"/>
      <c r="MOE24" s="101"/>
      <c r="MOF24" s="101"/>
      <c r="MOG24" s="101"/>
      <c r="MOH24" s="101"/>
      <c r="MOI24" s="101"/>
      <c r="MOJ24" s="101"/>
      <c r="MOK24" s="101"/>
      <c r="MOL24" s="101"/>
      <c r="MOM24" s="101"/>
      <c r="MON24" s="101"/>
      <c r="MOO24" s="101"/>
      <c r="MOP24" s="101"/>
      <c r="MOQ24" s="101"/>
      <c r="MOR24" s="101"/>
      <c r="MOS24" s="101"/>
      <c r="MOT24" s="101"/>
      <c r="MOU24" s="101"/>
      <c r="MOV24" s="101"/>
      <c r="MOW24" s="101"/>
      <c r="MOX24" s="101"/>
      <c r="MOY24" s="101"/>
      <c r="MOZ24" s="101"/>
      <c r="MPA24" s="101"/>
      <c r="MPB24" s="101"/>
      <c r="MPC24" s="101"/>
      <c r="MPD24" s="101"/>
      <c r="MPE24" s="101"/>
      <c r="MPF24" s="101"/>
      <c r="MPG24" s="101"/>
      <c r="MPH24" s="101"/>
      <c r="MPI24" s="101"/>
      <c r="MPJ24" s="101"/>
      <c r="MPK24" s="101"/>
      <c r="MPL24" s="101"/>
      <c r="MPM24" s="101"/>
      <c r="MPN24" s="101"/>
      <c r="MPO24" s="101"/>
      <c r="MPP24" s="101"/>
      <c r="MPQ24" s="101"/>
      <c r="MPR24" s="101"/>
      <c r="MPS24" s="101"/>
      <c r="MPT24" s="101"/>
      <c r="MPU24" s="101"/>
      <c r="MPV24" s="101"/>
      <c r="MPW24" s="101"/>
      <c r="MPX24" s="101"/>
      <c r="MPY24" s="101"/>
      <c r="MPZ24" s="101"/>
      <c r="MQA24" s="101"/>
      <c r="MQB24" s="101"/>
      <c r="MQC24" s="101"/>
      <c r="MQD24" s="101"/>
      <c r="MQE24" s="101"/>
      <c r="MQF24" s="101"/>
      <c r="MQG24" s="101"/>
      <c r="MQH24" s="101"/>
      <c r="MQI24" s="101"/>
      <c r="MQJ24" s="101"/>
      <c r="MQK24" s="101"/>
      <c r="MQL24" s="101"/>
      <c r="MQM24" s="101"/>
      <c r="MQN24" s="101"/>
      <c r="MQO24" s="101"/>
      <c r="MQP24" s="101"/>
      <c r="MQQ24" s="101"/>
      <c r="MQR24" s="101"/>
      <c r="MQS24" s="101"/>
      <c r="MQT24" s="101"/>
      <c r="MQU24" s="101"/>
      <c r="MQV24" s="101"/>
      <c r="MQW24" s="101"/>
      <c r="MQX24" s="101"/>
      <c r="MQY24" s="101"/>
      <c r="MQZ24" s="101"/>
      <c r="MRA24" s="101"/>
      <c r="MRB24" s="101"/>
      <c r="MRC24" s="101"/>
      <c r="MRD24" s="101"/>
      <c r="MRE24" s="101"/>
      <c r="MRF24" s="101"/>
      <c r="MRG24" s="101"/>
      <c r="MRH24" s="101"/>
      <c r="MRI24" s="101"/>
      <c r="MRJ24" s="101"/>
      <c r="MRK24" s="101"/>
      <c r="MRL24" s="101"/>
      <c r="MRM24" s="101"/>
      <c r="MRN24" s="101"/>
      <c r="MRO24" s="101"/>
      <c r="MRP24" s="101"/>
      <c r="MRQ24" s="101"/>
      <c r="MRR24" s="101"/>
      <c r="MRS24" s="101"/>
      <c r="MRT24" s="101"/>
      <c r="MRU24" s="101"/>
      <c r="MRV24" s="101"/>
      <c r="MRW24" s="101"/>
      <c r="MRX24" s="101"/>
      <c r="MRY24" s="101"/>
      <c r="MRZ24" s="101"/>
      <c r="MSA24" s="101"/>
      <c r="MSB24" s="101"/>
      <c r="MSC24" s="101"/>
      <c r="MSD24" s="101"/>
      <c r="MSE24" s="101"/>
      <c r="MSF24" s="101"/>
      <c r="MSG24" s="101"/>
      <c r="MSH24" s="101"/>
      <c r="MSI24" s="101"/>
      <c r="MSJ24" s="101"/>
      <c r="MSK24" s="101"/>
      <c r="MSL24" s="101"/>
      <c r="MSM24" s="101"/>
      <c r="MSN24" s="101"/>
      <c r="MSO24" s="101"/>
      <c r="MSP24" s="101"/>
      <c r="MSQ24" s="101"/>
      <c r="MSR24" s="101"/>
      <c r="MSS24" s="101"/>
      <c r="MST24" s="101"/>
      <c r="MSU24" s="101"/>
      <c r="MSV24" s="101"/>
      <c r="MSW24" s="101"/>
      <c r="MSX24" s="101"/>
      <c r="MSY24" s="101"/>
      <c r="MSZ24" s="101"/>
      <c r="MTA24" s="101"/>
      <c r="MTB24" s="101"/>
      <c r="MTC24" s="101"/>
      <c r="MTD24" s="101"/>
      <c r="MTE24" s="101"/>
      <c r="MTF24" s="101"/>
      <c r="MTG24" s="101"/>
      <c r="MTH24" s="101"/>
      <c r="MTI24" s="101"/>
      <c r="MTJ24" s="101"/>
      <c r="MTK24" s="101"/>
      <c r="MTL24" s="101"/>
      <c r="MTM24" s="101"/>
      <c r="MTN24" s="101"/>
      <c r="MTO24" s="101"/>
      <c r="MTP24" s="101"/>
      <c r="MTQ24" s="101"/>
      <c r="MTR24" s="101"/>
      <c r="MTS24" s="101"/>
      <c r="MTT24" s="101"/>
      <c r="MTU24" s="101"/>
      <c r="MTV24" s="101"/>
      <c r="MTW24" s="101"/>
      <c r="MTX24" s="101"/>
      <c r="MTY24" s="101"/>
      <c r="MTZ24" s="101"/>
      <c r="MUA24" s="101"/>
      <c r="MUB24" s="101"/>
      <c r="MUC24" s="101"/>
      <c r="MUD24" s="101"/>
      <c r="MUE24" s="101"/>
      <c r="MUF24" s="101"/>
      <c r="MUG24" s="101"/>
      <c r="MUH24" s="101"/>
      <c r="MUI24" s="101"/>
      <c r="MUJ24" s="101"/>
      <c r="MUK24" s="101"/>
      <c r="MUL24" s="101"/>
      <c r="MUM24" s="101"/>
      <c r="MUN24" s="101"/>
      <c r="MUO24" s="101"/>
      <c r="MUP24" s="101"/>
      <c r="MUQ24" s="101"/>
      <c r="MUR24" s="101"/>
      <c r="MUS24" s="101"/>
      <c r="MUT24" s="101"/>
      <c r="MUU24" s="101"/>
      <c r="MUV24" s="101"/>
      <c r="MUW24" s="101"/>
      <c r="MUX24" s="101"/>
      <c r="MUY24" s="101"/>
      <c r="MUZ24" s="101"/>
      <c r="MVA24" s="101"/>
      <c r="MVB24" s="101"/>
      <c r="MVC24" s="101"/>
      <c r="MVD24" s="101"/>
      <c r="MVE24" s="101"/>
      <c r="MVF24" s="101"/>
      <c r="MVG24" s="101"/>
      <c r="MVH24" s="101"/>
      <c r="MVI24" s="101"/>
      <c r="MVJ24" s="101"/>
      <c r="MVK24" s="101"/>
      <c r="MVL24" s="101"/>
      <c r="MVM24" s="101"/>
      <c r="MVN24" s="101"/>
      <c r="MVO24" s="101"/>
      <c r="MVP24" s="101"/>
      <c r="MVQ24" s="101"/>
      <c r="MVR24" s="101"/>
      <c r="MVS24" s="101"/>
      <c r="MVT24" s="101"/>
      <c r="MVU24" s="101"/>
      <c r="MVV24" s="101"/>
      <c r="MVW24" s="101"/>
      <c r="MVX24" s="101"/>
      <c r="MVY24" s="101"/>
      <c r="MVZ24" s="101"/>
      <c r="MWA24" s="101"/>
      <c r="MWB24" s="101"/>
      <c r="MWC24" s="101"/>
      <c r="MWD24" s="101"/>
      <c r="MWE24" s="101"/>
      <c r="MWF24" s="101"/>
      <c r="MWG24" s="101"/>
      <c r="MWH24" s="101"/>
      <c r="MWI24" s="101"/>
      <c r="MWJ24" s="101"/>
      <c r="MWK24" s="101"/>
      <c r="MWL24" s="101"/>
      <c r="MWM24" s="101"/>
      <c r="MWN24" s="101"/>
      <c r="MWO24" s="101"/>
      <c r="MWP24" s="101"/>
      <c r="MWQ24" s="101"/>
      <c r="MWR24" s="101"/>
      <c r="MWS24" s="101"/>
      <c r="MWT24" s="101"/>
      <c r="MWU24" s="101"/>
      <c r="MWV24" s="101"/>
      <c r="MWW24" s="101"/>
      <c r="MWX24" s="101"/>
      <c r="MWY24" s="101"/>
      <c r="MWZ24" s="101"/>
      <c r="MXA24" s="101"/>
      <c r="MXB24" s="101"/>
      <c r="MXC24" s="101"/>
      <c r="MXD24" s="101"/>
      <c r="MXE24" s="101"/>
      <c r="MXF24" s="101"/>
      <c r="MXG24" s="101"/>
      <c r="MXH24" s="101"/>
      <c r="MXI24" s="101"/>
      <c r="MXJ24" s="101"/>
      <c r="MXK24" s="101"/>
      <c r="MXL24" s="101"/>
      <c r="MXM24" s="101"/>
      <c r="MXN24" s="101"/>
      <c r="MXO24" s="101"/>
      <c r="MXP24" s="101"/>
      <c r="MXQ24" s="101"/>
      <c r="MXR24" s="101"/>
      <c r="MXS24" s="101"/>
      <c r="MXT24" s="101"/>
      <c r="MXU24" s="101"/>
      <c r="MXV24" s="101"/>
      <c r="MXW24" s="101"/>
      <c r="MXX24" s="101"/>
      <c r="MXY24" s="101"/>
      <c r="MXZ24" s="101"/>
      <c r="MYA24" s="101"/>
      <c r="MYB24" s="101"/>
      <c r="MYC24" s="101"/>
      <c r="MYD24" s="101"/>
      <c r="MYE24" s="101"/>
      <c r="MYF24" s="101"/>
      <c r="MYG24" s="101"/>
      <c r="MYH24" s="101"/>
      <c r="MYI24" s="101"/>
      <c r="MYJ24" s="101"/>
      <c r="MYK24" s="101"/>
      <c r="MYL24" s="101"/>
      <c r="MYM24" s="101"/>
      <c r="MYN24" s="101"/>
      <c r="MYO24" s="101"/>
      <c r="MYP24" s="101"/>
      <c r="MYQ24" s="101"/>
      <c r="MYR24" s="101"/>
      <c r="MYS24" s="101"/>
      <c r="MYT24" s="101"/>
      <c r="MYU24" s="101"/>
      <c r="MYV24" s="101"/>
      <c r="MYW24" s="101"/>
      <c r="MYX24" s="101"/>
      <c r="MYY24" s="101"/>
      <c r="MYZ24" s="101"/>
      <c r="MZA24" s="101"/>
      <c r="MZB24" s="101"/>
      <c r="MZC24" s="101"/>
      <c r="MZD24" s="101"/>
      <c r="MZE24" s="101"/>
      <c r="MZF24" s="101"/>
      <c r="MZG24" s="101"/>
      <c r="MZH24" s="101"/>
      <c r="MZI24" s="101"/>
      <c r="MZJ24" s="101"/>
      <c r="MZK24" s="101"/>
      <c r="MZL24" s="101"/>
      <c r="MZM24" s="101"/>
      <c r="MZN24" s="101"/>
      <c r="MZO24" s="101"/>
      <c r="MZP24" s="101"/>
      <c r="MZQ24" s="101"/>
      <c r="MZR24" s="101"/>
      <c r="MZS24" s="101"/>
      <c r="MZT24" s="101"/>
      <c r="MZU24" s="101"/>
      <c r="MZV24" s="101"/>
      <c r="MZW24" s="101"/>
      <c r="MZX24" s="101"/>
      <c r="MZY24" s="101"/>
      <c r="MZZ24" s="101"/>
      <c r="NAA24" s="101"/>
      <c r="NAB24" s="101"/>
      <c r="NAC24" s="101"/>
      <c r="NAD24" s="101"/>
      <c r="NAE24" s="101"/>
      <c r="NAF24" s="101"/>
      <c r="NAG24" s="101"/>
      <c r="NAH24" s="101"/>
      <c r="NAI24" s="101"/>
      <c r="NAJ24" s="101"/>
      <c r="NAK24" s="101"/>
      <c r="NAL24" s="101"/>
      <c r="NAM24" s="101"/>
      <c r="NAN24" s="101"/>
      <c r="NAO24" s="101"/>
      <c r="NAP24" s="101"/>
      <c r="NAQ24" s="101"/>
      <c r="NAR24" s="101"/>
      <c r="NAS24" s="101"/>
      <c r="NAT24" s="101"/>
      <c r="NAU24" s="101"/>
      <c r="NAV24" s="101"/>
      <c r="NAW24" s="101"/>
      <c r="NAX24" s="101"/>
      <c r="NAY24" s="101"/>
      <c r="NAZ24" s="101"/>
      <c r="NBA24" s="101"/>
      <c r="NBB24" s="101"/>
      <c r="NBC24" s="101"/>
      <c r="NBD24" s="101"/>
      <c r="NBE24" s="101"/>
      <c r="NBF24" s="101"/>
      <c r="NBG24" s="101"/>
      <c r="NBH24" s="101"/>
      <c r="NBI24" s="101"/>
      <c r="NBJ24" s="101"/>
      <c r="NBK24" s="101"/>
      <c r="NBL24" s="101"/>
      <c r="NBM24" s="101"/>
      <c r="NBN24" s="101"/>
      <c r="NBO24" s="101"/>
      <c r="NBP24" s="101"/>
      <c r="NBQ24" s="101"/>
      <c r="NBR24" s="101"/>
      <c r="NBS24" s="101"/>
      <c r="NBT24" s="101"/>
      <c r="NBU24" s="101"/>
      <c r="NBV24" s="101"/>
      <c r="NBW24" s="101"/>
      <c r="NBX24" s="101"/>
      <c r="NBY24" s="101"/>
      <c r="NBZ24" s="101"/>
      <c r="NCA24" s="101"/>
      <c r="NCB24" s="101"/>
      <c r="NCC24" s="101"/>
      <c r="NCD24" s="101"/>
      <c r="NCE24" s="101"/>
      <c r="NCF24" s="101"/>
      <c r="NCG24" s="101"/>
      <c r="NCH24" s="101"/>
      <c r="NCI24" s="101"/>
      <c r="NCJ24" s="101"/>
      <c r="NCK24" s="101"/>
      <c r="NCL24" s="101"/>
      <c r="NCM24" s="101"/>
      <c r="NCN24" s="101"/>
      <c r="NCO24" s="101"/>
      <c r="NCP24" s="101"/>
      <c r="NCQ24" s="101"/>
      <c r="NCR24" s="101"/>
      <c r="NCS24" s="101"/>
      <c r="NCT24" s="101"/>
      <c r="NCU24" s="101"/>
      <c r="NCV24" s="101"/>
      <c r="NCW24" s="101"/>
      <c r="NCX24" s="101"/>
      <c r="NCY24" s="101"/>
      <c r="NCZ24" s="101"/>
      <c r="NDA24" s="101"/>
      <c r="NDB24" s="101"/>
      <c r="NDC24" s="101"/>
      <c r="NDD24" s="101"/>
      <c r="NDE24" s="101"/>
      <c r="NDF24" s="101"/>
      <c r="NDG24" s="101"/>
      <c r="NDH24" s="101"/>
      <c r="NDI24" s="101"/>
      <c r="NDJ24" s="101"/>
      <c r="NDK24" s="101"/>
      <c r="NDL24" s="101"/>
      <c r="NDM24" s="101"/>
      <c r="NDN24" s="101"/>
      <c r="NDO24" s="101"/>
      <c r="NDP24" s="101"/>
      <c r="NDQ24" s="101"/>
      <c r="NDR24" s="101"/>
      <c r="NDS24" s="101"/>
      <c r="NDT24" s="101"/>
      <c r="NDU24" s="101"/>
      <c r="NDV24" s="101"/>
      <c r="NDW24" s="101"/>
      <c r="NDX24" s="101"/>
      <c r="NDY24" s="101"/>
      <c r="NDZ24" s="101"/>
      <c r="NEA24" s="101"/>
      <c r="NEB24" s="101"/>
      <c r="NEC24" s="101"/>
      <c r="NED24" s="101"/>
      <c r="NEE24" s="101"/>
      <c r="NEF24" s="101"/>
      <c r="NEG24" s="101"/>
      <c r="NEH24" s="101"/>
      <c r="NEI24" s="101"/>
      <c r="NEJ24" s="101"/>
      <c r="NEK24" s="101"/>
      <c r="NEL24" s="101"/>
      <c r="NEM24" s="101"/>
      <c r="NEN24" s="101"/>
      <c r="NEO24" s="101"/>
      <c r="NEP24" s="101"/>
      <c r="NEQ24" s="101"/>
      <c r="NER24" s="101"/>
      <c r="NES24" s="101"/>
      <c r="NET24" s="101"/>
      <c r="NEU24" s="101"/>
      <c r="NEV24" s="101"/>
      <c r="NEW24" s="101"/>
      <c r="NEX24" s="101"/>
      <c r="NEY24" s="101"/>
      <c r="NEZ24" s="101"/>
      <c r="NFA24" s="101"/>
      <c r="NFB24" s="101"/>
      <c r="NFC24" s="101"/>
      <c r="NFD24" s="101"/>
      <c r="NFE24" s="101"/>
      <c r="NFF24" s="101"/>
      <c r="NFG24" s="101"/>
      <c r="NFH24" s="101"/>
      <c r="NFI24" s="101"/>
      <c r="NFJ24" s="101"/>
      <c r="NFK24" s="101"/>
      <c r="NFL24" s="101"/>
      <c r="NFM24" s="101"/>
      <c r="NFN24" s="101"/>
      <c r="NFO24" s="101"/>
      <c r="NFP24" s="101"/>
      <c r="NFQ24" s="101"/>
      <c r="NFR24" s="101"/>
      <c r="NFS24" s="101"/>
      <c r="NFT24" s="101"/>
      <c r="NFU24" s="101"/>
      <c r="NFV24" s="101"/>
      <c r="NFW24" s="101"/>
      <c r="NFX24" s="101"/>
      <c r="NFY24" s="101"/>
      <c r="NFZ24" s="101"/>
      <c r="NGA24" s="101"/>
      <c r="NGB24" s="101"/>
      <c r="NGC24" s="101"/>
      <c r="NGD24" s="101"/>
      <c r="NGE24" s="101"/>
      <c r="NGF24" s="101"/>
      <c r="NGG24" s="101"/>
      <c r="NGH24" s="101"/>
      <c r="NGI24" s="101"/>
      <c r="NGJ24" s="101"/>
      <c r="NGK24" s="101"/>
      <c r="NGL24" s="101"/>
      <c r="NGM24" s="101"/>
      <c r="NGN24" s="101"/>
      <c r="NGO24" s="101"/>
      <c r="NGP24" s="101"/>
      <c r="NGQ24" s="101"/>
      <c r="NGR24" s="101"/>
      <c r="NGS24" s="101"/>
      <c r="NGT24" s="101"/>
      <c r="NGU24" s="101"/>
      <c r="NGV24" s="101"/>
      <c r="NGW24" s="101"/>
      <c r="NGX24" s="101"/>
      <c r="NGY24" s="101"/>
      <c r="NGZ24" s="101"/>
      <c r="NHA24" s="101"/>
      <c r="NHB24" s="101"/>
      <c r="NHC24" s="101"/>
      <c r="NHD24" s="101"/>
      <c r="NHE24" s="101"/>
      <c r="NHF24" s="101"/>
      <c r="NHG24" s="101"/>
      <c r="NHH24" s="101"/>
      <c r="NHI24" s="101"/>
      <c r="NHJ24" s="101"/>
      <c r="NHK24" s="101"/>
      <c r="NHL24" s="101"/>
      <c r="NHM24" s="101"/>
      <c r="NHN24" s="101"/>
      <c r="NHO24" s="101"/>
      <c r="NHP24" s="101"/>
      <c r="NHQ24" s="101"/>
      <c r="NHR24" s="101"/>
      <c r="NHS24" s="101"/>
      <c r="NHT24" s="101"/>
      <c r="NHU24" s="101"/>
      <c r="NHV24" s="101"/>
      <c r="NHW24" s="101"/>
      <c r="NHX24" s="101"/>
      <c r="NHY24" s="101"/>
      <c r="NHZ24" s="101"/>
      <c r="NIA24" s="101"/>
      <c r="NIB24" s="101"/>
      <c r="NIC24" s="101"/>
      <c r="NID24" s="101"/>
      <c r="NIE24" s="101"/>
      <c r="NIF24" s="101"/>
      <c r="NIG24" s="101"/>
      <c r="NIH24" s="101"/>
      <c r="NII24" s="101"/>
      <c r="NIJ24" s="101"/>
      <c r="NIK24" s="101"/>
      <c r="NIL24" s="101"/>
      <c r="NIM24" s="101"/>
      <c r="NIN24" s="101"/>
      <c r="NIO24" s="101"/>
      <c r="NIP24" s="101"/>
      <c r="NIQ24" s="101"/>
      <c r="NIR24" s="101"/>
      <c r="NIS24" s="101"/>
      <c r="NIT24" s="101"/>
      <c r="NIU24" s="101"/>
      <c r="NIV24" s="101"/>
      <c r="NIW24" s="101"/>
      <c r="NIX24" s="101"/>
      <c r="NIY24" s="101"/>
      <c r="NIZ24" s="101"/>
      <c r="NJA24" s="101"/>
      <c r="NJB24" s="101"/>
      <c r="NJC24" s="101"/>
      <c r="NJD24" s="101"/>
      <c r="NJE24" s="101"/>
      <c r="NJF24" s="101"/>
      <c r="NJG24" s="101"/>
      <c r="NJH24" s="101"/>
      <c r="NJI24" s="101"/>
      <c r="NJJ24" s="101"/>
      <c r="NJK24" s="101"/>
      <c r="NJL24" s="101"/>
      <c r="NJM24" s="101"/>
      <c r="NJN24" s="101"/>
      <c r="NJO24" s="101"/>
      <c r="NJP24" s="101"/>
      <c r="NJQ24" s="101"/>
      <c r="NJR24" s="101"/>
      <c r="NJS24" s="101"/>
      <c r="NJT24" s="101"/>
      <c r="NJU24" s="101"/>
      <c r="NJV24" s="101"/>
      <c r="NJW24" s="101"/>
      <c r="NJX24" s="101"/>
      <c r="NJY24" s="101"/>
      <c r="NJZ24" s="101"/>
      <c r="NKA24" s="101"/>
      <c r="NKB24" s="101"/>
      <c r="NKC24" s="101"/>
      <c r="NKD24" s="101"/>
      <c r="NKE24" s="101"/>
      <c r="NKF24" s="101"/>
      <c r="NKG24" s="101"/>
      <c r="NKH24" s="101"/>
      <c r="NKI24" s="101"/>
      <c r="NKJ24" s="101"/>
      <c r="NKK24" s="101"/>
      <c r="NKL24" s="101"/>
      <c r="NKM24" s="101"/>
      <c r="NKN24" s="101"/>
      <c r="NKO24" s="101"/>
      <c r="NKP24" s="101"/>
      <c r="NKQ24" s="101"/>
      <c r="NKR24" s="101"/>
      <c r="NKS24" s="101"/>
      <c r="NKT24" s="101"/>
      <c r="NKU24" s="101"/>
      <c r="NKV24" s="101"/>
      <c r="NKW24" s="101"/>
      <c r="NKX24" s="101"/>
      <c r="NKY24" s="101"/>
      <c r="NKZ24" s="101"/>
      <c r="NLA24" s="101"/>
      <c r="NLB24" s="101"/>
      <c r="NLC24" s="101"/>
      <c r="NLD24" s="101"/>
      <c r="NLE24" s="101"/>
      <c r="NLF24" s="101"/>
      <c r="NLG24" s="101"/>
      <c r="NLH24" s="101"/>
      <c r="NLI24" s="101"/>
      <c r="NLJ24" s="101"/>
      <c r="NLK24" s="101"/>
      <c r="NLL24" s="101"/>
      <c r="NLM24" s="101"/>
      <c r="NLN24" s="101"/>
      <c r="NLO24" s="101"/>
      <c r="NLP24" s="101"/>
      <c r="NLQ24" s="101"/>
      <c r="NLR24" s="101"/>
      <c r="NLS24" s="101"/>
      <c r="NLT24" s="101"/>
      <c r="NLU24" s="101"/>
      <c r="NLV24" s="101"/>
      <c r="NLW24" s="101"/>
      <c r="NLX24" s="101"/>
      <c r="NLY24" s="101"/>
      <c r="NLZ24" s="101"/>
      <c r="NMA24" s="101"/>
      <c r="NMB24" s="101"/>
      <c r="NMC24" s="101"/>
      <c r="NMD24" s="101"/>
      <c r="NME24" s="101"/>
      <c r="NMF24" s="101"/>
      <c r="NMG24" s="101"/>
      <c r="NMH24" s="101"/>
      <c r="NMI24" s="101"/>
      <c r="NMJ24" s="101"/>
      <c r="NMK24" s="101"/>
      <c r="NML24" s="101"/>
      <c r="NMM24" s="101"/>
      <c r="NMN24" s="101"/>
      <c r="NMO24" s="101"/>
      <c r="NMP24" s="101"/>
      <c r="NMQ24" s="101"/>
      <c r="NMR24" s="101"/>
      <c r="NMS24" s="101"/>
      <c r="NMT24" s="101"/>
      <c r="NMU24" s="101"/>
      <c r="NMV24" s="101"/>
      <c r="NMW24" s="101"/>
      <c r="NMX24" s="101"/>
      <c r="NMY24" s="101"/>
      <c r="NMZ24" s="101"/>
      <c r="NNA24" s="101"/>
      <c r="NNB24" s="101"/>
      <c r="NNC24" s="101"/>
      <c r="NND24" s="101"/>
      <c r="NNE24" s="101"/>
      <c r="NNF24" s="101"/>
      <c r="NNG24" s="101"/>
      <c r="NNH24" s="101"/>
      <c r="NNI24" s="101"/>
      <c r="NNJ24" s="101"/>
      <c r="NNK24" s="101"/>
      <c r="NNL24" s="101"/>
      <c r="NNM24" s="101"/>
      <c r="NNN24" s="101"/>
      <c r="NNO24" s="101"/>
      <c r="NNP24" s="101"/>
      <c r="NNQ24" s="101"/>
      <c r="NNR24" s="101"/>
      <c r="NNS24" s="101"/>
      <c r="NNT24" s="101"/>
      <c r="NNU24" s="101"/>
      <c r="NNV24" s="101"/>
      <c r="NNW24" s="101"/>
      <c r="NNX24" s="101"/>
      <c r="NNY24" s="101"/>
      <c r="NNZ24" s="101"/>
      <c r="NOA24" s="101"/>
      <c r="NOB24" s="101"/>
      <c r="NOC24" s="101"/>
      <c r="NOD24" s="101"/>
      <c r="NOE24" s="101"/>
      <c r="NOF24" s="101"/>
      <c r="NOG24" s="101"/>
      <c r="NOH24" s="101"/>
      <c r="NOI24" s="101"/>
      <c r="NOJ24" s="101"/>
      <c r="NOK24" s="101"/>
      <c r="NOL24" s="101"/>
      <c r="NOM24" s="101"/>
      <c r="NON24" s="101"/>
      <c r="NOO24" s="101"/>
      <c r="NOP24" s="101"/>
      <c r="NOQ24" s="101"/>
      <c r="NOR24" s="101"/>
      <c r="NOS24" s="101"/>
      <c r="NOT24" s="101"/>
      <c r="NOU24" s="101"/>
      <c r="NOV24" s="101"/>
      <c r="NOW24" s="101"/>
      <c r="NOX24" s="101"/>
      <c r="NOY24" s="101"/>
      <c r="NOZ24" s="101"/>
      <c r="NPA24" s="101"/>
      <c r="NPB24" s="101"/>
      <c r="NPC24" s="101"/>
      <c r="NPD24" s="101"/>
      <c r="NPE24" s="101"/>
      <c r="NPF24" s="101"/>
      <c r="NPG24" s="101"/>
      <c r="NPH24" s="101"/>
      <c r="NPI24" s="101"/>
      <c r="NPJ24" s="101"/>
      <c r="NPK24" s="101"/>
      <c r="NPL24" s="101"/>
      <c r="NPM24" s="101"/>
      <c r="NPN24" s="101"/>
      <c r="NPO24" s="101"/>
      <c r="NPP24" s="101"/>
      <c r="NPQ24" s="101"/>
      <c r="NPR24" s="101"/>
      <c r="NPS24" s="101"/>
      <c r="NPT24" s="101"/>
      <c r="NPU24" s="101"/>
      <c r="NPV24" s="101"/>
      <c r="NPW24" s="101"/>
      <c r="NPX24" s="101"/>
      <c r="NPY24" s="101"/>
      <c r="NPZ24" s="101"/>
      <c r="NQA24" s="101"/>
      <c r="NQB24" s="101"/>
      <c r="NQC24" s="101"/>
      <c r="NQD24" s="101"/>
      <c r="NQE24" s="101"/>
      <c r="NQF24" s="101"/>
      <c r="NQG24" s="101"/>
      <c r="NQH24" s="101"/>
      <c r="NQI24" s="101"/>
      <c r="NQJ24" s="101"/>
      <c r="NQK24" s="101"/>
      <c r="NQL24" s="101"/>
      <c r="NQM24" s="101"/>
      <c r="NQN24" s="101"/>
      <c r="NQO24" s="101"/>
      <c r="NQP24" s="101"/>
      <c r="NQQ24" s="101"/>
      <c r="NQR24" s="101"/>
      <c r="NQS24" s="101"/>
      <c r="NQT24" s="101"/>
      <c r="NQU24" s="101"/>
      <c r="NQV24" s="101"/>
      <c r="NQW24" s="101"/>
      <c r="NQX24" s="101"/>
      <c r="NQY24" s="101"/>
      <c r="NQZ24" s="101"/>
      <c r="NRA24" s="101"/>
      <c r="NRB24" s="101"/>
      <c r="NRC24" s="101"/>
      <c r="NRD24" s="101"/>
      <c r="NRE24" s="101"/>
      <c r="NRF24" s="101"/>
      <c r="NRG24" s="101"/>
      <c r="NRH24" s="101"/>
      <c r="NRI24" s="101"/>
      <c r="NRJ24" s="101"/>
      <c r="NRK24" s="101"/>
      <c r="NRL24" s="101"/>
      <c r="NRM24" s="101"/>
      <c r="NRN24" s="101"/>
      <c r="NRO24" s="101"/>
      <c r="NRP24" s="101"/>
      <c r="NRQ24" s="101"/>
      <c r="NRR24" s="101"/>
      <c r="NRS24" s="101"/>
      <c r="NRT24" s="101"/>
      <c r="NRU24" s="101"/>
      <c r="NRV24" s="101"/>
      <c r="NRW24" s="101"/>
      <c r="NRX24" s="101"/>
      <c r="NRY24" s="101"/>
      <c r="NRZ24" s="101"/>
      <c r="NSA24" s="101"/>
      <c r="NSB24" s="101"/>
      <c r="NSC24" s="101"/>
      <c r="NSD24" s="101"/>
      <c r="NSE24" s="101"/>
      <c r="NSF24" s="101"/>
      <c r="NSG24" s="101"/>
      <c r="NSH24" s="101"/>
      <c r="NSI24" s="101"/>
      <c r="NSJ24" s="101"/>
      <c r="NSK24" s="101"/>
      <c r="NSL24" s="101"/>
      <c r="NSM24" s="101"/>
      <c r="NSN24" s="101"/>
      <c r="NSO24" s="101"/>
      <c r="NSP24" s="101"/>
      <c r="NSQ24" s="101"/>
      <c r="NSR24" s="101"/>
      <c r="NSS24" s="101"/>
      <c r="NST24" s="101"/>
      <c r="NSU24" s="101"/>
      <c r="NSV24" s="101"/>
      <c r="NSW24" s="101"/>
      <c r="NSX24" s="101"/>
      <c r="NSY24" s="101"/>
      <c r="NSZ24" s="101"/>
      <c r="NTA24" s="101"/>
      <c r="NTB24" s="101"/>
      <c r="NTC24" s="101"/>
      <c r="NTD24" s="101"/>
      <c r="NTE24" s="101"/>
      <c r="NTF24" s="101"/>
      <c r="NTG24" s="101"/>
      <c r="NTH24" s="101"/>
      <c r="NTI24" s="101"/>
      <c r="NTJ24" s="101"/>
      <c r="NTK24" s="101"/>
      <c r="NTL24" s="101"/>
      <c r="NTM24" s="101"/>
      <c r="NTN24" s="101"/>
      <c r="NTO24" s="101"/>
      <c r="NTP24" s="101"/>
      <c r="NTQ24" s="101"/>
      <c r="NTR24" s="101"/>
      <c r="NTS24" s="101"/>
      <c r="NTT24" s="101"/>
      <c r="NTU24" s="101"/>
      <c r="NTV24" s="101"/>
      <c r="NTW24" s="101"/>
      <c r="NTX24" s="101"/>
      <c r="NTY24" s="101"/>
      <c r="NTZ24" s="101"/>
      <c r="NUA24" s="101"/>
      <c r="NUB24" s="101"/>
      <c r="NUC24" s="101"/>
      <c r="NUD24" s="101"/>
      <c r="NUE24" s="101"/>
      <c r="NUF24" s="101"/>
      <c r="NUG24" s="101"/>
      <c r="NUH24" s="101"/>
      <c r="NUI24" s="101"/>
      <c r="NUJ24" s="101"/>
      <c r="NUK24" s="101"/>
      <c r="NUL24" s="101"/>
      <c r="NUM24" s="101"/>
      <c r="NUN24" s="101"/>
      <c r="NUO24" s="101"/>
      <c r="NUP24" s="101"/>
      <c r="NUQ24" s="101"/>
      <c r="NUR24" s="101"/>
      <c r="NUS24" s="101"/>
      <c r="NUT24" s="101"/>
      <c r="NUU24" s="101"/>
      <c r="NUV24" s="101"/>
      <c r="NUW24" s="101"/>
      <c r="NUX24" s="101"/>
      <c r="NUY24" s="101"/>
      <c r="NUZ24" s="101"/>
      <c r="NVA24" s="101"/>
      <c r="NVB24" s="101"/>
      <c r="NVC24" s="101"/>
      <c r="NVD24" s="101"/>
      <c r="NVE24" s="101"/>
      <c r="NVF24" s="101"/>
      <c r="NVG24" s="101"/>
      <c r="NVH24" s="101"/>
      <c r="NVI24" s="101"/>
      <c r="NVJ24" s="101"/>
      <c r="NVK24" s="101"/>
      <c r="NVL24" s="101"/>
      <c r="NVM24" s="101"/>
      <c r="NVN24" s="101"/>
      <c r="NVO24" s="101"/>
      <c r="NVP24" s="101"/>
      <c r="NVQ24" s="101"/>
      <c r="NVR24" s="101"/>
      <c r="NVS24" s="101"/>
      <c r="NVT24" s="101"/>
      <c r="NVU24" s="101"/>
      <c r="NVV24" s="101"/>
      <c r="NVW24" s="101"/>
      <c r="NVX24" s="101"/>
      <c r="NVY24" s="101"/>
      <c r="NVZ24" s="101"/>
      <c r="NWA24" s="101"/>
      <c r="NWB24" s="101"/>
      <c r="NWC24" s="101"/>
      <c r="NWD24" s="101"/>
      <c r="NWE24" s="101"/>
      <c r="NWF24" s="101"/>
      <c r="NWG24" s="101"/>
      <c r="NWH24" s="101"/>
      <c r="NWI24" s="101"/>
      <c r="NWJ24" s="101"/>
      <c r="NWK24" s="101"/>
      <c r="NWL24" s="101"/>
      <c r="NWM24" s="101"/>
      <c r="NWN24" s="101"/>
      <c r="NWO24" s="101"/>
      <c r="NWP24" s="101"/>
      <c r="NWQ24" s="101"/>
      <c r="NWR24" s="101"/>
      <c r="NWS24" s="101"/>
      <c r="NWT24" s="101"/>
      <c r="NWU24" s="101"/>
      <c r="NWV24" s="101"/>
      <c r="NWW24" s="101"/>
      <c r="NWX24" s="101"/>
      <c r="NWY24" s="101"/>
      <c r="NWZ24" s="101"/>
      <c r="NXA24" s="101"/>
      <c r="NXB24" s="101"/>
      <c r="NXC24" s="101"/>
      <c r="NXD24" s="101"/>
      <c r="NXE24" s="101"/>
      <c r="NXF24" s="101"/>
      <c r="NXG24" s="101"/>
      <c r="NXH24" s="101"/>
      <c r="NXI24" s="101"/>
      <c r="NXJ24" s="101"/>
      <c r="NXK24" s="101"/>
      <c r="NXL24" s="101"/>
      <c r="NXM24" s="101"/>
      <c r="NXN24" s="101"/>
      <c r="NXO24" s="101"/>
      <c r="NXP24" s="101"/>
      <c r="NXQ24" s="101"/>
      <c r="NXR24" s="101"/>
      <c r="NXS24" s="101"/>
      <c r="NXT24" s="101"/>
      <c r="NXU24" s="101"/>
      <c r="NXV24" s="101"/>
      <c r="NXW24" s="101"/>
      <c r="NXX24" s="101"/>
      <c r="NXY24" s="101"/>
      <c r="NXZ24" s="101"/>
      <c r="NYA24" s="101"/>
      <c r="NYB24" s="101"/>
      <c r="NYC24" s="101"/>
      <c r="NYD24" s="101"/>
      <c r="NYE24" s="101"/>
      <c r="NYF24" s="101"/>
      <c r="NYG24" s="101"/>
      <c r="NYH24" s="101"/>
      <c r="NYI24" s="101"/>
      <c r="NYJ24" s="101"/>
      <c r="NYK24" s="101"/>
      <c r="NYL24" s="101"/>
      <c r="NYM24" s="101"/>
      <c r="NYN24" s="101"/>
      <c r="NYO24" s="101"/>
      <c r="NYP24" s="101"/>
      <c r="NYQ24" s="101"/>
      <c r="NYR24" s="101"/>
      <c r="NYS24" s="101"/>
      <c r="NYT24" s="101"/>
      <c r="NYU24" s="101"/>
      <c r="NYV24" s="101"/>
      <c r="NYW24" s="101"/>
      <c r="NYX24" s="101"/>
      <c r="NYY24" s="101"/>
      <c r="NYZ24" s="101"/>
      <c r="NZA24" s="101"/>
      <c r="NZB24" s="101"/>
      <c r="NZC24" s="101"/>
      <c r="NZD24" s="101"/>
      <c r="NZE24" s="101"/>
      <c r="NZF24" s="101"/>
      <c r="NZG24" s="101"/>
      <c r="NZH24" s="101"/>
      <c r="NZI24" s="101"/>
      <c r="NZJ24" s="101"/>
      <c r="NZK24" s="101"/>
      <c r="NZL24" s="101"/>
      <c r="NZM24" s="101"/>
      <c r="NZN24" s="101"/>
      <c r="NZO24" s="101"/>
      <c r="NZP24" s="101"/>
      <c r="NZQ24" s="101"/>
      <c r="NZR24" s="101"/>
      <c r="NZS24" s="101"/>
      <c r="NZT24" s="101"/>
      <c r="NZU24" s="101"/>
      <c r="NZV24" s="101"/>
      <c r="NZW24" s="101"/>
      <c r="NZX24" s="101"/>
      <c r="NZY24" s="101"/>
      <c r="NZZ24" s="101"/>
      <c r="OAA24" s="101"/>
      <c r="OAB24" s="101"/>
      <c r="OAC24" s="101"/>
      <c r="OAD24" s="101"/>
      <c r="OAE24" s="101"/>
      <c r="OAF24" s="101"/>
      <c r="OAG24" s="101"/>
      <c r="OAH24" s="101"/>
      <c r="OAI24" s="101"/>
      <c r="OAJ24" s="101"/>
      <c r="OAK24" s="101"/>
      <c r="OAL24" s="101"/>
      <c r="OAM24" s="101"/>
      <c r="OAN24" s="101"/>
      <c r="OAO24" s="101"/>
      <c r="OAP24" s="101"/>
      <c r="OAQ24" s="101"/>
      <c r="OAR24" s="101"/>
      <c r="OAS24" s="101"/>
      <c r="OAT24" s="101"/>
      <c r="OAU24" s="101"/>
      <c r="OAV24" s="101"/>
      <c r="OAW24" s="101"/>
      <c r="OAX24" s="101"/>
      <c r="OAY24" s="101"/>
      <c r="OAZ24" s="101"/>
      <c r="OBA24" s="101"/>
      <c r="OBB24" s="101"/>
      <c r="OBC24" s="101"/>
      <c r="OBD24" s="101"/>
      <c r="OBE24" s="101"/>
      <c r="OBF24" s="101"/>
      <c r="OBG24" s="101"/>
      <c r="OBH24" s="101"/>
      <c r="OBI24" s="101"/>
      <c r="OBJ24" s="101"/>
      <c r="OBK24" s="101"/>
      <c r="OBL24" s="101"/>
      <c r="OBM24" s="101"/>
      <c r="OBN24" s="101"/>
      <c r="OBO24" s="101"/>
      <c r="OBP24" s="101"/>
      <c r="OBQ24" s="101"/>
      <c r="OBR24" s="101"/>
      <c r="OBS24" s="101"/>
      <c r="OBT24" s="101"/>
      <c r="OBU24" s="101"/>
      <c r="OBV24" s="101"/>
      <c r="OBW24" s="101"/>
      <c r="OBX24" s="101"/>
      <c r="OBY24" s="101"/>
      <c r="OBZ24" s="101"/>
      <c r="OCA24" s="101"/>
      <c r="OCB24" s="101"/>
      <c r="OCC24" s="101"/>
      <c r="OCD24" s="101"/>
      <c r="OCE24" s="101"/>
      <c r="OCF24" s="101"/>
      <c r="OCG24" s="101"/>
      <c r="OCH24" s="101"/>
      <c r="OCI24" s="101"/>
      <c r="OCJ24" s="101"/>
      <c r="OCK24" s="101"/>
      <c r="OCL24" s="101"/>
      <c r="OCM24" s="101"/>
      <c r="OCN24" s="101"/>
      <c r="OCO24" s="101"/>
      <c r="OCP24" s="101"/>
      <c r="OCQ24" s="101"/>
      <c r="OCR24" s="101"/>
      <c r="OCS24" s="101"/>
      <c r="OCT24" s="101"/>
      <c r="OCU24" s="101"/>
      <c r="OCV24" s="101"/>
      <c r="OCW24" s="101"/>
      <c r="OCX24" s="101"/>
      <c r="OCY24" s="101"/>
      <c r="OCZ24" s="101"/>
      <c r="ODA24" s="101"/>
      <c r="ODB24" s="101"/>
      <c r="ODC24" s="101"/>
      <c r="ODD24" s="101"/>
      <c r="ODE24" s="101"/>
      <c r="ODF24" s="101"/>
      <c r="ODG24" s="101"/>
      <c r="ODH24" s="101"/>
      <c r="ODI24" s="101"/>
      <c r="ODJ24" s="101"/>
      <c r="ODK24" s="101"/>
      <c r="ODL24" s="101"/>
      <c r="ODM24" s="101"/>
      <c r="ODN24" s="101"/>
      <c r="ODO24" s="101"/>
      <c r="ODP24" s="101"/>
      <c r="ODQ24" s="101"/>
      <c r="ODR24" s="101"/>
      <c r="ODS24" s="101"/>
      <c r="ODT24" s="101"/>
      <c r="ODU24" s="101"/>
      <c r="ODV24" s="101"/>
      <c r="ODW24" s="101"/>
      <c r="ODX24" s="101"/>
      <c r="ODY24" s="101"/>
      <c r="ODZ24" s="101"/>
      <c r="OEA24" s="101"/>
      <c r="OEB24" s="101"/>
      <c r="OEC24" s="101"/>
      <c r="OED24" s="101"/>
      <c r="OEE24" s="101"/>
      <c r="OEF24" s="101"/>
      <c r="OEG24" s="101"/>
      <c r="OEH24" s="101"/>
      <c r="OEI24" s="101"/>
      <c r="OEJ24" s="101"/>
      <c r="OEK24" s="101"/>
      <c r="OEL24" s="101"/>
      <c r="OEM24" s="101"/>
      <c r="OEN24" s="101"/>
      <c r="OEO24" s="101"/>
      <c r="OEP24" s="101"/>
      <c r="OEQ24" s="101"/>
      <c r="OER24" s="101"/>
      <c r="OES24" s="101"/>
      <c r="OET24" s="101"/>
      <c r="OEU24" s="101"/>
      <c r="OEV24" s="101"/>
      <c r="OEW24" s="101"/>
      <c r="OEX24" s="101"/>
      <c r="OEY24" s="101"/>
      <c r="OEZ24" s="101"/>
      <c r="OFA24" s="101"/>
      <c r="OFB24" s="101"/>
      <c r="OFC24" s="101"/>
      <c r="OFD24" s="101"/>
      <c r="OFE24" s="101"/>
      <c r="OFF24" s="101"/>
      <c r="OFG24" s="101"/>
      <c r="OFH24" s="101"/>
      <c r="OFI24" s="101"/>
      <c r="OFJ24" s="101"/>
      <c r="OFK24" s="101"/>
      <c r="OFL24" s="101"/>
      <c r="OFM24" s="101"/>
      <c r="OFN24" s="101"/>
      <c r="OFO24" s="101"/>
      <c r="OFP24" s="101"/>
      <c r="OFQ24" s="101"/>
      <c r="OFR24" s="101"/>
      <c r="OFS24" s="101"/>
      <c r="OFT24" s="101"/>
      <c r="OFU24" s="101"/>
      <c r="OFV24" s="101"/>
      <c r="OFW24" s="101"/>
      <c r="OFX24" s="101"/>
      <c r="OFY24" s="101"/>
      <c r="OFZ24" s="101"/>
      <c r="OGA24" s="101"/>
      <c r="OGB24" s="101"/>
      <c r="OGC24" s="101"/>
      <c r="OGD24" s="101"/>
      <c r="OGE24" s="101"/>
      <c r="OGF24" s="101"/>
      <c r="OGG24" s="101"/>
      <c r="OGH24" s="101"/>
      <c r="OGI24" s="101"/>
      <c r="OGJ24" s="101"/>
      <c r="OGK24" s="101"/>
      <c r="OGL24" s="101"/>
      <c r="OGM24" s="101"/>
      <c r="OGN24" s="101"/>
      <c r="OGO24" s="101"/>
      <c r="OGP24" s="101"/>
      <c r="OGQ24" s="101"/>
      <c r="OGR24" s="101"/>
      <c r="OGS24" s="101"/>
      <c r="OGT24" s="101"/>
      <c r="OGU24" s="101"/>
      <c r="OGV24" s="101"/>
      <c r="OGW24" s="101"/>
      <c r="OGX24" s="101"/>
      <c r="OGY24" s="101"/>
      <c r="OGZ24" s="101"/>
      <c r="OHA24" s="101"/>
      <c r="OHB24" s="101"/>
      <c r="OHC24" s="101"/>
      <c r="OHD24" s="101"/>
      <c r="OHE24" s="101"/>
      <c r="OHF24" s="101"/>
      <c r="OHG24" s="101"/>
      <c r="OHH24" s="101"/>
      <c r="OHI24" s="101"/>
      <c r="OHJ24" s="101"/>
      <c r="OHK24" s="101"/>
      <c r="OHL24" s="101"/>
      <c r="OHM24" s="101"/>
      <c r="OHN24" s="101"/>
      <c r="OHO24" s="101"/>
      <c r="OHP24" s="101"/>
      <c r="OHQ24" s="101"/>
      <c r="OHR24" s="101"/>
      <c r="OHS24" s="101"/>
      <c r="OHT24" s="101"/>
      <c r="OHU24" s="101"/>
      <c r="OHV24" s="101"/>
      <c r="OHW24" s="101"/>
      <c r="OHX24" s="101"/>
      <c r="OHY24" s="101"/>
      <c r="OHZ24" s="101"/>
      <c r="OIA24" s="101"/>
      <c r="OIB24" s="101"/>
      <c r="OIC24" s="101"/>
      <c r="OID24" s="101"/>
      <c r="OIE24" s="101"/>
      <c r="OIF24" s="101"/>
      <c r="OIG24" s="101"/>
      <c r="OIH24" s="101"/>
      <c r="OII24" s="101"/>
      <c r="OIJ24" s="101"/>
      <c r="OIK24" s="101"/>
      <c r="OIL24" s="101"/>
      <c r="OIM24" s="101"/>
      <c r="OIN24" s="101"/>
      <c r="OIO24" s="101"/>
      <c r="OIP24" s="101"/>
      <c r="OIQ24" s="101"/>
      <c r="OIR24" s="101"/>
      <c r="OIS24" s="101"/>
      <c r="OIT24" s="101"/>
      <c r="OIU24" s="101"/>
      <c r="OIV24" s="101"/>
      <c r="OIW24" s="101"/>
      <c r="OIX24" s="101"/>
      <c r="OIY24" s="101"/>
      <c r="OIZ24" s="101"/>
      <c r="OJA24" s="101"/>
      <c r="OJB24" s="101"/>
      <c r="OJC24" s="101"/>
      <c r="OJD24" s="101"/>
      <c r="OJE24" s="101"/>
      <c r="OJF24" s="101"/>
      <c r="OJG24" s="101"/>
      <c r="OJH24" s="101"/>
      <c r="OJI24" s="101"/>
      <c r="OJJ24" s="101"/>
      <c r="OJK24" s="101"/>
      <c r="OJL24" s="101"/>
      <c r="OJM24" s="101"/>
      <c r="OJN24" s="101"/>
      <c r="OJO24" s="101"/>
      <c r="OJP24" s="101"/>
      <c r="OJQ24" s="101"/>
      <c r="OJR24" s="101"/>
      <c r="OJS24" s="101"/>
      <c r="OJT24" s="101"/>
      <c r="OJU24" s="101"/>
      <c r="OJV24" s="101"/>
      <c r="OJW24" s="101"/>
      <c r="OJX24" s="101"/>
      <c r="OJY24" s="101"/>
      <c r="OJZ24" s="101"/>
      <c r="OKA24" s="101"/>
      <c r="OKB24" s="101"/>
      <c r="OKC24" s="101"/>
      <c r="OKD24" s="101"/>
      <c r="OKE24" s="101"/>
      <c r="OKF24" s="101"/>
      <c r="OKG24" s="101"/>
      <c r="OKH24" s="101"/>
      <c r="OKI24" s="101"/>
      <c r="OKJ24" s="101"/>
      <c r="OKK24" s="101"/>
      <c r="OKL24" s="101"/>
      <c r="OKM24" s="101"/>
      <c r="OKN24" s="101"/>
      <c r="OKO24" s="101"/>
      <c r="OKP24" s="101"/>
      <c r="OKQ24" s="101"/>
      <c r="OKR24" s="101"/>
      <c r="OKS24" s="101"/>
      <c r="OKT24" s="101"/>
      <c r="OKU24" s="101"/>
      <c r="OKV24" s="101"/>
      <c r="OKW24" s="101"/>
      <c r="OKX24" s="101"/>
      <c r="OKY24" s="101"/>
      <c r="OKZ24" s="101"/>
      <c r="OLA24" s="101"/>
      <c r="OLB24" s="101"/>
      <c r="OLC24" s="101"/>
      <c r="OLD24" s="101"/>
      <c r="OLE24" s="101"/>
      <c r="OLF24" s="101"/>
      <c r="OLG24" s="101"/>
      <c r="OLH24" s="101"/>
      <c r="OLI24" s="101"/>
      <c r="OLJ24" s="101"/>
      <c r="OLK24" s="101"/>
      <c r="OLL24" s="101"/>
      <c r="OLM24" s="101"/>
      <c r="OLN24" s="101"/>
      <c r="OLO24" s="101"/>
      <c r="OLP24" s="101"/>
      <c r="OLQ24" s="101"/>
      <c r="OLR24" s="101"/>
      <c r="OLS24" s="101"/>
      <c r="OLT24" s="101"/>
      <c r="OLU24" s="101"/>
      <c r="OLV24" s="101"/>
      <c r="OLW24" s="101"/>
      <c r="OLX24" s="101"/>
      <c r="OLY24" s="101"/>
      <c r="OLZ24" s="101"/>
      <c r="OMA24" s="101"/>
      <c r="OMB24" s="101"/>
      <c r="OMC24" s="101"/>
      <c r="OMD24" s="101"/>
      <c r="OME24" s="101"/>
      <c r="OMF24" s="101"/>
      <c r="OMG24" s="101"/>
      <c r="OMH24" s="101"/>
      <c r="OMI24" s="101"/>
      <c r="OMJ24" s="101"/>
      <c r="OMK24" s="101"/>
      <c r="OML24" s="101"/>
      <c r="OMM24" s="101"/>
      <c r="OMN24" s="101"/>
      <c r="OMO24" s="101"/>
      <c r="OMP24" s="101"/>
      <c r="OMQ24" s="101"/>
      <c r="OMR24" s="101"/>
      <c r="OMS24" s="101"/>
      <c r="OMT24" s="101"/>
      <c r="OMU24" s="101"/>
      <c r="OMV24" s="101"/>
      <c r="OMW24" s="101"/>
      <c r="OMX24" s="101"/>
      <c r="OMY24" s="101"/>
      <c r="OMZ24" s="101"/>
      <c r="ONA24" s="101"/>
      <c r="ONB24" s="101"/>
      <c r="ONC24" s="101"/>
      <c r="OND24" s="101"/>
      <c r="ONE24" s="101"/>
      <c r="ONF24" s="101"/>
      <c r="ONG24" s="101"/>
      <c r="ONH24" s="101"/>
      <c r="ONI24" s="101"/>
      <c r="ONJ24" s="101"/>
      <c r="ONK24" s="101"/>
      <c r="ONL24" s="101"/>
      <c r="ONM24" s="101"/>
      <c r="ONN24" s="101"/>
      <c r="ONO24" s="101"/>
      <c r="ONP24" s="101"/>
      <c r="ONQ24" s="101"/>
      <c r="ONR24" s="101"/>
      <c r="ONS24" s="101"/>
      <c r="ONT24" s="101"/>
      <c r="ONU24" s="101"/>
      <c r="ONV24" s="101"/>
      <c r="ONW24" s="101"/>
      <c r="ONX24" s="101"/>
      <c r="ONY24" s="101"/>
      <c r="ONZ24" s="101"/>
      <c r="OOA24" s="101"/>
      <c r="OOB24" s="101"/>
      <c r="OOC24" s="101"/>
      <c r="OOD24" s="101"/>
      <c r="OOE24" s="101"/>
      <c r="OOF24" s="101"/>
      <c r="OOG24" s="101"/>
      <c r="OOH24" s="101"/>
      <c r="OOI24" s="101"/>
      <c r="OOJ24" s="101"/>
      <c r="OOK24" s="101"/>
      <c r="OOL24" s="101"/>
      <c r="OOM24" s="101"/>
      <c r="OON24" s="101"/>
      <c r="OOO24" s="101"/>
      <c r="OOP24" s="101"/>
      <c r="OOQ24" s="101"/>
      <c r="OOR24" s="101"/>
      <c r="OOS24" s="101"/>
      <c r="OOT24" s="101"/>
      <c r="OOU24" s="101"/>
      <c r="OOV24" s="101"/>
      <c r="OOW24" s="101"/>
      <c r="OOX24" s="101"/>
      <c r="OOY24" s="101"/>
      <c r="OOZ24" s="101"/>
      <c r="OPA24" s="101"/>
      <c r="OPB24" s="101"/>
      <c r="OPC24" s="101"/>
      <c r="OPD24" s="101"/>
      <c r="OPE24" s="101"/>
      <c r="OPF24" s="101"/>
      <c r="OPG24" s="101"/>
      <c r="OPH24" s="101"/>
      <c r="OPI24" s="101"/>
      <c r="OPJ24" s="101"/>
      <c r="OPK24" s="101"/>
      <c r="OPL24" s="101"/>
      <c r="OPM24" s="101"/>
      <c r="OPN24" s="101"/>
      <c r="OPO24" s="101"/>
      <c r="OPP24" s="101"/>
      <c r="OPQ24" s="101"/>
      <c r="OPR24" s="101"/>
      <c r="OPS24" s="101"/>
      <c r="OPT24" s="101"/>
      <c r="OPU24" s="101"/>
      <c r="OPV24" s="101"/>
      <c r="OPW24" s="101"/>
      <c r="OPX24" s="101"/>
      <c r="OPY24" s="101"/>
      <c r="OPZ24" s="101"/>
      <c r="OQA24" s="101"/>
      <c r="OQB24" s="101"/>
      <c r="OQC24" s="101"/>
      <c r="OQD24" s="101"/>
      <c r="OQE24" s="101"/>
      <c r="OQF24" s="101"/>
      <c r="OQG24" s="101"/>
      <c r="OQH24" s="101"/>
      <c r="OQI24" s="101"/>
      <c r="OQJ24" s="101"/>
      <c r="OQK24" s="101"/>
      <c r="OQL24" s="101"/>
      <c r="OQM24" s="101"/>
      <c r="OQN24" s="101"/>
      <c r="OQO24" s="101"/>
      <c r="OQP24" s="101"/>
      <c r="OQQ24" s="101"/>
      <c r="OQR24" s="101"/>
      <c r="OQS24" s="101"/>
      <c r="OQT24" s="101"/>
      <c r="OQU24" s="101"/>
      <c r="OQV24" s="101"/>
      <c r="OQW24" s="101"/>
      <c r="OQX24" s="101"/>
      <c r="OQY24" s="101"/>
      <c r="OQZ24" s="101"/>
      <c r="ORA24" s="101"/>
      <c r="ORB24" s="101"/>
      <c r="ORC24" s="101"/>
      <c r="ORD24" s="101"/>
      <c r="ORE24" s="101"/>
      <c r="ORF24" s="101"/>
      <c r="ORG24" s="101"/>
      <c r="ORH24" s="101"/>
      <c r="ORI24" s="101"/>
      <c r="ORJ24" s="101"/>
      <c r="ORK24" s="101"/>
      <c r="ORL24" s="101"/>
      <c r="ORM24" s="101"/>
      <c r="ORN24" s="101"/>
      <c r="ORO24" s="101"/>
      <c r="ORP24" s="101"/>
      <c r="ORQ24" s="101"/>
      <c r="ORR24" s="101"/>
      <c r="ORS24" s="101"/>
      <c r="ORT24" s="101"/>
      <c r="ORU24" s="101"/>
      <c r="ORV24" s="101"/>
      <c r="ORW24" s="101"/>
      <c r="ORX24" s="101"/>
      <c r="ORY24" s="101"/>
      <c r="ORZ24" s="101"/>
      <c r="OSA24" s="101"/>
      <c r="OSB24" s="101"/>
      <c r="OSC24" s="101"/>
      <c r="OSD24" s="101"/>
      <c r="OSE24" s="101"/>
      <c r="OSF24" s="101"/>
      <c r="OSG24" s="101"/>
      <c r="OSH24" s="101"/>
      <c r="OSI24" s="101"/>
      <c r="OSJ24" s="101"/>
      <c r="OSK24" s="101"/>
      <c r="OSL24" s="101"/>
      <c r="OSM24" s="101"/>
      <c r="OSN24" s="101"/>
      <c r="OSO24" s="101"/>
      <c r="OSP24" s="101"/>
      <c r="OSQ24" s="101"/>
      <c r="OSR24" s="101"/>
      <c r="OSS24" s="101"/>
      <c r="OST24" s="101"/>
      <c r="OSU24" s="101"/>
      <c r="OSV24" s="101"/>
      <c r="OSW24" s="101"/>
      <c r="OSX24" s="101"/>
      <c r="OSY24" s="101"/>
      <c r="OSZ24" s="101"/>
      <c r="OTA24" s="101"/>
      <c r="OTB24" s="101"/>
      <c r="OTC24" s="101"/>
      <c r="OTD24" s="101"/>
      <c r="OTE24" s="101"/>
      <c r="OTF24" s="101"/>
      <c r="OTG24" s="101"/>
      <c r="OTH24" s="101"/>
      <c r="OTI24" s="101"/>
      <c r="OTJ24" s="101"/>
      <c r="OTK24" s="101"/>
      <c r="OTL24" s="101"/>
      <c r="OTM24" s="101"/>
      <c r="OTN24" s="101"/>
      <c r="OTO24" s="101"/>
      <c r="OTP24" s="101"/>
      <c r="OTQ24" s="101"/>
      <c r="OTR24" s="101"/>
      <c r="OTS24" s="101"/>
      <c r="OTT24" s="101"/>
      <c r="OTU24" s="101"/>
      <c r="OTV24" s="101"/>
      <c r="OTW24" s="101"/>
      <c r="OTX24" s="101"/>
      <c r="OTY24" s="101"/>
      <c r="OTZ24" s="101"/>
      <c r="OUA24" s="101"/>
      <c r="OUB24" s="101"/>
      <c r="OUC24" s="101"/>
      <c r="OUD24" s="101"/>
      <c r="OUE24" s="101"/>
      <c r="OUF24" s="101"/>
      <c r="OUG24" s="101"/>
      <c r="OUH24" s="101"/>
      <c r="OUI24" s="101"/>
      <c r="OUJ24" s="101"/>
      <c r="OUK24" s="101"/>
      <c r="OUL24" s="101"/>
      <c r="OUM24" s="101"/>
      <c r="OUN24" s="101"/>
      <c r="OUO24" s="101"/>
      <c r="OUP24" s="101"/>
      <c r="OUQ24" s="101"/>
      <c r="OUR24" s="101"/>
      <c r="OUS24" s="101"/>
      <c r="OUT24" s="101"/>
      <c r="OUU24" s="101"/>
      <c r="OUV24" s="101"/>
      <c r="OUW24" s="101"/>
      <c r="OUX24" s="101"/>
      <c r="OUY24" s="101"/>
      <c r="OUZ24" s="101"/>
      <c r="OVA24" s="101"/>
      <c r="OVB24" s="101"/>
      <c r="OVC24" s="101"/>
      <c r="OVD24" s="101"/>
      <c r="OVE24" s="101"/>
      <c r="OVF24" s="101"/>
      <c r="OVG24" s="101"/>
      <c r="OVH24" s="101"/>
      <c r="OVI24" s="101"/>
      <c r="OVJ24" s="101"/>
      <c r="OVK24" s="101"/>
      <c r="OVL24" s="101"/>
      <c r="OVM24" s="101"/>
      <c r="OVN24" s="101"/>
      <c r="OVO24" s="101"/>
      <c r="OVP24" s="101"/>
      <c r="OVQ24" s="101"/>
      <c r="OVR24" s="101"/>
      <c r="OVS24" s="101"/>
      <c r="OVT24" s="101"/>
      <c r="OVU24" s="101"/>
      <c r="OVV24" s="101"/>
      <c r="OVW24" s="101"/>
      <c r="OVX24" s="101"/>
      <c r="OVY24" s="101"/>
      <c r="OVZ24" s="101"/>
      <c r="OWA24" s="101"/>
      <c r="OWB24" s="101"/>
      <c r="OWC24" s="101"/>
      <c r="OWD24" s="101"/>
      <c r="OWE24" s="101"/>
      <c r="OWF24" s="101"/>
      <c r="OWG24" s="101"/>
      <c r="OWH24" s="101"/>
      <c r="OWI24" s="101"/>
      <c r="OWJ24" s="101"/>
      <c r="OWK24" s="101"/>
      <c r="OWL24" s="101"/>
      <c r="OWM24" s="101"/>
      <c r="OWN24" s="101"/>
      <c r="OWO24" s="101"/>
      <c r="OWP24" s="101"/>
      <c r="OWQ24" s="101"/>
      <c r="OWR24" s="101"/>
      <c r="OWS24" s="101"/>
      <c r="OWT24" s="101"/>
      <c r="OWU24" s="101"/>
      <c r="OWV24" s="101"/>
      <c r="OWW24" s="101"/>
      <c r="OWX24" s="101"/>
      <c r="OWY24" s="101"/>
      <c r="OWZ24" s="101"/>
      <c r="OXA24" s="101"/>
      <c r="OXB24" s="101"/>
      <c r="OXC24" s="101"/>
      <c r="OXD24" s="101"/>
      <c r="OXE24" s="101"/>
      <c r="OXF24" s="101"/>
      <c r="OXG24" s="101"/>
      <c r="OXH24" s="101"/>
      <c r="OXI24" s="101"/>
      <c r="OXJ24" s="101"/>
      <c r="OXK24" s="101"/>
      <c r="OXL24" s="101"/>
      <c r="OXM24" s="101"/>
      <c r="OXN24" s="101"/>
      <c r="OXO24" s="101"/>
      <c r="OXP24" s="101"/>
      <c r="OXQ24" s="101"/>
      <c r="OXR24" s="101"/>
      <c r="OXS24" s="101"/>
      <c r="OXT24" s="101"/>
      <c r="OXU24" s="101"/>
      <c r="OXV24" s="101"/>
      <c r="OXW24" s="101"/>
      <c r="OXX24" s="101"/>
      <c r="OXY24" s="101"/>
      <c r="OXZ24" s="101"/>
      <c r="OYA24" s="101"/>
      <c r="OYB24" s="101"/>
      <c r="OYC24" s="101"/>
      <c r="OYD24" s="101"/>
      <c r="OYE24" s="101"/>
      <c r="OYF24" s="101"/>
      <c r="OYG24" s="101"/>
      <c r="OYH24" s="101"/>
      <c r="OYI24" s="101"/>
      <c r="OYJ24" s="101"/>
      <c r="OYK24" s="101"/>
      <c r="OYL24" s="101"/>
      <c r="OYM24" s="101"/>
      <c r="OYN24" s="101"/>
      <c r="OYO24" s="101"/>
      <c r="OYP24" s="101"/>
      <c r="OYQ24" s="101"/>
      <c r="OYR24" s="101"/>
      <c r="OYS24" s="101"/>
      <c r="OYT24" s="101"/>
      <c r="OYU24" s="101"/>
      <c r="OYV24" s="101"/>
      <c r="OYW24" s="101"/>
      <c r="OYX24" s="101"/>
      <c r="OYY24" s="101"/>
      <c r="OYZ24" s="101"/>
      <c r="OZA24" s="101"/>
      <c r="OZB24" s="101"/>
      <c r="OZC24" s="101"/>
      <c r="OZD24" s="101"/>
      <c r="OZE24" s="101"/>
      <c r="OZF24" s="101"/>
      <c r="OZG24" s="101"/>
      <c r="OZH24" s="101"/>
      <c r="OZI24" s="101"/>
      <c r="OZJ24" s="101"/>
      <c r="OZK24" s="101"/>
      <c r="OZL24" s="101"/>
      <c r="OZM24" s="101"/>
      <c r="OZN24" s="101"/>
      <c r="OZO24" s="101"/>
      <c r="OZP24" s="101"/>
      <c r="OZQ24" s="101"/>
      <c r="OZR24" s="101"/>
      <c r="OZS24" s="101"/>
      <c r="OZT24" s="101"/>
      <c r="OZU24" s="101"/>
      <c r="OZV24" s="101"/>
      <c r="OZW24" s="101"/>
      <c r="OZX24" s="101"/>
      <c r="OZY24" s="101"/>
      <c r="OZZ24" s="101"/>
      <c r="PAA24" s="101"/>
      <c r="PAB24" s="101"/>
      <c r="PAC24" s="101"/>
      <c r="PAD24" s="101"/>
      <c r="PAE24" s="101"/>
      <c r="PAF24" s="101"/>
      <c r="PAG24" s="101"/>
      <c r="PAH24" s="101"/>
      <c r="PAI24" s="101"/>
      <c r="PAJ24" s="101"/>
      <c r="PAK24" s="101"/>
      <c r="PAL24" s="101"/>
      <c r="PAM24" s="101"/>
      <c r="PAN24" s="101"/>
      <c r="PAO24" s="101"/>
      <c r="PAP24" s="101"/>
      <c r="PAQ24" s="101"/>
      <c r="PAR24" s="101"/>
      <c r="PAS24" s="101"/>
      <c r="PAT24" s="101"/>
      <c r="PAU24" s="101"/>
      <c r="PAV24" s="101"/>
      <c r="PAW24" s="101"/>
      <c r="PAX24" s="101"/>
      <c r="PAY24" s="101"/>
      <c r="PAZ24" s="101"/>
      <c r="PBA24" s="101"/>
      <c r="PBB24" s="101"/>
      <c r="PBC24" s="101"/>
      <c r="PBD24" s="101"/>
      <c r="PBE24" s="101"/>
      <c r="PBF24" s="101"/>
      <c r="PBG24" s="101"/>
      <c r="PBH24" s="101"/>
      <c r="PBI24" s="101"/>
      <c r="PBJ24" s="101"/>
      <c r="PBK24" s="101"/>
      <c r="PBL24" s="101"/>
      <c r="PBM24" s="101"/>
      <c r="PBN24" s="101"/>
      <c r="PBO24" s="101"/>
      <c r="PBP24" s="101"/>
      <c r="PBQ24" s="101"/>
      <c r="PBR24" s="101"/>
      <c r="PBS24" s="101"/>
      <c r="PBT24" s="101"/>
      <c r="PBU24" s="101"/>
      <c r="PBV24" s="101"/>
      <c r="PBW24" s="101"/>
      <c r="PBX24" s="101"/>
      <c r="PBY24" s="101"/>
      <c r="PBZ24" s="101"/>
      <c r="PCA24" s="101"/>
      <c r="PCB24" s="101"/>
      <c r="PCC24" s="101"/>
      <c r="PCD24" s="101"/>
      <c r="PCE24" s="101"/>
      <c r="PCF24" s="101"/>
      <c r="PCG24" s="101"/>
      <c r="PCH24" s="101"/>
      <c r="PCI24" s="101"/>
      <c r="PCJ24" s="101"/>
      <c r="PCK24" s="101"/>
      <c r="PCL24" s="101"/>
      <c r="PCM24" s="101"/>
      <c r="PCN24" s="101"/>
      <c r="PCO24" s="101"/>
      <c r="PCP24" s="101"/>
      <c r="PCQ24" s="101"/>
      <c r="PCR24" s="101"/>
      <c r="PCS24" s="101"/>
      <c r="PCT24" s="101"/>
      <c r="PCU24" s="101"/>
      <c r="PCV24" s="101"/>
      <c r="PCW24" s="101"/>
      <c r="PCX24" s="101"/>
      <c r="PCY24" s="101"/>
      <c r="PCZ24" s="101"/>
      <c r="PDA24" s="101"/>
      <c r="PDB24" s="101"/>
      <c r="PDC24" s="101"/>
      <c r="PDD24" s="101"/>
      <c r="PDE24" s="101"/>
      <c r="PDF24" s="101"/>
      <c r="PDG24" s="101"/>
      <c r="PDH24" s="101"/>
      <c r="PDI24" s="101"/>
      <c r="PDJ24" s="101"/>
      <c r="PDK24" s="101"/>
      <c r="PDL24" s="101"/>
      <c r="PDM24" s="101"/>
      <c r="PDN24" s="101"/>
      <c r="PDO24" s="101"/>
      <c r="PDP24" s="101"/>
      <c r="PDQ24" s="101"/>
      <c r="PDR24" s="101"/>
      <c r="PDS24" s="101"/>
      <c r="PDT24" s="101"/>
      <c r="PDU24" s="101"/>
      <c r="PDV24" s="101"/>
      <c r="PDW24" s="101"/>
      <c r="PDX24" s="101"/>
      <c r="PDY24" s="101"/>
      <c r="PDZ24" s="101"/>
      <c r="PEA24" s="101"/>
      <c r="PEB24" s="101"/>
      <c r="PEC24" s="101"/>
      <c r="PED24" s="101"/>
      <c r="PEE24" s="101"/>
      <c r="PEF24" s="101"/>
      <c r="PEG24" s="101"/>
      <c r="PEH24" s="101"/>
      <c r="PEI24" s="101"/>
      <c r="PEJ24" s="101"/>
      <c r="PEK24" s="101"/>
      <c r="PEL24" s="101"/>
      <c r="PEM24" s="101"/>
      <c r="PEN24" s="101"/>
      <c r="PEO24" s="101"/>
      <c r="PEP24" s="101"/>
      <c r="PEQ24" s="101"/>
      <c r="PER24" s="101"/>
      <c r="PES24" s="101"/>
      <c r="PET24" s="101"/>
      <c r="PEU24" s="101"/>
      <c r="PEV24" s="101"/>
      <c r="PEW24" s="101"/>
      <c r="PEX24" s="101"/>
      <c r="PEY24" s="101"/>
      <c r="PEZ24" s="101"/>
      <c r="PFA24" s="101"/>
      <c r="PFB24" s="101"/>
      <c r="PFC24" s="101"/>
      <c r="PFD24" s="101"/>
      <c r="PFE24" s="101"/>
      <c r="PFF24" s="101"/>
      <c r="PFG24" s="101"/>
      <c r="PFH24" s="101"/>
      <c r="PFI24" s="101"/>
      <c r="PFJ24" s="101"/>
      <c r="PFK24" s="101"/>
      <c r="PFL24" s="101"/>
      <c r="PFM24" s="101"/>
      <c r="PFN24" s="101"/>
      <c r="PFO24" s="101"/>
      <c r="PFP24" s="101"/>
      <c r="PFQ24" s="101"/>
      <c r="PFR24" s="101"/>
      <c r="PFS24" s="101"/>
      <c r="PFT24" s="101"/>
      <c r="PFU24" s="101"/>
      <c r="PFV24" s="101"/>
      <c r="PFW24" s="101"/>
      <c r="PFX24" s="101"/>
      <c r="PFY24" s="101"/>
      <c r="PFZ24" s="101"/>
      <c r="PGA24" s="101"/>
      <c r="PGB24" s="101"/>
      <c r="PGC24" s="101"/>
      <c r="PGD24" s="101"/>
      <c r="PGE24" s="101"/>
      <c r="PGF24" s="101"/>
      <c r="PGG24" s="101"/>
      <c r="PGH24" s="101"/>
      <c r="PGI24" s="101"/>
      <c r="PGJ24" s="101"/>
      <c r="PGK24" s="101"/>
      <c r="PGL24" s="101"/>
      <c r="PGM24" s="101"/>
      <c r="PGN24" s="101"/>
      <c r="PGO24" s="101"/>
      <c r="PGP24" s="101"/>
      <c r="PGQ24" s="101"/>
      <c r="PGR24" s="101"/>
      <c r="PGS24" s="101"/>
      <c r="PGT24" s="101"/>
      <c r="PGU24" s="101"/>
      <c r="PGV24" s="101"/>
      <c r="PGW24" s="101"/>
      <c r="PGX24" s="101"/>
      <c r="PGY24" s="101"/>
      <c r="PGZ24" s="101"/>
      <c r="PHA24" s="101"/>
      <c r="PHB24" s="101"/>
      <c r="PHC24" s="101"/>
      <c r="PHD24" s="101"/>
      <c r="PHE24" s="101"/>
      <c r="PHF24" s="101"/>
      <c r="PHG24" s="101"/>
      <c r="PHH24" s="101"/>
      <c r="PHI24" s="101"/>
      <c r="PHJ24" s="101"/>
      <c r="PHK24" s="101"/>
      <c r="PHL24" s="101"/>
      <c r="PHM24" s="101"/>
      <c r="PHN24" s="101"/>
      <c r="PHO24" s="101"/>
      <c r="PHP24" s="101"/>
      <c r="PHQ24" s="101"/>
      <c r="PHR24" s="101"/>
      <c r="PHS24" s="101"/>
      <c r="PHT24" s="101"/>
      <c r="PHU24" s="101"/>
      <c r="PHV24" s="101"/>
      <c r="PHW24" s="101"/>
      <c r="PHX24" s="101"/>
      <c r="PHY24" s="101"/>
      <c r="PHZ24" s="101"/>
      <c r="PIA24" s="101"/>
      <c r="PIB24" s="101"/>
      <c r="PIC24" s="101"/>
      <c r="PID24" s="101"/>
      <c r="PIE24" s="101"/>
      <c r="PIF24" s="101"/>
      <c r="PIG24" s="101"/>
      <c r="PIH24" s="101"/>
      <c r="PII24" s="101"/>
      <c r="PIJ24" s="101"/>
      <c r="PIK24" s="101"/>
      <c r="PIL24" s="101"/>
      <c r="PIM24" s="101"/>
      <c r="PIN24" s="101"/>
      <c r="PIO24" s="101"/>
      <c r="PIP24" s="101"/>
      <c r="PIQ24" s="101"/>
      <c r="PIR24" s="101"/>
      <c r="PIS24" s="101"/>
      <c r="PIT24" s="101"/>
      <c r="PIU24" s="101"/>
      <c r="PIV24" s="101"/>
      <c r="PIW24" s="101"/>
      <c r="PIX24" s="101"/>
      <c r="PIY24" s="101"/>
      <c r="PIZ24" s="101"/>
      <c r="PJA24" s="101"/>
      <c r="PJB24" s="101"/>
      <c r="PJC24" s="101"/>
      <c r="PJD24" s="101"/>
      <c r="PJE24" s="101"/>
      <c r="PJF24" s="101"/>
      <c r="PJG24" s="101"/>
      <c r="PJH24" s="101"/>
      <c r="PJI24" s="101"/>
      <c r="PJJ24" s="101"/>
      <c r="PJK24" s="101"/>
      <c r="PJL24" s="101"/>
      <c r="PJM24" s="101"/>
      <c r="PJN24" s="101"/>
      <c r="PJO24" s="101"/>
      <c r="PJP24" s="101"/>
      <c r="PJQ24" s="101"/>
      <c r="PJR24" s="101"/>
      <c r="PJS24" s="101"/>
      <c r="PJT24" s="101"/>
      <c r="PJU24" s="101"/>
      <c r="PJV24" s="101"/>
      <c r="PJW24" s="101"/>
      <c r="PJX24" s="101"/>
      <c r="PJY24" s="101"/>
      <c r="PJZ24" s="101"/>
      <c r="PKA24" s="101"/>
      <c r="PKB24" s="101"/>
      <c r="PKC24" s="101"/>
      <c r="PKD24" s="101"/>
      <c r="PKE24" s="101"/>
      <c r="PKF24" s="101"/>
      <c r="PKG24" s="101"/>
      <c r="PKH24" s="101"/>
      <c r="PKI24" s="101"/>
      <c r="PKJ24" s="101"/>
      <c r="PKK24" s="101"/>
      <c r="PKL24" s="101"/>
      <c r="PKM24" s="101"/>
      <c r="PKN24" s="101"/>
      <c r="PKO24" s="101"/>
      <c r="PKP24" s="101"/>
      <c r="PKQ24" s="101"/>
      <c r="PKR24" s="101"/>
      <c r="PKS24" s="101"/>
      <c r="PKT24" s="101"/>
      <c r="PKU24" s="101"/>
      <c r="PKV24" s="101"/>
      <c r="PKW24" s="101"/>
      <c r="PKX24" s="101"/>
      <c r="PKY24" s="101"/>
      <c r="PKZ24" s="101"/>
      <c r="PLA24" s="101"/>
      <c r="PLB24" s="101"/>
      <c r="PLC24" s="101"/>
      <c r="PLD24" s="101"/>
      <c r="PLE24" s="101"/>
      <c r="PLF24" s="101"/>
      <c r="PLG24" s="101"/>
      <c r="PLH24" s="101"/>
      <c r="PLI24" s="101"/>
      <c r="PLJ24" s="101"/>
      <c r="PLK24" s="101"/>
      <c r="PLL24" s="101"/>
      <c r="PLM24" s="101"/>
      <c r="PLN24" s="101"/>
      <c r="PLO24" s="101"/>
      <c r="PLP24" s="101"/>
      <c r="PLQ24" s="101"/>
      <c r="PLR24" s="101"/>
      <c r="PLS24" s="101"/>
      <c r="PLT24" s="101"/>
      <c r="PLU24" s="101"/>
      <c r="PLV24" s="101"/>
      <c r="PLW24" s="101"/>
      <c r="PLX24" s="101"/>
      <c r="PLY24" s="101"/>
      <c r="PLZ24" s="101"/>
      <c r="PMA24" s="101"/>
      <c r="PMB24" s="101"/>
      <c r="PMC24" s="101"/>
      <c r="PMD24" s="101"/>
      <c r="PME24" s="101"/>
      <c r="PMF24" s="101"/>
      <c r="PMG24" s="101"/>
      <c r="PMH24" s="101"/>
      <c r="PMI24" s="101"/>
      <c r="PMJ24" s="101"/>
      <c r="PMK24" s="101"/>
      <c r="PML24" s="101"/>
      <c r="PMM24" s="101"/>
      <c r="PMN24" s="101"/>
      <c r="PMO24" s="101"/>
      <c r="PMP24" s="101"/>
      <c r="PMQ24" s="101"/>
      <c r="PMR24" s="101"/>
      <c r="PMS24" s="101"/>
      <c r="PMT24" s="101"/>
      <c r="PMU24" s="101"/>
      <c r="PMV24" s="101"/>
      <c r="PMW24" s="101"/>
      <c r="PMX24" s="101"/>
      <c r="PMY24" s="101"/>
      <c r="PMZ24" s="101"/>
      <c r="PNA24" s="101"/>
      <c r="PNB24" s="101"/>
      <c r="PNC24" s="101"/>
      <c r="PND24" s="101"/>
      <c r="PNE24" s="101"/>
      <c r="PNF24" s="101"/>
      <c r="PNG24" s="101"/>
      <c r="PNH24" s="101"/>
      <c r="PNI24" s="101"/>
      <c r="PNJ24" s="101"/>
      <c r="PNK24" s="101"/>
      <c r="PNL24" s="101"/>
      <c r="PNM24" s="101"/>
      <c r="PNN24" s="101"/>
      <c r="PNO24" s="101"/>
      <c r="PNP24" s="101"/>
      <c r="PNQ24" s="101"/>
      <c r="PNR24" s="101"/>
      <c r="PNS24" s="101"/>
      <c r="PNT24" s="101"/>
      <c r="PNU24" s="101"/>
      <c r="PNV24" s="101"/>
      <c r="PNW24" s="101"/>
      <c r="PNX24" s="101"/>
      <c r="PNY24" s="101"/>
      <c r="PNZ24" s="101"/>
      <c r="POA24" s="101"/>
      <c r="POB24" s="101"/>
      <c r="POC24" s="101"/>
      <c r="POD24" s="101"/>
      <c r="POE24" s="101"/>
      <c r="POF24" s="101"/>
      <c r="POG24" s="101"/>
      <c r="POH24" s="101"/>
      <c r="POI24" s="101"/>
      <c r="POJ24" s="101"/>
      <c r="POK24" s="101"/>
      <c r="POL24" s="101"/>
      <c r="POM24" s="101"/>
      <c r="PON24" s="101"/>
      <c r="POO24" s="101"/>
      <c r="POP24" s="101"/>
      <c r="POQ24" s="101"/>
      <c r="POR24" s="101"/>
      <c r="POS24" s="101"/>
      <c r="POT24" s="101"/>
      <c r="POU24" s="101"/>
      <c r="POV24" s="101"/>
      <c r="POW24" s="101"/>
      <c r="POX24" s="101"/>
      <c r="POY24" s="101"/>
      <c r="POZ24" s="101"/>
      <c r="PPA24" s="101"/>
      <c r="PPB24" s="101"/>
      <c r="PPC24" s="101"/>
      <c r="PPD24" s="101"/>
      <c r="PPE24" s="101"/>
      <c r="PPF24" s="101"/>
      <c r="PPG24" s="101"/>
      <c r="PPH24" s="101"/>
      <c r="PPI24" s="101"/>
      <c r="PPJ24" s="101"/>
      <c r="PPK24" s="101"/>
      <c r="PPL24" s="101"/>
      <c r="PPM24" s="101"/>
      <c r="PPN24" s="101"/>
      <c r="PPO24" s="101"/>
      <c r="PPP24" s="101"/>
      <c r="PPQ24" s="101"/>
      <c r="PPR24" s="101"/>
      <c r="PPS24" s="101"/>
      <c r="PPT24" s="101"/>
      <c r="PPU24" s="101"/>
      <c r="PPV24" s="101"/>
      <c r="PPW24" s="101"/>
      <c r="PPX24" s="101"/>
      <c r="PPY24" s="101"/>
      <c r="PPZ24" s="101"/>
      <c r="PQA24" s="101"/>
      <c r="PQB24" s="101"/>
      <c r="PQC24" s="101"/>
      <c r="PQD24" s="101"/>
      <c r="PQE24" s="101"/>
      <c r="PQF24" s="101"/>
      <c r="PQG24" s="101"/>
      <c r="PQH24" s="101"/>
      <c r="PQI24" s="101"/>
      <c r="PQJ24" s="101"/>
      <c r="PQK24" s="101"/>
      <c r="PQL24" s="101"/>
      <c r="PQM24" s="101"/>
      <c r="PQN24" s="101"/>
      <c r="PQO24" s="101"/>
      <c r="PQP24" s="101"/>
      <c r="PQQ24" s="101"/>
      <c r="PQR24" s="101"/>
      <c r="PQS24" s="101"/>
      <c r="PQT24" s="101"/>
      <c r="PQU24" s="101"/>
      <c r="PQV24" s="101"/>
      <c r="PQW24" s="101"/>
      <c r="PQX24" s="101"/>
      <c r="PQY24" s="101"/>
      <c r="PQZ24" s="101"/>
      <c r="PRA24" s="101"/>
      <c r="PRB24" s="101"/>
      <c r="PRC24" s="101"/>
      <c r="PRD24" s="101"/>
      <c r="PRE24" s="101"/>
      <c r="PRF24" s="101"/>
      <c r="PRG24" s="101"/>
      <c r="PRH24" s="101"/>
      <c r="PRI24" s="101"/>
      <c r="PRJ24" s="101"/>
      <c r="PRK24" s="101"/>
      <c r="PRL24" s="101"/>
      <c r="PRM24" s="101"/>
      <c r="PRN24" s="101"/>
      <c r="PRO24" s="101"/>
      <c r="PRP24" s="101"/>
      <c r="PRQ24" s="101"/>
      <c r="PRR24" s="101"/>
      <c r="PRS24" s="101"/>
      <c r="PRT24" s="101"/>
      <c r="PRU24" s="101"/>
      <c r="PRV24" s="101"/>
      <c r="PRW24" s="101"/>
      <c r="PRX24" s="101"/>
      <c r="PRY24" s="101"/>
      <c r="PRZ24" s="101"/>
      <c r="PSA24" s="101"/>
      <c r="PSB24" s="101"/>
      <c r="PSC24" s="101"/>
      <c r="PSD24" s="101"/>
      <c r="PSE24" s="101"/>
      <c r="PSF24" s="101"/>
      <c r="PSG24" s="101"/>
      <c r="PSH24" s="101"/>
      <c r="PSI24" s="101"/>
      <c r="PSJ24" s="101"/>
      <c r="PSK24" s="101"/>
      <c r="PSL24" s="101"/>
      <c r="PSM24" s="101"/>
      <c r="PSN24" s="101"/>
      <c r="PSO24" s="101"/>
      <c r="PSP24" s="101"/>
      <c r="PSQ24" s="101"/>
      <c r="PSR24" s="101"/>
      <c r="PSS24" s="101"/>
      <c r="PST24" s="101"/>
      <c r="PSU24" s="101"/>
      <c r="PSV24" s="101"/>
      <c r="PSW24" s="101"/>
      <c r="PSX24" s="101"/>
      <c r="PSY24" s="101"/>
      <c r="PSZ24" s="101"/>
      <c r="PTA24" s="101"/>
      <c r="PTB24" s="101"/>
      <c r="PTC24" s="101"/>
      <c r="PTD24" s="101"/>
      <c r="PTE24" s="101"/>
      <c r="PTF24" s="101"/>
      <c r="PTG24" s="101"/>
      <c r="PTH24" s="101"/>
      <c r="PTI24" s="101"/>
      <c r="PTJ24" s="101"/>
      <c r="PTK24" s="101"/>
      <c r="PTL24" s="101"/>
      <c r="PTM24" s="101"/>
      <c r="PTN24" s="101"/>
      <c r="PTO24" s="101"/>
      <c r="PTP24" s="101"/>
      <c r="PTQ24" s="101"/>
      <c r="PTR24" s="101"/>
      <c r="PTS24" s="101"/>
      <c r="PTT24" s="101"/>
      <c r="PTU24" s="101"/>
      <c r="PTV24" s="101"/>
      <c r="PTW24" s="101"/>
      <c r="PTX24" s="101"/>
      <c r="PTY24" s="101"/>
      <c r="PTZ24" s="101"/>
      <c r="PUA24" s="101"/>
      <c r="PUB24" s="101"/>
      <c r="PUC24" s="101"/>
      <c r="PUD24" s="101"/>
      <c r="PUE24" s="101"/>
      <c r="PUF24" s="101"/>
      <c r="PUG24" s="101"/>
      <c r="PUH24" s="101"/>
      <c r="PUI24" s="101"/>
      <c r="PUJ24" s="101"/>
      <c r="PUK24" s="101"/>
      <c r="PUL24" s="101"/>
      <c r="PUM24" s="101"/>
      <c r="PUN24" s="101"/>
      <c r="PUO24" s="101"/>
      <c r="PUP24" s="101"/>
      <c r="PUQ24" s="101"/>
      <c r="PUR24" s="101"/>
      <c r="PUS24" s="101"/>
      <c r="PUT24" s="101"/>
      <c r="PUU24" s="101"/>
      <c r="PUV24" s="101"/>
      <c r="PUW24" s="101"/>
      <c r="PUX24" s="101"/>
      <c r="PUY24" s="101"/>
      <c r="PUZ24" s="101"/>
      <c r="PVA24" s="101"/>
      <c r="PVB24" s="101"/>
      <c r="PVC24" s="101"/>
      <c r="PVD24" s="101"/>
      <c r="PVE24" s="101"/>
      <c r="PVF24" s="101"/>
      <c r="PVG24" s="101"/>
      <c r="PVH24" s="101"/>
      <c r="PVI24" s="101"/>
      <c r="PVJ24" s="101"/>
      <c r="PVK24" s="101"/>
      <c r="PVL24" s="101"/>
      <c r="PVM24" s="101"/>
      <c r="PVN24" s="101"/>
      <c r="PVO24" s="101"/>
      <c r="PVP24" s="101"/>
      <c r="PVQ24" s="101"/>
      <c r="PVR24" s="101"/>
      <c r="PVS24" s="101"/>
      <c r="PVT24" s="101"/>
      <c r="PVU24" s="101"/>
      <c r="PVV24" s="101"/>
      <c r="PVW24" s="101"/>
      <c r="PVX24" s="101"/>
      <c r="PVY24" s="101"/>
      <c r="PVZ24" s="101"/>
      <c r="PWA24" s="101"/>
      <c r="PWB24" s="101"/>
      <c r="PWC24" s="101"/>
      <c r="PWD24" s="101"/>
      <c r="PWE24" s="101"/>
      <c r="PWF24" s="101"/>
      <c r="PWG24" s="101"/>
      <c r="PWH24" s="101"/>
      <c r="PWI24" s="101"/>
      <c r="PWJ24" s="101"/>
      <c r="PWK24" s="101"/>
      <c r="PWL24" s="101"/>
      <c r="PWM24" s="101"/>
      <c r="PWN24" s="101"/>
      <c r="PWO24" s="101"/>
      <c r="PWP24" s="101"/>
      <c r="PWQ24" s="101"/>
      <c r="PWR24" s="101"/>
      <c r="PWS24" s="101"/>
      <c r="PWT24" s="101"/>
      <c r="PWU24" s="101"/>
      <c r="PWV24" s="101"/>
      <c r="PWW24" s="101"/>
      <c r="PWX24" s="101"/>
      <c r="PWY24" s="101"/>
      <c r="PWZ24" s="101"/>
      <c r="PXA24" s="101"/>
      <c r="PXB24" s="101"/>
      <c r="PXC24" s="101"/>
      <c r="PXD24" s="101"/>
      <c r="PXE24" s="101"/>
      <c r="PXF24" s="101"/>
      <c r="PXG24" s="101"/>
      <c r="PXH24" s="101"/>
      <c r="PXI24" s="101"/>
      <c r="PXJ24" s="101"/>
      <c r="PXK24" s="101"/>
      <c r="PXL24" s="101"/>
      <c r="PXM24" s="101"/>
      <c r="PXN24" s="101"/>
      <c r="PXO24" s="101"/>
      <c r="PXP24" s="101"/>
      <c r="PXQ24" s="101"/>
      <c r="PXR24" s="101"/>
      <c r="PXS24" s="101"/>
      <c r="PXT24" s="101"/>
      <c r="PXU24" s="101"/>
      <c r="PXV24" s="101"/>
      <c r="PXW24" s="101"/>
      <c r="PXX24" s="101"/>
      <c r="PXY24" s="101"/>
      <c r="PXZ24" s="101"/>
      <c r="PYA24" s="101"/>
      <c r="PYB24" s="101"/>
      <c r="PYC24" s="101"/>
      <c r="PYD24" s="101"/>
      <c r="PYE24" s="101"/>
      <c r="PYF24" s="101"/>
      <c r="PYG24" s="101"/>
      <c r="PYH24" s="101"/>
      <c r="PYI24" s="101"/>
      <c r="PYJ24" s="101"/>
      <c r="PYK24" s="101"/>
      <c r="PYL24" s="101"/>
      <c r="PYM24" s="101"/>
      <c r="PYN24" s="101"/>
      <c r="PYO24" s="101"/>
      <c r="PYP24" s="101"/>
      <c r="PYQ24" s="101"/>
      <c r="PYR24" s="101"/>
      <c r="PYS24" s="101"/>
      <c r="PYT24" s="101"/>
      <c r="PYU24" s="101"/>
      <c r="PYV24" s="101"/>
      <c r="PYW24" s="101"/>
      <c r="PYX24" s="101"/>
      <c r="PYY24" s="101"/>
      <c r="PYZ24" s="101"/>
      <c r="PZA24" s="101"/>
      <c r="PZB24" s="101"/>
      <c r="PZC24" s="101"/>
      <c r="PZD24" s="101"/>
      <c r="PZE24" s="101"/>
      <c r="PZF24" s="101"/>
      <c r="PZG24" s="101"/>
      <c r="PZH24" s="101"/>
      <c r="PZI24" s="101"/>
      <c r="PZJ24" s="101"/>
      <c r="PZK24" s="101"/>
      <c r="PZL24" s="101"/>
      <c r="PZM24" s="101"/>
      <c r="PZN24" s="101"/>
      <c r="PZO24" s="101"/>
      <c r="PZP24" s="101"/>
      <c r="PZQ24" s="101"/>
      <c r="PZR24" s="101"/>
      <c r="PZS24" s="101"/>
      <c r="PZT24" s="101"/>
      <c r="PZU24" s="101"/>
      <c r="PZV24" s="101"/>
      <c r="PZW24" s="101"/>
      <c r="PZX24" s="101"/>
      <c r="PZY24" s="101"/>
      <c r="PZZ24" s="101"/>
      <c r="QAA24" s="101"/>
      <c r="QAB24" s="101"/>
      <c r="QAC24" s="101"/>
      <c r="QAD24" s="101"/>
      <c r="QAE24" s="101"/>
      <c r="QAF24" s="101"/>
      <c r="QAG24" s="101"/>
      <c r="QAH24" s="101"/>
      <c r="QAI24" s="101"/>
      <c r="QAJ24" s="101"/>
      <c r="QAK24" s="101"/>
      <c r="QAL24" s="101"/>
      <c r="QAM24" s="101"/>
      <c r="QAN24" s="101"/>
      <c r="QAO24" s="101"/>
      <c r="QAP24" s="101"/>
      <c r="QAQ24" s="101"/>
      <c r="QAR24" s="101"/>
      <c r="QAS24" s="101"/>
      <c r="QAT24" s="101"/>
      <c r="QAU24" s="101"/>
      <c r="QAV24" s="101"/>
      <c r="QAW24" s="101"/>
      <c r="QAX24" s="101"/>
      <c r="QAY24" s="101"/>
      <c r="QAZ24" s="101"/>
      <c r="QBA24" s="101"/>
      <c r="QBB24" s="101"/>
      <c r="QBC24" s="101"/>
      <c r="QBD24" s="101"/>
      <c r="QBE24" s="101"/>
      <c r="QBF24" s="101"/>
      <c r="QBG24" s="101"/>
      <c r="QBH24" s="101"/>
      <c r="QBI24" s="101"/>
      <c r="QBJ24" s="101"/>
      <c r="QBK24" s="101"/>
      <c r="QBL24" s="101"/>
      <c r="QBM24" s="101"/>
      <c r="QBN24" s="101"/>
      <c r="QBO24" s="101"/>
      <c r="QBP24" s="101"/>
      <c r="QBQ24" s="101"/>
      <c r="QBR24" s="101"/>
      <c r="QBS24" s="101"/>
      <c r="QBT24" s="101"/>
      <c r="QBU24" s="101"/>
      <c r="QBV24" s="101"/>
      <c r="QBW24" s="101"/>
      <c r="QBX24" s="101"/>
      <c r="QBY24" s="101"/>
      <c r="QBZ24" s="101"/>
      <c r="QCA24" s="101"/>
      <c r="QCB24" s="101"/>
      <c r="QCC24" s="101"/>
      <c r="QCD24" s="101"/>
      <c r="QCE24" s="101"/>
      <c r="QCF24" s="101"/>
      <c r="QCG24" s="101"/>
      <c r="QCH24" s="101"/>
      <c r="QCI24" s="101"/>
      <c r="QCJ24" s="101"/>
      <c r="QCK24" s="101"/>
      <c r="QCL24" s="101"/>
      <c r="QCM24" s="101"/>
      <c r="QCN24" s="101"/>
      <c r="QCO24" s="101"/>
      <c r="QCP24" s="101"/>
      <c r="QCQ24" s="101"/>
      <c r="QCR24" s="101"/>
      <c r="QCS24" s="101"/>
      <c r="QCT24" s="101"/>
      <c r="QCU24" s="101"/>
      <c r="QCV24" s="101"/>
      <c r="QCW24" s="101"/>
      <c r="QCX24" s="101"/>
      <c r="QCY24" s="101"/>
      <c r="QCZ24" s="101"/>
      <c r="QDA24" s="101"/>
      <c r="QDB24" s="101"/>
      <c r="QDC24" s="101"/>
      <c r="QDD24" s="101"/>
      <c r="QDE24" s="101"/>
      <c r="QDF24" s="101"/>
      <c r="QDG24" s="101"/>
      <c r="QDH24" s="101"/>
      <c r="QDI24" s="101"/>
      <c r="QDJ24" s="101"/>
      <c r="QDK24" s="101"/>
      <c r="QDL24" s="101"/>
      <c r="QDM24" s="101"/>
      <c r="QDN24" s="101"/>
      <c r="QDO24" s="101"/>
      <c r="QDP24" s="101"/>
      <c r="QDQ24" s="101"/>
      <c r="QDR24" s="101"/>
      <c r="QDS24" s="101"/>
      <c r="QDT24" s="101"/>
      <c r="QDU24" s="101"/>
      <c r="QDV24" s="101"/>
      <c r="QDW24" s="101"/>
      <c r="QDX24" s="101"/>
      <c r="QDY24" s="101"/>
      <c r="QDZ24" s="101"/>
      <c r="QEA24" s="101"/>
      <c r="QEB24" s="101"/>
      <c r="QEC24" s="101"/>
      <c r="QED24" s="101"/>
      <c r="QEE24" s="101"/>
      <c r="QEF24" s="101"/>
      <c r="QEG24" s="101"/>
      <c r="QEH24" s="101"/>
      <c r="QEI24" s="101"/>
      <c r="QEJ24" s="101"/>
      <c r="QEK24" s="101"/>
      <c r="QEL24" s="101"/>
      <c r="QEM24" s="101"/>
      <c r="QEN24" s="101"/>
      <c r="QEO24" s="101"/>
      <c r="QEP24" s="101"/>
      <c r="QEQ24" s="101"/>
      <c r="QER24" s="101"/>
      <c r="QES24" s="101"/>
      <c r="QET24" s="101"/>
      <c r="QEU24" s="101"/>
      <c r="QEV24" s="101"/>
      <c r="QEW24" s="101"/>
      <c r="QEX24" s="101"/>
      <c r="QEY24" s="101"/>
      <c r="QEZ24" s="101"/>
      <c r="QFA24" s="101"/>
      <c r="QFB24" s="101"/>
      <c r="QFC24" s="101"/>
      <c r="QFD24" s="101"/>
      <c r="QFE24" s="101"/>
      <c r="QFF24" s="101"/>
      <c r="QFG24" s="101"/>
      <c r="QFH24" s="101"/>
      <c r="QFI24" s="101"/>
      <c r="QFJ24" s="101"/>
      <c r="QFK24" s="101"/>
      <c r="QFL24" s="101"/>
      <c r="QFM24" s="101"/>
      <c r="QFN24" s="101"/>
      <c r="QFO24" s="101"/>
      <c r="QFP24" s="101"/>
      <c r="QFQ24" s="101"/>
      <c r="QFR24" s="101"/>
      <c r="QFS24" s="101"/>
      <c r="QFT24" s="101"/>
      <c r="QFU24" s="101"/>
      <c r="QFV24" s="101"/>
      <c r="QFW24" s="101"/>
      <c r="QFX24" s="101"/>
      <c r="QFY24" s="101"/>
      <c r="QFZ24" s="101"/>
      <c r="QGA24" s="101"/>
      <c r="QGB24" s="101"/>
      <c r="QGC24" s="101"/>
      <c r="QGD24" s="101"/>
      <c r="QGE24" s="101"/>
      <c r="QGF24" s="101"/>
      <c r="QGG24" s="101"/>
      <c r="QGH24" s="101"/>
      <c r="QGI24" s="101"/>
      <c r="QGJ24" s="101"/>
      <c r="QGK24" s="101"/>
      <c r="QGL24" s="101"/>
      <c r="QGM24" s="101"/>
      <c r="QGN24" s="101"/>
      <c r="QGO24" s="101"/>
      <c r="QGP24" s="101"/>
      <c r="QGQ24" s="101"/>
      <c r="QGR24" s="101"/>
      <c r="QGS24" s="101"/>
      <c r="QGT24" s="101"/>
      <c r="QGU24" s="101"/>
      <c r="QGV24" s="101"/>
      <c r="QGW24" s="101"/>
      <c r="QGX24" s="101"/>
      <c r="QGY24" s="101"/>
      <c r="QGZ24" s="101"/>
      <c r="QHA24" s="101"/>
      <c r="QHB24" s="101"/>
      <c r="QHC24" s="101"/>
      <c r="QHD24" s="101"/>
      <c r="QHE24" s="101"/>
      <c r="QHF24" s="101"/>
      <c r="QHG24" s="101"/>
      <c r="QHH24" s="101"/>
      <c r="QHI24" s="101"/>
      <c r="QHJ24" s="101"/>
      <c r="QHK24" s="101"/>
      <c r="QHL24" s="101"/>
      <c r="QHM24" s="101"/>
      <c r="QHN24" s="101"/>
      <c r="QHO24" s="101"/>
      <c r="QHP24" s="101"/>
      <c r="QHQ24" s="101"/>
      <c r="QHR24" s="101"/>
      <c r="QHS24" s="101"/>
      <c r="QHT24" s="101"/>
      <c r="QHU24" s="101"/>
      <c r="QHV24" s="101"/>
      <c r="QHW24" s="101"/>
      <c r="QHX24" s="101"/>
      <c r="QHY24" s="101"/>
      <c r="QHZ24" s="101"/>
      <c r="QIA24" s="101"/>
      <c r="QIB24" s="101"/>
      <c r="QIC24" s="101"/>
      <c r="QID24" s="101"/>
      <c r="QIE24" s="101"/>
      <c r="QIF24" s="101"/>
      <c r="QIG24" s="101"/>
      <c r="QIH24" s="101"/>
      <c r="QII24" s="101"/>
      <c r="QIJ24" s="101"/>
      <c r="QIK24" s="101"/>
      <c r="QIL24" s="101"/>
      <c r="QIM24" s="101"/>
      <c r="QIN24" s="101"/>
      <c r="QIO24" s="101"/>
      <c r="QIP24" s="101"/>
      <c r="QIQ24" s="101"/>
      <c r="QIR24" s="101"/>
      <c r="QIS24" s="101"/>
      <c r="QIT24" s="101"/>
      <c r="QIU24" s="101"/>
      <c r="QIV24" s="101"/>
      <c r="QIW24" s="101"/>
      <c r="QIX24" s="101"/>
      <c r="QIY24" s="101"/>
      <c r="QIZ24" s="101"/>
      <c r="QJA24" s="101"/>
      <c r="QJB24" s="101"/>
      <c r="QJC24" s="101"/>
      <c r="QJD24" s="101"/>
      <c r="QJE24" s="101"/>
      <c r="QJF24" s="101"/>
      <c r="QJG24" s="101"/>
      <c r="QJH24" s="101"/>
      <c r="QJI24" s="101"/>
      <c r="QJJ24" s="101"/>
      <c r="QJK24" s="101"/>
      <c r="QJL24" s="101"/>
      <c r="QJM24" s="101"/>
      <c r="QJN24" s="101"/>
      <c r="QJO24" s="101"/>
      <c r="QJP24" s="101"/>
      <c r="QJQ24" s="101"/>
      <c r="QJR24" s="101"/>
      <c r="QJS24" s="101"/>
      <c r="QJT24" s="101"/>
      <c r="QJU24" s="101"/>
      <c r="QJV24" s="101"/>
      <c r="QJW24" s="101"/>
      <c r="QJX24" s="101"/>
      <c r="QJY24" s="101"/>
      <c r="QJZ24" s="101"/>
      <c r="QKA24" s="101"/>
      <c r="QKB24" s="101"/>
      <c r="QKC24" s="101"/>
      <c r="QKD24" s="101"/>
      <c r="QKE24" s="101"/>
      <c r="QKF24" s="101"/>
      <c r="QKG24" s="101"/>
      <c r="QKH24" s="101"/>
      <c r="QKI24" s="101"/>
      <c r="QKJ24" s="101"/>
      <c r="QKK24" s="101"/>
      <c r="QKL24" s="101"/>
      <c r="QKM24" s="101"/>
      <c r="QKN24" s="101"/>
      <c r="QKO24" s="101"/>
      <c r="QKP24" s="101"/>
      <c r="QKQ24" s="101"/>
      <c r="QKR24" s="101"/>
      <c r="QKS24" s="101"/>
      <c r="QKT24" s="101"/>
      <c r="QKU24" s="101"/>
      <c r="QKV24" s="101"/>
      <c r="QKW24" s="101"/>
      <c r="QKX24" s="101"/>
      <c r="QKY24" s="101"/>
      <c r="QKZ24" s="101"/>
      <c r="QLA24" s="101"/>
      <c r="QLB24" s="101"/>
      <c r="QLC24" s="101"/>
      <c r="QLD24" s="101"/>
      <c r="QLE24" s="101"/>
      <c r="QLF24" s="101"/>
      <c r="QLG24" s="101"/>
      <c r="QLH24" s="101"/>
      <c r="QLI24" s="101"/>
      <c r="QLJ24" s="101"/>
      <c r="QLK24" s="101"/>
      <c r="QLL24" s="101"/>
      <c r="QLM24" s="101"/>
      <c r="QLN24" s="101"/>
      <c r="QLO24" s="101"/>
      <c r="QLP24" s="101"/>
      <c r="QLQ24" s="101"/>
      <c r="QLR24" s="101"/>
      <c r="QLS24" s="101"/>
      <c r="QLT24" s="101"/>
      <c r="QLU24" s="101"/>
      <c r="QLV24" s="101"/>
      <c r="QLW24" s="101"/>
      <c r="QLX24" s="101"/>
      <c r="QLY24" s="101"/>
      <c r="QLZ24" s="101"/>
      <c r="QMA24" s="101"/>
      <c r="QMB24" s="101"/>
      <c r="QMC24" s="101"/>
      <c r="QMD24" s="101"/>
      <c r="QME24" s="101"/>
      <c r="QMF24" s="101"/>
      <c r="QMG24" s="101"/>
      <c r="QMH24" s="101"/>
      <c r="QMI24" s="101"/>
      <c r="QMJ24" s="101"/>
      <c r="QMK24" s="101"/>
      <c r="QML24" s="101"/>
      <c r="QMM24" s="101"/>
      <c r="QMN24" s="101"/>
      <c r="QMO24" s="101"/>
      <c r="QMP24" s="101"/>
      <c r="QMQ24" s="101"/>
      <c r="QMR24" s="101"/>
      <c r="QMS24" s="101"/>
      <c r="QMT24" s="101"/>
      <c r="QMU24" s="101"/>
      <c r="QMV24" s="101"/>
      <c r="QMW24" s="101"/>
      <c r="QMX24" s="101"/>
      <c r="QMY24" s="101"/>
      <c r="QMZ24" s="101"/>
      <c r="QNA24" s="101"/>
      <c r="QNB24" s="101"/>
      <c r="QNC24" s="101"/>
      <c r="QND24" s="101"/>
      <c r="QNE24" s="101"/>
      <c r="QNF24" s="101"/>
      <c r="QNG24" s="101"/>
      <c r="QNH24" s="101"/>
      <c r="QNI24" s="101"/>
      <c r="QNJ24" s="101"/>
      <c r="QNK24" s="101"/>
      <c r="QNL24" s="101"/>
      <c r="QNM24" s="101"/>
      <c r="QNN24" s="101"/>
      <c r="QNO24" s="101"/>
      <c r="QNP24" s="101"/>
      <c r="QNQ24" s="101"/>
      <c r="QNR24" s="101"/>
      <c r="QNS24" s="101"/>
      <c r="QNT24" s="101"/>
      <c r="QNU24" s="101"/>
      <c r="QNV24" s="101"/>
      <c r="QNW24" s="101"/>
      <c r="QNX24" s="101"/>
      <c r="QNY24" s="101"/>
      <c r="QNZ24" s="101"/>
      <c r="QOA24" s="101"/>
      <c r="QOB24" s="101"/>
      <c r="QOC24" s="101"/>
      <c r="QOD24" s="101"/>
      <c r="QOE24" s="101"/>
      <c r="QOF24" s="101"/>
      <c r="QOG24" s="101"/>
      <c r="QOH24" s="101"/>
      <c r="QOI24" s="101"/>
      <c r="QOJ24" s="101"/>
      <c r="QOK24" s="101"/>
      <c r="QOL24" s="101"/>
      <c r="QOM24" s="101"/>
      <c r="QON24" s="101"/>
      <c r="QOO24" s="101"/>
      <c r="QOP24" s="101"/>
      <c r="QOQ24" s="101"/>
      <c r="QOR24" s="101"/>
      <c r="QOS24" s="101"/>
      <c r="QOT24" s="101"/>
      <c r="QOU24" s="101"/>
      <c r="QOV24" s="101"/>
      <c r="QOW24" s="101"/>
      <c r="QOX24" s="101"/>
      <c r="QOY24" s="101"/>
      <c r="QOZ24" s="101"/>
      <c r="QPA24" s="101"/>
      <c r="QPB24" s="101"/>
      <c r="QPC24" s="101"/>
      <c r="QPD24" s="101"/>
      <c r="QPE24" s="101"/>
      <c r="QPF24" s="101"/>
      <c r="QPG24" s="101"/>
      <c r="QPH24" s="101"/>
      <c r="QPI24" s="101"/>
      <c r="QPJ24" s="101"/>
      <c r="QPK24" s="101"/>
      <c r="QPL24" s="101"/>
      <c r="QPM24" s="101"/>
      <c r="QPN24" s="101"/>
      <c r="QPO24" s="101"/>
      <c r="QPP24" s="101"/>
      <c r="QPQ24" s="101"/>
      <c r="QPR24" s="101"/>
      <c r="QPS24" s="101"/>
      <c r="QPT24" s="101"/>
      <c r="QPU24" s="101"/>
      <c r="QPV24" s="101"/>
      <c r="QPW24" s="101"/>
      <c r="QPX24" s="101"/>
      <c r="QPY24" s="101"/>
      <c r="QPZ24" s="101"/>
      <c r="QQA24" s="101"/>
      <c r="QQB24" s="101"/>
      <c r="QQC24" s="101"/>
      <c r="QQD24" s="101"/>
      <c r="QQE24" s="101"/>
      <c r="QQF24" s="101"/>
      <c r="QQG24" s="101"/>
      <c r="QQH24" s="101"/>
      <c r="QQI24" s="101"/>
      <c r="QQJ24" s="101"/>
      <c r="QQK24" s="101"/>
      <c r="QQL24" s="101"/>
      <c r="QQM24" s="101"/>
      <c r="QQN24" s="101"/>
      <c r="QQO24" s="101"/>
      <c r="QQP24" s="101"/>
      <c r="QQQ24" s="101"/>
      <c r="QQR24" s="101"/>
      <c r="QQS24" s="101"/>
      <c r="QQT24" s="101"/>
      <c r="QQU24" s="101"/>
      <c r="QQV24" s="101"/>
      <c r="QQW24" s="101"/>
      <c r="QQX24" s="101"/>
      <c r="QQY24" s="101"/>
      <c r="QQZ24" s="101"/>
      <c r="QRA24" s="101"/>
      <c r="QRB24" s="101"/>
      <c r="QRC24" s="101"/>
      <c r="QRD24" s="101"/>
      <c r="QRE24" s="101"/>
      <c r="QRF24" s="101"/>
      <c r="QRG24" s="101"/>
      <c r="QRH24" s="101"/>
      <c r="QRI24" s="101"/>
      <c r="QRJ24" s="101"/>
      <c r="QRK24" s="101"/>
      <c r="QRL24" s="101"/>
      <c r="QRM24" s="101"/>
      <c r="QRN24" s="101"/>
      <c r="QRO24" s="101"/>
      <c r="QRP24" s="101"/>
      <c r="QRQ24" s="101"/>
      <c r="QRR24" s="101"/>
      <c r="QRS24" s="101"/>
      <c r="QRT24" s="101"/>
      <c r="QRU24" s="101"/>
      <c r="QRV24" s="101"/>
      <c r="QRW24" s="101"/>
      <c r="QRX24" s="101"/>
      <c r="QRY24" s="101"/>
      <c r="QRZ24" s="101"/>
      <c r="QSA24" s="101"/>
      <c r="QSB24" s="101"/>
      <c r="QSC24" s="101"/>
      <c r="QSD24" s="101"/>
      <c r="QSE24" s="101"/>
      <c r="QSF24" s="101"/>
      <c r="QSG24" s="101"/>
      <c r="QSH24" s="101"/>
      <c r="QSI24" s="101"/>
      <c r="QSJ24" s="101"/>
      <c r="QSK24" s="101"/>
      <c r="QSL24" s="101"/>
      <c r="QSM24" s="101"/>
      <c r="QSN24" s="101"/>
      <c r="QSO24" s="101"/>
      <c r="QSP24" s="101"/>
      <c r="QSQ24" s="101"/>
      <c r="QSR24" s="101"/>
      <c r="QSS24" s="101"/>
      <c r="QST24" s="101"/>
      <c r="QSU24" s="101"/>
      <c r="QSV24" s="101"/>
      <c r="QSW24" s="101"/>
      <c r="QSX24" s="101"/>
      <c r="QSY24" s="101"/>
      <c r="QSZ24" s="101"/>
      <c r="QTA24" s="101"/>
      <c r="QTB24" s="101"/>
      <c r="QTC24" s="101"/>
      <c r="QTD24" s="101"/>
      <c r="QTE24" s="101"/>
      <c r="QTF24" s="101"/>
      <c r="QTG24" s="101"/>
      <c r="QTH24" s="101"/>
      <c r="QTI24" s="101"/>
      <c r="QTJ24" s="101"/>
      <c r="QTK24" s="101"/>
      <c r="QTL24" s="101"/>
      <c r="QTM24" s="101"/>
      <c r="QTN24" s="101"/>
      <c r="QTO24" s="101"/>
      <c r="QTP24" s="101"/>
      <c r="QTQ24" s="101"/>
      <c r="QTR24" s="101"/>
      <c r="QTS24" s="101"/>
      <c r="QTT24" s="101"/>
      <c r="QTU24" s="101"/>
      <c r="QTV24" s="101"/>
      <c r="QTW24" s="101"/>
      <c r="QTX24" s="101"/>
      <c r="QTY24" s="101"/>
      <c r="QTZ24" s="101"/>
      <c r="QUA24" s="101"/>
      <c r="QUB24" s="101"/>
      <c r="QUC24" s="101"/>
      <c r="QUD24" s="101"/>
      <c r="QUE24" s="101"/>
      <c r="QUF24" s="101"/>
      <c r="QUG24" s="101"/>
      <c r="QUH24" s="101"/>
      <c r="QUI24" s="101"/>
      <c r="QUJ24" s="101"/>
      <c r="QUK24" s="101"/>
      <c r="QUL24" s="101"/>
      <c r="QUM24" s="101"/>
      <c r="QUN24" s="101"/>
      <c r="QUO24" s="101"/>
      <c r="QUP24" s="101"/>
      <c r="QUQ24" s="101"/>
      <c r="QUR24" s="101"/>
      <c r="QUS24" s="101"/>
      <c r="QUT24" s="101"/>
      <c r="QUU24" s="101"/>
      <c r="QUV24" s="101"/>
      <c r="QUW24" s="101"/>
      <c r="QUX24" s="101"/>
      <c r="QUY24" s="101"/>
      <c r="QUZ24" s="101"/>
      <c r="QVA24" s="101"/>
      <c r="QVB24" s="101"/>
      <c r="QVC24" s="101"/>
      <c r="QVD24" s="101"/>
      <c r="QVE24" s="101"/>
      <c r="QVF24" s="101"/>
      <c r="QVG24" s="101"/>
      <c r="QVH24" s="101"/>
      <c r="QVI24" s="101"/>
      <c r="QVJ24" s="101"/>
      <c r="QVK24" s="101"/>
      <c r="QVL24" s="101"/>
      <c r="QVM24" s="101"/>
      <c r="QVN24" s="101"/>
      <c r="QVO24" s="101"/>
      <c r="QVP24" s="101"/>
      <c r="QVQ24" s="101"/>
      <c r="QVR24" s="101"/>
      <c r="QVS24" s="101"/>
      <c r="QVT24" s="101"/>
      <c r="QVU24" s="101"/>
      <c r="QVV24" s="101"/>
      <c r="QVW24" s="101"/>
      <c r="QVX24" s="101"/>
      <c r="QVY24" s="101"/>
      <c r="QVZ24" s="101"/>
      <c r="QWA24" s="101"/>
      <c r="QWB24" s="101"/>
      <c r="QWC24" s="101"/>
      <c r="QWD24" s="101"/>
      <c r="QWE24" s="101"/>
      <c r="QWF24" s="101"/>
      <c r="QWG24" s="101"/>
      <c r="QWH24" s="101"/>
      <c r="QWI24" s="101"/>
      <c r="QWJ24" s="101"/>
      <c r="QWK24" s="101"/>
      <c r="QWL24" s="101"/>
      <c r="QWM24" s="101"/>
      <c r="QWN24" s="101"/>
      <c r="QWO24" s="101"/>
      <c r="QWP24" s="101"/>
      <c r="QWQ24" s="101"/>
      <c r="QWR24" s="101"/>
      <c r="QWS24" s="101"/>
      <c r="QWT24" s="101"/>
      <c r="QWU24" s="101"/>
      <c r="QWV24" s="101"/>
      <c r="QWW24" s="101"/>
      <c r="QWX24" s="101"/>
      <c r="QWY24" s="101"/>
      <c r="QWZ24" s="101"/>
      <c r="QXA24" s="101"/>
      <c r="QXB24" s="101"/>
      <c r="QXC24" s="101"/>
      <c r="QXD24" s="101"/>
      <c r="QXE24" s="101"/>
      <c r="QXF24" s="101"/>
      <c r="QXG24" s="101"/>
      <c r="QXH24" s="101"/>
      <c r="QXI24" s="101"/>
      <c r="QXJ24" s="101"/>
      <c r="QXK24" s="101"/>
      <c r="QXL24" s="101"/>
      <c r="QXM24" s="101"/>
      <c r="QXN24" s="101"/>
      <c r="QXO24" s="101"/>
      <c r="QXP24" s="101"/>
      <c r="QXQ24" s="101"/>
      <c r="QXR24" s="101"/>
      <c r="QXS24" s="101"/>
      <c r="QXT24" s="101"/>
      <c r="QXU24" s="101"/>
      <c r="QXV24" s="101"/>
      <c r="QXW24" s="101"/>
      <c r="QXX24" s="101"/>
      <c r="QXY24" s="101"/>
      <c r="QXZ24" s="101"/>
      <c r="QYA24" s="101"/>
      <c r="QYB24" s="101"/>
      <c r="QYC24" s="101"/>
      <c r="QYD24" s="101"/>
      <c r="QYE24" s="101"/>
      <c r="QYF24" s="101"/>
      <c r="QYG24" s="101"/>
      <c r="QYH24" s="101"/>
      <c r="QYI24" s="101"/>
      <c r="QYJ24" s="101"/>
      <c r="QYK24" s="101"/>
      <c r="QYL24" s="101"/>
      <c r="QYM24" s="101"/>
      <c r="QYN24" s="101"/>
      <c r="QYO24" s="101"/>
      <c r="QYP24" s="101"/>
      <c r="QYQ24" s="101"/>
      <c r="QYR24" s="101"/>
      <c r="QYS24" s="101"/>
      <c r="QYT24" s="101"/>
      <c r="QYU24" s="101"/>
      <c r="QYV24" s="101"/>
      <c r="QYW24" s="101"/>
      <c r="QYX24" s="101"/>
      <c r="QYY24" s="101"/>
      <c r="QYZ24" s="101"/>
      <c r="QZA24" s="101"/>
      <c r="QZB24" s="101"/>
      <c r="QZC24" s="101"/>
      <c r="QZD24" s="101"/>
      <c r="QZE24" s="101"/>
      <c r="QZF24" s="101"/>
      <c r="QZG24" s="101"/>
      <c r="QZH24" s="101"/>
      <c r="QZI24" s="101"/>
      <c r="QZJ24" s="101"/>
      <c r="QZK24" s="101"/>
      <c r="QZL24" s="101"/>
      <c r="QZM24" s="101"/>
      <c r="QZN24" s="101"/>
      <c r="QZO24" s="101"/>
      <c r="QZP24" s="101"/>
      <c r="QZQ24" s="101"/>
      <c r="QZR24" s="101"/>
      <c r="QZS24" s="101"/>
      <c r="QZT24" s="101"/>
      <c r="QZU24" s="101"/>
      <c r="QZV24" s="101"/>
      <c r="QZW24" s="101"/>
      <c r="QZX24" s="101"/>
      <c r="QZY24" s="101"/>
      <c r="QZZ24" s="101"/>
      <c r="RAA24" s="101"/>
      <c r="RAB24" s="101"/>
      <c r="RAC24" s="101"/>
      <c r="RAD24" s="101"/>
      <c r="RAE24" s="101"/>
      <c r="RAF24" s="101"/>
      <c r="RAG24" s="101"/>
      <c r="RAH24" s="101"/>
      <c r="RAI24" s="101"/>
      <c r="RAJ24" s="101"/>
      <c r="RAK24" s="101"/>
      <c r="RAL24" s="101"/>
      <c r="RAM24" s="101"/>
      <c r="RAN24" s="101"/>
      <c r="RAO24" s="101"/>
      <c r="RAP24" s="101"/>
      <c r="RAQ24" s="101"/>
      <c r="RAR24" s="101"/>
      <c r="RAS24" s="101"/>
      <c r="RAT24" s="101"/>
      <c r="RAU24" s="101"/>
      <c r="RAV24" s="101"/>
      <c r="RAW24" s="101"/>
      <c r="RAX24" s="101"/>
      <c r="RAY24" s="101"/>
      <c r="RAZ24" s="101"/>
      <c r="RBA24" s="101"/>
      <c r="RBB24" s="101"/>
      <c r="RBC24" s="101"/>
      <c r="RBD24" s="101"/>
      <c r="RBE24" s="101"/>
      <c r="RBF24" s="101"/>
      <c r="RBG24" s="101"/>
      <c r="RBH24" s="101"/>
      <c r="RBI24" s="101"/>
      <c r="RBJ24" s="101"/>
      <c r="RBK24" s="101"/>
      <c r="RBL24" s="101"/>
      <c r="RBM24" s="101"/>
      <c r="RBN24" s="101"/>
      <c r="RBO24" s="101"/>
      <c r="RBP24" s="101"/>
      <c r="RBQ24" s="101"/>
      <c r="RBR24" s="101"/>
      <c r="RBS24" s="101"/>
      <c r="RBT24" s="101"/>
      <c r="RBU24" s="101"/>
      <c r="RBV24" s="101"/>
      <c r="RBW24" s="101"/>
      <c r="RBX24" s="101"/>
      <c r="RBY24" s="101"/>
      <c r="RBZ24" s="101"/>
      <c r="RCA24" s="101"/>
      <c r="RCB24" s="101"/>
      <c r="RCC24" s="101"/>
      <c r="RCD24" s="101"/>
      <c r="RCE24" s="101"/>
      <c r="RCF24" s="101"/>
      <c r="RCG24" s="101"/>
      <c r="RCH24" s="101"/>
      <c r="RCI24" s="101"/>
      <c r="RCJ24" s="101"/>
      <c r="RCK24" s="101"/>
      <c r="RCL24" s="101"/>
      <c r="RCM24" s="101"/>
      <c r="RCN24" s="101"/>
      <c r="RCO24" s="101"/>
      <c r="RCP24" s="101"/>
      <c r="RCQ24" s="101"/>
      <c r="RCR24" s="101"/>
      <c r="RCS24" s="101"/>
      <c r="RCT24" s="101"/>
      <c r="RCU24" s="101"/>
      <c r="RCV24" s="101"/>
      <c r="RCW24" s="101"/>
      <c r="RCX24" s="101"/>
      <c r="RCY24" s="101"/>
      <c r="RCZ24" s="101"/>
      <c r="RDA24" s="101"/>
      <c r="RDB24" s="101"/>
      <c r="RDC24" s="101"/>
      <c r="RDD24" s="101"/>
      <c r="RDE24" s="101"/>
      <c r="RDF24" s="101"/>
      <c r="RDG24" s="101"/>
      <c r="RDH24" s="101"/>
      <c r="RDI24" s="101"/>
      <c r="RDJ24" s="101"/>
      <c r="RDK24" s="101"/>
      <c r="RDL24" s="101"/>
      <c r="RDM24" s="101"/>
      <c r="RDN24" s="101"/>
      <c r="RDO24" s="101"/>
      <c r="RDP24" s="101"/>
      <c r="RDQ24" s="101"/>
      <c r="RDR24" s="101"/>
      <c r="RDS24" s="101"/>
      <c r="RDT24" s="101"/>
      <c r="RDU24" s="101"/>
      <c r="RDV24" s="101"/>
      <c r="RDW24" s="101"/>
      <c r="RDX24" s="101"/>
      <c r="RDY24" s="101"/>
      <c r="RDZ24" s="101"/>
      <c r="REA24" s="101"/>
      <c r="REB24" s="101"/>
      <c r="REC24" s="101"/>
      <c r="RED24" s="101"/>
      <c r="REE24" s="101"/>
      <c r="REF24" s="101"/>
      <c r="REG24" s="101"/>
      <c r="REH24" s="101"/>
      <c r="REI24" s="101"/>
      <c r="REJ24" s="101"/>
      <c r="REK24" s="101"/>
      <c r="REL24" s="101"/>
      <c r="REM24" s="101"/>
      <c r="REN24" s="101"/>
      <c r="REO24" s="101"/>
      <c r="REP24" s="101"/>
      <c r="REQ24" s="101"/>
      <c r="RER24" s="101"/>
      <c r="RES24" s="101"/>
      <c r="RET24" s="101"/>
      <c r="REU24" s="101"/>
      <c r="REV24" s="101"/>
      <c r="REW24" s="101"/>
      <c r="REX24" s="101"/>
      <c r="REY24" s="101"/>
      <c r="REZ24" s="101"/>
      <c r="RFA24" s="101"/>
      <c r="RFB24" s="101"/>
      <c r="RFC24" s="101"/>
      <c r="RFD24" s="101"/>
      <c r="RFE24" s="101"/>
      <c r="RFF24" s="101"/>
      <c r="RFG24" s="101"/>
      <c r="RFH24" s="101"/>
      <c r="RFI24" s="101"/>
      <c r="RFJ24" s="101"/>
      <c r="RFK24" s="101"/>
      <c r="RFL24" s="101"/>
      <c r="RFM24" s="101"/>
      <c r="RFN24" s="101"/>
      <c r="RFO24" s="101"/>
      <c r="RFP24" s="101"/>
      <c r="RFQ24" s="101"/>
      <c r="RFR24" s="101"/>
      <c r="RFS24" s="101"/>
      <c r="RFT24" s="101"/>
      <c r="RFU24" s="101"/>
      <c r="RFV24" s="101"/>
      <c r="RFW24" s="101"/>
      <c r="RFX24" s="101"/>
      <c r="RFY24" s="101"/>
      <c r="RFZ24" s="101"/>
      <c r="RGA24" s="101"/>
      <c r="RGB24" s="101"/>
      <c r="RGC24" s="101"/>
      <c r="RGD24" s="101"/>
      <c r="RGE24" s="101"/>
      <c r="RGF24" s="101"/>
      <c r="RGG24" s="101"/>
      <c r="RGH24" s="101"/>
      <c r="RGI24" s="101"/>
      <c r="RGJ24" s="101"/>
      <c r="RGK24" s="101"/>
      <c r="RGL24" s="101"/>
      <c r="RGM24" s="101"/>
      <c r="RGN24" s="101"/>
      <c r="RGO24" s="101"/>
      <c r="RGP24" s="101"/>
      <c r="RGQ24" s="101"/>
      <c r="RGR24" s="101"/>
      <c r="RGS24" s="101"/>
      <c r="RGT24" s="101"/>
      <c r="RGU24" s="101"/>
      <c r="RGV24" s="101"/>
      <c r="RGW24" s="101"/>
      <c r="RGX24" s="101"/>
      <c r="RGY24" s="101"/>
      <c r="RGZ24" s="101"/>
      <c r="RHA24" s="101"/>
      <c r="RHB24" s="101"/>
      <c r="RHC24" s="101"/>
      <c r="RHD24" s="101"/>
      <c r="RHE24" s="101"/>
      <c r="RHF24" s="101"/>
      <c r="RHG24" s="101"/>
      <c r="RHH24" s="101"/>
      <c r="RHI24" s="101"/>
      <c r="RHJ24" s="101"/>
      <c r="RHK24" s="101"/>
      <c r="RHL24" s="101"/>
      <c r="RHM24" s="101"/>
      <c r="RHN24" s="101"/>
      <c r="RHO24" s="101"/>
      <c r="RHP24" s="101"/>
      <c r="RHQ24" s="101"/>
      <c r="RHR24" s="101"/>
      <c r="RHS24" s="101"/>
      <c r="RHT24" s="101"/>
      <c r="RHU24" s="101"/>
      <c r="RHV24" s="101"/>
      <c r="RHW24" s="101"/>
      <c r="RHX24" s="101"/>
      <c r="RHY24" s="101"/>
      <c r="RHZ24" s="101"/>
      <c r="RIA24" s="101"/>
      <c r="RIB24" s="101"/>
      <c r="RIC24" s="101"/>
      <c r="RID24" s="101"/>
      <c r="RIE24" s="101"/>
      <c r="RIF24" s="101"/>
      <c r="RIG24" s="101"/>
      <c r="RIH24" s="101"/>
      <c r="RII24" s="101"/>
      <c r="RIJ24" s="101"/>
      <c r="RIK24" s="101"/>
      <c r="RIL24" s="101"/>
      <c r="RIM24" s="101"/>
      <c r="RIN24" s="101"/>
      <c r="RIO24" s="101"/>
      <c r="RIP24" s="101"/>
      <c r="RIQ24" s="101"/>
      <c r="RIR24" s="101"/>
      <c r="RIS24" s="101"/>
      <c r="RIT24" s="101"/>
      <c r="RIU24" s="101"/>
      <c r="RIV24" s="101"/>
      <c r="RIW24" s="101"/>
      <c r="RIX24" s="101"/>
      <c r="RIY24" s="101"/>
      <c r="RIZ24" s="101"/>
      <c r="RJA24" s="101"/>
      <c r="RJB24" s="101"/>
      <c r="RJC24" s="101"/>
      <c r="RJD24" s="101"/>
      <c r="RJE24" s="101"/>
      <c r="RJF24" s="101"/>
      <c r="RJG24" s="101"/>
      <c r="RJH24" s="101"/>
      <c r="RJI24" s="101"/>
      <c r="RJJ24" s="101"/>
      <c r="RJK24" s="101"/>
      <c r="RJL24" s="101"/>
      <c r="RJM24" s="101"/>
      <c r="RJN24" s="101"/>
      <c r="RJO24" s="101"/>
      <c r="RJP24" s="101"/>
      <c r="RJQ24" s="101"/>
      <c r="RJR24" s="101"/>
      <c r="RJS24" s="101"/>
      <c r="RJT24" s="101"/>
      <c r="RJU24" s="101"/>
      <c r="RJV24" s="101"/>
      <c r="RJW24" s="101"/>
      <c r="RJX24" s="101"/>
      <c r="RJY24" s="101"/>
      <c r="RJZ24" s="101"/>
      <c r="RKA24" s="101"/>
      <c r="RKB24" s="101"/>
      <c r="RKC24" s="101"/>
      <c r="RKD24" s="101"/>
      <c r="RKE24" s="101"/>
      <c r="RKF24" s="101"/>
      <c r="RKG24" s="101"/>
      <c r="RKH24" s="101"/>
      <c r="RKI24" s="101"/>
      <c r="RKJ24" s="101"/>
      <c r="RKK24" s="101"/>
      <c r="RKL24" s="101"/>
      <c r="RKM24" s="101"/>
      <c r="RKN24" s="101"/>
      <c r="RKO24" s="101"/>
      <c r="RKP24" s="101"/>
      <c r="RKQ24" s="101"/>
      <c r="RKR24" s="101"/>
      <c r="RKS24" s="101"/>
      <c r="RKT24" s="101"/>
      <c r="RKU24" s="101"/>
      <c r="RKV24" s="101"/>
      <c r="RKW24" s="101"/>
      <c r="RKX24" s="101"/>
      <c r="RKY24" s="101"/>
      <c r="RKZ24" s="101"/>
      <c r="RLA24" s="101"/>
      <c r="RLB24" s="101"/>
      <c r="RLC24" s="101"/>
      <c r="RLD24" s="101"/>
      <c r="RLE24" s="101"/>
      <c r="RLF24" s="101"/>
      <c r="RLG24" s="101"/>
      <c r="RLH24" s="101"/>
      <c r="RLI24" s="101"/>
      <c r="RLJ24" s="101"/>
      <c r="RLK24" s="101"/>
      <c r="RLL24" s="101"/>
      <c r="RLM24" s="101"/>
      <c r="RLN24" s="101"/>
      <c r="RLO24" s="101"/>
      <c r="RLP24" s="101"/>
      <c r="RLQ24" s="101"/>
      <c r="RLR24" s="101"/>
      <c r="RLS24" s="101"/>
      <c r="RLT24" s="101"/>
      <c r="RLU24" s="101"/>
      <c r="RLV24" s="101"/>
      <c r="RLW24" s="101"/>
      <c r="RLX24" s="101"/>
      <c r="RLY24" s="101"/>
      <c r="RLZ24" s="101"/>
      <c r="RMA24" s="101"/>
      <c r="RMB24" s="101"/>
      <c r="RMC24" s="101"/>
      <c r="RMD24" s="101"/>
      <c r="RME24" s="101"/>
      <c r="RMF24" s="101"/>
      <c r="RMG24" s="101"/>
      <c r="RMH24" s="101"/>
      <c r="RMI24" s="101"/>
      <c r="RMJ24" s="101"/>
      <c r="RMK24" s="101"/>
      <c r="RML24" s="101"/>
      <c r="RMM24" s="101"/>
      <c r="RMN24" s="101"/>
      <c r="RMO24" s="101"/>
      <c r="RMP24" s="101"/>
      <c r="RMQ24" s="101"/>
      <c r="RMR24" s="101"/>
      <c r="RMS24" s="101"/>
      <c r="RMT24" s="101"/>
      <c r="RMU24" s="101"/>
      <c r="RMV24" s="101"/>
      <c r="RMW24" s="101"/>
      <c r="RMX24" s="101"/>
      <c r="RMY24" s="101"/>
      <c r="RMZ24" s="101"/>
      <c r="RNA24" s="101"/>
      <c r="RNB24" s="101"/>
      <c r="RNC24" s="101"/>
      <c r="RND24" s="101"/>
      <c r="RNE24" s="101"/>
      <c r="RNF24" s="101"/>
      <c r="RNG24" s="101"/>
      <c r="RNH24" s="101"/>
      <c r="RNI24" s="101"/>
      <c r="RNJ24" s="101"/>
      <c r="RNK24" s="101"/>
      <c r="RNL24" s="101"/>
      <c r="RNM24" s="101"/>
      <c r="RNN24" s="101"/>
      <c r="RNO24" s="101"/>
      <c r="RNP24" s="101"/>
      <c r="RNQ24" s="101"/>
      <c r="RNR24" s="101"/>
      <c r="RNS24" s="101"/>
      <c r="RNT24" s="101"/>
      <c r="RNU24" s="101"/>
      <c r="RNV24" s="101"/>
      <c r="RNW24" s="101"/>
      <c r="RNX24" s="101"/>
      <c r="RNY24" s="101"/>
      <c r="RNZ24" s="101"/>
      <c r="ROA24" s="101"/>
      <c r="ROB24" s="101"/>
      <c r="ROC24" s="101"/>
      <c r="ROD24" s="101"/>
      <c r="ROE24" s="101"/>
      <c r="ROF24" s="101"/>
      <c r="ROG24" s="101"/>
      <c r="ROH24" s="101"/>
      <c r="ROI24" s="101"/>
      <c r="ROJ24" s="101"/>
      <c r="ROK24" s="101"/>
      <c r="ROL24" s="101"/>
      <c r="ROM24" s="101"/>
      <c r="RON24" s="101"/>
      <c r="ROO24" s="101"/>
      <c r="ROP24" s="101"/>
      <c r="ROQ24" s="101"/>
      <c r="ROR24" s="101"/>
      <c r="ROS24" s="101"/>
      <c r="ROT24" s="101"/>
      <c r="ROU24" s="101"/>
      <c r="ROV24" s="101"/>
      <c r="ROW24" s="101"/>
      <c r="ROX24" s="101"/>
      <c r="ROY24" s="101"/>
      <c r="ROZ24" s="101"/>
      <c r="RPA24" s="101"/>
      <c r="RPB24" s="101"/>
      <c r="RPC24" s="101"/>
      <c r="RPD24" s="101"/>
      <c r="RPE24" s="101"/>
      <c r="RPF24" s="101"/>
      <c r="RPG24" s="101"/>
      <c r="RPH24" s="101"/>
      <c r="RPI24" s="101"/>
      <c r="RPJ24" s="101"/>
      <c r="RPK24" s="101"/>
      <c r="RPL24" s="101"/>
      <c r="RPM24" s="101"/>
      <c r="RPN24" s="101"/>
      <c r="RPO24" s="101"/>
      <c r="RPP24" s="101"/>
      <c r="RPQ24" s="101"/>
      <c r="RPR24" s="101"/>
      <c r="RPS24" s="101"/>
      <c r="RPT24" s="101"/>
      <c r="RPU24" s="101"/>
      <c r="RPV24" s="101"/>
      <c r="RPW24" s="101"/>
      <c r="RPX24" s="101"/>
      <c r="RPY24" s="101"/>
      <c r="RPZ24" s="101"/>
      <c r="RQA24" s="101"/>
      <c r="RQB24" s="101"/>
      <c r="RQC24" s="101"/>
      <c r="RQD24" s="101"/>
      <c r="RQE24" s="101"/>
      <c r="RQF24" s="101"/>
      <c r="RQG24" s="101"/>
      <c r="RQH24" s="101"/>
      <c r="RQI24" s="101"/>
      <c r="RQJ24" s="101"/>
      <c r="RQK24" s="101"/>
      <c r="RQL24" s="101"/>
      <c r="RQM24" s="101"/>
      <c r="RQN24" s="101"/>
      <c r="RQO24" s="101"/>
      <c r="RQP24" s="101"/>
      <c r="RQQ24" s="101"/>
      <c r="RQR24" s="101"/>
      <c r="RQS24" s="101"/>
      <c r="RQT24" s="101"/>
      <c r="RQU24" s="101"/>
      <c r="RQV24" s="101"/>
      <c r="RQW24" s="101"/>
      <c r="RQX24" s="101"/>
      <c r="RQY24" s="101"/>
      <c r="RQZ24" s="101"/>
      <c r="RRA24" s="101"/>
      <c r="RRB24" s="101"/>
      <c r="RRC24" s="101"/>
      <c r="RRD24" s="101"/>
      <c r="RRE24" s="101"/>
      <c r="RRF24" s="101"/>
      <c r="RRG24" s="101"/>
      <c r="RRH24" s="101"/>
      <c r="RRI24" s="101"/>
      <c r="RRJ24" s="101"/>
      <c r="RRK24" s="101"/>
      <c r="RRL24" s="101"/>
      <c r="RRM24" s="101"/>
      <c r="RRN24" s="101"/>
      <c r="RRO24" s="101"/>
      <c r="RRP24" s="101"/>
      <c r="RRQ24" s="101"/>
      <c r="RRR24" s="101"/>
      <c r="RRS24" s="101"/>
      <c r="RRT24" s="101"/>
      <c r="RRU24" s="101"/>
      <c r="RRV24" s="101"/>
      <c r="RRW24" s="101"/>
      <c r="RRX24" s="101"/>
      <c r="RRY24" s="101"/>
      <c r="RRZ24" s="101"/>
      <c r="RSA24" s="101"/>
      <c r="RSB24" s="101"/>
      <c r="RSC24" s="101"/>
      <c r="RSD24" s="101"/>
      <c r="RSE24" s="101"/>
      <c r="RSF24" s="101"/>
      <c r="RSG24" s="101"/>
      <c r="RSH24" s="101"/>
      <c r="RSI24" s="101"/>
      <c r="RSJ24" s="101"/>
      <c r="RSK24" s="101"/>
      <c r="RSL24" s="101"/>
      <c r="RSM24" s="101"/>
      <c r="RSN24" s="101"/>
      <c r="RSO24" s="101"/>
      <c r="RSP24" s="101"/>
      <c r="RSQ24" s="101"/>
      <c r="RSR24" s="101"/>
      <c r="RSS24" s="101"/>
      <c r="RST24" s="101"/>
      <c r="RSU24" s="101"/>
      <c r="RSV24" s="101"/>
      <c r="RSW24" s="101"/>
      <c r="RSX24" s="101"/>
      <c r="RSY24" s="101"/>
      <c r="RSZ24" s="101"/>
      <c r="RTA24" s="101"/>
      <c r="RTB24" s="101"/>
      <c r="RTC24" s="101"/>
      <c r="RTD24" s="101"/>
      <c r="RTE24" s="101"/>
      <c r="RTF24" s="101"/>
      <c r="RTG24" s="101"/>
      <c r="RTH24" s="101"/>
      <c r="RTI24" s="101"/>
      <c r="RTJ24" s="101"/>
      <c r="RTK24" s="101"/>
      <c r="RTL24" s="101"/>
      <c r="RTM24" s="101"/>
      <c r="RTN24" s="101"/>
      <c r="RTO24" s="101"/>
      <c r="RTP24" s="101"/>
      <c r="RTQ24" s="101"/>
      <c r="RTR24" s="101"/>
      <c r="RTS24" s="101"/>
      <c r="RTT24" s="101"/>
      <c r="RTU24" s="101"/>
      <c r="RTV24" s="101"/>
      <c r="RTW24" s="101"/>
      <c r="RTX24" s="101"/>
      <c r="RTY24" s="101"/>
      <c r="RTZ24" s="101"/>
      <c r="RUA24" s="101"/>
      <c r="RUB24" s="101"/>
      <c r="RUC24" s="101"/>
      <c r="RUD24" s="101"/>
      <c r="RUE24" s="101"/>
      <c r="RUF24" s="101"/>
      <c r="RUG24" s="101"/>
      <c r="RUH24" s="101"/>
      <c r="RUI24" s="101"/>
      <c r="RUJ24" s="101"/>
      <c r="RUK24" s="101"/>
      <c r="RUL24" s="101"/>
      <c r="RUM24" s="101"/>
      <c r="RUN24" s="101"/>
      <c r="RUO24" s="101"/>
      <c r="RUP24" s="101"/>
      <c r="RUQ24" s="101"/>
      <c r="RUR24" s="101"/>
      <c r="RUS24" s="101"/>
      <c r="RUT24" s="101"/>
      <c r="RUU24" s="101"/>
      <c r="RUV24" s="101"/>
      <c r="RUW24" s="101"/>
      <c r="RUX24" s="101"/>
      <c r="RUY24" s="101"/>
      <c r="RUZ24" s="101"/>
      <c r="RVA24" s="101"/>
      <c r="RVB24" s="101"/>
      <c r="RVC24" s="101"/>
      <c r="RVD24" s="101"/>
      <c r="RVE24" s="101"/>
      <c r="RVF24" s="101"/>
      <c r="RVG24" s="101"/>
      <c r="RVH24" s="101"/>
      <c r="RVI24" s="101"/>
      <c r="RVJ24" s="101"/>
      <c r="RVK24" s="101"/>
      <c r="RVL24" s="101"/>
      <c r="RVM24" s="101"/>
      <c r="RVN24" s="101"/>
      <c r="RVO24" s="101"/>
      <c r="RVP24" s="101"/>
      <c r="RVQ24" s="101"/>
      <c r="RVR24" s="101"/>
      <c r="RVS24" s="101"/>
      <c r="RVT24" s="101"/>
      <c r="RVU24" s="101"/>
      <c r="RVV24" s="101"/>
      <c r="RVW24" s="101"/>
      <c r="RVX24" s="101"/>
      <c r="RVY24" s="101"/>
      <c r="RVZ24" s="101"/>
      <c r="RWA24" s="101"/>
      <c r="RWB24" s="101"/>
      <c r="RWC24" s="101"/>
      <c r="RWD24" s="101"/>
      <c r="RWE24" s="101"/>
      <c r="RWF24" s="101"/>
      <c r="RWG24" s="101"/>
      <c r="RWH24" s="101"/>
      <c r="RWI24" s="101"/>
      <c r="RWJ24" s="101"/>
      <c r="RWK24" s="101"/>
      <c r="RWL24" s="101"/>
      <c r="RWM24" s="101"/>
      <c r="RWN24" s="101"/>
      <c r="RWO24" s="101"/>
      <c r="RWP24" s="101"/>
      <c r="RWQ24" s="101"/>
      <c r="RWR24" s="101"/>
      <c r="RWS24" s="101"/>
      <c r="RWT24" s="101"/>
      <c r="RWU24" s="101"/>
      <c r="RWV24" s="101"/>
      <c r="RWW24" s="101"/>
      <c r="RWX24" s="101"/>
      <c r="RWY24" s="101"/>
      <c r="RWZ24" s="101"/>
      <c r="RXA24" s="101"/>
      <c r="RXB24" s="101"/>
      <c r="RXC24" s="101"/>
      <c r="RXD24" s="101"/>
      <c r="RXE24" s="101"/>
      <c r="RXF24" s="101"/>
      <c r="RXG24" s="101"/>
      <c r="RXH24" s="101"/>
      <c r="RXI24" s="101"/>
      <c r="RXJ24" s="101"/>
      <c r="RXK24" s="101"/>
      <c r="RXL24" s="101"/>
      <c r="RXM24" s="101"/>
      <c r="RXN24" s="101"/>
      <c r="RXO24" s="101"/>
      <c r="RXP24" s="101"/>
      <c r="RXQ24" s="101"/>
      <c r="RXR24" s="101"/>
      <c r="RXS24" s="101"/>
      <c r="RXT24" s="101"/>
      <c r="RXU24" s="101"/>
      <c r="RXV24" s="101"/>
      <c r="RXW24" s="101"/>
      <c r="RXX24" s="101"/>
      <c r="RXY24" s="101"/>
      <c r="RXZ24" s="101"/>
      <c r="RYA24" s="101"/>
      <c r="RYB24" s="101"/>
      <c r="RYC24" s="101"/>
      <c r="RYD24" s="101"/>
      <c r="RYE24" s="101"/>
      <c r="RYF24" s="101"/>
      <c r="RYG24" s="101"/>
      <c r="RYH24" s="101"/>
      <c r="RYI24" s="101"/>
      <c r="RYJ24" s="101"/>
      <c r="RYK24" s="101"/>
      <c r="RYL24" s="101"/>
      <c r="RYM24" s="101"/>
      <c r="RYN24" s="101"/>
      <c r="RYO24" s="101"/>
      <c r="RYP24" s="101"/>
      <c r="RYQ24" s="101"/>
      <c r="RYR24" s="101"/>
      <c r="RYS24" s="101"/>
      <c r="RYT24" s="101"/>
      <c r="RYU24" s="101"/>
      <c r="RYV24" s="101"/>
      <c r="RYW24" s="101"/>
      <c r="RYX24" s="101"/>
      <c r="RYY24" s="101"/>
      <c r="RYZ24" s="101"/>
      <c r="RZA24" s="101"/>
      <c r="RZB24" s="101"/>
      <c r="RZC24" s="101"/>
      <c r="RZD24" s="101"/>
      <c r="RZE24" s="101"/>
      <c r="RZF24" s="101"/>
      <c r="RZG24" s="101"/>
      <c r="RZH24" s="101"/>
      <c r="RZI24" s="101"/>
      <c r="RZJ24" s="101"/>
      <c r="RZK24" s="101"/>
      <c r="RZL24" s="101"/>
      <c r="RZM24" s="101"/>
      <c r="RZN24" s="101"/>
      <c r="RZO24" s="101"/>
      <c r="RZP24" s="101"/>
      <c r="RZQ24" s="101"/>
      <c r="RZR24" s="101"/>
      <c r="RZS24" s="101"/>
      <c r="RZT24" s="101"/>
      <c r="RZU24" s="101"/>
      <c r="RZV24" s="101"/>
      <c r="RZW24" s="101"/>
      <c r="RZX24" s="101"/>
      <c r="RZY24" s="101"/>
      <c r="RZZ24" s="101"/>
      <c r="SAA24" s="101"/>
      <c r="SAB24" s="101"/>
      <c r="SAC24" s="101"/>
      <c r="SAD24" s="101"/>
      <c r="SAE24" s="101"/>
      <c r="SAF24" s="101"/>
      <c r="SAG24" s="101"/>
      <c r="SAH24" s="101"/>
      <c r="SAI24" s="101"/>
      <c r="SAJ24" s="101"/>
      <c r="SAK24" s="101"/>
      <c r="SAL24" s="101"/>
      <c r="SAM24" s="101"/>
      <c r="SAN24" s="101"/>
      <c r="SAO24" s="101"/>
      <c r="SAP24" s="101"/>
      <c r="SAQ24" s="101"/>
      <c r="SAR24" s="101"/>
      <c r="SAS24" s="101"/>
      <c r="SAT24" s="101"/>
      <c r="SAU24" s="101"/>
      <c r="SAV24" s="101"/>
      <c r="SAW24" s="101"/>
      <c r="SAX24" s="101"/>
      <c r="SAY24" s="101"/>
      <c r="SAZ24" s="101"/>
      <c r="SBA24" s="101"/>
      <c r="SBB24" s="101"/>
      <c r="SBC24" s="101"/>
      <c r="SBD24" s="101"/>
      <c r="SBE24" s="101"/>
      <c r="SBF24" s="101"/>
      <c r="SBG24" s="101"/>
      <c r="SBH24" s="101"/>
      <c r="SBI24" s="101"/>
      <c r="SBJ24" s="101"/>
      <c r="SBK24" s="101"/>
      <c r="SBL24" s="101"/>
      <c r="SBM24" s="101"/>
      <c r="SBN24" s="101"/>
      <c r="SBO24" s="101"/>
      <c r="SBP24" s="101"/>
      <c r="SBQ24" s="101"/>
      <c r="SBR24" s="101"/>
      <c r="SBS24" s="101"/>
      <c r="SBT24" s="101"/>
      <c r="SBU24" s="101"/>
      <c r="SBV24" s="101"/>
      <c r="SBW24" s="101"/>
      <c r="SBX24" s="101"/>
      <c r="SBY24" s="101"/>
      <c r="SBZ24" s="101"/>
      <c r="SCA24" s="101"/>
      <c r="SCB24" s="101"/>
      <c r="SCC24" s="101"/>
      <c r="SCD24" s="101"/>
      <c r="SCE24" s="101"/>
      <c r="SCF24" s="101"/>
      <c r="SCG24" s="101"/>
      <c r="SCH24" s="101"/>
      <c r="SCI24" s="101"/>
      <c r="SCJ24" s="101"/>
      <c r="SCK24" s="101"/>
      <c r="SCL24" s="101"/>
      <c r="SCM24" s="101"/>
      <c r="SCN24" s="101"/>
      <c r="SCO24" s="101"/>
      <c r="SCP24" s="101"/>
      <c r="SCQ24" s="101"/>
      <c r="SCR24" s="101"/>
      <c r="SCS24" s="101"/>
      <c r="SCT24" s="101"/>
      <c r="SCU24" s="101"/>
      <c r="SCV24" s="101"/>
      <c r="SCW24" s="101"/>
      <c r="SCX24" s="101"/>
      <c r="SCY24" s="101"/>
      <c r="SCZ24" s="101"/>
      <c r="SDA24" s="101"/>
      <c r="SDB24" s="101"/>
      <c r="SDC24" s="101"/>
      <c r="SDD24" s="101"/>
      <c r="SDE24" s="101"/>
      <c r="SDF24" s="101"/>
      <c r="SDG24" s="101"/>
      <c r="SDH24" s="101"/>
      <c r="SDI24" s="101"/>
      <c r="SDJ24" s="101"/>
      <c r="SDK24" s="101"/>
      <c r="SDL24" s="101"/>
      <c r="SDM24" s="101"/>
      <c r="SDN24" s="101"/>
      <c r="SDO24" s="101"/>
      <c r="SDP24" s="101"/>
      <c r="SDQ24" s="101"/>
      <c r="SDR24" s="101"/>
      <c r="SDS24" s="101"/>
      <c r="SDT24" s="101"/>
      <c r="SDU24" s="101"/>
      <c r="SDV24" s="101"/>
      <c r="SDW24" s="101"/>
      <c r="SDX24" s="101"/>
      <c r="SDY24" s="101"/>
      <c r="SDZ24" s="101"/>
      <c r="SEA24" s="101"/>
      <c r="SEB24" s="101"/>
      <c r="SEC24" s="101"/>
      <c r="SED24" s="101"/>
      <c r="SEE24" s="101"/>
      <c r="SEF24" s="101"/>
      <c r="SEG24" s="101"/>
      <c r="SEH24" s="101"/>
      <c r="SEI24" s="101"/>
      <c r="SEJ24" s="101"/>
      <c r="SEK24" s="101"/>
      <c r="SEL24" s="101"/>
      <c r="SEM24" s="101"/>
      <c r="SEN24" s="101"/>
      <c r="SEO24" s="101"/>
      <c r="SEP24" s="101"/>
      <c r="SEQ24" s="101"/>
      <c r="SER24" s="101"/>
      <c r="SES24" s="101"/>
      <c r="SET24" s="101"/>
      <c r="SEU24" s="101"/>
      <c r="SEV24" s="101"/>
      <c r="SEW24" s="101"/>
      <c r="SEX24" s="101"/>
      <c r="SEY24" s="101"/>
      <c r="SEZ24" s="101"/>
      <c r="SFA24" s="101"/>
      <c r="SFB24" s="101"/>
      <c r="SFC24" s="101"/>
      <c r="SFD24" s="101"/>
      <c r="SFE24" s="101"/>
      <c r="SFF24" s="101"/>
      <c r="SFG24" s="101"/>
      <c r="SFH24" s="101"/>
      <c r="SFI24" s="101"/>
      <c r="SFJ24" s="101"/>
      <c r="SFK24" s="101"/>
      <c r="SFL24" s="101"/>
      <c r="SFM24" s="101"/>
      <c r="SFN24" s="101"/>
      <c r="SFO24" s="101"/>
      <c r="SFP24" s="101"/>
      <c r="SFQ24" s="101"/>
      <c r="SFR24" s="101"/>
      <c r="SFS24" s="101"/>
      <c r="SFT24" s="101"/>
      <c r="SFU24" s="101"/>
      <c r="SFV24" s="101"/>
      <c r="SFW24" s="101"/>
      <c r="SFX24" s="101"/>
      <c r="SFY24" s="101"/>
      <c r="SFZ24" s="101"/>
      <c r="SGA24" s="101"/>
      <c r="SGB24" s="101"/>
      <c r="SGC24" s="101"/>
      <c r="SGD24" s="101"/>
      <c r="SGE24" s="101"/>
      <c r="SGF24" s="101"/>
      <c r="SGG24" s="101"/>
      <c r="SGH24" s="101"/>
      <c r="SGI24" s="101"/>
      <c r="SGJ24" s="101"/>
      <c r="SGK24" s="101"/>
      <c r="SGL24" s="101"/>
      <c r="SGM24" s="101"/>
      <c r="SGN24" s="101"/>
      <c r="SGO24" s="101"/>
      <c r="SGP24" s="101"/>
      <c r="SGQ24" s="101"/>
      <c r="SGR24" s="101"/>
      <c r="SGS24" s="101"/>
      <c r="SGT24" s="101"/>
      <c r="SGU24" s="101"/>
      <c r="SGV24" s="101"/>
      <c r="SGW24" s="101"/>
      <c r="SGX24" s="101"/>
      <c r="SGY24" s="101"/>
      <c r="SGZ24" s="101"/>
      <c r="SHA24" s="101"/>
      <c r="SHB24" s="101"/>
      <c r="SHC24" s="101"/>
      <c r="SHD24" s="101"/>
      <c r="SHE24" s="101"/>
      <c r="SHF24" s="101"/>
      <c r="SHG24" s="101"/>
      <c r="SHH24" s="101"/>
      <c r="SHI24" s="101"/>
      <c r="SHJ24" s="101"/>
      <c r="SHK24" s="101"/>
      <c r="SHL24" s="101"/>
      <c r="SHM24" s="101"/>
      <c r="SHN24" s="101"/>
      <c r="SHO24" s="101"/>
      <c r="SHP24" s="101"/>
      <c r="SHQ24" s="101"/>
      <c r="SHR24" s="101"/>
      <c r="SHS24" s="101"/>
      <c r="SHT24" s="101"/>
      <c r="SHU24" s="101"/>
      <c r="SHV24" s="101"/>
      <c r="SHW24" s="101"/>
      <c r="SHX24" s="101"/>
      <c r="SHY24" s="101"/>
      <c r="SHZ24" s="101"/>
      <c r="SIA24" s="101"/>
      <c r="SIB24" s="101"/>
      <c r="SIC24" s="101"/>
      <c r="SID24" s="101"/>
      <c r="SIE24" s="101"/>
      <c r="SIF24" s="101"/>
      <c r="SIG24" s="101"/>
      <c r="SIH24" s="101"/>
      <c r="SII24" s="101"/>
      <c r="SIJ24" s="101"/>
      <c r="SIK24" s="101"/>
      <c r="SIL24" s="101"/>
      <c r="SIM24" s="101"/>
      <c r="SIN24" s="101"/>
      <c r="SIO24" s="101"/>
      <c r="SIP24" s="101"/>
      <c r="SIQ24" s="101"/>
      <c r="SIR24" s="101"/>
      <c r="SIS24" s="101"/>
      <c r="SIT24" s="101"/>
      <c r="SIU24" s="101"/>
      <c r="SIV24" s="101"/>
      <c r="SIW24" s="101"/>
      <c r="SIX24" s="101"/>
      <c r="SIY24" s="101"/>
      <c r="SIZ24" s="101"/>
      <c r="SJA24" s="101"/>
      <c r="SJB24" s="101"/>
      <c r="SJC24" s="101"/>
      <c r="SJD24" s="101"/>
      <c r="SJE24" s="101"/>
      <c r="SJF24" s="101"/>
      <c r="SJG24" s="101"/>
      <c r="SJH24" s="101"/>
      <c r="SJI24" s="101"/>
      <c r="SJJ24" s="101"/>
      <c r="SJK24" s="101"/>
      <c r="SJL24" s="101"/>
      <c r="SJM24" s="101"/>
      <c r="SJN24" s="101"/>
      <c r="SJO24" s="101"/>
      <c r="SJP24" s="101"/>
      <c r="SJQ24" s="101"/>
      <c r="SJR24" s="101"/>
      <c r="SJS24" s="101"/>
      <c r="SJT24" s="101"/>
      <c r="SJU24" s="101"/>
      <c r="SJV24" s="101"/>
      <c r="SJW24" s="101"/>
      <c r="SJX24" s="101"/>
      <c r="SJY24" s="101"/>
      <c r="SJZ24" s="101"/>
      <c r="SKA24" s="101"/>
      <c r="SKB24" s="101"/>
      <c r="SKC24" s="101"/>
      <c r="SKD24" s="101"/>
      <c r="SKE24" s="101"/>
      <c r="SKF24" s="101"/>
      <c r="SKG24" s="101"/>
      <c r="SKH24" s="101"/>
      <c r="SKI24" s="101"/>
      <c r="SKJ24" s="101"/>
      <c r="SKK24" s="101"/>
      <c r="SKL24" s="101"/>
      <c r="SKM24" s="101"/>
      <c r="SKN24" s="101"/>
      <c r="SKO24" s="101"/>
      <c r="SKP24" s="101"/>
      <c r="SKQ24" s="101"/>
      <c r="SKR24" s="101"/>
      <c r="SKS24" s="101"/>
      <c r="SKT24" s="101"/>
      <c r="SKU24" s="101"/>
      <c r="SKV24" s="101"/>
      <c r="SKW24" s="101"/>
      <c r="SKX24" s="101"/>
      <c r="SKY24" s="101"/>
      <c r="SKZ24" s="101"/>
      <c r="SLA24" s="101"/>
      <c r="SLB24" s="101"/>
      <c r="SLC24" s="101"/>
      <c r="SLD24" s="101"/>
      <c r="SLE24" s="101"/>
      <c r="SLF24" s="101"/>
      <c r="SLG24" s="101"/>
      <c r="SLH24" s="101"/>
      <c r="SLI24" s="101"/>
      <c r="SLJ24" s="101"/>
      <c r="SLK24" s="101"/>
      <c r="SLL24" s="101"/>
      <c r="SLM24" s="101"/>
      <c r="SLN24" s="101"/>
      <c r="SLO24" s="101"/>
      <c r="SLP24" s="101"/>
      <c r="SLQ24" s="101"/>
      <c r="SLR24" s="101"/>
      <c r="SLS24" s="101"/>
      <c r="SLT24" s="101"/>
      <c r="SLU24" s="101"/>
      <c r="SLV24" s="101"/>
      <c r="SLW24" s="101"/>
      <c r="SLX24" s="101"/>
      <c r="SLY24" s="101"/>
      <c r="SLZ24" s="101"/>
      <c r="SMA24" s="101"/>
      <c r="SMB24" s="101"/>
      <c r="SMC24" s="101"/>
      <c r="SMD24" s="101"/>
      <c r="SME24" s="101"/>
      <c r="SMF24" s="101"/>
      <c r="SMG24" s="101"/>
      <c r="SMH24" s="101"/>
      <c r="SMI24" s="101"/>
      <c r="SMJ24" s="101"/>
      <c r="SMK24" s="101"/>
      <c r="SML24" s="101"/>
      <c r="SMM24" s="101"/>
      <c r="SMN24" s="101"/>
      <c r="SMO24" s="101"/>
      <c r="SMP24" s="101"/>
      <c r="SMQ24" s="101"/>
      <c r="SMR24" s="101"/>
      <c r="SMS24" s="101"/>
      <c r="SMT24" s="101"/>
      <c r="SMU24" s="101"/>
      <c r="SMV24" s="101"/>
      <c r="SMW24" s="101"/>
      <c r="SMX24" s="101"/>
      <c r="SMY24" s="101"/>
      <c r="SMZ24" s="101"/>
      <c r="SNA24" s="101"/>
      <c r="SNB24" s="101"/>
      <c r="SNC24" s="101"/>
      <c r="SND24" s="101"/>
      <c r="SNE24" s="101"/>
      <c r="SNF24" s="101"/>
      <c r="SNG24" s="101"/>
      <c r="SNH24" s="101"/>
      <c r="SNI24" s="101"/>
      <c r="SNJ24" s="101"/>
      <c r="SNK24" s="101"/>
      <c r="SNL24" s="101"/>
      <c r="SNM24" s="101"/>
      <c r="SNN24" s="101"/>
      <c r="SNO24" s="101"/>
      <c r="SNP24" s="101"/>
      <c r="SNQ24" s="101"/>
      <c r="SNR24" s="101"/>
      <c r="SNS24" s="101"/>
      <c r="SNT24" s="101"/>
      <c r="SNU24" s="101"/>
      <c r="SNV24" s="101"/>
      <c r="SNW24" s="101"/>
      <c r="SNX24" s="101"/>
      <c r="SNY24" s="101"/>
      <c r="SNZ24" s="101"/>
      <c r="SOA24" s="101"/>
      <c r="SOB24" s="101"/>
      <c r="SOC24" s="101"/>
      <c r="SOD24" s="101"/>
      <c r="SOE24" s="101"/>
      <c r="SOF24" s="101"/>
      <c r="SOG24" s="101"/>
      <c r="SOH24" s="101"/>
      <c r="SOI24" s="101"/>
      <c r="SOJ24" s="101"/>
      <c r="SOK24" s="101"/>
      <c r="SOL24" s="101"/>
      <c r="SOM24" s="101"/>
      <c r="SON24" s="101"/>
      <c r="SOO24" s="101"/>
      <c r="SOP24" s="101"/>
      <c r="SOQ24" s="101"/>
      <c r="SOR24" s="101"/>
      <c r="SOS24" s="101"/>
      <c r="SOT24" s="101"/>
      <c r="SOU24" s="101"/>
      <c r="SOV24" s="101"/>
      <c r="SOW24" s="101"/>
      <c r="SOX24" s="101"/>
      <c r="SOY24" s="101"/>
      <c r="SOZ24" s="101"/>
      <c r="SPA24" s="101"/>
      <c r="SPB24" s="101"/>
      <c r="SPC24" s="101"/>
      <c r="SPD24" s="101"/>
      <c r="SPE24" s="101"/>
      <c r="SPF24" s="101"/>
      <c r="SPG24" s="101"/>
      <c r="SPH24" s="101"/>
      <c r="SPI24" s="101"/>
      <c r="SPJ24" s="101"/>
      <c r="SPK24" s="101"/>
      <c r="SPL24" s="101"/>
      <c r="SPM24" s="101"/>
      <c r="SPN24" s="101"/>
      <c r="SPO24" s="101"/>
      <c r="SPP24" s="101"/>
      <c r="SPQ24" s="101"/>
      <c r="SPR24" s="101"/>
      <c r="SPS24" s="101"/>
      <c r="SPT24" s="101"/>
      <c r="SPU24" s="101"/>
      <c r="SPV24" s="101"/>
      <c r="SPW24" s="101"/>
      <c r="SPX24" s="101"/>
      <c r="SPY24" s="101"/>
      <c r="SPZ24" s="101"/>
      <c r="SQA24" s="101"/>
      <c r="SQB24" s="101"/>
      <c r="SQC24" s="101"/>
      <c r="SQD24" s="101"/>
      <c r="SQE24" s="101"/>
      <c r="SQF24" s="101"/>
      <c r="SQG24" s="101"/>
      <c r="SQH24" s="101"/>
      <c r="SQI24" s="101"/>
      <c r="SQJ24" s="101"/>
      <c r="SQK24" s="101"/>
      <c r="SQL24" s="101"/>
      <c r="SQM24" s="101"/>
      <c r="SQN24" s="101"/>
      <c r="SQO24" s="101"/>
      <c r="SQP24" s="101"/>
      <c r="SQQ24" s="101"/>
      <c r="SQR24" s="101"/>
      <c r="SQS24" s="101"/>
      <c r="SQT24" s="101"/>
      <c r="SQU24" s="101"/>
      <c r="SQV24" s="101"/>
      <c r="SQW24" s="101"/>
      <c r="SQX24" s="101"/>
      <c r="SQY24" s="101"/>
      <c r="SQZ24" s="101"/>
      <c r="SRA24" s="101"/>
      <c r="SRB24" s="101"/>
      <c r="SRC24" s="101"/>
      <c r="SRD24" s="101"/>
      <c r="SRE24" s="101"/>
      <c r="SRF24" s="101"/>
      <c r="SRG24" s="101"/>
      <c r="SRH24" s="101"/>
      <c r="SRI24" s="101"/>
      <c r="SRJ24" s="101"/>
      <c r="SRK24" s="101"/>
      <c r="SRL24" s="101"/>
      <c r="SRM24" s="101"/>
      <c r="SRN24" s="101"/>
      <c r="SRO24" s="101"/>
      <c r="SRP24" s="101"/>
      <c r="SRQ24" s="101"/>
      <c r="SRR24" s="101"/>
      <c r="SRS24" s="101"/>
      <c r="SRT24" s="101"/>
      <c r="SRU24" s="101"/>
      <c r="SRV24" s="101"/>
      <c r="SRW24" s="101"/>
      <c r="SRX24" s="101"/>
      <c r="SRY24" s="101"/>
      <c r="SRZ24" s="101"/>
      <c r="SSA24" s="101"/>
      <c r="SSB24" s="101"/>
      <c r="SSC24" s="101"/>
      <c r="SSD24" s="101"/>
      <c r="SSE24" s="101"/>
      <c r="SSF24" s="101"/>
      <c r="SSG24" s="101"/>
      <c r="SSH24" s="101"/>
      <c r="SSI24" s="101"/>
      <c r="SSJ24" s="101"/>
      <c r="SSK24" s="101"/>
      <c r="SSL24" s="101"/>
      <c r="SSM24" s="101"/>
      <c r="SSN24" s="101"/>
      <c r="SSO24" s="101"/>
      <c r="SSP24" s="101"/>
      <c r="SSQ24" s="101"/>
      <c r="SSR24" s="101"/>
      <c r="SSS24" s="101"/>
      <c r="SST24" s="101"/>
      <c r="SSU24" s="101"/>
      <c r="SSV24" s="101"/>
      <c r="SSW24" s="101"/>
      <c r="SSX24" s="101"/>
      <c r="SSY24" s="101"/>
      <c r="SSZ24" s="101"/>
      <c r="STA24" s="101"/>
      <c r="STB24" s="101"/>
      <c r="STC24" s="101"/>
      <c r="STD24" s="101"/>
      <c r="STE24" s="101"/>
      <c r="STF24" s="101"/>
      <c r="STG24" s="101"/>
      <c r="STH24" s="101"/>
      <c r="STI24" s="101"/>
      <c r="STJ24" s="101"/>
      <c r="STK24" s="101"/>
      <c r="STL24" s="101"/>
      <c r="STM24" s="101"/>
      <c r="STN24" s="101"/>
      <c r="STO24" s="101"/>
      <c r="STP24" s="101"/>
      <c r="STQ24" s="101"/>
      <c r="STR24" s="101"/>
      <c r="STS24" s="101"/>
      <c r="STT24" s="101"/>
      <c r="STU24" s="101"/>
      <c r="STV24" s="101"/>
      <c r="STW24" s="101"/>
      <c r="STX24" s="101"/>
      <c r="STY24" s="101"/>
      <c r="STZ24" s="101"/>
      <c r="SUA24" s="101"/>
      <c r="SUB24" s="101"/>
      <c r="SUC24" s="101"/>
      <c r="SUD24" s="101"/>
      <c r="SUE24" s="101"/>
      <c r="SUF24" s="101"/>
      <c r="SUG24" s="101"/>
      <c r="SUH24" s="101"/>
      <c r="SUI24" s="101"/>
      <c r="SUJ24" s="101"/>
      <c r="SUK24" s="101"/>
      <c r="SUL24" s="101"/>
      <c r="SUM24" s="101"/>
      <c r="SUN24" s="101"/>
      <c r="SUO24" s="101"/>
      <c r="SUP24" s="101"/>
      <c r="SUQ24" s="101"/>
      <c r="SUR24" s="101"/>
      <c r="SUS24" s="101"/>
      <c r="SUT24" s="101"/>
      <c r="SUU24" s="101"/>
      <c r="SUV24" s="101"/>
      <c r="SUW24" s="101"/>
      <c r="SUX24" s="101"/>
      <c r="SUY24" s="101"/>
      <c r="SUZ24" s="101"/>
      <c r="SVA24" s="101"/>
      <c r="SVB24" s="101"/>
      <c r="SVC24" s="101"/>
      <c r="SVD24" s="101"/>
      <c r="SVE24" s="101"/>
      <c r="SVF24" s="101"/>
      <c r="SVG24" s="101"/>
      <c r="SVH24" s="101"/>
      <c r="SVI24" s="101"/>
      <c r="SVJ24" s="101"/>
      <c r="SVK24" s="101"/>
      <c r="SVL24" s="101"/>
      <c r="SVM24" s="101"/>
      <c r="SVN24" s="101"/>
      <c r="SVO24" s="101"/>
      <c r="SVP24" s="101"/>
      <c r="SVQ24" s="101"/>
      <c r="SVR24" s="101"/>
      <c r="SVS24" s="101"/>
      <c r="SVT24" s="101"/>
      <c r="SVU24" s="101"/>
      <c r="SVV24" s="101"/>
      <c r="SVW24" s="101"/>
      <c r="SVX24" s="101"/>
      <c r="SVY24" s="101"/>
      <c r="SVZ24" s="101"/>
      <c r="SWA24" s="101"/>
      <c r="SWB24" s="101"/>
      <c r="SWC24" s="101"/>
      <c r="SWD24" s="101"/>
      <c r="SWE24" s="101"/>
      <c r="SWF24" s="101"/>
      <c r="SWG24" s="101"/>
      <c r="SWH24" s="101"/>
      <c r="SWI24" s="101"/>
      <c r="SWJ24" s="101"/>
      <c r="SWK24" s="101"/>
      <c r="SWL24" s="101"/>
      <c r="SWM24" s="101"/>
      <c r="SWN24" s="101"/>
      <c r="SWO24" s="101"/>
      <c r="SWP24" s="101"/>
      <c r="SWQ24" s="101"/>
      <c r="SWR24" s="101"/>
      <c r="SWS24" s="101"/>
      <c r="SWT24" s="101"/>
      <c r="SWU24" s="101"/>
      <c r="SWV24" s="101"/>
      <c r="SWW24" s="101"/>
      <c r="SWX24" s="101"/>
      <c r="SWY24" s="101"/>
      <c r="SWZ24" s="101"/>
      <c r="SXA24" s="101"/>
      <c r="SXB24" s="101"/>
      <c r="SXC24" s="101"/>
      <c r="SXD24" s="101"/>
      <c r="SXE24" s="101"/>
      <c r="SXF24" s="101"/>
      <c r="SXG24" s="101"/>
      <c r="SXH24" s="101"/>
      <c r="SXI24" s="101"/>
      <c r="SXJ24" s="101"/>
      <c r="SXK24" s="101"/>
      <c r="SXL24" s="101"/>
      <c r="SXM24" s="101"/>
      <c r="SXN24" s="101"/>
      <c r="SXO24" s="101"/>
      <c r="SXP24" s="101"/>
      <c r="SXQ24" s="101"/>
      <c r="SXR24" s="101"/>
      <c r="SXS24" s="101"/>
      <c r="SXT24" s="101"/>
      <c r="SXU24" s="101"/>
      <c r="SXV24" s="101"/>
      <c r="SXW24" s="101"/>
      <c r="SXX24" s="101"/>
      <c r="SXY24" s="101"/>
      <c r="SXZ24" s="101"/>
      <c r="SYA24" s="101"/>
      <c r="SYB24" s="101"/>
      <c r="SYC24" s="101"/>
      <c r="SYD24" s="101"/>
      <c r="SYE24" s="101"/>
      <c r="SYF24" s="101"/>
      <c r="SYG24" s="101"/>
      <c r="SYH24" s="101"/>
      <c r="SYI24" s="101"/>
      <c r="SYJ24" s="101"/>
      <c r="SYK24" s="101"/>
      <c r="SYL24" s="101"/>
      <c r="SYM24" s="101"/>
      <c r="SYN24" s="101"/>
      <c r="SYO24" s="101"/>
      <c r="SYP24" s="101"/>
      <c r="SYQ24" s="101"/>
      <c r="SYR24" s="101"/>
      <c r="SYS24" s="101"/>
      <c r="SYT24" s="101"/>
      <c r="SYU24" s="101"/>
      <c r="SYV24" s="101"/>
      <c r="SYW24" s="101"/>
      <c r="SYX24" s="101"/>
      <c r="SYY24" s="101"/>
      <c r="SYZ24" s="101"/>
      <c r="SZA24" s="101"/>
      <c r="SZB24" s="101"/>
      <c r="SZC24" s="101"/>
      <c r="SZD24" s="101"/>
      <c r="SZE24" s="101"/>
      <c r="SZF24" s="101"/>
      <c r="SZG24" s="101"/>
      <c r="SZH24" s="101"/>
      <c r="SZI24" s="101"/>
      <c r="SZJ24" s="101"/>
      <c r="SZK24" s="101"/>
      <c r="SZL24" s="101"/>
      <c r="SZM24" s="101"/>
      <c r="SZN24" s="101"/>
      <c r="SZO24" s="101"/>
      <c r="SZP24" s="101"/>
      <c r="SZQ24" s="101"/>
      <c r="SZR24" s="101"/>
      <c r="SZS24" s="101"/>
      <c r="SZT24" s="101"/>
      <c r="SZU24" s="101"/>
      <c r="SZV24" s="101"/>
      <c r="SZW24" s="101"/>
      <c r="SZX24" s="101"/>
      <c r="SZY24" s="101"/>
      <c r="SZZ24" s="101"/>
      <c r="TAA24" s="101"/>
      <c r="TAB24" s="101"/>
      <c r="TAC24" s="101"/>
      <c r="TAD24" s="101"/>
      <c r="TAE24" s="101"/>
      <c r="TAF24" s="101"/>
      <c r="TAG24" s="101"/>
      <c r="TAH24" s="101"/>
      <c r="TAI24" s="101"/>
      <c r="TAJ24" s="101"/>
      <c r="TAK24" s="101"/>
      <c r="TAL24" s="101"/>
      <c r="TAM24" s="101"/>
      <c r="TAN24" s="101"/>
      <c r="TAO24" s="101"/>
      <c r="TAP24" s="101"/>
      <c r="TAQ24" s="101"/>
      <c r="TAR24" s="101"/>
      <c r="TAS24" s="101"/>
      <c r="TAT24" s="101"/>
      <c r="TAU24" s="101"/>
      <c r="TAV24" s="101"/>
      <c r="TAW24" s="101"/>
      <c r="TAX24" s="101"/>
      <c r="TAY24" s="101"/>
      <c r="TAZ24" s="101"/>
      <c r="TBA24" s="101"/>
      <c r="TBB24" s="101"/>
      <c r="TBC24" s="101"/>
      <c r="TBD24" s="101"/>
      <c r="TBE24" s="101"/>
      <c r="TBF24" s="101"/>
      <c r="TBG24" s="101"/>
      <c r="TBH24" s="101"/>
      <c r="TBI24" s="101"/>
      <c r="TBJ24" s="101"/>
      <c r="TBK24" s="101"/>
      <c r="TBL24" s="101"/>
      <c r="TBM24" s="101"/>
      <c r="TBN24" s="101"/>
      <c r="TBO24" s="101"/>
      <c r="TBP24" s="101"/>
      <c r="TBQ24" s="101"/>
      <c r="TBR24" s="101"/>
      <c r="TBS24" s="101"/>
      <c r="TBT24" s="101"/>
      <c r="TBU24" s="101"/>
      <c r="TBV24" s="101"/>
      <c r="TBW24" s="101"/>
      <c r="TBX24" s="101"/>
      <c r="TBY24" s="101"/>
      <c r="TBZ24" s="101"/>
      <c r="TCA24" s="101"/>
      <c r="TCB24" s="101"/>
      <c r="TCC24" s="101"/>
      <c r="TCD24" s="101"/>
      <c r="TCE24" s="101"/>
      <c r="TCF24" s="101"/>
      <c r="TCG24" s="101"/>
      <c r="TCH24" s="101"/>
      <c r="TCI24" s="101"/>
      <c r="TCJ24" s="101"/>
      <c r="TCK24" s="101"/>
      <c r="TCL24" s="101"/>
      <c r="TCM24" s="101"/>
      <c r="TCN24" s="101"/>
      <c r="TCO24" s="101"/>
      <c r="TCP24" s="101"/>
      <c r="TCQ24" s="101"/>
      <c r="TCR24" s="101"/>
      <c r="TCS24" s="101"/>
      <c r="TCT24" s="101"/>
      <c r="TCU24" s="101"/>
      <c r="TCV24" s="101"/>
      <c r="TCW24" s="101"/>
      <c r="TCX24" s="101"/>
      <c r="TCY24" s="101"/>
      <c r="TCZ24" s="101"/>
      <c r="TDA24" s="101"/>
      <c r="TDB24" s="101"/>
      <c r="TDC24" s="101"/>
      <c r="TDD24" s="101"/>
      <c r="TDE24" s="101"/>
      <c r="TDF24" s="101"/>
      <c r="TDG24" s="101"/>
      <c r="TDH24" s="101"/>
      <c r="TDI24" s="101"/>
      <c r="TDJ24" s="101"/>
      <c r="TDK24" s="101"/>
      <c r="TDL24" s="101"/>
      <c r="TDM24" s="101"/>
      <c r="TDN24" s="101"/>
      <c r="TDO24" s="101"/>
      <c r="TDP24" s="101"/>
      <c r="TDQ24" s="101"/>
      <c r="TDR24" s="101"/>
      <c r="TDS24" s="101"/>
      <c r="TDT24" s="101"/>
      <c r="TDU24" s="101"/>
      <c r="TDV24" s="101"/>
      <c r="TDW24" s="101"/>
      <c r="TDX24" s="101"/>
      <c r="TDY24" s="101"/>
      <c r="TDZ24" s="101"/>
      <c r="TEA24" s="101"/>
      <c r="TEB24" s="101"/>
      <c r="TEC24" s="101"/>
      <c r="TED24" s="101"/>
      <c r="TEE24" s="101"/>
      <c r="TEF24" s="101"/>
      <c r="TEG24" s="101"/>
      <c r="TEH24" s="101"/>
      <c r="TEI24" s="101"/>
      <c r="TEJ24" s="101"/>
      <c r="TEK24" s="101"/>
      <c r="TEL24" s="101"/>
      <c r="TEM24" s="101"/>
      <c r="TEN24" s="101"/>
      <c r="TEO24" s="101"/>
      <c r="TEP24" s="101"/>
      <c r="TEQ24" s="101"/>
      <c r="TER24" s="101"/>
      <c r="TES24" s="101"/>
      <c r="TET24" s="101"/>
      <c r="TEU24" s="101"/>
      <c r="TEV24" s="101"/>
      <c r="TEW24" s="101"/>
      <c r="TEX24" s="101"/>
      <c r="TEY24" s="101"/>
      <c r="TEZ24" s="101"/>
      <c r="TFA24" s="101"/>
      <c r="TFB24" s="101"/>
      <c r="TFC24" s="101"/>
      <c r="TFD24" s="101"/>
      <c r="TFE24" s="101"/>
      <c r="TFF24" s="101"/>
      <c r="TFG24" s="101"/>
      <c r="TFH24" s="101"/>
      <c r="TFI24" s="101"/>
      <c r="TFJ24" s="101"/>
      <c r="TFK24" s="101"/>
      <c r="TFL24" s="101"/>
      <c r="TFM24" s="101"/>
      <c r="TFN24" s="101"/>
      <c r="TFO24" s="101"/>
      <c r="TFP24" s="101"/>
      <c r="TFQ24" s="101"/>
      <c r="TFR24" s="101"/>
      <c r="TFS24" s="101"/>
      <c r="TFT24" s="101"/>
      <c r="TFU24" s="101"/>
      <c r="TFV24" s="101"/>
      <c r="TFW24" s="101"/>
      <c r="TFX24" s="101"/>
      <c r="TFY24" s="101"/>
      <c r="TFZ24" s="101"/>
      <c r="TGA24" s="101"/>
      <c r="TGB24" s="101"/>
      <c r="TGC24" s="101"/>
      <c r="TGD24" s="101"/>
      <c r="TGE24" s="101"/>
      <c r="TGF24" s="101"/>
      <c r="TGG24" s="101"/>
      <c r="TGH24" s="101"/>
      <c r="TGI24" s="101"/>
      <c r="TGJ24" s="101"/>
      <c r="TGK24" s="101"/>
      <c r="TGL24" s="101"/>
      <c r="TGM24" s="101"/>
      <c r="TGN24" s="101"/>
      <c r="TGO24" s="101"/>
      <c r="TGP24" s="101"/>
      <c r="TGQ24" s="101"/>
      <c r="TGR24" s="101"/>
      <c r="TGS24" s="101"/>
      <c r="TGT24" s="101"/>
      <c r="TGU24" s="101"/>
      <c r="TGV24" s="101"/>
      <c r="TGW24" s="101"/>
      <c r="TGX24" s="101"/>
      <c r="TGY24" s="101"/>
      <c r="TGZ24" s="101"/>
      <c r="THA24" s="101"/>
      <c r="THB24" s="101"/>
      <c r="THC24" s="101"/>
      <c r="THD24" s="101"/>
      <c r="THE24" s="101"/>
      <c r="THF24" s="101"/>
      <c r="THG24" s="101"/>
      <c r="THH24" s="101"/>
      <c r="THI24" s="101"/>
      <c r="THJ24" s="101"/>
      <c r="THK24" s="101"/>
      <c r="THL24" s="101"/>
      <c r="THM24" s="101"/>
      <c r="THN24" s="101"/>
      <c r="THO24" s="101"/>
      <c r="THP24" s="101"/>
      <c r="THQ24" s="101"/>
      <c r="THR24" s="101"/>
      <c r="THS24" s="101"/>
      <c r="THT24" s="101"/>
      <c r="THU24" s="101"/>
      <c r="THV24" s="101"/>
      <c r="THW24" s="101"/>
      <c r="THX24" s="101"/>
      <c r="THY24" s="101"/>
      <c r="THZ24" s="101"/>
      <c r="TIA24" s="101"/>
      <c r="TIB24" s="101"/>
      <c r="TIC24" s="101"/>
      <c r="TID24" s="101"/>
      <c r="TIE24" s="101"/>
      <c r="TIF24" s="101"/>
      <c r="TIG24" s="101"/>
      <c r="TIH24" s="101"/>
      <c r="TII24" s="101"/>
      <c r="TIJ24" s="101"/>
      <c r="TIK24" s="101"/>
      <c r="TIL24" s="101"/>
      <c r="TIM24" s="101"/>
      <c r="TIN24" s="101"/>
      <c r="TIO24" s="101"/>
      <c r="TIP24" s="101"/>
      <c r="TIQ24" s="101"/>
      <c r="TIR24" s="101"/>
      <c r="TIS24" s="101"/>
      <c r="TIT24" s="101"/>
      <c r="TIU24" s="101"/>
      <c r="TIV24" s="101"/>
      <c r="TIW24" s="101"/>
      <c r="TIX24" s="101"/>
      <c r="TIY24" s="101"/>
      <c r="TIZ24" s="101"/>
      <c r="TJA24" s="101"/>
      <c r="TJB24" s="101"/>
      <c r="TJC24" s="101"/>
      <c r="TJD24" s="101"/>
      <c r="TJE24" s="101"/>
      <c r="TJF24" s="101"/>
      <c r="TJG24" s="101"/>
      <c r="TJH24" s="101"/>
      <c r="TJI24" s="101"/>
      <c r="TJJ24" s="101"/>
      <c r="TJK24" s="101"/>
      <c r="TJL24" s="101"/>
      <c r="TJM24" s="101"/>
      <c r="TJN24" s="101"/>
      <c r="TJO24" s="101"/>
      <c r="TJP24" s="101"/>
      <c r="TJQ24" s="101"/>
      <c r="TJR24" s="101"/>
      <c r="TJS24" s="101"/>
      <c r="TJT24" s="101"/>
      <c r="TJU24" s="101"/>
      <c r="TJV24" s="101"/>
      <c r="TJW24" s="101"/>
      <c r="TJX24" s="101"/>
      <c r="TJY24" s="101"/>
      <c r="TJZ24" s="101"/>
      <c r="TKA24" s="101"/>
      <c r="TKB24" s="101"/>
      <c r="TKC24" s="101"/>
      <c r="TKD24" s="101"/>
      <c r="TKE24" s="101"/>
      <c r="TKF24" s="101"/>
      <c r="TKG24" s="101"/>
      <c r="TKH24" s="101"/>
      <c r="TKI24" s="101"/>
      <c r="TKJ24" s="101"/>
      <c r="TKK24" s="101"/>
      <c r="TKL24" s="101"/>
      <c r="TKM24" s="101"/>
      <c r="TKN24" s="101"/>
      <c r="TKO24" s="101"/>
      <c r="TKP24" s="101"/>
      <c r="TKQ24" s="101"/>
      <c r="TKR24" s="101"/>
      <c r="TKS24" s="101"/>
      <c r="TKT24" s="101"/>
      <c r="TKU24" s="101"/>
      <c r="TKV24" s="101"/>
      <c r="TKW24" s="101"/>
      <c r="TKX24" s="101"/>
      <c r="TKY24" s="101"/>
      <c r="TKZ24" s="101"/>
      <c r="TLA24" s="101"/>
      <c r="TLB24" s="101"/>
      <c r="TLC24" s="101"/>
      <c r="TLD24" s="101"/>
      <c r="TLE24" s="101"/>
      <c r="TLF24" s="101"/>
      <c r="TLG24" s="101"/>
      <c r="TLH24" s="101"/>
      <c r="TLI24" s="101"/>
      <c r="TLJ24" s="101"/>
      <c r="TLK24" s="101"/>
      <c r="TLL24" s="101"/>
      <c r="TLM24" s="101"/>
      <c r="TLN24" s="101"/>
      <c r="TLO24" s="101"/>
      <c r="TLP24" s="101"/>
      <c r="TLQ24" s="101"/>
      <c r="TLR24" s="101"/>
      <c r="TLS24" s="101"/>
      <c r="TLT24" s="101"/>
      <c r="TLU24" s="101"/>
      <c r="TLV24" s="101"/>
      <c r="TLW24" s="101"/>
      <c r="TLX24" s="101"/>
      <c r="TLY24" s="101"/>
      <c r="TLZ24" s="101"/>
      <c r="TMA24" s="101"/>
      <c r="TMB24" s="101"/>
      <c r="TMC24" s="101"/>
      <c r="TMD24" s="101"/>
      <c r="TME24" s="101"/>
      <c r="TMF24" s="101"/>
      <c r="TMG24" s="101"/>
      <c r="TMH24" s="101"/>
      <c r="TMI24" s="101"/>
      <c r="TMJ24" s="101"/>
      <c r="TMK24" s="101"/>
      <c r="TML24" s="101"/>
      <c r="TMM24" s="101"/>
      <c r="TMN24" s="101"/>
      <c r="TMO24" s="101"/>
      <c r="TMP24" s="101"/>
      <c r="TMQ24" s="101"/>
      <c r="TMR24" s="101"/>
      <c r="TMS24" s="101"/>
      <c r="TMT24" s="101"/>
      <c r="TMU24" s="101"/>
      <c r="TMV24" s="101"/>
      <c r="TMW24" s="101"/>
      <c r="TMX24" s="101"/>
      <c r="TMY24" s="101"/>
      <c r="TMZ24" s="101"/>
      <c r="TNA24" s="101"/>
      <c r="TNB24" s="101"/>
      <c r="TNC24" s="101"/>
      <c r="TND24" s="101"/>
      <c r="TNE24" s="101"/>
      <c r="TNF24" s="101"/>
      <c r="TNG24" s="101"/>
      <c r="TNH24" s="101"/>
      <c r="TNI24" s="101"/>
      <c r="TNJ24" s="101"/>
      <c r="TNK24" s="101"/>
      <c r="TNL24" s="101"/>
      <c r="TNM24" s="101"/>
      <c r="TNN24" s="101"/>
      <c r="TNO24" s="101"/>
      <c r="TNP24" s="101"/>
      <c r="TNQ24" s="101"/>
      <c r="TNR24" s="101"/>
      <c r="TNS24" s="101"/>
      <c r="TNT24" s="101"/>
      <c r="TNU24" s="101"/>
      <c r="TNV24" s="101"/>
      <c r="TNW24" s="101"/>
      <c r="TNX24" s="101"/>
      <c r="TNY24" s="101"/>
      <c r="TNZ24" s="101"/>
      <c r="TOA24" s="101"/>
      <c r="TOB24" s="101"/>
      <c r="TOC24" s="101"/>
      <c r="TOD24" s="101"/>
      <c r="TOE24" s="101"/>
      <c r="TOF24" s="101"/>
      <c r="TOG24" s="101"/>
      <c r="TOH24" s="101"/>
      <c r="TOI24" s="101"/>
      <c r="TOJ24" s="101"/>
      <c r="TOK24" s="101"/>
      <c r="TOL24" s="101"/>
      <c r="TOM24" s="101"/>
      <c r="TON24" s="101"/>
      <c r="TOO24" s="101"/>
      <c r="TOP24" s="101"/>
      <c r="TOQ24" s="101"/>
      <c r="TOR24" s="101"/>
      <c r="TOS24" s="101"/>
      <c r="TOT24" s="101"/>
      <c r="TOU24" s="101"/>
      <c r="TOV24" s="101"/>
      <c r="TOW24" s="101"/>
      <c r="TOX24" s="101"/>
      <c r="TOY24" s="101"/>
      <c r="TOZ24" s="101"/>
      <c r="TPA24" s="101"/>
      <c r="TPB24" s="101"/>
      <c r="TPC24" s="101"/>
      <c r="TPD24" s="101"/>
      <c r="TPE24" s="101"/>
      <c r="TPF24" s="101"/>
      <c r="TPG24" s="101"/>
      <c r="TPH24" s="101"/>
      <c r="TPI24" s="101"/>
      <c r="TPJ24" s="101"/>
      <c r="TPK24" s="101"/>
      <c r="TPL24" s="101"/>
      <c r="TPM24" s="101"/>
      <c r="TPN24" s="101"/>
      <c r="TPO24" s="101"/>
      <c r="TPP24" s="101"/>
      <c r="TPQ24" s="101"/>
      <c r="TPR24" s="101"/>
      <c r="TPS24" s="101"/>
      <c r="TPT24" s="101"/>
      <c r="TPU24" s="101"/>
      <c r="TPV24" s="101"/>
      <c r="TPW24" s="101"/>
      <c r="TPX24" s="101"/>
      <c r="TPY24" s="101"/>
      <c r="TPZ24" s="101"/>
      <c r="TQA24" s="101"/>
      <c r="TQB24" s="101"/>
      <c r="TQC24" s="101"/>
      <c r="TQD24" s="101"/>
      <c r="TQE24" s="101"/>
      <c r="TQF24" s="101"/>
      <c r="TQG24" s="101"/>
      <c r="TQH24" s="101"/>
      <c r="TQI24" s="101"/>
      <c r="TQJ24" s="101"/>
      <c r="TQK24" s="101"/>
      <c r="TQL24" s="101"/>
      <c r="TQM24" s="101"/>
      <c r="TQN24" s="101"/>
      <c r="TQO24" s="101"/>
      <c r="TQP24" s="101"/>
      <c r="TQQ24" s="101"/>
      <c r="TQR24" s="101"/>
      <c r="TQS24" s="101"/>
      <c r="TQT24" s="101"/>
      <c r="TQU24" s="101"/>
      <c r="TQV24" s="101"/>
      <c r="TQW24" s="101"/>
      <c r="TQX24" s="101"/>
      <c r="TQY24" s="101"/>
      <c r="TQZ24" s="101"/>
      <c r="TRA24" s="101"/>
      <c r="TRB24" s="101"/>
      <c r="TRC24" s="101"/>
      <c r="TRD24" s="101"/>
      <c r="TRE24" s="101"/>
      <c r="TRF24" s="101"/>
      <c r="TRG24" s="101"/>
      <c r="TRH24" s="101"/>
      <c r="TRI24" s="101"/>
      <c r="TRJ24" s="101"/>
      <c r="TRK24" s="101"/>
      <c r="TRL24" s="101"/>
      <c r="TRM24" s="101"/>
      <c r="TRN24" s="101"/>
      <c r="TRO24" s="101"/>
      <c r="TRP24" s="101"/>
      <c r="TRQ24" s="101"/>
      <c r="TRR24" s="101"/>
      <c r="TRS24" s="101"/>
      <c r="TRT24" s="101"/>
      <c r="TRU24" s="101"/>
      <c r="TRV24" s="101"/>
      <c r="TRW24" s="101"/>
      <c r="TRX24" s="101"/>
      <c r="TRY24" s="101"/>
      <c r="TRZ24" s="101"/>
      <c r="TSA24" s="101"/>
      <c r="TSB24" s="101"/>
      <c r="TSC24" s="101"/>
      <c r="TSD24" s="101"/>
      <c r="TSE24" s="101"/>
      <c r="TSF24" s="101"/>
      <c r="TSG24" s="101"/>
      <c r="TSH24" s="101"/>
      <c r="TSI24" s="101"/>
      <c r="TSJ24" s="101"/>
      <c r="TSK24" s="101"/>
      <c r="TSL24" s="101"/>
      <c r="TSM24" s="101"/>
      <c r="TSN24" s="101"/>
      <c r="TSO24" s="101"/>
      <c r="TSP24" s="101"/>
      <c r="TSQ24" s="101"/>
      <c r="TSR24" s="101"/>
      <c r="TSS24" s="101"/>
      <c r="TST24" s="101"/>
      <c r="TSU24" s="101"/>
      <c r="TSV24" s="101"/>
      <c r="TSW24" s="101"/>
      <c r="TSX24" s="101"/>
      <c r="TSY24" s="101"/>
      <c r="TSZ24" s="101"/>
      <c r="TTA24" s="101"/>
      <c r="TTB24" s="101"/>
      <c r="TTC24" s="101"/>
      <c r="TTD24" s="101"/>
      <c r="TTE24" s="101"/>
      <c r="TTF24" s="101"/>
      <c r="TTG24" s="101"/>
      <c r="TTH24" s="101"/>
      <c r="TTI24" s="101"/>
      <c r="TTJ24" s="101"/>
      <c r="TTK24" s="101"/>
      <c r="TTL24" s="101"/>
      <c r="TTM24" s="101"/>
      <c r="TTN24" s="101"/>
      <c r="TTO24" s="101"/>
      <c r="TTP24" s="101"/>
      <c r="TTQ24" s="101"/>
      <c r="TTR24" s="101"/>
      <c r="TTS24" s="101"/>
      <c r="TTT24" s="101"/>
      <c r="TTU24" s="101"/>
      <c r="TTV24" s="101"/>
      <c r="TTW24" s="101"/>
      <c r="TTX24" s="101"/>
      <c r="TTY24" s="101"/>
      <c r="TTZ24" s="101"/>
      <c r="TUA24" s="101"/>
      <c r="TUB24" s="101"/>
      <c r="TUC24" s="101"/>
      <c r="TUD24" s="101"/>
      <c r="TUE24" s="101"/>
      <c r="TUF24" s="101"/>
      <c r="TUG24" s="101"/>
      <c r="TUH24" s="101"/>
      <c r="TUI24" s="101"/>
      <c r="TUJ24" s="101"/>
      <c r="TUK24" s="101"/>
      <c r="TUL24" s="101"/>
      <c r="TUM24" s="101"/>
      <c r="TUN24" s="101"/>
      <c r="TUO24" s="101"/>
      <c r="TUP24" s="101"/>
      <c r="TUQ24" s="101"/>
      <c r="TUR24" s="101"/>
      <c r="TUS24" s="101"/>
      <c r="TUT24" s="101"/>
      <c r="TUU24" s="101"/>
      <c r="TUV24" s="101"/>
      <c r="TUW24" s="101"/>
      <c r="TUX24" s="101"/>
      <c r="TUY24" s="101"/>
      <c r="TUZ24" s="101"/>
      <c r="TVA24" s="101"/>
      <c r="TVB24" s="101"/>
      <c r="TVC24" s="101"/>
      <c r="TVD24" s="101"/>
      <c r="TVE24" s="101"/>
      <c r="TVF24" s="101"/>
      <c r="TVG24" s="101"/>
      <c r="TVH24" s="101"/>
      <c r="TVI24" s="101"/>
      <c r="TVJ24" s="101"/>
      <c r="TVK24" s="101"/>
      <c r="TVL24" s="101"/>
      <c r="TVM24" s="101"/>
      <c r="TVN24" s="101"/>
      <c r="TVO24" s="101"/>
      <c r="TVP24" s="101"/>
      <c r="TVQ24" s="101"/>
      <c r="TVR24" s="101"/>
      <c r="TVS24" s="101"/>
      <c r="TVT24" s="101"/>
      <c r="TVU24" s="101"/>
      <c r="TVV24" s="101"/>
      <c r="TVW24" s="101"/>
      <c r="TVX24" s="101"/>
      <c r="TVY24" s="101"/>
      <c r="TVZ24" s="101"/>
      <c r="TWA24" s="101"/>
      <c r="TWB24" s="101"/>
      <c r="TWC24" s="101"/>
      <c r="TWD24" s="101"/>
      <c r="TWE24" s="101"/>
      <c r="TWF24" s="101"/>
      <c r="TWG24" s="101"/>
      <c r="TWH24" s="101"/>
      <c r="TWI24" s="101"/>
      <c r="TWJ24" s="101"/>
      <c r="TWK24" s="101"/>
      <c r="TWL24" s="101"/>
      <c r="TWM24" s="101"/>
      <c r="TWN24" s="101"/>
      <c r="TWO24" s="101"/>
      <c r="TWP24" s="101"/>
      <c r="TWQ24" s="101"/>
      <c r="TWR24" s="101"/>
      <c r="TWS24" s="101"/>
      <c r="TWT24" s="101"/>
      <c r="TWU24" s="101"/>
      <c r="TWV24" s="101"/>
      <c r="TWW24" s="101"/>
      <c r="TWX24" s="101"/>
      <c r="TWY24" s="101"/>
      <c r="TWZ24" s="101"/>
      <c r="TXA24" s="101"/>
      <c r="TXB24" s="101"/>
      <c r="TXC24" s="101"/>
      <c r="TXD24" s="101"/>
      <c r="TXE24" s="101"/>
      <c r="TXF24" s="101"/>
      <c r="TXG24" s="101"/>
      <c r="TXH24" s="101"/>
      <c r="TXI24" s="101"/>
      <c r="TXJ24" s="101"/>
      <c r="TXK24" s="101"/>
      <c r="TXL24" s="101"/>
      <c r="TXM24" s="101"/>
      <c r="TXN24" s="101"/>
      <c r="TXO24" s="101"/>
      <c r="TXP24" s="101"/>
      <c r="TXQ24" s="101"/>
      <c r="TXR24" s="101"/>
      <c r="TXS24" s="101"/>
      <c r="TXT24" s="101"/>
      <c r="TXU24" s="101"/>
      <c r="TXV24" s="101"/>
      <c r="TXW24" s="101"/>
      <c r="TXX24" s="101"/>
      <c r="TXY24" s="101"/>
      <c r="TXZ24" s="101"/>
      <c r="TYA24" s="101"/>
      <c r="TYB24" s="101"/>
      <c r="TYC24" s="101"/>
      <c r="TYD24" s="101"/>
      <c r="TYE24" s="101"/>
      <c r="TYF24" s="101"/>
      <c r="TYG24" s="101"/>
      <c r="TYH24" s="101"/>
      <c r="TYI24" s="101"/>
      <c r="TYJ24" s="101"/>
      <c r="TYK24" s="101"/>
      <c r="TYL24" s="101"/>
      <c r="TYM24" s="101"/>
      <c r="TYN24" s="101"/>
      <c r="TYO24" s="101"/>
      <c r="TYP24" s="101"/>
      <c r="TYQ24" s="101"/>
      <c r="TYR24" s="101"/>
      <c r="TYS24" s="101"/>
      <c r="TYT24" s="101"/>
      <c r="TYU24" s="101"/>
      <c r="TYV24" s="101"/>
      <c r="TYW24" s="101"/>
      <c r="TYX24" s="101"/>
      <c r="TYY24" s="101"/>
      <c r="TYZ24" s="101"/>
      <c r="TZA24" s="101"/>
      <c r="TZB24" s="101"/>
      <c r="TZC24" s="101"/>
      <c r="TZD24" s="101"/>
      <c r="TZE24" s="101"/>
      <c r="TZF24" s="101"/>
      <c r="TZG24" s="101"/>
      <c r="TZH24" s="101"/>
      <c r="TZI24" s="101"/>
      <c r="TZJ24" s="101"/>
      <c r="TZK24" s="101"/>
      <c r="TZL24" s="101"/>
      <c r="TZM24" s="101"/>
      <c r="TZN24" s="101"/>
      <c r="TZO24" s="101"/>
      <c r="TZP24" s="101"/>
      <c r="TZQ24" s="101"/>
      <c r="TZR24" s="101"/>
      <c r="TZS24" s="101"/>
      <c r="TZT24" s="101"/>
      <c r="TZU24" s="101"/>
      <c r="TZV24" s="101"/>
      <c r="TZW24" s="101"/>
      <c r="TZX24" s="101"/>
      <c r="TZY24" s="101"/>
      <c r="TZZ24" s="101"/>
      <c r="UAA24" s="101"/>
      <c r="UAB24" s="101"/>
      <c r="UAC24" s="101"/>
      <c r="UAD24" s="101"/>
      <c r="UAE24" s="101"/>
      <c r="UAF24" s="101"/>
      <c r="UAG24" s="101"/>
      <c r="UAH24" s="101"/>
      <c r="UAI24" s="101"/>
      <c r="UAJ24" s="101"/>
      <c r="UAK24" s="101"/>
      <c r="UAL24" s="101"/>
      <c r="UAM24" s="101"/>
      <c r="UAN24" s="101"/>
      <c r="UAO24" s="101"/>
      <c r="UAP24" s="101"/>
      <c r="UAQ24" s="101"/>
      <c r="UAR24" s="101"/>
      <c r="UAS24" s="101"/>
      <c r="UAT24" s="101"/>
      <c r="UAU24" s="101"/>
      <c r="UAV24" s="101"/>
      <c r="UAW24" s="101"/>
      <c r="UAX24" s="101"/>
      <c r="UAY24" s="101"/>
      <c r="UAZ24" s="101"/>
      <c r="UBA24" s="101"/>
      <c r="UBB24" s="101"/>
      <c r="UBC24" s="101"/>
      <c r="UBD24" s="101"/>
      <c r="UBE24" s="101"/>
      <c r="UBF24" s="101"/>
      <c r="UBG24" s="101"/>
      <c r="UBH24" s="101"/>
      <c r="UBI24" s="101"/>
      <c r="UBJ24" s="101"/>
      <c r="UBK24" s="101"/>
      <c r="UBL24" s="101"/>
      <c r="UBM24" s="101"/>
      <c r="UBN24" s="101"/>
      <c r="UBO24" s="101"/>
      <c r="UBP24" s="101"/>
      <c r="UBQ24" s="101"/>
      <c r="UBR24" s="101"/>
      <c r="UBS24" s="101"/>
      <c r="UBT24" s="101"/>
      <c r="UBU24" s="101"/>
      <c r="UBV24" s="101"/>
      <c r="UBW24" s="101"/>
      <c r="UBX24" s="101"/>
      <c r="UBY24" s="101"/>
      <c r="UBZ24" s="101"/>
      <c r="UCA24" s="101"/>
      <c r="UCB24" s="101"/>
      <c r="UCC24" s="101"/>
      <c r="UCD24" s="101"/>
      <c r="UCE24" s="101"/>
      <c r="UCF24" s="101"/>
      <c r="UCG24" s="101"/>
      <c r="UCH24" s="101"/>
      <c r="UCI24" s="101"/>
      <c r="UCJ24" s="101"/>
      <c r="UCK24" s="101"/>
      <c r="UCL24" s="101"/>
      <c r="UCM24" s="101"/>
      <c r="UCN24" s="101"/>
      <c r="UCO24" s="101"/>
      <c r="UCP24" s="101"/>
      <c r="UCQ24" s="101"/>
      <c r="UCR24" s="101"/>
      <c r="UCS24" s="101"/>
      <c r="UCT24" s="101"/>
      <c r="UCU24" s="101"/>
      <c r="UCV24" s="101"/>
      <c r="UCW24" s="101"/>
      <c r="UCX24" s="101"/>
      <c r="UCY24" s="101"/>
      <c r="UCZ24" s="101"/>
      <c r="UDA24" s="101"/>
      <c r="UDB24" s="101"/>
      <c r="UDC24" s="101"/>
      <c r="UDD24" s="101"/>
      <c r="UDE24" s="101"/>
      <c r="UDF24" s="101"/>
      <c r="UDG24" s="101"/>
      <c r="UDH24" s="101"/>
      <c r="UDI24" s="101"/>
      <c r="UDJ24" s="101"/>
      <c r="UDK24" s="101"/>
      <c r="UDL24" s="101"/>
      <c r="UDM24" s="101"/>
      <c r="UDN24" s="101"/>
      <c r="UDO24" s="101"/>
      <c r="UDP24" s="101"/>
      <c r="UDQ24" s="101"/>
      <c r="UDR24" s="101"/>
      <c r="UDS24" s="101"/>
      <c r="UDT24" s="101"/>
      <c r="UDU24" s="101"/>
      <c r="UDV24" s="101"/>
      <c r="UDW24" s="101"/>
      <c r="UDX24" s="101"/>
      <c r="UDY24" s="101"/>
      <c r="UDZ24" s="101"/>
      <c r="UEA24" s="101"/>
      <c r="UEB24" s="101"/>
      <c r="UEC24" s="101"/>
      <c r="UED24" s="101"/>
      <c r="UEE24" s="101"/>
      <c r="UEF24" s="101"/>
      <c r="UEG24" s="101"/>
      <c r="UEH24" s="101"/>
      <c r="UEI24" s="101"/>
      <c r="UEJ24" s="101"/>
      <c r="UEK24" s="101"/>
      <c r="UEL24" s="101"/>
      <c r="UEM24" s="101"/>
      <c r="UEN24" s="101"/>
      <c r="UEO24" s="101"/>
      <c r="UEP24" s="101"/>
      <c r="UEQ24" s="101"/>
      <c r="UER24" s="101"/>
      <c r="UES24" s="101"/>
      <c r="UET24" s="101"/>
      <c r="UEU24" s="101"/>
      <c r="UEV24" s="101"/>
      <c r="UEW24" s="101"/>
      <c r="UEX24" s="101"/>
      <c r="UEY24" s="101"/>
      <c r="UEZ24" s="101"/>
      <c r="UFA24" s="101"/>
      <c r="UFB24" s="101"/>
      <c r="UFC24" s="101"/>
      <c r="UFD24" s="101"/>
      <c r="UFE24" s="101"/>
      <c r="UFF24" s="101"/>
      <c r="UFG24" s="101"/>
      <c r="UFH24" s="101"/>
      <c r="UFI24" s="101"/>
      <c r="UFJ24" s="101"/>
      <c r="UFK24" s="101"/>
      <c r="UFL24" s="101"/>
      <c r="UFM24" s="101"/>
      <c r="UFN24" s="101"/>
      <c r="UFO24" s="101"/>
      <c r="UFP24" s="101"/>
      <c r="UFQ24" s="101"/>
      <c r="UFR24" s="101"/>
      <c r="UFS24" s="101"/>
      <c r="UFT24" s="101"/>
      <c r="UFU24" s="101"/>
      <c r="UFV24" s="101"/>
      <c r="UFW24" s="101"/>
      <c r="UFX24" s="101"/>
      <c r="UFY24" s="101"/>
      <c r="UFZ24" s="101"/>
      <c r="UGA24" s="101"/>
      <c r="UGB24" s="101"/>
      <c r="UGC24" s="101"/>
      <c r="UGD24" s="101"/>
      <c r="UGE24" s="101"/>
      <c r="UGF24" s="101"/>
      <c r="UGG24" s="101"/>
      <c r="UGH24" s="101"/>
      <c r="UGI24" s="101"/>
      <c r="UGJ24" s="101"/>
      <c r="UGK24" s="101"/>
      <c r="UGL24" s="101"/>
      <c r="UGM24" s="101"/>
      <c r="UGN24" s="101"/>
      <c r="UGO24" s="101"/>
      <c r="UGP24" s="101"/>
      <c r="UGQ24" s="101"/>
      <c r="UGR24" s="101"/>
      <c r="UGS24" s="101"/>
      <c r="UGT24" s="101"/>
      <c r="UGU24" s="101"/>
      <c r="UGV24" s="101"/>
      <c r="UGW24" s="101"/>
      <c r="UGX24" s="101"/>
      <c r="UGY24" s="101"/>
      <c r="UGZ24" s="101"/>
      <c r="UHA24" s="101"/>
      <c r="UHB24" s="101"/>
      <c r="UHC24" s="101"/>
      <c r="UHD24" s="101"/>
      <c r="UHE24" s="101"/>
      <c r="UHF24" s="101"/>
      <c r="UHG24" s="101"/>
      <c r="UHH24" s="101"/>
      <c r="UHI24" s="101"/>
      <c r="UHJ24" s="101"/>
      <c r="UHK24" s="101"/>
      <c r="UHL24" s="101"/>
      <c r="UHM24" s="101"/>
      <c r="UHN24" s="101"/>
      <c r="UHO24" s="101"/>
      <c r="UHP24" s="101"/>
      <c r="UHQ24" s="101"/>
      <c r="UHR24" s="101"/>
      <c r="UHS24" s="101"/>
      <c r="UHT24" s="101"/>
      <c r="UHU24" s="101"/>
      <c r="UHV24" s="101"/>
      <c r="UHW24" s="101"/>
      <c r="UHX24" s="101"/>
      <c r="UHY24" s="101"/>
      <c r="UHZ24" s="101"/>
      <c r="UIA24" s="101"/>
      <c r="UIB24" s="101"/>
      <c r="UIC24" s="101"/>
      <c r="UID24" s="101"/>
      <c r="UIE24" s="101"/>
      <c r="UIF24" s="101"/>
      <c r="UIG24" s="101"/>
      <c r="UIH24" s="101"/>
      <c r="UII24" s="101"/>
      <c r="UIJ24" s="101"/>
      <c r="UIK24" s="101"/>
      <c r="UIL24" s="101"/>
      <c r="UIM24" s="101"/>
      <c r="UIN24" s="101"/>
      <c r="UIO24" s="101"/>
      <c r="UIP24" s="101"/>
      <c r="UIQ24" s="101"/>
      <c r="UIR24" s="101"/>
      <c r="UIS24" s="101"/>
      <c r="UIT24" s="101"/>
      <c r="UIU24" s="101"/>
      <c r="UIV24" s="101"/>
      <c r="UIW24" s="101"/>
      <c r="UIX24" s="101"/>
      <c r="UIY24" s="101"/>
      <c r="UIZ24" s="101"/>
      <c r="UJA24" s="101"/>
      <c r="UJB24" s="101"/>
      <c r="UJC24" s="101"/>
      <c r="UJD24" s="101"/>
      <c r="UJE24" s="101"/>
      <c r="UJF24" s="101"/>
      <c r="UJG24" s="101"/>
      <c r="UJH24" s="101"/>
      <c r="UJI24" s="101"/>
      <c r="UJJ24" s="101"/>
      <c r="UJK24" s="101"/>
      <c r="UJL24" s="101"/>
      <c r="UJM24" s="101"/>
      <c r="UJN24" s="101"/>
      <c r="UJO24" s="101"/>
      <c r="UJP24" s="101"/>
      <c r="UJQ24" s="101"/>
      <c r="UJR24" s="101"/>
      <c r="UJS24" s="101"/>
      <c r="UJT24" s="101"/>
      <c r="UJU24" s="101"/>
      <c r="UJV24" s="101"/>
      <c r="UJW24" s="101"/>
      <c r="UJX24" s="101"/>
      <c r="UJY24" s="101"/>
      <c r="UJZ24" s="101"/>
      <c r="UKA24" s="101"/>
      <c r="UKB24" s="101"/>
      <c r="UKC24" s="101"/>
      <c r="UKD24" s="101"/>
      <c r="UKE24" s="101"/>
      <c r="UKF24" s="101"/>
      <c r="UKG24" s="101"/>
      <c r="UKH24" s="101"/>
      <c r="UKI24" s="101"/>
      <c r="UKJ24" s="101"/>
      <c r="UKK24" s="101"/>
      <c r="UKL24" s="101"/>
      <c r="UKM24" s="101"/>
      <c r="UKN24" s="101"/>
      <c r="UKO24" s="101"/>
      <c r="UKP24" s="101"/>
      <c r="UKQ24" s="101"/>
      <c r="UKR24" s="101"/>
      <c r="UKS24" s="101"/>
      <c r="UKT24" s="101"/>
      <c r="UKU24" s="101"/>
      <c r="UKV24" s="101"/>
      <c r="UKW24" s="101"/>
      <c r="UKX24" s="101"/>
      <c r="UKY24" s="101"/>
      <c r="UKZ24" s="101"/>
      <c r="ULA24" s="101"/>
      <c r="ULB24" s="101"/>
      <c r="ULC24" s="101"/>
      <c r="ULD24" s="101"/>
      <c r="ULE24" s="101"/>
      <c r="ULF24" s="101"/>
      <c r="ULG24" s="101"/>
      <c r="ULH24" s="101"/>
      <c r="ULI24" s="101"/>
      <c r="ULJ24" s="101"/>
      <c r="ULK24" s="101"/>
      <c r="ULL24" s="101"/>
      <c r="ULM24" s="101"/>
      <c r="ULN24" s="101"/>
      <c r="ULO24" s="101"/>
      <c r="ULP24" s="101"/>
      <c r="ULQ24" s="101"/>
      <c r="ULR24" s="101"/>
      <c r="ULS24" s="101"/>
      <c r="ULT24" s="101"/>
      <c r="ULU24" s="101"/>
      <c r="ULV24" s="101"/>
      <c r="ULW24" s="101"/>
      <c r="ULX24" s="101"/>
      <c r="ULY24" s="101"/>
      <c r="ULZ24" s="101"/>
      <c r="UMA24" s="101"/>
      <c r="UMB24" s="101"/>
      <c r="UMC24" s="101"/>
      <c r="UMD24" s="101"/>
      <c r="UME24" s="101"/>
      <c r="UMF24" s="101"/>
      <c r="UMG24" s="101"/>
      <c r="UMH24" s="101"/>
      <c r="UMI24" s="101"/>
      <c r="UMJ24" s="101"/>
      <c r="UMK24" s="101"/>
      <c r="UML24" s="101"/>
      <c r="UMM24" s="101"/>
      <c r="UMN24" s="101"/>
      <c r="UMO24" s="101"/>
      <c r="UMP24" s="101"/>
      <c r="UMQ24" s="101"/>
      <c r="UMR24" s="101"/>
      <c r="UMS24" s="101"/>
      <c r="UMT24" s="101"/>
      <c r="UMU24" s="101"/>
      <c r="UMV24" s="101"/>
      <c r="UMW24" s="101"/>
      <c r="UMX24" s="101"/>
      <c r="UMY24" s="101"/>
      <c r="UMZ24" s="101"/>
      <c r="UNA24" s="101"/>
      <c r="UNB24" s="101"/>
      <c r="UNC24" s="101"/>
      <c r="UND24" s="101"/>
      <c r="UNE24" s="101"/>
      <c r="UNF24" s="101"/>
      <c r="UNG24" s="101"/>
      <c r="UNH24" s="101"/>
      <c r="UNI24" s="101"/>
      <c r="UNJ24" s="101"/>
      <c r="UNK24" s="101"/>
      <c r="UNL24" s="101"/>
      <c r="UNM24" s="101"/>
      <c r="UNN24" s="101"/>
      <c r="UNO24" s="101"/>
      <c r="UNP24" s="101"/>
      <c r="UNQ24" s="101"/>
      <c r="UNR24" s="101"/>
      <c r="UNS24" s="101"/>
      <c r="UNT24" s="101"/>
      <c r="UNU24" s="101"/>
      <c r="UNV24" s="101"/>
      <c r="UNW24" s="101"/>
      <c r="UNX24" s="101"/>
      <c r="UNY24" s="101"/>
      <c r="UNZ24" s="101"/>
      <c r="UOA24" s="101"/>
      <c r="UOB24" s="101"/>
      <c r="UOC24" s="101"/>
      <c r="UOD24" s="101"/>
      <c r="UOE24" s="101"/>
      <c r="UOF24" s="101"/>
      <c r="UOG24" s="101"/>
      <c r="UOH24" s="101"/>
      <c r="UOI24" s="101"/>
      <c r="UOJ24" s="101"/>
      <c r="UOK24" s="101"/>
      <c r="UOL24" s="101"/>
      <c r="UOM24" s="101"/>
      <c r="UON24" s="101"/>
      <c r="UOO24" s="101"/>
      <c r="UOP24" s="101"/>
      <c r="UOQ24" s="101"/>
      <c r="UOR24" s="101"/>
      <c r="UOS24" s="101"/>
      <c r="UOT24" s="101"/>
      <c r="UOU24" s="101"/>
      <c r="UOV24" s="101"/>
      <c r="UOW24" s="101"/>
      <c r="UOX24" s="101"/>
      <c r="UOY24" s="101"/>
      <c r="UOZ24" s="101"/>
      <c r="UPA24" s="101"/>
      <c r="UPB24" s="101"/>
      <c r="UPC24" s="101"/>
      <c r="UPD24" s="101"/>
      <c r="UPE24" s="101"/>
      <c r="UPF24" s="101"/>
      <c r="UPG24" s="101"/>
      <c r="UPH24" s="101"/>
      <c r="UPI24" s="101"/>
      <c r="UPJ24" s="101"/>
      <c r="UPK24" s="101"/>
      <c r="UPL24" s="101"/>
      <c r="UPM24" s="101"/>
      <c r="UPN24" s="101"/>
      <c r="UPO24" s="101"/>
      <c r="UPP24" s="101"/>
      <c r="UPQ24" s="101"/>
      <c r="UPR24" s="101"/>
      <c r="UPS24" s="101"/>
      <c r="UPT24" s="101"/>
      <c r="UPU24" s="101"/>
      <c r="UPV24" s="101"/>
      <c r="UPW24" s="101"/>
      <c r="UPX24" s="101"/>
      <c r="UPY24" s="101"/>
      <c r="UPZ24" s="101"/>
      <c r="UQA24" s="101"/>
      <c r="UQB24" s="101"/>
      <c r="UQC24" s="101"/>
      <c r="UQD24" s="101"/>
      <c r="UQE24" s="101"/>
      <c r="UQF24" s="101"/>
      <c r="UQG24" s="101"/>
      <c r="UQH24" s="101"/>
      <c r="UQI24" s="101"/>
      <c r="UQJ24" s="101"/>
      <c r="UQK24" s="101"/>
      <c r="UQL24" s="101"/>
      <c r="UQM24" s="101"/>
      <c r="UQN24" s="101"/>
      <c r="UQO24" s="101"/>
      <c r="UQP24" s="101"/>
      <c r="UQQ24" s="101"/>
      <c r="UQR24" s="101"/>
      <c r="UQS24" s="101"/>
      <c r="UQT24" s="101"/>
      <c r="UQU24" s="101"/>
      <c r="UQV24" s="101"/>
      <c r="UQW24" s="101"/>
      <c r="UQX24" s="101"/>
      <c r="UQY24" s="101"/>
      <c r="UQZ24" s="101"/>
      <c r="URA24" s="101"/>
      <c r="URB24" s="101"/>
      <c r="URC24" s="101"/>
      <c r="URD24" s="101"/>
      <c r="URE24" s="101"/>
      <c r="URF24" s="101"/>
      <c r="URG24" s="101"/>
      <c r="URH24" s="101"/>
      <c r="URI24" s="101"/>
      <c r="URJ24" s="101"/>
      <c r="URK24" s="101"/>
      <c r="URL24" s="101"/>
      <c r="URM24" s="101"/>
      <c r="URN24" s="101"/>
      <c r="URO24" s="101"/>
      <c r="URP24" s="101"/>
      <c r="URQ24" s="101"/>
      <c r="URR24" s="101"/>
      <c r="URS24" s="101"/>
      <c r="URT24" s="101"/>
      <c r="URU24" s="101"/>
      <c r="URV24" s="101"/>
      <c r="URW24" s="101"/>
      <c r="URX24" s="101"/>
      <c r="URY24" s="101"/>
      <c r="URZ24" s="101"/>
      <c r="USA24" s="101"/>
      <c r="USB24" s="101"/>
      <c r="USC24" s="101"/>
      <c r="USD24" s="101"/>
      <c r="USE24" s="101"/>
      <c r="USF24" s="101"/>
      <c r="USG24" s="101"/>
      <c r="USH24" s="101"/>
      <c r="USI24" s="101"/>
      <c r="USJ24" s="101"/>
      <c r="USK24" s="101"/>
      <c r="USL24" s="101"/>
      <c r="USM24" s="101"/>
      <c r="USN24" s="101"/>
      <c r="USO24" s="101"/>
      <c r="USP24" s="101"/>
      <c r="USQ24" s="101"/>
      <c r="USR24" s="101"/>
      <c r="USS24" s="101"/>
      <c r="UST24" s="101"/>
      <c r="USU24" s="101"/>
      <c r="USV24" s="101"/>
      <c r="USW24" s="101"/>
      <c r="USX24" s="101"/>
      <c r="USY24" s="101"/>
      <c r="USZ24" s="101"/>
      <c r="UTA24" s="101"/>
      <c r="UTB24" s="101"/>
      <c r="UTC24" s="101"/>
      <c r="UTD24" s="101"/>
      <c r="UTE24" s="101"/>
      <c r="UTF24" s="101"/>
      <c r="UTG24" s="101"/>
      <c r="UTH24" s="101"/>
      <c r="UTI24" s="101"/>
      <c r="UTJ24" s="101"/>
      <c r="UTK24" s="101"/>
      <c r="UTL24" s="101"/>
      <c r="UTM24" s="101"/>
      <c r="UTN24" s="101"/>
      <c r="UTO24" s="101"/>
      <c r="UTP24" s="101"/>
      <c r="UTQ24" s="101"/>
      <c r="UTR24" s="101"/>
      <c r="UTS24" s="101"/>
      <c r="UTT24" s="101"/>
      <c r="UTU24" s="101"/>
      <c r="UTV24" s="101"/>
      <c r="UTW24" s="101"/>
      <c r="UTX24" s="101"/>
      <c r="UTY24" s="101"/>
      <c r="UTZ24" s="101"/>
      <c r="UUA24" s="101"/>
      <c r="UUB24" s="101"/>
      <c r="UUC24" s="101"/>
      <c r="UUD24" s="101"/>
      <c r="UUE24" s="101"/>
      <c r="UUF24" s="101"/>
      <c r="UUG24" s="101"/>
      <c r="UUH24" s="101"/>
      <c r="UUI24" s="101"/>
      <c r="UUJ24" s="101"/>
      <c r="UUK24" s="101"/>
      <c r="UUL24" s="101"/>
      <c r="UUM24" s="101"/>
      <c r="UUN24" s="101"/>
      <c r="UUO24" s="101"/>
      <c r="UUP24" s="101"/>
      <c r="UUQ24" s="101"/>
      <c r="UUR24" s="101"/>
      <c r="UUS24" s="101"/>
      <c r="UUT24" s="101"/>
      <c r="UUU24" s="101"/>
      <c r="UUV24" s="101"/>
      <c r="UUW24" s="101"/>
      <c r="UUX24" s="101"/>
      <c r="UUY24" s="101"/>
      <c r="UUZ24" s="101"/>
      <c r="UVA24" s="101"/>
      <c r="UVB24" s="101"/>
      <c r="UVC24" s="101"/>
      <c r="UVD24" s="101"/>
      <c r="UVE24" s="101"/>
      <c r="UVF24" s="101"/>
      <c r="UVG24" s="101"/>
      <c r="UVH24" s="101"/>
      <c r="UVI24" s="101"/>
      <c r="UVJ24" s="101"/>
      <c r="UVK24" s="101"/>
      <c r="UVL24" s="101"/>
      <c r="UVM24" s="101"/>
      <c r="UVN24" s="101"/>
      <c r="UVO24" s="101"/>
      <c r="UVP24" s="101"/>
      <c r="UVQ24" s="101"/>
      <c r="UVR24" s="101"/>
      <c r="UVS24" s="101"/>
      <c r="UVT24" s="101"/>
      <c r="UVU24" s="101"/>
      <c r="UVV24" s="101"/>
      <c r="UVW24" s="101"/>
      <c r="UVX24" s="101"/>
      <c r="UVY24" s="101"/>
      <c r="UVZ24" s="101"/>
      <c r="UWA24" s="101"/>
      <c r="UWB24" s="101"/>
      <c r="UWC24" s="101"/>
      <c r="UWD24" s="101"/>
      <c r="UWE24" s="101"/>
      <c r="UWF24" s="101"/>
      <c r="UWG24" s="101"/>
      <c r="UWH24" s="101"/>
      <c r="UWI24" s="101"/>
      <c r="UWJ24" s="101"/>
      <c r="UWK24" s="101"/>
      <c r="UWL24" s="101"/>
      <c r="UWM24" s="101"/>
      <c r="UWN24" s="101"/>
      <c r="UWO24" s="101"/>
      <c r="UWP24" s="101"/>
      <c r="UWQ24" s="101"/>
      <c r="UWR24" s="101"/>
      <c r="UWS24" s="101"/>
      <c r="UWT24" s="101"/>
      <c r="UWU24" s="101"/>
      <c r="UWV24" s="101"/>
      <c r="UWW24" s="101"/>
      <c r="UWX24" s="101"/>
      <c r="UWY24" s="101"/>
      <c r="UWZ24" s="101"/>
      <c r="UXA24" s="101"/>
      <c r="UXB24" s="101"/>
      <c r="UXC24" s="101"/>
      <c r="UXD24" s="101"/>
      <c r="UXE24" s="101"/>
      <c r="UXF24" s="101"/>
      <c r="UXG24" s="101"/>
      <c r="UXH24" s="101"/>
      <c r="UXI24" s="101"/>
      <c r="UXJ24" s="101"/>
      <c r="UXK24" s="101"/>
      <c r="UXL24" s="101"/>
      <c r="UXM24" s="101"/>
      <c r="UXN24" s="101"/>
      <c r="UXO24" s="101"/>
      <c r="UXP24" s="101"/>
      <c r="UXQ24" s="101"/>
      <c r="UXR24" s="101"/>
      <c r="UXS24" s="101"/>
      <c r="UXT24" s="101"/>
      <c r="UXU24" s="101"/>
      <c r="UXV24" s="101"/>
      <c r="UXW24" s="101"/>
      <c r="UXX24" s="101"/>
      <c r="UXY24" s="101"/>
      <c r="UXZ24" s="101"/>
      <c r="UYA24" s="101"/>
      <c r="UYB24" s="101"/>
      <c r="UYC24" s="101"/>
      <c r="UYD24" s="101"/>
      <c r="UYE24" s="101"/>
      <c r="UYF24" s="101"/>
      <c r="UYG24" s="101"/>
      <c r="UYH24" s="101"/>
      <c r="UYI24" s="101"/>
      <c r="UYJ24" s="101"/>
      <c r="UYK24" s="101"/>
      <c r="UYL24" s="101"/>
      <c r="UYM24" s="101"/>
      <c r="UYN24" s="101"/>
      <c r="UYO24" s="101"/>
      <c r="UYP24" s="101"/>
      <c r="UYQ24" s="101"/>
      <c r="UYR24" s="101"/>
      <c r="UYS24" s="101"/>
      <c r="UYT24" s="101"/>
      <c r="UYU24" s="101"/>
      <c r="UYV24" s="101"/>
      <c r="UYW24" s="101"/>
      <c r="UYX24" s="101"/>
      <c r="UYY24" s="101"/>
      <c r="UYZ24" s="101"/>
      <c r="UZA24" s="101"/>
      <c r="UZB24" s="101"/>
      <c r="UZC24" s="101"/>
      <c r="UZD24" s="101"/>
      <c r="UZE24" s="101"/>
      <c r="UZF24" s="101"/>
      <c r="UZG24" s="101"/>
      <c r="UZH24" s="101"/>
      <c r="UZI24" s="101"/>
      <c r="UZJ24" s="101"/>
      <c r="UZK24" s="101"/>
      <c r="UZL24" s="101"/>
      <c r="UZM24" s="101"/>
      <c r="UZN24" s="101"/>
      <c r="UZO24" s="101"/>
      <c r="UZP24" s="101"/>
      <c r="UZQ24" s="101"/>
      <c r="UZR24" s="101"/>
      <c r="UZS24" s="101"/>
      <c r="UZT24" s="101"/>
      <c r="UZU24" s="101"/>
      <c r="UZV24" s="101"/>
      <c r="UZW24" s="101"/>
      <c r="UZX24" s="101"/>
      <c r="UZY24" s="101"/>
      <c r="UZZ24" s="101"/>
      <c r="VAA24" s="101"/>
      <c r="VAB24" s="101"/>
      <c r="VAC24" s="101"/>
      <c r="VAD24" s="101"/>
      <c r="VAE24" s="101"/>
      <c r="VAF24" s="101"/>
      <c r="VAG24" s="101"/>
      <c r="VAH24" s="101"/>
      <c r="VAI24" s="101"/>
      <c r="VAJ24" s="101"/>
      <c r="VAK24" s="101"/>
      <c r="VAL24" s="101"/>
      <c r="VAM24" s="101"/>
      <c r="VAN24" s="101"/>
      <c r="VAO24" s="101"/>
      <c r="VAP24" s="101"/>
      <c r="VAQ24" s="101"/>
      <c r="VAR24" s="101"/>
      <c r="VAS24" s="101"/>
      <c r="VAT24" s="101"/>
      <c r="VAU24" s="101"/>
      <c r="VAV24" s="101"/>
      <c r="VAW24" s="101"/>
      <c r="VAX24" s="101"/>
      <c r="VAY24" s="101"/>
      <c r="VAZ24" s="101"/>
      <c r="VBA24" s="101"/>
      <c r="VBB24" s="101"/>
      <c r="VBC24" s="101"/>
      <c r="VBD24" s="101"/>
      <c r="VBE24" s="101"/>
      <c r="VBF24" s="101"/>
      <c r="VBG24" s="101"/>
      <c r="VBH24" s="101"/>
      <c r="VBI24" s="101"/>
      <c r="VBJ24" s="101"/>
      <c r="VBK24" s="101"/>
      <c r="VBL24" s="101"/>
      <c r="VBM24" s="101"/>
      <c r="VBN24" s="101"/>
      <c r="VBO24" s="101"/>
      <c r="VBP24" s="101"/>
      <c r="VBQ24" s="101"/>
      <c r="VBR24" s="101"/>
      <c r="VBS24" s="101"/>
      <c r="VBT24" s="101"/>
      <c r="VBU24" s="101"/>
      <c r="VBV24" s="101"/>
      <c r="VBW24" s="101"/>
      <c r="VBX24" s="101"/>
      <c r="VBY24" s="101"/>
      <c r="VBZ24" s="101"/>
      <c r="VCA24" s="101"/>
      <c r="VCB24" s="101"/>
      <c r="VCC24" s="101"/>
      <c r="VCD24" s="101"/>
      <c r="VCE24" s="101"/>
      <c r="VCF24" s="101"/>
      <c r="VCG24" s="101"/>
      <c r="VCH24" s="101"/>
      <c r="VCI24" s="101"/>
      <c r="VCJ24" s="101"/>
      <c r="VCK24" s="101"/>
      <c r="VCL24" s="101"/>
      <c r="VCM24" s="101"/>
      <c r="VCN24" s="101"/>
      <c r="VCO24" s="101"/>
      <c r="VCP24" s="101"/>
      <c r="VCQ24" s="101"/>
      <c r="VCR24" s="101"/>
      <c r="VCS24" s="101"/>
      <c r="VCT24" s="101"/>
      <c r="VCU24" s="101"/>
      <c r="VCV24" s="101"/>
      <c r="VCW24" s="101"/>
      <c r="VCX24" s="101"/>
      <c r="VCY24" s="101"/>
      <c r="VCZ24" s="101"/>
      <c r="VDA24" s="101"/>
      <c r="VDB24" s="101"/>
      <c r="VDC24" s="101"/>
      <c r="VDD24" s="101"/>
      <c r="VDE24" s="101"/>
      <c r="VDF24" s="101"/>
      <c r="VDG24" s="101"/>
      <c r="VDH24" s="101"/>
      <c r="VDI24" s="101"/>
      <c r="VDJ24" s="101"/>
      <c r="VDK24" s="101"/>
      <c r="VDL24" s="101"/>
      <c r="VDM24" s="101"/>
      <c r="VDN24" s="101"/>
      <c r="VDO24" s="101"/>
      <c r="VDP24" s="101"/>
      <c r="VDQ24" s="101"/>
      <c r="VDR24" s="101"/>
      <c r="VDS24" s="101"/>
      <c r="VDT24" s="101"/>
      <c r="VDU24" s="101"/>
      <c r="VDV24" s="101"/>
      <c r="VDW24" s="101"/>
      <c r="VDX24" s="101"/>
      <c r="VDY24" s="101"/>
      <c r="VDZ24" s="101"/>
      <c r="VEA24" s="101"/>
      <c r="VEB24" s="101"/>
      <c r="VEC24" s="101"/>
      <c r="VED24" s="101"/>
      <c r="VEE24" s="101"/>
      <c r="VEF24" s="101"/>
      <c r="VEG24" s="101"/>
      <c r="VEH24" s="101"/>
      <c r="VEI24" s="101"/>
      <c r="VEJ24" s="101"/>
      <c r="VEK24" s="101"/>
      <c r="VEL24" s="101"/>
      <c r="VEM24" s="101"/>
      <c r="VEN24" s="101"/>
      <c r="VEO24" s="101"/>
      <c r="VEP24" s="101"/>
      <c r="VEQ24" s="101"/>
      <c r="VER24" s="101"/>
      <c r="VES24" s="101"/>
      <c r="VET24" s="101"/>
      <c r="VEU24" s="101"/>
      <c r="VEV24" s="101"/>
      <c r="VEW24" s="101"/>
      <c r="VEX24" s="101"/>
      <c r="VEY24" s="101"/>
      <c r="VEZ24" s="101"/>
      <c r="VFA24" s="101"/>
      <c r="VFB24" s="101"/>
      <c r="VFC24" s="101"/>
      <c r="VFD24" s="101"/>
      <c r="VFE24" s="101"/>
      <c r="VFF24" s="101"/>
      <c r="VFG24" s="101"/>
      <c r="VFH24" s="101"/>
      <c r="VFI24" s="101"/>
      <c r="VFJ24" s="101"/>
      <c r="VFK24" s="101"/>
      <c r="VFL24" s="101"/>
      <c r="VFM24" s="101"/>
      <c r="VFN24" s="101"/>
      <c r="VFO24" s="101"/>
      <c r="VFP24" s="101"/>
      <c r="VFQ24" s="101"/>
      <c r="VFR24" s="101"/>
      <c r="VFS24" s="101"/>
      <c r="VFT24" s="101"/>
      <c r="VFU24" s="101"/>
      <c r="VFV24" s="101"/>
      <c r="VFW24" s="101"/>
      <c r="VFX24" s="101"/>
      <c r="VFY24" s="101"/>
      <c r="VFZ24" s="101"/>
      <c r="VGA24" s="101"/>
      <c r="VGB24" s="101"/>
      <c r="VGC24" s="101"/>
      <c r="VGD24" s="101"/>
      <c r="VGE24" s="101"/>
      <c r="VGF24" s="101"/>
      <c r="VGG24" s="101"/>
      <c r="VGH24" s="101"/>
      <c r="VGI24" s="101"/>
      <c r="VGJ24" s="101"/>
      <c r="VGK24" s="101"/>
      <c r="VGL24" s="101"/>
      <c r="VGM24" s="101"/>
      <c r="VGN24" s="101"/>
      <c r="VGO24" s="101"/>
      <c r="VGP24" s="101"/>
      <c r="VGQ24" s="101"/>
      <c r="VGR24" s="101"/>
      <c r="VGS24" s="101"/>
      <c r="VGT24" s="101"/>
      <c r="VGU24" s="101"/>
      <c r="VGV24" s="101"/>
      <c r="VGW24" s="101"/>
      <c r="VGX24" s="101"/>
      <c r="VGY24" s="101"/>
      <c r="VGZ24" s="101"/>
      <c r="VHA24" s="101"/>
      <c r="VHB24" s="101"/>
      <c r="VHC24" s="101"/>
      <c r="VHD24" s="101"/>
      <c r="VHE24" s="101"/>
      <c r="VHF24" s="101"/>
      <c r="VHG24" s="101"/>
      <c r="VHH24" s="101"/>
      <c r="VHI24" s="101"/>
      <c r="VHJ24" s="101"/>
      <c r="VHK24" s="101"/>
      <c r="VHL24" s="101"/>
      <c r="VHM24" s="101"/>
      <c r="VHN24" s="101"/>
      <c r="VHO24" s="101"/>
      <c r="VHP24" s="101"/>
      <c r="VHQ24" s="101"/>
      <c r="VHR24" s="101"/>
      <c r="VHS24" s="101"/>
      <c r="VHT24" s="101"/>
      <c r="VHU24" s="101"/>
      <c r="VHV24" s="101"/>
      <c r="VHW24" s="101"/>
      <c r="VHX24" s="101"/>
      <c r="VHY24" s="101"/>
      <c r="VHZ24" s="101"/>
      <c r="VIA24" s="101"/>
      <c r="VIB24" s="101"/>
      <c r="VIC24" s="101"/>
      <c r="VID24" s="101"/>
      <c r="VIE24" s="101"/>
      <c r="VIF24" s="101"/>
      <c r="VIG24" s="101"/>
      <c r="VIH24" s="101"/>
      <c r="VII24" s="101"/>
      <c r="VIJ24" s="101"/>
      <c r="VIK24" s="101"/>
      <c r="VIL24" s="101"/>
      <c r="VIM24" s="101"/>
      <c r="VIN24" s="101"/>
      <c r="VIO24" s="101"/>
      <c r="VIP24" s="101"/>
      <c r="VIQ24" s="101"/>
      <c r="VIR24" s="101"/>
      <c r="VIS24" s="101"/>
      <c r="VIT24" s="101"/>
      <c r="VIU24" s="101"/>
      <c r="VIV24" s="101"/>
      <c r="VIW24" s="101"/>
      <c r="VIX24" s="101"/>
      <c r="VIY24" s="101"/>
      <c r="VIZ24" s="101"/>
      <c r="VJA24" s="101"/>
      <c r="VJB24" s="101"/>
      <c r="VJC24" s="101"/>
      <c r="VJD24" s="101"/>
      <c r="VJE24" s="101"/>
      <c r="VJF24" s="101"/>
      <c r="VJG24" s="101"/>
      <c r="VJH24" s="101"/>
      <c r="VJI24" s="101"/>
      <c r="VJJ24" s="101"/>
      <c r="VJK24" s="101"/>
      <c r="VJL24" s="101"/>
      <c r="VJM24" s="101"/>
      <c r="VJN24" s="101"/>
      <c r="VJO24" s="101"/>
      <c r="VJP24" s="101"/>
      <c r="VJQ24" s="101"/>
      <c r="VJR24" s="101"/>
      <c r="VJS24" s="101"/>
      <c r="VJT24" s="101"/>
      <c r="VJU24" s="101"/>
      <c r="VJV24" s="101"/>
      <c r="VJW24" s="101"/>
      <c r="VJX24" s="101"/>
      <c r="VJY24" s="101"/>
      <c r="VJZ24" s="101"/>
      <c r="VKA24" s="101"/>
      <c r="VKB24" s="101"/>
      <c r="VKC24" s="101"/>
      <c r="VKD24" s="101"/>
      <c r="VKE24" s="101"/>
      <c r="VKF24" s="101"/>
      <c r="VKG24" s="101"/>
      <c r="VKH24" s="101"/>
      <c r="VKI24" s="101"/>
      <c r="VKJ24" s="101"/>
      <c r="VKK24" s="101"/>
      <c r="VKL24" s="101"/>
      <c r="VKM24" s="101"/>
      <c r="VKN24" s="101"/>
      <c r="VKO24" s="101"/>
      <c r="VKP24" s="101"/>
      <c r="VKQ24" s="101"/>
      <c r="VKR24" s="101"/>
      <c r="VKS24" s="101"/>
      <c r="VKT24" s="101"/>
      <c r="VKU24" s="101"/>
      <c r="VKV24" s="101"/>
      <c r="VKW24" s="101"/>
      <c r="VKX24" s="101"/>
      <c r="VKY24" s="101"/>
      <c r="VKZ24" s="101"/>
      <c r="VLA24" s="101"/>
      <c r="VLB24" s="101"/>
      <c r="VLC24" s="101"/>
      <c r="VLD24" s="101"/>
      <c r="VLE24" s="101"/>
      <c r="VLF24" s="101"/>
      <c r="VLG24" s="101"/>
      <c r="VLH24" s="101"/>
      <c r="VLI24" s="101"/>
      <c r="VLJ24" s="101"/>
      <c r="VLK24" s="101"/>
      <c r="VLL24" s="101"/>
      <c r="VLM24" s="101"/>
      <c r="VLN24" s="101"/>
      <c r="VLO24" s="101"/>
      <c r="VLP24" s="101"/>
      <c r="VLQ24" s="101"/>
      <c r="VLR24" s="101"/>
      <c r="VLS24" s="101"/>
      <c r="VLT24" s="101"/>
      <c r="VLU24" s="101"/>
      <c r="VLV24" s="101"/>
      <c r="VLW24" s="101"/>
      <c r="VLX24" s="101"/>
      <c r="VLY24" s="101"/>
      <c r="VLZ24" s="101"/>
      <c r="VMA24" s="101"/>
      <c r="VMB24" s="101"/>
      <c r="VMC24" s="101"/>
      <c r="VMD24" s="101"/>
      <c r="VME24" s="101"/>
      <c r="VMF24" s="101"/>
      <c r="VMG24" s="101"/>
      <c r="VMH24" s="101"/>
      <c r="VMI24" s="101"/>
      <c r="VMJ24" s="101"/>
      <c r="VMK24" s="101"/>
      <c r="VML24" s="101"/>
      <c r="VMM24" s="101"/>
      <c r="VMN24" s="101"/>
      <c r="VMO24" s="101"/>
      <c r="VMP24" s="101"/>
      <c r="VMQ24" s="101"/>
      <c r="VMR24" s="101"/>
      <c r="VMS24" s="101"/>
      <c r="VMT24" s="101"/>
      <c r="VMU24" s="101"/>
      <c r="VMV24" s="101"/>
      <c r="VMW24" s="101"/>
      <c r="VMX24" s="101"/>
      <c r="VMY24" s="101"/>
      <c r="VMZ24" s="101"/>
      <c r="VNA24" s="101"/>
      <c r="VNB24" s="101"/>
      <c r="VNC24" s="101"/>
      <c r="VND24" s="101"/>
      <c r="VNE24" s="101"/>
      <c r="VNF24" s="101"/>
      <c r="VNG24" s="101"/>
      <c r="VNH24" s="101"/>
      <c r="VNI24" s="101"/>
      <c r="VNJ24" s="101"/>
      <c r="VNK24" s="101"/>
      <c r="VNL24" s="101"/>
      <c r="VNM24" s="101"/>
      <c r="VNN24" s="101"/>
      <c r="VNO24" s="101"/>
      <c r="VNP24" s="101"/>
      <c r="VNQ24" s="101"/>
      <c r="VNR24" s="101"/>
      <c r="VNS24" s="101"/>
      <c r="VNT24" s="101"/>
      <c r="VNU24" s="101"/>
      <c r="VNV24" s="101"/>
      <c r="VNW24" s="101"/>
      <c r="VNX24" s="101"/>
      <c r="VNY24" s="101"/>
      <c r="VNZ24" s="101"/>
      <c r="VOA24" s="101"/>
      <c r="VOB24" s="101"/>
      <c r="VOC24" s="101"/>
      <c r="VOD24" s="101"/>
      <c r="VOE24" s="101"/>
      <c r="VOF24" s="101"/>
      <c r="VOG24" s="101"/>
      <c r="VOH24" s="101"/>
      <c r="VOI24" s="101"/>
      <c r="VOJ24" s="101"/>
      <c r="VOK24" s="101"/>
      <c r="VOL24" s="101"/>
      <c r="VOM24" s="101"/>
      <c r="VON24" s="101"/>
      <c r="VOO24" s="101"/>
      <c r="VOP24" s="101"/>
      <c r="VOQ24" s="101"/>
      <c r="VOR24" s="101"/>
      <c r="VOS24" s="101"/>
      <c r="VOT24" s="101"/>
      <c r="VOU24" s="101"/>
      <c r="VOV24" s="101"/>
      <c r="VOW24" s="101"/>
      <c r="VOX24" s="101"/>
      <c r="VOY24" s="101"/>
      <c r="VOZ24" s="101"/>
      <c r="VPA24" s="101"/>
      <c r="VPB24" s="101"/>
      <c r="VPC24" s="101"/>
      <c r="VPD24" s="101"/>
      <c r="VPE24" s="101"/>
      <c r="VPF24" s="101"/>
      <c r="VPG24" s="101"/>
      <c r="VPH24" s="101"/>
      <c r="VPI24" s="101"/>
      <c r="VPJ24" s="101"/>
      <c r="VPK24" s="101"/>
      <c r="VPL24" s="101"/>
      <c r="VPM24" s="101"/>
      <c r="VPN24" s="101"/>
      <c r="VPO24" s="101"/>
      <c r="VPP24" s="101"/>
      <c r="VPQ24" s="101"/>
      <c r="VPR24" s="101"/>
      <c r="VPS24" s="101"/>
      <c r="VPT24" s="101"/>
      <c r="VPU24" s="101"/>
      <c r="VPV24" s="101"/>
      <c r="VPW24" s="101"/>
      <c r="VPX24" s="101"/>
      <c r="VPY24" s="101"/>
      <c r="VPZ24" s="101"/>
      <c r="VQA24" s="101"/>
      <c r="VQB24" s="101"/>
      <c r="VQC24" s="101"/>
      <c r="VQD24" s="101"/>
      <c r="VQE24" s="101"/>
      <c r="VQF24" s="101"/>
      <c r="VQG24" s="101"/>
      <c r="VQH24" s="101"/>
      <c r="VQI24" s="101"/>
      <c r="VQJ24" s="101"/>
      <c r="VQK24" s="101"/>
      <c r="VQL24" s="101"/>
      <c r="VQM24" s="101"/>
      <c r="VQN24" s="101"/>
      <c r="VQO24" s="101"/>
      <c r="VQP24" s="101"/>
      <c r="VQQ24" s="101"/>
      <c r="VQR24" s="101"/>
      <c r="VQS24" s="101"/>
      <c r="VQT24" s="101"/>
      <c r="VQU24" s="101"/>
      <c r="VQV24" s="101"/>
      <c r="VQW24" s="101"/>
      <c r="VQX24" s="101"/>
      <c r="VQY24" s="101"/>
      <c r="VQZ24" s="101"/>
      <c r="VRA24" s="101"/>
      <c r="VRB24" s="101"/>
      <c r="VRC24" s="101"/>
      <c r="VRD24" s="101"/>
      <c r="VRE24" s="101"/>
      <c r="VRF24" s="101"/>
      <c r="VRG24" s="101"/>
      <c r="VRH24" s="101"/>
      <c r="VRI24" s="101"/>
      <c r="VRJ24" s="101"/>
      <c r="VRK24" s="101"/>
      <c r="VRL24" s="101"/>
      <c r="VRM24" s="101"/>
      <c r="VRN24" s="101"/>
      <c r="VRO24" s="101"/>
      <c r="VRP24" s="101"/>
      <c r="VRQ24" s="101"/>
      <c r="VRR24" s="101"/>
      <c r="VRS24" s="101"/>
      <c r="VRT24" s="101"/>
      <c r="VRU24" s="101"/>
      <c r="VRV24" s="101"/>
      <c r="VRW24" s="101"/>
      <c r="VRX24" s="101"/>
      <c r="VRY24" s="101"/>
      <c r="VRZ24" s="101"/>
      <c r="VSA24" s="101"/>
      <c r="VSB24" s="101"/>
      <c r="VSC24" s="101"/>
      <c r="VSD24" s="101"/>
      <c r="VSE24" s="101"/>
      <c r="VSF24" s="101"/>
      <c r="VSG24" s="101"/>
      <c r="VSH24" s="101"/>
      <c r="VSI24" s="101"/>
      <c r="VSJ24" s="101"/>
      <c r="VSK24" s="101"/>
      <c r="VSL24" s="101"/>
      <c r="VSM24" s="101"/>
      <c r="VSN24" s="101"/>
      <c r="VSO24" s="101"/>
      <c r="VSP24" s="101"/>
      <c r="VSQ24" s="101"/>
      <c r="VSR24" s="101"/>
      <c r="VSS24" s="101"/>
      <c r="VST24" s="101"/>
      <c r="VSU24" s="101"/>
      <c r="VSV24" s="101"/>
      <c r="VSW24" s="101"/>
      <c r="VSX24" s="101"/>
      <c r="VSY24" s="101"/>
      <c r="VSZ24" s="101"/>
      <c r="VTA24" s="101"/>
      <c r="VTB24" s="101"/>
      <c r="VTC24" s="101"/>
      <c r="VTD24" s="101"/>
      <c r="VTE24" s="101"/>
      <c r="VTF24" s="101"/>
      <c r="VTG24" s="101"/>
      <c r="VTH24" s="101"/>
      <c r="VTI24" s="101"/>
      <c r="VTJ24" s="101"/>
      <c r="VTK24" s="101"/>
      <c r="VTL24" s="101"/>
      <c r="VTM24" s="101"/>
      <c r="VTN24" s="101"/>
      <c r="VTO24" s="101"/>
      <c r="VTP24" s="101"/>
      <c r="VTQ24" s="101"/>
      <c r="VTR24" s="101"/>
      <c r="VTS24" s="101"/>
      <c r="VTT24" s="101"/>
      <c r="VTU24" s="101"/>
      <c r="VTV24" s="101"/>
      <c r="VTW24" s="101"/>
      <c r="VTX24" s="101"/>
      <c r="VTY24" s="101"/>
      <c r="VTZ24" s="101"/>
      <c r="VUA24" s="101"/>
      <c r="VUB24" s="101"/>
      <c r="VUC24" s="101"/>
      <c r="VUD24" s="101"/>
      <c r="VUE24" s="101"/>
      <c r="VUF24" s="101"/>
      <c r="VUG24" s="101"/>
      <c r="VUH24" s="101"/>
      <c r="VUI24" s="101"/>
      <c r="VUJ24" s="101"/>
      <c r="VUK24" s="101"/>
      <c r="VUL24" s="101"/>
      <c r="VUM24" s="101"/>
      <c r="VUN24" s="101"/>
      <c r="VUO24" s="101"/>
      <c r="VUP24" s="101"/>
      <c r="VUQ24" s="101"/>
      <c r="VUR24" s="101"/>
      <c r="VUS24" s="101"/>
      <c r="VUT24" s="101"/>
      <c r="VUU24" s="101"/>
      <c r="VUV24" s="101"/>
      <c r="VUW24" s="101"/>
      <c r="VUX24" s="101"/>
      <c r="VUY24" s="101"/>
      <c r="VUZ24" s="101"/>
      <c r="VVA24" s="101"/>
      <c r="VVB24" s="101"/>
      <c r="VVC24" s="101"/>
      <c r="VVD24" s="101"/>
      <c r="VVE24" s="101"/>
      <c r="VVF24" s="101"/>
      <c r="VVG24" s="101"/>
      <c r="VVH24" s="101"/>
      <c r="VVI24" s="101"/>
      <c r="VVJ24" s="101"/>
      <c r="VVK24" s="101"/>
      <c r="VVL24" s="101"/>
      <c r="VVM24" s="101"/>
      <c r="VVN24" s="101"/>
      <c r="VVO24" s="101"/>
      <c r="VVP24" s="101"/>
      <c r="VVQ24" s="101"/>
      <c r="VVR24" s="101"/>
      <c r="VVS24" s="101"/>
      <c r="VVT24" s="101"/>
      <c r="VVU24" s="101"/>
      <c r="VVV24" s="101"/>
      <c r="VVW24" s="101"/>
      <c r="VVX24" s="101"/>
      <c r="VVY24" s="101"/>
      <c r="VVZ24" s="101"/>
      <c r="VWA24" s="101"/>
      <c r="VWB24" s="101"/>
      <c r="VWC24" s="101"/>
      <c r="VWD24" s="101"/>
      <c r="VWE24" s="101"/>
      <c r="VWF24" s="101"/>
      <c r="VWG24" s="101"/>
      <c r="VWH24" s="101"/>
      <c r="VWI24" s="101"/>
      <c r="VWJ24" s="101"/>
      <c r="VWK24" s="101"/>
      <c r="VWL24" s="101"/>
      <c r="VWM24" s="101"/>
      <c r="VWN24" s="101"/>
      <c r="VWO24" s="101"/>
      <c r="VWP24" s="101"/>
      <c r="VWQ24" s="101"/>
      <c r="VWR24" s="101"/>
      <c r="VWS24" s="101"/>
      <c r="VWT24" s="101"/>
      <c r="VWU24" s="101"/>
      <c r="VWV24" s="101"/>
      <c r="VWW24" s="101"/>
      <c r="VWX24" s="101"/>
      <c r="VWY24" s="101"/>
      <c r="VWZ24" s="101"/>
      <c r="VXA24" s="101"/>
      <c r="VXB24" s="101"/>
      <c r="VXC24" s="101"/>
      <c r="VXD24" s="101"/>
      <c r="VXE24" s="101"/>
      <c r="VXF24" s="101"/>
      <c r="VXG24" s="101"/>
      <c r="VXH24" s="101"/>
      <c r="VXI24" s="101"/>
      <c r="VXJ24" s="101"/>
      <c r="VXK24" s="101"/>
      <c r="VXL24" s="101"/>
      <c r="VXM24" s="101"/>
      <c r="VXN24" s="101"/>
      <c r="VXO24" s="101"/>
      <c r="VXP24" s="101"/>
      <c r="VXQ24" s="101"/>
      <c r="VXR24" s="101"/>
      <c r="VXS24" s="101"/>
      <c r="VXT24" s="101"/>
      <c r="VXU24" s="101"/>
      <c r="VXV24" s="101"/>
      <c r="VXW24" s="101"/>
      <c r="VXX24" s="101"/>
      <c r="VXY24" s="101"/>
      <c r="VXZ24" s="101"/>
      <c r="VYA24" s="101"/>
      <c r="VYB24" s="101"/>
      <c r="VYC24" s="101"/>
      <c r="VYD24" s="101"/>
      <c r="VYE24" s="101"/>
      <c r="VYF24" s="101"/>
      <c r="VYG24" s="101"/>
      <c r="VYH24" s="101"/>
      <c r="VYI24" s="101"/>
      <c r="VYJ24" s="101"/>
      <c r="VYK24" s="101"/>
      <c r="VYL24" s="101"/>
      <c r="VYM24" s="101"/>
      <c r="VYN24" s="101"/>
      <c r="VYO24" s="101"/>
      <c r="VYP24" s="101"/>
      <c r="VYQ24" s="101"/>
      <c r="VYR24" s="101"/>
      <c r="VYS24" s="101"/>
      <c r="VYT24" s="101"/>
      <c r="VYU24" s="101"/>
      <c r="VYV24" s="101"/>
      <c r="VYW24" s="101"/>
      <c r="VYX24" s="101"/>
      <c r="VYY24" s="101"/>
      <c r="VYZ24" s="101"/>
      <c r="VZA24" s="101"/>
      <c r="VZB24" s="101"/>
      <c r="VZC24" s="101"/>
      <c r="VZD24" s="101"/>
      <c r="VZE24" s="101"/>
      <c r="VZF24" s="101"/>
      <c r="VZG24" s="101"/>
      <c r="VZH24" s="101"/>
      <c r="VZI24" s="101"/>
      <c r="VZJ24" s="101"/>
      <c r="VZK24" s="101"/>
      <c r="VZL24" s="101"/>
      <c r="VZM24" s="101"/>
      <c r="VZN24" s="101"/>
      <c r="VZO24" s="101"/>
      <c r="VZP24" s="101"/>
      <c r="VZQ24" s="101"/>
      <c r="VZR24" s="101"/>
      <c r="VZS24" s="101"/>
      <c r="VZT24" s="101"/>
      <c r="VZU24" s="101"/>
      <c r="VZV24" s="101"/>
      <c r="VZW24" s="101"/>
      <c r="VZX24" s="101"/>
      <c r="VZY24" s="101"/>
      <c r="VZZ24" s="101"/>
      <c r="WAA24" s="101"/>
      <c r="WAB24" s="101"/>
      <c r="WAC24" s="101"/>
      <c r="WAD24" s="101"/>
      <c r="WAE24" s="101"/>
      <c r="WAF24" s="101"/>
      <c r="WAG24" s="101"/>
      <c r="WAH24" s="101"/>
      <c r="WAI24" s="101"/>
      <c r="WAJ24" s="101"/>
      <c r="WAK24" s="101"/>
      <c r="WAL24" s="101"/>
      <c r="WAM24" s="101"/>
      <c r="WAN24" s="101"/>
      <c r="WAO24" s="101"/>
      <c r="WAP24" s="101"/>
      <c r="WAQ24" s="101"/>
      <c r="WAR24" s="101"/>
      <c r="WAS24" s="101"/>
      <c r="WAT24" s="101"/>
      <c r="WAU24" s="101"/>
      <c r="WAV24" s="101"/>
      <c r="WAW24" s="101"/>
      <c r="WAX24" s="101"/>
      <c r="WAY24" s="101"/>
      <c r="WAZ24" s="101"/>
      <c r="WBA24" s="101"/>
      <c r="WBB24" s="101"/>
      <c r="WBC24" s="101"/>
      <c r="WBD24" s="101"/>
      <c r="WBE24" s="101"/>
      <c r="WBF24" s="101"/>
      <c r="WBG24" s="101"/>
      <c r="WBH24" s="101"/>
      <c r="WBI24" s="101"/>
      <c r="WBJ24" s="101"/>
      <c r="WBK24" s="101"/>
      <c r="WBL24" s="101"/>
      <c r="WBM24" s="101"/>
      <c r="WBN24" s="101"/>
      <c r="WBO24" s="101"/>
      <c r="WBP24" s="101"/>
      <c r="WBQ24" s="101"/>
      <c r="WBR24" s="101"/>
      <c r="WBS24" s="101"/>
      <c r="WBT24" s="101"/>
      <c r="WBU24" s="101"/>
      <c r="WBV24" s="101"/>
      <c r="WBW24" s="101"/>
      <c r="WBX24" s="101"/>
      <c r="WBY24" s="101"/>
      <c r="WBZ24" s="101"/>
      <c r="WCA24" s="101"/>
      <c r="WCB24" s="101"/>
      <c r="WCC24" s="101"/>
      <c r="WCD24" s="101"/>
      <c r="WCE24" s="101"/>
      <c r="WCF24" s="101"/>
      <c r="WCG24" s="101"/>
      <c r="WCH24" s="101"/>
      <c r="WCI24" s="101"/>
      <c r="WCJ24" s="101"/>
      <c r="WCK24" s="101"/>
      <c r="WCL24" s="101"/>
      <c r="WCM24" s="101"/>
      <c r="WCN24" s="101"/>
      <c r="WCO24" s="101"/>
      <c r="WCP24" s="101"/>
      <c r="WCQ24" s="101"/>
      <c r="WCR24" s="101"/>
      <c r="WCS24" s="101"/>
      <c r="WCT24" s="101"/>
      <c r="WCU24" s="101"/>
      <c r="WCV24" s="101"/>
      <c r="WCW24" s="101"/>
      <c r="WCX24" s="101"/>
      <c r="WCY24" s="101"/>
      <c r="WCZ24" s="101"/>
      <c r="WDA24" s="101"/>
      <c r="WDB24" s="101"/>
      <c r="WDC24" s="101"/>
      <c r="WDD24" s="101"/>
      <c r="WDE24" s="101"/>
      <c r="WDF24" s="101"/>
      <c r="WDG24" s="101"/>
      <c r="WDH24" s="101"/>
      <c r="WDI24" s="101"/>
      <c r="WDJ24" s="101"/>
      <c r="WDK24" s="101"/>
      <c r="WDL24" s="101"/>
      <c r="WDM24" s="101"/>
      <c r="WDN24" s="101"/>
      <c r="WDO24" s="101"/>
      <c r="WDP24" s="101"/>
      <c r="WDQ24" s="101"/>
      <c r="WDR24" s="101"/>
      <c r="WDS24" s="101"/>
      <c r="WDT24" s="101"/>
      <c r="WDU24" s="101"/>
      <c r="WDV24" s="101"/>
      <c r="WDW24" s="101"/>
      <c r="WDX24" s="101"/>
      <c r="WDY24" s="101"/>
      <c r="WDZ24" s="101"/>
      <c r="WEA24" s="101"/>
      <c r="WEB24" s="101"/>
      <c r="WEC24" s="101"/>
      <c r="WED24" s="101"/>
      <c r="WEE24" s="101"/>
      <c r="WEF24" s="101"/>
      <c r="WEG24" s="101"/>
      <c r="WEH24" s="101"/>
      <c r="WEI24" s="101"/>
      <c r="WEJ24" s="101"/>
      <c r="WEK24" s="101"/>
      <c r="WEL24" s="101"/>
      <c r="WEM24" s="101"/>
      <c r="WEN24" s="101"/>
      <c r="WEO24" s="101"/>
      <c r="WEP24" s="101"/>
      <c r="WEQ24" s="101"/>
      <c r="WER24" s="101"/>
      <c r="WES24" s="101"/>
      <c r="WET24" s="101"/>
      <c r="WEU24" s="101"/>
      <c r="WEV24" s="101"/>
      <c r="WEW24" s="101"/>
      <c r="WEX24" s="101"/>
      <c r="WEY24" s="101"/>
      <c r="WEZ24" s="101"/>
      <c r="WFA24" s="101"/>
      <c r="WFB24" s="101"/>
      <c r="WFC24" s="101"/>
      <c r="WFD24" s="101"/>
      <c r="WFE24" s="101"/>
      <c r="WFF24" s="101"/>
      <c r="WFG24" s="101"/>
      <c r="WFH24" s="101"/>
      <c r="WFI24" s="101"/>
      <c r="WFJ24" s="101"/>
      <c r="WFK24" s="101"/>
      <c r="WFL24" s="101"/>
      <c r="WFM24" s="101"/>
      <c r="WFN24" s="101"/>
      <c r="WFO24" s="101"/>
      <c r="WFP24" s="101"/>
      <c r="WFQ24" s="101"/>
      <c r="WFR24" s="101"/>
      <c r="WFS24" s="101"/>
      <c r="WFT24" s="101"/>
      <c r="WFU24" s="101"/>
      <c r="WFV24" s="101"/>
      <c r="WFW24" s="101"/>
      <c r="WFX24" s="101"/>
      <c r="WFY24" s="101"/>
      <c r="WFZ24" s="101"/>
      <c r="WGA24" s="101"/>
      <c r="WGB24" s="101"/>
      <c r="WGC24" s="101"/>
      <c r="WGD24" s="101"/>
      <c r="WGE24" s="101"/>
      <c r="WGF24" s="101"/>
      <c r="WGG24" s="101"/>
      <c r="WGH24" s="101"/>
      <c r="WGI24" s="101"/>
      <c r="WGJ24" s="101"/>
      <c r="WGK24" s="101"/>
      <c r="WGL24" s="101"/>
      <c r="WGM24" s="101"/>
      <c r="WGN24" s="101"/>
      <c r="WGO24" s="101"/>
      <c r="WGP24" s="101"/>
      <c r="WGQ24" s="101"/>
      <c r="WGR24" s="101"/>
      <c r="WGS24" s="101"/>
      <c r="WGT24" s="101"/>
      <c r="WGU24" s="101"/>
      <c r="WGV24" s="101"/>
      <c r="WGW24" s="101"/>
      <c r="WGX24" s="101"/>
      <c r="WGY24" s="101"/>
      <c r="WGZ24" s="101"/>
      <c r="WHA24" s="101"/>
      <c r="WHB24" s="101"/>
      <c r="WHC24" s="101"/>
      <c r="WHD24" s="101"/>
      <c r="WHE24" s="101"/>
      <c r="WHF24" s="101"/>
      <c r="WHG24" s="101"/>
      <c r="WHH24" s="101"/>
      <c r="WHI24" s="101"/>
      <c r="WHJ24" s="101"/>
      <c r="WHK24" s="101"/>
      <c r="WHL24" s="101"/>
      <c r="WHM24" s="101"/>
      <c r="WHN24" s="101"/>
      <c r="WHO24" s="101"/>
      <c r="WHP24" s="101"/>
      <c r="WHQ24" s="101"/>
      <c r="WHR24" s="101"/>
      <c r="WHS24" s="101"/>
      <c r="WHT24" s="101"/>
      <c r="WHU24" s="101"/>
      <c r="WHV24" s="101"/>
      <c r="WHW24" s="101"/>
      <c r="WHX24" s="101"/>
      <c r="WHY24" s="101"/>
      <c r="WHZ24" s="101"/>
      <c r="WIA24" s="101"/>
      <c r="WIB24" s="101"/>
      <c r="WIC24" s="101"/>
      <c r="WID24" s="101"/>
      <c r="WIE24" s="101"/>
      <c r="WIF24" s="101"/>
      <c r="WIG24" s="101"/>
      <c r="WIH24" s="101"/>
      <c r="WII24" s="101"/>
      <c r="WIJ24" s="101"/>
      <c r="WIK24" s="101"/>
      <c r="WIL24" s="101"/>
      <c r="WIM24" s="101"/>
      <c r="WIN24" s="101"/>
      <c r="WIO24" s="101"/>
      <c r="WIP24" s="101"/>
      <c r="WIQ24" s="101"/>
      <c r="WIR24" s="101"/>
      <c r="WIS24" s="101"/>
      <c r="WIT24" s="101"/>
      <c r="WIU24" s="101"/>
      <c r="WIV24" s="101"/>
      <c r="WIW24" s="101"/>
      <c r="WIX24" s="101"/>
      <c r="WIY24" s="101"/>
      <c r="WIZ24" s="101"/>
      <c r="WJA24" s="101"/>
      <c r="WJB24" s="101"/>
      <c r="WJC24" s="101"/>
      <c r="WJD24" s="101"/>
      <c r="WJE24" s="101"/>
      <c r="WJF24" s="101"/>
      <c r="WJG24" s="101"/>
      <c r="WJH24" s="101"/>
      <c r="WJI24" s="101"/>
      <c r="WJJ24" s="101"/>
      <c r="WJK24" s="101"/>
      <c r="WJL24" s="101"/>
      <c r="WJM24" s="101"/>
      <c r="WJN24" s="101"/>
      <c r="WJO24" s="101"/>
      <c r="WJP24" s="101"/>
      <c r="WJQ24" s="101"/>
      <c r="WJR24" s="101"/>
      <c r="WJS24" s="101"/>
      <c r="WJT24" s="101"/>
      <c r="WJU24" s="101"/>
      <c r="WJV24" s="101"/>
      <c r="WJW24" s="101"/>
      <c r="WJX24" s="101"/>
      <c r="WJY24" s="101"/>
      <c r="WJZ24" s="101"/>
      <c r="WKA24" s="101"/>
      <c r="WKB24" s="101"/>
      <c r="WKC24" s="101"/>
      <c r="WKD24" s="101"/>
      <c r="WKE24" s="101"/>
      <c r="WKF24" s="101"/>
      <c r="WKG24" s="101"/>
      <c r="WKH24" s="101"/>
      <c r="WKI24" s="101"/>
      <c r="WKJ24" s="101"/>
      <c r="WKK24" s="101"/>
      <c r="WKL24" s="101"/>
      <c r="WKM24" s="101"/>
      <c r="WKN24" s="101"/>
      <c r="WKO24" s="101"/>
      <c r="WKP24" s="101"/>
      <c r="WKQ24" s="101"/>
      <c r="WKR24" s="101"/>
      <c r="WKS24" s="101"/>
      <c r="WKT24" s="101"/>
      <c r="WKU24" s="101"/>
      <c r="WKV24" s="101"/>
      <c r="WKW24" s="101"/>
      <c r="WKX24" s="101"/>
      <c r="WKY24" s="101"/>
      <c r="WKZ24" s="101"/>
      <c r="WLA24" s="101"/>
      <c r="WLB24" s="101"/>
      <c r="WLC24" s="101"/>
      <c r="WLD24" s="101"/>
      <c r="WLE24" s="101"/>
      <c r="WLF24" s="101"/>
      <c r="WLG24" s="101"/>
      <c r="WLH24" s="101"/>
      <c r="WLI24" s="101"/>
      <c r="WLJ24" s="101"/>
      <c r="WLK24" s="101"/>
      <c r="WLL24" s="101"/>
      <c r="WLM24" s="101"/>
      <c r="WLN24" s="101"/>
      <c r="WLO24" s="101"/>
      <c r="WLP24" s="101"/>
      <c r="WLQ24" s="101"/>
      <c r="WLR24" s="101"/>
      <c r="WLS24" s="101"/>
      <c r="WLT24" s="101"/>
      <c r="WLU24" s="101"/>
      <c r="WLV24" s="101"/>
      <c r="WLW24" s="101"/>
      <c r="WLX24" s="101"/>
      <c r="WLY24" s="101"/>
      <c r="WLZ24" s="101"/>
      <c r="WMA24" s="101"/>
      <c r="WMB24" s="101"/>
      <c r="WMC24" s="101"/>
      <c r="WMD24" s="101"/>
      <c r="WME24" s="101"/>
      <c r="WMF24" s="101"/>
      <c r="WMG24" s="101"/>
      <c r="WMH24" s="101"/>
      <c r="WMI24" s="101"/>
      <c r="WMJ24" s="101"/>
      <c r="WMK24" s="101"/>
      <c r="WML24" s="101"/>
      <c r="WMM24" s="101"/>
      <c r="WMN24" s="101"/>
      <c r="WMO24" s="101"/>
      <c r="WMP24" s="101"/>
      <c r="WMQ24" s="101"/>
      <c r="WMR24" s="101"/>
      <c r="WMS24" s="101"/>
      <c r="WMT24" s="101"/>
      <c r="WMU24" s="101"/>
      <c r="WMV24" s="101"/>
      <c r="WMW24" s="101"/>
      <c r="WMX24" s="101"/>
      <c r="WMY24" s="101"/>
      <c r="WMZ24" s="101"/>
      <c r="WNA24" s="101"/>
      <c r="WNB24" s="101"/>
      <c r="WNC24" s="101"/>
      <c r="WND24" s="101"/>
      <c r="WNE24" s="101"/>
      <c r="WNF24" s="101"/>
      <c r="WNG24" s="101"/>
      <c r="WNH24" s="101"/>
      <c r="WNI24" s="101"/>
      <c r="WNJ24" s="101"/>
      <c r="WNK24" s="101"/>
      <c r="WNL24" s="101"/>
      <c r="WNM24" s="101"/>
      <c r="WNN24" s="101"/>
      <c r="WNO24" s="101"/>
      <c r="WNP24" s="101"/>
      <c r="WNQ24" s="101"/>
      <c r="WNR24" s="101"/>
      <c r="WNS24" s="101"/>
      <c r="WNT24" s="101"/>
      <c r="WNU24" s="101"/>
      <c r="WNV24" s="101"/>
      <c r="WNW24" s="101"/>
      <c r="WNX24" s="101"/>
      <c r="WNY24" s="101"/>
      <c r="WNZ24" s="101"/>
      <c r="WOA24" s="101"/>
      <c r="WOB24" s="101"/>
      <c r="WOC24" s="101"/>
      <c r="WOD24" s="101"/>
      <c r="WOE24" s="101"/>
      <c r="WOF24" s="101"/>
      <c r="WOG24" s="101"/>
      <c r="WOH24" s="101"/>
      <c r="WOI24" s="101"/>
      <c r="WOJ24" s="101"/>
      <c r="WOK24" s="101"/>
      <c r="WOL24" s="101"/>
      <c r="WOM24" s="101"/>
      <c r="WON24" s="101"/>
      <c r="WOO24" s="101"/>
      <c r="WOP24" s="101"/>
      <c r="WOQ24" s="101"/>
      <c r="WOR24" s="101"/>
      <c r="WOS24" s="101"/>
      <c r="WOT24" s="101"/>
      <c r="WOU24" s="101"/>
      <c r="WOV24" s="101"/>
      <c r="WOW24" s="101"/>
      <c r="WOX24" s="101"/>
      <c r="WOY24" s="101"/>
      <c r="WOZ24" s="101"/>
      <c r="WPA24" s="101"/>
      <c r="WPB24" s="101"/>
      <c r="WPC24" s="101"/>
      <c r="WPD24" s="101"/>
      <c r="WPE24" s="101"/>
      <c r="WPF24" s="101"/>
      <c r="WPG24" s="101"/>
      <c r="WPH24" s="101"/>
      <c r="WPI24" s="101"/>
      <c r="WPJ24" s="101"/>
      <c r="WPK24" s="101"/>
      <c r="WPL24" s="101"/>
      <c r="WPM24" s="101"/>
      <c r="WPN24" s="101"/>
      <c r="WPO24" s="101"/>
      <c r="WPP24" s="101"/>
      <c r="WPQ24" s="101"/>
      <c r="WPR24" s="101"/>
      <c r="WPS24" s="101"/>
      <c r="WPT24" s="101"/>
      <c r="WPU24" s="101"/>
      <c r="WPV24" s="101"/>
      <c r="WPW24" s="101"/>
      <c r="WPX24" s="101"/>
      <c r="WPY24" s="101"/>
      <c r="WPZ24" s="101"/>
      <c r="WQA24" s="101"/>
      <c r="WQB24" s="101"/>
      <c r="WQC24" s="101"/>
      <c r="WQD24" s="101"/>
      <c r="WQE24" s="101"/>
      <c r="WQF24" s="101"/>
      <c r="WQG24" s="101"/>
      <c r="WQH24" s="101"/>
      <c r="WQI24" s="101"/>
      <c r="WQJ24" s="101"/>
      <c r="WQK24" s="101"/>
      <c r="WQL24" s="101"/>
      <c r="WQM24" s="101"/>
      <c r="WQN24" s="101"/>
      <c r="WQO24" s="101"/>
      <c r="WQP24" s="101"/>
      <c r="WQQ24" s="101"/>
      <c r="WQR24" s="101"/>
      <c r="WQS24" s="101"/>
      <c r="WQT24" s="101"/>
      <c r="WQU24" s="101"/>
      <c r="WQV24" s="101"/>
      <c r="WQW24" s="101"/>
      <c r="WQX24" s="101"/>
      <c r="WQY24" s="101"/>
      <c r="WQZ24" s="101"/>
      <c r="WRA24" s="101"/>
      <c r="WRB24" s="101"/>
      <c r="WRC24" s="101"/>
      <c r="WRD24" s="101"/>
      <c r="WRE24" s="101"/>
      <c r="WRF24" s="101"/>
      <c r="WRG24" s="101"/>
      <c r="WRH24" s="101"/>
      <c r="WRI24" s="101"/>
      <c r="WRJ24" s="101"/>
      <c r="WRK24" s="101"/>
      <c r="WRL24" s="101"/>
      <c r="WRM24" s="101"/>
      <c r="WRN24" s="101"/>
      <c r="WRO24" s="101"/>
      <c r="WRP24" s="101"/>
      <c r="WRQ24" s="101"/>
      <c r="WRR24" s="101"/>
      <c r="WRS24" s="101"/>
      <c r="WRT24" s="101"/>
      <c r="WRU24" s="101"/>
      <c r="WRV24" s="101"/>
      <c r="WRW24" s="101"/>
      <c r="WRX24" s="101"/>
      <c r="WRY24" s="101"/>
      <c r="WRZ24" s="101"/>
      <c r="WSA24" s="101"/>
      <c r="WSB24" s="101"/>
      <c r="WSC24" s="101"/>
      <c r="WSD24" s="101"/>
      <c r="WSE24" s="101"/>
      <c r="WSF24" s="101"/>
      <c r="WSG24" s="101"/>
      <c r="WSH24" s="101"/>
      <c r="WSI24" s="101"/>
      <c r="WSJ24" s="101"/>
      <c r="WSK24" s="101"/>
      <c r="WSL24" s="101"/>
      <c r="WSM24" s="101"/>
      <c r="WSN24" s="101"/>
      <c r="WSO24" s="101"/>
      <c r="WSP24" s="101"/>
      <c r="WSQ24" s="101"/>
      <c r="WSR24" s="101"/>
      <c r="WSS24" s="101"/>
      <c r="WST24" s="101"/>
      <c r="WSU24" s="101"/>
      <c r="WSV24" s="101"/>
      <c r="WSW24" s="101"/>
      <c r="WSX24" s="101"/>
      <c r="WSY24" s="101"/>
      <c r="WSZ24" s="101"/>
      <c r="WTA24" s="101"/>
      <c r="WTB24" s="101"/>
      <c r="WTC24" s="101"/>
      <c r="WTD24" s="101"/>
      <c r="WTE24" s="101"/>
      <c r="WTF24" s="101"/>
      <c r="WTG24" s="101"/>
      <c r="WTH24" s="101"/>
      <c r="WTI24" s="101"/>
      <c r="WTJ24" s="101"/>
      <c r="WTK24" s="101"/>
      <c r="WTL24" s="101"/>
      <c r="WTM24" s="101"/>
      <c r="WTN24" s="101"/>
      <c r="WTO24" s="101"/>
      <c r="WTP24" s="101"/>
      <c r="WTQ24" s="101"/>
      <c r="WTR24" s="101"/>
      <c r="WTS24" s="101"/>
      <c r="WTT24" s="101"/>
      <c r="WTU24" s="101"/>
      <c r="WTV24" s="101"/>
      <c r="WTW24" s="101"/>
      <c r="WTX24" s="101"/>
      <c r="WTY24" s="101"/>
      <c r="WTZ24" s="101"/>
      <c r="WUA24" s="101"/>
      <c r="WUB24" s="101"/>
      <c r="WUC24" s="101"/>
      <c r="WUD24" s="101"/>
      <c r="WUE24" s="101"/>
      <c r="WUF24" s="101"/>
      <c r="WUG24" s="101"/>
      <c r="WUH24" s="101"/>
      <c r="WUI24" s="101"/>
      <c r="WUJ24" s="101"/>
      <c r="WUK24" s="101"/>
      <c r="WUL24" s="101"/>
      <c r="WUM24" s="101"/>
      <c r="WUN24" s="101"/>
      <c r="WUO24" s="101"/>
      <c r="WUP24" s="101"/>
      <c r="WUQ24" s="101"/>
      <c r="WUR24" s="101"/>
      <c r="WUS24" s="101"/>
      <c r="WUT24" s="101"/>
      <c r="WUU24" s="101"/>
      <c r="WUV24" s="101"/>
      <c r="WUW24" s="101"/>
      <c r="WUX24" s="101"/>
      <c r="WUY24" s="101"/>
      <c r="WUZ24" s="101"/>
      <c r="WVA24" s="101"/>
      <c r="WVB24" s="101"/>
      <c r="WVC24" s="101"/>
      <c r="WVD24" s="101"/>
      <c r="WVE24" s="101"/>
      <c r="WVF24" s="101"/>
      <c r="WVG24" s="101"/>
      <c r="WVH24" s="101"/>
      <c r="WVI24" s="101"/>
      <c r="WVJ24" s="101"/>
      <c r="WVK24" s="101"/>
      <c r="WVL24" s="101"/>
      <c r="WVM24" s="101"/>
      <c r="WVN24" s="101"/>
      <c r="WVO24" s="101"/>
      <c r="WVP24" s="101"/>
      <c r="WVQ24" s="101"/>
      <c r="WVR24" s="101"/>
      <c r="WVS24" s="101"/>
      <c r="WVT24" s="101"/>
      <c r="WVU24" s="101"/>
      <c r="WVV24" s="101"/>
      <c r="WVW24" s="101"/>
      <c r="WVX24" s="101"/>
      <c r="WVY24" s="101"/>
      <c r="WVZ24" s="101"/>
      <c r="WWA24" s="101"/>
      <c r="WWB24" s="101"/>
      <c r="WWC24" s="101"/>
      <c r="WWD24" s="101"/>
      <c r="WWE24" s="101"/>
      <c r="WWF24" s="101"/>
      <c r="WWG24" s="101"/>
      <c r="WWH24" s="101"/>
      <c r="WWI24" s="101"/>
      <c r="WWJ24" s="101"/>
      <c r="WWK24" s="101"/>
      <c r="WWL24" s="101"/>
      <c r="WWM24" s="101"/>
      <c r="WWN24" s="101"/>
      <c r="WWO24" s="101"/>
      <c r="WWP24" s="101"/>
      <c r="WWQ24" s="101"/>
      <c r="WWR24" s="101"/>
      <c r="WWS24" s="101"/>
      <c r="WWT24" s="101"/>
      <c r="WWU24" s="101"/>
      <c r="WWV24" s="101"/>
      <c r="WWW24" s="101"/>
      <c r="WWX24" s="101"/>
      <c r="WWY24" s="101"/>
      <c r="WWZ24" s="101"/>
      <c r="WXA24" s="101"/>
      <c r="WXB24" s="101"/>
      <c r="WXC24" s="101"/>
      <c r="WXD24" s="101"/>
      <c r="WXE24" s="101"/>
      <c r="WXF24" s="101"/>
      <c r="WXG24" s="101"/>
      <c r="WXH24" s="101"/>
      <c r="WXI24" s="101"/>
      <c r="WXJ24" s="101"/>
      <c r="WXK24" s="101"/>
      <c r="WXL24" s="101"/>
      <c r="WXM24" s="101"/>
      <c r="WXN24" s="101"/>
      <c r="WXO24" s="101"/>
      <c r="WXP24" s="101"/>
      <c r="WXQ24" s="101"/>
      <c r="WXR24" s="101"/>
      <c r="WXS24" s="101"/>
      <c r="WXT24" s="101"/>
      <c r="WXU24" s="101"/>
      <c r="WXV24" s="101"/>
      <c r="WXW24" s="101"/>
      <c r="WXX24" s="101"/>
      <c r="WXY24" s="101"/>
      <c r="WXZ24" s="101"/>
      <c r="WYA24" s="101"/>
      <c r="WYB24" s="101"/>
      <c r="WYC24" s="101"/>
      <c r="WYD24" s="101"/>
      <c r="WYE24" s="101"/>
      <c r="WYF24" s="101"/>
      <c r="WYG24" s="101"/>
      <c r="WYH24" s="101"/>
      <c r="WYI24" s="101"/>
      <c r="WYJ24" s="101"/>
      <c r="WYK24" s="101"/>
      <c r="WYL24" s="101"/>
      <c r="WYM24" s="101"/>
      <c r="WYN24" s="101"/>
      <c r="WYO24" s="101"/>
      <c r="WYP24" s="101"/>
      <c r="WYQ24" s="101"/>
      <c r="WYR24" s="101"/>
      <c r="WYS24" s="101"/>
      <c r="WYT24" s="101"/>
      <c r="WYU24" s="101"/>
      <c r="WYV24" s="101"/>
      <c r="WYW24" s="101"/>
      <c r="WYX24" s="101"/>
      <c r="WYY24" s="101"/>
      <c r="WYZ24" s="101"/>
      <c r="WZA24" s="101"/>
      <c r="WZB24" s="101"/>
      <c r="WZC24" s="101"/>
      <c r="WZD24" s="101"/>
      <c r="WZE24" s="101"/>
      <c r="WZF24" s="101"/>
      <c r="WZG24" s="101"/>
      <c r="WZH24" s="101"/>
      <c r="WZI24" s="101"/>
      <c r="WZJ24" s="101"/>
      <c r="WZK24" s="101"/>
      <c r="WZL24" s="101"/>
      <c r="WZM24" s="101"/>
      <c r="WZN24" s="101"/>
      <c r="WZO24" s="101"/>
      <c r="WZP24" s="101"/>
      <c r="WZQ24" s="101"/>
      <c r="WZR24" s="101"/>
      <c r="WZS24" s="101"/>
      <c r="WZT24" s="101"/>
      <c r="WZU24" s="101"/>
      <c r="WZV24" s="101"/>
      <c r="WZW24" s="101"/>
      <c r="WZX24" s="101"/>
      <c r="WZY24" s="101"/>
      <c r="WZZ24" s="101"/>
      <c r="XAA24" s="101"/>
      <c r="XAB24" s="101"/>
      <c r="XAC24" s="101"/>
      <c r="XAD24" s="101"/>
      <c r="XAE24" s="101"/>
      <c r="XAF24" s="101"/>
      <c r="XAG24" s="101"/>
      <c r="XAH24" s="101"/>
      <c r="XAI24" s="101"/>
      <c r="XAJ24" s="101"/>
      <c r="XAK24" s="101"/>
      <c r="XAL24" s="101"/>
      <c r="XAM24" s="101"/>
      <c r="XAN24" s="101"/>
      <c r="XAO24" s="101"/>
      <c r="XAP24" s="101"/>
      <c r="XAQ24" s="101"/>
      <c r="XAR24" s="101"/>
      <c r="XAS24" s="101"/>
      <c r="XAT24" s="101"/>
      <c r="XAU24" s="101"/>
      <c r="XAV24" s="101"/>
      <c r="XAW24" s="101"/>
      <c r="XAX24" s="101"/>
      <c r="XAY24" s="101"/>
      <c r="XAZ24" s="101"/>
      <c r="XBA24" s="101"/>
      <c r="XBB24" s="101"/>
      <c r="XBC24" s="101"/>
      <c r="XBD24" s="101"/>
      <c r="XBE24" s="101"/>
      <c r="XBF24" s="101"/>
      <c r="XBG24" s="101"/>
      <c r="XBH24" s="101"/>
      <c r="XBI24" s="101"/>
      <c r="XBJ24" s="101"/>
      <c r="XBK24" s="101"/>
      <c r="XBL24" s="101"/>
      <c r="XBM24" s="101"/>
      <c r="XBN24" s="101"/>
      <c r="XBO24" s="101"/>
      <c r="XBP24" s="101"/>
      <c r="XBQ24" s="101"/>
      <c r="XBR24" s="101"/>
      <c r="XBS24" s="101"/>
      <c r="XBT24" s="101"/>
      <c r="XBU24" s="101"/>
      <c r="XBV24" s="101"/>
      <c r="XBW24" s="101"/>
      <c r="XBX24" s="101"/>
      <c r="XBY24" s="101"/>
      <c r="XBZ24" s="101"/>
      <c r="XCA24" s="101"/>
      <c r="XCB24" s="101"/>
      <c r="XCC24" s="101"/>
      <c r="XCD24" s="101"/>
      <c r="XCE24" s="101"/>
      <c r="XCF24" s="101"/>
      <c r="XCG24" s="101"/>
      <c r="XCH24" s="101"/>
      <c r="XCI24" s="101"/>
      <c r="XCJ24" s="101"/>
      <c r="XCK24" s="101"/>
      <c r="XCL24" s="101"/>
      <c r="XCM24" s="101"/>
      <c r="XCN24" s="101"/>
      <c r="XCO24" s="101"/>
      <c r="XCP24" s="101"/>
      <c r="XCQ24" s="101"/>
      <c r="XCR24" s="101"/>
      <c r="XCS24" s="101"/>
      <c r="XCT24" s="101"/>
      <c r="XCU24" s="101"/>
      <c r="XCV24" s="101"/>
      <c r="XCW24" s="101"/>
      <c r="XCX24" s="101"/>
      <c r="XCY24" s="101"/>
      <c r="XCZ24" s="101"/>
      <c r="XDA24" s="101"/>
      <c r="XDB24" s="101"/>
      <c r="XDC24" s="101"/>
      <c r="XDD24" s="101"/>
      <c r="XDE24" s="101"/>
      <c r="XDF24" s="101"/>
      <c r="XDG24" s="101"/>
      <c r="XDH24" s="101"/>
      <c r="XDI24" s="101"/>
      <c r="XDJ24" s="101"/>
      <c r="XDK24" s="101"/>
      <c r="XDL24" s="101"/>
      <c r="XDM24" s="101"/>
      <c r="XDN24" s="101"/>
      <c r="XDO24" s="101"/>
      <c r="XDP24" s="101"/>
      <c r="XDQ24" s="101"/>
      <c r="XDR24" s="101"/>
      <c r="XDS24" s="101"/>
      <c r="XDT24" s="101"/>
      <c r="XDU24" s="101"/>
      <c r="XDV24" s="101"/>
      <c r="XDW24" s="101"/>
      <c r="XDX24" s="101"/>
      <c r="XDY24" s="101"/>
      <c r="XDZ24" s="101"/>
      <c r="XEA24" s="101"/>
      <c r="XEB24" s="101"/>
      <c r="XEC24" s="101"/>
      <c r="XED24" s="101"/>
      <c r="XEE24" s="101"/>
      <c r="XEF24" s="101"/>
      <c r="XEG24" s="101"/>
      <c r="XEH24" s="101"/>
      <c r="XEI24" s="101"/>
      <c r="XEJ24" s="101"/>
      <c r="XEK24" s="101"/>
      <c r="XEL24" s="101"/>
      <c r="XEM24" s="101"/>
      <c r="XEN24" s="101"/>
      <c r="XEO24" s="101"/>
    </row>
    <row r="25" spans="1:16369" s="102" customFormat="1" ht="27.95" customHeight="1">
      <c r="A25" s="55">
        <f t="shared" si="0"/>
        <v>14</v>
      </c>
      <c r="B25" s="87"/>
      <c r="C25" s="88" t="s">
        <v>189</v>
      </c>
      <c r="D25" s="89" t="s">
        <v>190</v>
      </c>
      <c r="E25" s="90">
        <v>42263</v>
      </c>
      <c r="F25" s="91"/>
      <c r="G25" s="91"/>
      <c r="H25" s="92" t="s">
        <v>1</v>
      </c>
      <c r="I25" s="103" t="s">
        <v>191</v>
      </c>
      <c r="J25" s="92" t="s">
        <v>181</v>
      </c>
      <c r="K25" s="55" t="s">
        <v>65</v>
      </c>
      <c r="L25" s="94" t="s">
        <v>182</v>
      </c>
      <c r="M25" s="92" t="s">
        <v>117</v>
      </c>
      <c r="N25" s="95" t="s">
        <v>182</v>
      </c>
      <c r="O25" s="96" t="s">
        <v>192</v>
      </c>
      <c r="P25" s="104" t="s">
        <v>193</v>
      </c>
      <c r="Q25" s="97" t="s">
        <v>194</v>
      </c>
      <c r="R25" s="105" t="s">
        <v>195</v>
      </c>
      <c r="S25" s="87" t="s">
        <v>186</v>
      </c>
      <c r="T25" s="98" t="s">
        <v>187</v>
      </c>
      <c r="U25" s="92" t="s">
        <v>188</v>
      </c>
      <c r="V25" s="98" t="s">
        <v>78</v>
      </c>
      <c r="W25" s="99">
        <v>4921000</v>
      </c>
      <c r="X25" s="98" t="s">
        <v>187</v>
      </c>
      <c r="Y25" s="87"/>
      <c r="Z25" s="87"/>
      <c r="AA25" s="87"/>
      <c r="AB25" s="100"/>
      <c r="AC25" s="87"/>
      <c r="AD25" s="101"/>
      <c r="AE25" s="69"/>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H25" s="101"/>
      <c r="FI25" s="101"/>
      <c r="FJ25" s="101"/>
      <c r="FK25" s="101"/>
      <c r="FL25" s="101"/>
      <c r="FM25" s="101"/>
      <c r="FN25" s="101"/>
      <c r="FO25" s="101"/>
      <c r="FP25" s="101"/>
      <c r="FQ25" s="101"/>
      <c r="FR25" s="101"/>
      <c r="FS25" s="101"/>
      <c r="FT25" s="101"/>
      <c r="FU25" s="101"/>
      <c r="FV25" s="101"/>
      <c r="FW25" s="101"/>
      <c r="FX25" s="101"/>
      <c r="FY25" s="101"/>
      <c r="FZ25" s="101"/>
      <c r="GA25" s="101"/>
      <c r="GB25" s="101"/>
      <c r="GC25" s="101"/>
      <c r="GD25" s="101"/>
      <c r="GE25" s="101"/>
      <c r="GF25" s="101"/>
      <c r="GG25" s="101"/>
      <c r="GH25" s="101"/>
      <c r="GI25" s="101"/>
      <c r="GJ25" s="101"/>
      <c r="GK25" s="101"/>
      <c r="GL25" s="101"/>
      <c r="GM25" s="101"/>
      <c r="GN25" s="101"/>
      <c r="GO25" s="101"/>
      <c r="GP25" s="101"/>
      <c r="GQ25" s="101"/>
      <c r="GR25" s="101"/>
      <c r="GS25" s="101"/>
      <c r="GT25" s="101"/>
      <c r="GU25" s="101"/>
      <c r="GV25" s="101"/>
      <c r="GW25" s="101"/>
      <c r="GX25" s="101"/>
      <c r="GY25" s="101"/>
      <c r="GZ25" s="101"/>
      <c r="HA25" s="101"/>
      <c r="HB25" s="101"/>
      <c r="HC25" s="101"/>
      <c r="HD25" s="101"/>
      <c r="HE25" s="101"/>
      <c r="HF25" s="101"/>
      <c r="HG25" s="101"/>
      <c r="HH25" s="101"/>
      <c r="HI25" s="101"/>
      <c r="HJ25" s="101"/>
      <c r="HK25" s="101"/>
      <c r="HL25" s="101"/>
      <c r="HM25" s="101"/>
      <c r="HN25" s="101"/>
      <c r="HO25" s="101"/>
      <c r="HP25" s="101"/>
      <c r="HQ25" s="101"/>
      <c r="HR25" s="101"/>
      <c r="HS25" s="101"/>
      <c r="HT25" s="101"/>
      <c r="HU25" s="101"/>
      <c r="HV25" s="101"/>
      <c r="HW25" s="101"/>
      <c r="HX25" s="101"/>
      <c r="HY25" s="101"/>
      <c r="HZ25" s="101"/>
      <c r="IA25" s="101"/>
      <c r="IB25" s="101"/>
      <c r="IC25" s="101"/>
      <c r="ID25" s="101"/>
      <c r="IE25" s="101"/>
      <c r="IF25" s="101"/>
      <c r="IG25" s="101"/>
      <c r="IH25" s="101"/>
      <c r="II25" s="101"/>
      <c r="IJ25" s="101"/>
      <c r="IK25" s="101"/>
      <c r="IL25" s="101"/>
      <c r="IM25" s="101"/>
      <c r="IN25" s="101"/>
      <c r="IO25" s="101"/>
      <c r="IP25" s="101"/>
      <c r="IQ25" s="101"/>
      <c r="IR25" s="101"/>
      <c r="IS25" s="101"/>
      <c r="IT25" s="101"/>
      <c r="IU25" s="101"/>
      <c r="IV25" s="101"/>
      <c r="IW25" s="101"/>
      <c r="IX25" s="101"/>
      <c r="IY25" s="101"/>
      <c r="IZ25" s="101"/>
      <c r="JA25" s="101"/>
      <c r="JB25" s="101"/>
      <c r="JC25" s="101"/>
      <c r="JD25" s="101"/>
      <c r="JE25" s="101"/>
      <c r="JF25" s="101"/>
      <c r="JG25" s="101"/>
      <c r="JH25" s="101"/>
      <c r="JI25" s="101"/>
      <c r="JJ25" s="101"/>
      <c r="JK25" s="101"/>
      <c r="JL25" s="101"/>
      <c r="JM25" s="101"/>
      <c r="JN25" s="101"/>
      <c r="JO25" s="101"/>
      <c r="JP25" s="101"/>
      <c r="JQ25" s="101"/>
      <c r="JR25" s="101"/>
      <c r="JS25" s="101"/>
      <c r="JT25" s="101"/>
      <c r="JU25" s="101"/>
      <c r="JV25" s="101"/>
      <c r="JW25" s="101"/>
      <c r="JX25" s="101"/>
      <c r="JY25" s="101"/>
      <c r="JZ25" s="101"/>
      <c r="KA25" s="101"/>
      <c r="KB25" s="101"/>
      <c r="KC25" s="101"/>
      <c r="KD25" s="101"/>
      <c r="KE25" s="101"/>
      <c r="KF25" s="101"/>
      <c r="KG25" s="101"/>
      <c r="KH25" s="101"/>
      <c r="KI25" s="101"/>
      <c r="KJ25" s="101"/>
      <c r="KK25" s="101"/>
      <c r="KL25" s="101"/>
      <c r="KM25" s="101"/>
      <c r="KN25" s="101"/>
      <c r="KO25" s="101"/>
      <c r="KP25" s="101"/>
      <c r="KQ25" s="101"/>
      <c r="KR25" s="101"/>
      <c r="KS25" s="101"/>
      <c r="KT25" s="101"/>
      <c r="KU25" s="101"/>
      <c r="KV25" s="101"/>
      <c r="KW25" s="101"/>
      <c r="KX25" s="101"/>
      <c r="KY25" s="101"/>
      <c r="KZ25" s="101"/>
      <c r="LA25" s="101"/>
      <c r="LB25" s="101"/>
      <c r="LC25" s="101"/>
      <c r="LD25" s="101"/>
      <c r="LE25" s="101"/>
      <c r="LF25" s="101"/>
      <c r="LG25" s="101"/>
      <c r="LH25" s="101"/>
      <c r="LI25" s="101"/>
      <c r="LJ25" s="101"/>
      <c r="LK25" s="101"/>
      <c r="LL25" s="101"/>
      <c r="LM25" s="101"/>
      <c r="LN25" s="101"/>
      <c r="LO25" s="101"/>
      <c r="LP25" s="101"/>
      <c r="LQ25" s="101"/>
      <c r="LR25" s="101"/>
      <c r="LS25" s="101"/>
      <c r="LT25" s="101"/>
      <c r="LU25" s="101"/>
      <c r="LV25" s="101"/>
      <c r="LW25" s="101"/>
      <c r="LX25" s="101"/>
      <c r="LY25" s="101"/>
      <c r="LZ25" s="101"/>
      <c r="MA25" s="101"/>
      <c r="MB25" s="101"/>
      <c r="MC25" s="101"/>
      <c r="MD25" s="101"/>
      <c r="ME25" s="101"/>
      <c r="MF25" s="101"/>
      <c r="MG25" s="101"/>
      <c r="MH25" s="101"/>
      <c r="MI25" s="101"/>
      <c r="MJ25" s="101"/>
      <c r="MK25" s="101"/>
      <c r="ML25" s="101"/>
      <c r="MM25" s="101"/>
      <c r="MN25" s="101"/>
      <c r="MO25" s="101"/>
      <c r="MP25" s="101"/>
      <c r="MQ25" s="101"/>
      <c r="MR25" s="101"/>
      <c r="MS25" s="101"/>
      <c r="MT25" s="101"/>
      <c r="MU25" s="101"/>
      <c r="MV25" s="101"/>
      <c r="MW25" s="101"/>
      <c r="MX25" s="101"/>
      <c r="MY25" s="101"/>
      <c r="MZ25" s="101"/>
      <c r="NA25" s="101"/>
      <c r="NB25" s="101"/>
      <c r="NC25" s="101"/>
      <c r="ND25" s="101"/>
      <c r="NE25" s="101"/>
      <c r="NF25" s="101"/>
      <c r="NG25" s="101"/>
      <c r="NH25" s="101"/>
      <c r="NI25" s="101"/>
      <c r="NJ25" s="101"/>
      <c r="NK25" s="101"/>
      <c r="NL25" s="101"/>
      <c r="NM25" s="101"/>
      <c r="NN25" s="101"/>
      <c r="NO25" s="101"/>
      <c r="NP25" s="101"/>
      <c r="NQ25" s="101"/>
      <c r="NR25" s="101"/>
      <c r="NS25" s="101"/>
      <c r="NT25" s="101"/>
      <c r="NU25" s="101"/>
      <c r="NV25" s="101"/>
      <c r="NW25" s="101"/>
      <c r="NX25" s="101"/>
      <c r="NY25" s="101"/>
      <c r="NZ25" s="101"/>
      <c r="OA25" s="101"/>
      <c r="OB25" s="101"/>
      <c r="OC25" s="101"/>
      <c r="OD25" s="101"/>
      <c r="OE25" s="101"/>
      <c r="OF25" s="101"/>
      <c r="OG25" s="101"/>
      <c r="OH25" s="101"/>
      <c r="OI25" s="101"/>
      <c r="OJ25" s="101"/>
      <c r="OK25" s="101"/>
      <c r="OL25" s="101"/>
      <c r="OM25" s="101"/>
      <c r="ON25" s="101"/>
      <c r="OO25" s="101"/>
      <c r="OP25" s="101"/>
      <c r="OQ25" s="101"/>
      <c r="OR25" s="101"/>
      <c r="OS25" s="101"/>
      <c r="OT25" s="101"/>
      <c r="OU25" s="101"/>
      <c r="OV25" s="101"/>
      <c r="OW25" s="101"/>
      <c r="OX25" s="101"/>
      <c r="OY25" s="101"/>
      <c r="OZ25" s="101"/>
      <c r="PA25" s="101"/>
      <c r="PB25" s="101"/>
      <c r="PC25" s="101"/>
      <c r="PD25" s="101"/>
      <c r="PE25" s="101"/>
      <c r="PF25" s="101"/>
      <c r="PG25" s="101"/>
      <c r="PH25" s="101"/>
      <c r="PI25" s="101"/>
      <c r="PJ25" s="101"/>
      <c r="PK25" s="101"/>
      <c r="PL25" s="101"/>
      <c r="PM25" s="101"/>
      <c r="PN25" s="101"/>
      <c r="PO25" s="101"/>
      <c r="PP25" s="101"/>
      <c r="PQ25" s="101"/>
      <c r="PR25" s="101"/>
      <c r="PS25" s="101"/>
      <c r="PT25" s="101"/>
      <c r="PU25" s="101"/>
      <c r="PV25" s="101"/>
      <c r="PW25" s="101"/>
      <c r="PX25" s="101"/>
      <c r="PY25" s="101"/>
      <c r="PZ25" s="101"/>
      <c r="QA25" s="101"/>
      <c r="QB25" s="101"/>
      <c r="QC25" s="101"/>
      <c r="QD25" s="101"/>
      <c r="QE25" s="101"/>
      <c r="QF25" s="101"/>
      <c r="QG25" s="101"/>
      <c r="QH25" s="101"/>
      <c r="QI25" s="101"/>
      <c r="QJ25" s="101"/>
      <c r="QK25" s="101"/>
      <c r="QL25" s="101"/>
      <c r="QM25" s="101"/>
      <c r="QN25" s="101"/>
      <c r="QO25" s="101"/>
      <c r="QP25" s="101"/>
      <c r="QQ25" s="101"/>
      <c r="QR25" s="101"/>
      <c r="QS25" s="101"/>
      <c r="QT25" s="101"/>
      <c r="QU25" s="101"/>
      <c r="QV25" s="101"/>
      <c r="QW25" s="101"/>
      <c r="QX25" s="101"/>
      <c r="QY25" s="101"/>
      <c r="QZ25" s="101"/>
      <c r="RA25" s="101"/>
      <c r="RB25" s="101"/>
      <c r="RC25" s="101"/>
      <c r="RD25" s="101"/>
      <c r="RE25" s="101"/>
      <c r="RF25" s="101"/>
      <c r="RG25" s="101"/>
      <c r="RH25" s="101"/>
      <c r="RI25" s="101"/>
      <c r="RJ25" s="101"/>
      <c r="RK25" s="101"/>
      <c r="RL25" s="101"/>
      <c r="RM25" s="101"/>
      <c r="RN25" s="101"/>
      <c r="RO25" s="101"/>
      <c r="RP25" s="101"/>
      <c r="RQ25" s="101"/>
      <c r="RR25" s="101"/>
      <c r="RS25" s="101"/>
      <c r="RT25" s="101"/>
      <c r="RU25" s="101"/>
      <c r="RV25" s="101"/>
      <c r="RW25" s="101"/>
      <c r="RX25" s="101"/>
      <c r="RY25" s="101"/>
      <c r="RZ25" s="101"/>
      <c r="SA25" s="101"/>
      <c r="SB25" s="101"/>
      <c r="SC25" s="101"/>
      <c r="SD25" s="101"/>
      <c r="SE25" s="101"/>
      <c r="SF25" s="101"/>
      <c r="SG25" s="101"/>
      <c r="SH25" s="101"/>
      <c r="SI25" s="101"/>
      <c r="SJ25" s="101"/>
      <c r="SK25" s="101"/>
      <c r="SL25" s="101"/>
      <c r="SM25" s="101"/>
      <c r="SN25" s="101"/>
      <c r="SO25" s="101"/>
      <c r="SP25" s="101"/>
      <c r="SQ25" s="101"/>
      <c r="SR25" s="101"/>
      <c r="SS25" s="101"/>
      <c r="ST25" s="101"/>
      <c r="SU25" s="101"/>
      <c r="SV25" s="101"/>
      <c r="SW25" s="101"/>
      <c r="SX25" s="101"/>
      <c r="SY25" s="101"/>
      <c r="SZ25" s="101"/>
      <c r="TA25" s="101"/>
      <c r="TB25" s="101"/>
      <c r="TC25" s="101"/>
      <c r="TD25" s="101"/>
      <c r="TE25" s="101"/>
      <c r="TF25" s="101"/>
      <c r="TG25" s="101"/>
      <c r="TH25" s="101"/>
      <c r="TI25" s="101"/>
      <c r="TJ25" s="101"/>
      <c r="TK25" s="101"/>
      <c r="TL25" s="101"/>
      <c r="TM25" s="101"/>
      <c r="TN25" s="101"/>
      <c r="TO25" s="101"/>
      <c r="TP25" s="101"/>
      <c r="TQ25" s="101"/>
      <c r="TR25" s="101"/>
      <c r="TS25" s="101"/>
      <c r="TT25" s="101"/>
      <c r="TU25" s="101"/>
      <c r="TV25" s="101"/>
      <c r="TW25" s="101"/>
      <c r="TX25" s="101"/>
      <c r="TY25" s="101"/>
      <c r="TZ25" s="101"/>
      <c r="UA25" s="101"/>
      <c r="UB25" s="101"/>
      <c r="UC25" s="101"/>
      <c r="UD25" s="101"/>
      <c r="UE25" s="101"/>
      <c r="UF25" s="101"/>
      <c r="UG25" s="101"/>
      <c r="UH25" s="101"/>
      <c r="UI25" s="101"/>
      <c r="UJ25" s="101"/>
      <c r="UK25" s="101"/>
      <c r="UL25" s="101"/>
      <c r="UM25" s="101"/>
      <c r="UN25" s="101"/>
      <c r="UO25" s="101"/>
      <c r="UP25" s="101"/>
      <c r="UQ25" s="101"/>
      <c r="UR25" s="101"/>
      <c r="US25" s="101"/>
      <c r="UT25" s="101"/>
      <c r="UU25" s="101"/>
      <c r="UV25" s="101"/>
      <c r="UW25" s="101"/>
      <c r="UX25" s="101"/>
      <c r="UY25" s="101"/>
      <c r="UZ25" s="101"/>
      <c r="VA25" s="101"/>
      <c r="VB25" s="101"/>
      <c r="VC25" s="101"/>
      <c r="VD25" s="101"/>
      <c r="VE25" s="101"/>
      <c r="VF25" s="101"/>
      <c r="VG25" s="101"/>
      <c r="VH25" s="101"/>
      <c r="VI25" s="101"/>
      <c r="VJ25" s="101"/>
      <c r="VK25" s="101"/>
      <c r="VL25" s="101"/>
      <c r="VM25" s="101"/>
      <c r="VN25" s="101"/>
      <c r="VO25" s="101"/>
      <c r="VP25" s="101"/>
      <c r="VQ25" s="101"/>
      <c r="VR25" s="101"/>
      <c r="VS25" s="101"/>
      <c r="VT25" s="101"/>
      <c r="VU25" s="101"/>
      <c r="VV25" s="101"/>
      <c r="VW25" s="101"/>
      <c r="VX25" s="101"/>
      <c r="VY25" s="101"/>
      <c r="VZ25" s="101"/>
      <c r="WA25" s="101"/>
      <c r="WB25" s="101"/>
      <c r="WC25" s="101"/>
      <c r="WD25" s="101"/>
      <c r="WE25" s="101"/>
      <c r="WF25" s="101"/>
      <c r="WG25" s="101"/>
      <c r="WH25" s="101"/>
      <c r="WI25" s="101"/>
      <c r="WJ25" s="101"/>
      <c r="WK25" s="101"/>
      <c r="WL25" s="101"/>
      <c r="WM25" s="101"/>
      <c r="WN25" s="101"/>
      <c r="WO25" s="101"/>
      <c r="WP25" s="101"/>
      <c r="WQ25" s="101"/>
      <c r="WR25" s="101"/>
      <c r="WS25" s="101"/>
      <c r="WT25" s="101"/>
      <c r="WU25" s="101"/>
      <c r="WV25" s="101"/>
      <c r="WW25" s="101"/>
      <c r="WX25" s="101"/>
      <c r="WY25" s="101"/>
      <c r="WZ25" s="101"/>
      <c r="XA25" s="101"/>
      <c r="XB25" s="101"/>
      <c r="XC25" s="101"/>
      <c r="XD25" s="101"/>
      <c r="XE25" s="101"/>
      <c r="XF25" s="101"/>
      <c r="XG25" s="101"/>
      <c r="XH25" s="101"/>
      <c r="XI25" s="101"/>
      <c r="XJ25" s="101"/>
      <c r="XK25" s="101"/>
      <c r="XL25" s="101"/>
      <c r="XM25" s="101"/>
      <c r="XN25" s="101"/>
      <c r="XO25" s="101"/>
      <c r="XP25" s="101"/>
      <c r="XQ25" s="101"/>
      <c r="XR25" s="101"/>
      <c r="XS25" s="101"/>
      <c r="XT25" s="101"/>
      <c r="XU25" s="101"/>
      <c r="XV25" s="101"/>
      <c r="XW25" s="101"/>
      <c r="XX25" s="101"/>
      <c r="XY25" s="101"/>
      <c r="XZ25" s="101"/>
      <c r="YA25" s="101"/>
      <c r="YB25" s="101"/>
      <c r="YC25" s="101"/>
      <c r="YD25" s="101"/>
      <c r="YE25" s="101"/>
      <c r="YF25" s="101"/>
      <c r="YG25" s="101"/>
      <c r="YH25" s="101"/>
      <c r="YI25" s="101"/>
      <c r="YJ25" s="101"/>
      <c r="YK25" s="101"/>
      <c r="YL25" s="101"/>
      <c r="YM25" s="101"/>
      <c r="YN25" s="101"/>
      <c r="YO25" s="101"/>
      <c r="YP25" s="101"/>
      <c r="YQ25" s="101"/>
      <c r="YR25" s="101"/>
      <c r="YS25" s="101"/>
      <c r="YT25" s="101"/>
      <c r="YU25" s="101"/>
      <c r="YV25" s="101"/>
      <c r="YW25" s="101"/>
      <c r="YX25" s="101"/>
      <c r="YY25" s="101"/>
      <c r="YZ25" s="101"/>
      <c r="ZA25" s="101"/>
      <c r="ZB25" s="101"/>
      <c r="ZC25" s="101"/>
      <c r="ZD25" s="101"/>
      <c r="ZE25" s="101"/>
      <c r="ZF25" s="101"/>
      <c r="ZG25" s="101"/>
      <c r="ZH25" s="101"/>
      <c r="ZI25" s="101"/>
      <c r="ZJ25" s="101"/>
      <c r="ZK25" s="101"/>
      <c r="ZL25" s="101"/>
      <c r="ZM25" s="101"/>
      <c r="ZN25" s="101"/>
      <c r="ZO25" s="101"/>
      <c r="ZP25" s="101"/>
      <c r="ZQ25" s="101"/>
      <c r="ZR25" s="101"/>
      <c r="ZS25" s="101"/>
      <c r="ZT25" s="101"/>
      <c r="ZU25" s="101"/>
      <c r="ZV25" s="101"/>
      <c r="ZW25" s="101"/>
      <c r="ZX25" s="101"/>
      <c r="ZY25" s="101"/>
      <c r="ZZ25" s="101"/>
      <c r="AAA25" s="101"/>
      <c r="AAB25" s="101"/>
      <c r="AAC25" s="101"/>
      <c r="AAD25" s="101"/>
      <c r="AAE25" s="101"/>
      <c r="AAF25" s="101"/>
      <c r="AAG25" s="101"/>
      <c r="AAH25" s="101"/>
      <c r="AAI25" s="101"/>
      <c r="AAJ25" s="101"/>
      <c r="AAK25" s="101"/>
      <c r="AAL25" s="101"/>
      <c r="AAM25" s="101"/>
      <c r="AAN25" s="101"/>
      <c r="AAO25" s="101"/>
      <c r="AAP25" s="101"/>
      <c r="AAQ25" s="101"/>
      <c r="AAR25" s="101"/>
      <c r="AAS25" s="101"/>
      <c r="AAT25" s="101"/>
      <c r="AAU25" s="101"/>
      <c r="AAV25" s="101"/>
      <c r="AAW25" s="101"/>
      <c r="AAX25" s="101"/>
      <c r="AAY25" s="101"/>
      <c r="AAZ25" s="101"/>
      <c r="ABA25" s="101"/>
      <c r="ABB25" s="101"/>
      <c r="ABC25" s="101"/>
      <c r="ABD25" s="101"/>
      <c r="ABE25" s="101"/>
      <c r="ABF25" s="101"/>
      <c r="ABG25" s="101"/>
      <c r="ABH25" s="101"/>
      <c r="ABI25" s="101"/>
      <c r="ABJ25" s="101"/>
      <c r="ABK25" s="101"/>
      <c r="ABL25" s="101"/>
      <c r="ABM25" s="101"/>
      <c r="ABN25" s="101"/>
      <c r="ABO25" s="101"/>
      <c r="ABP25" s="101"/>
      <c r="ABQ25" s="101"/>
      <c r="ABR25" s="101"/>
      <c r="ABS25" s="101"/>
      <c r="ABT25" s="101"/>
      <c r="ABU25" s="101"/>
      <c r="ABV25" s="101"/>
      <c r="ABW25" s="101"/>
      <c r="ABX25" s="101"/>
      <c r="ABY25" s="101"/>
      <c r="ABZ25" s="101"/>
      <c r="ACA25" s="101"/>
      <c r="ACB25" s="101"/>
      <c r="ACC25" s="101"/>
      <c r="ACD25" s="101"/>
      <c r="ACE25" s="101"/>
      <c r="ACF25" s="101"/>
      <c r="ACG25" s="101"/>
      <c r="ACH25" s="101"/>
      <c r="ACI25" s="101"/>
      <c r="ACJ25" s="101"/>
      <c r="ACK25" s="101"/>
      <c r="ACL25" s="101"/>
      <c r="ACM25" s="101"/>
      <c r="ACN25" s="101"/>
      <c r="ACO25" s="101"/>
      <c r="ACP25" s="101"/>
      <c r="ACQ25" s="101"/>
      <c r="ACR25" s="101"/>
      <c r="ACS25" s="101"/>
      <c r="ACT25" s="101"/>
      <c r="ACU25" s="101"/>
      <c r="ACV25" s="101"/>
      <c r="ACW25" s="101"/>
      <c r="ACX25" s="101"/>
      <c r="ACY25" s="101"/>
      <c r="ACZ25" s="101"/>
      <c r="ADA25" s="101"/>
      <c r="ADB25" s="101"/>
      <c r="ADC25" s="101"/>
      <c r="ADD25" s="101"/>
      <c r="ADE25" s="101"/>
      <c r="ADF25" s="101"/>
      <c r="ADG25" s="101"/>
      <c r="ADH25" s="101"/>
      <c r="ADI25" s="101"/>
      <c r="ADJ25" s="101"/>
      <c r="ADK25" s="101"/>
      <c r="ADL25" s="101"/>
      <c r="ADM25" s="101"/>
      <c r="ADN25" s="101"/>
      <c r="ADO25" s="101"/>
      <c r="ADP25" s="101"/>
      <c r="ADQ25" s="101"/>
      <c r="ADR25" s="101"/>
      <c r="ADS25" s="101"/>
      <c r="ADT25" s="101"/>
      <c r="ADU25" s="101"/>
      <c r="ADV25" s="101"/>
      <c r="ADW25" s="101"/>
      <c r="ADX25" s="101"/>
      <c r="ADY25" s="101"/>
      <c r="ADZ25" s="101"/>
      <c r="AEA25" s="101"/>
      <c r="AEB25" s="101"/>
      <c r="AEC25" s="101"/>
      <c r="AED25" s="101"/>
      <c r="AEE25" s="101"/>
      <c r="AEF25" s="101"/>
      <c r="AEG25" s="101"/>
      <c r="AEH25" s="101"/>
      <c r="AEI25" s="101"/>
      <c r="AEJ25" s="101"/>
      <c r="AEK25" s="101"/>
      <c r="AEL25" s="101"/>
      <c r="AEM25" s="101"/>
      <c r="AEN25" s="101"/>
      <c r="AEO25" s="101"/>
      <c r="AEP25" s="101"/>
      <c r="AEQ25" s="101"/>
      <c r="AER25" s="101"/>
      <c r="AES25" s="101"/>
      <c r="AET25" s="101"/>
      <c r="AEU25" s="101"/>
      <c r="AEV25" s="101"/>
      <c r="AEW25" s="101"/>
      <c r="AEX25" s="101"/>
      <c r="AEY25" s="101"/>
      <c r="AEZ25" s="101"/>
      <c r="AFA25" s="101"/>
      <c r="AFB25" s="101"/>
      <c r="AFC25" s="101"/>
      <c r="AFD25" s="101"/>
      <c r="AFE25" s="101"/>
      <c r="AFF25" s="101"/>
      <c r="AFG25" s="101"/>
      <c r="AFH25" s="101"/>
      <c r="AFI25" s="101"/>
      <c r="AFJ25" s="101"/>
      <c r="AFK25" s="101"/>
      <c r="AFL25" s="101"/>
      <c r="AFM25" s="101"/>
      <c r="AFN25" s="101"/>
      <c r="AFO25" s="101"/>
      <c r="AFP25" s="101"/>
      <c r="AFQ25" s="101"/>
      <c r="AFR25" s="101"/>
      <c r="AFS25" s="101"/>
      <c r="AFT25" s="101"/>
      <c r="AFU25" s="101"/>
      <c r="AFV25" s="101"/>
      <c r="AFW25" s="101"/>
      <c r="AFX25" s="101"/>
      <c r="AFY25" s="101"/>
      <c r="AFZ25" s="101"/>
      <c r="AGA25" s="101"/>
      <c r="AGB25" s="101"/>
      <c r="AGC25" s="101"/>
      <c r="AGD25" s="101"/>
      <c r="AGE25" s="101"/>
      <c r="AGF25" s="101"/>
      <c r="AGG25" s="101"/>
      <c r="AGH25" s="101"/>
      <c r="AGI25" s="101"/>
      <c r="AGJ25" s="101"/>
      <c r="AGK25" s="101"/>
      <c r="AGL25" s="101"/>
      <c r="AGM25" s="101"/>
      <c r="AGN25" s="101"/>
      <c r="AGO25" s="101"/>
      <c r="AGP25" s="101"/>
      <c r="AGQ25" s="101"/>
      <c r="AGR25" s="101"/>
      <c r="AGS25" s="101"/>
      <c r="AGT25" s="101"/>
      <c r="AGU25" s="101"/>
      <c r="AGV25" s="101"/>
      <c r="AGW25" s="101"/>
      <c r="AGX25" s="101"/>
      <c r="AGY25" s="101"/>
      <c r="AGZ25" s="101"/>
      <c r="AHA25" s="101"/>
      <c r="AHB25" s="101"/>
      <c r="AHC25" s="101"/>
      <c r="AHD25" s="101"/>
      <c r="AHE25" s="101"/>
      <c r="AHF25" s="101"/>
      <c r="AHG25" s="101"/>
      <c r="AHH25" s="101"/>
      <c r="AHI25" s="101"/>
      <c r="AHJ25" s="101"/>
      <c r="AHK25" s="101"/>
      <c r="AHL25" s="101"/>
      <c r="AHM25" s="101"/>
      <c r="AHN25" s="101"/>
      <c r="AHO25" s="101"/>
      <c r="AHP25" s="101"/>
      <c r="AHQ25" s="101"/>
      <c r="AHR25" s="101"/>
      <c r="AHS25" s="101"/>
      <c r="AHT25" s="101"/>
      <c r="AHU25" s="101"/>
      <c r="AHV25" s="101"/>
      <c r="AHW25" s="101"/>
      <c r="AHX25" s="101"/>
      <c r="AHY25" s="101"/>
      <c r="AHZ25" s="101"/>
      <c r="AIA25" s="101"/>
      <c r="AIB25" s="101"/>
      <c r="AIC25" s="101"/>
      <c r="AID25" s="101"/>
      <c r="AIE25" s="101"/>
      <c r="AIF25" s="101"/>
      <c r="AIG25" s="101"/>
      <c r="AIH25" s="101"/>
      <c r="AII25" s="101"/>
      <c r="AIJ25" s="101"/>
      <c r="AIK25" s="101"/>
      <c r="AIL25" s="101"/>
      <c r="AIM25" s="101"/>
      <c r="AIN25" s="101"/>
      <c r="AIO25" s="101"/>
      <c r="AIP25" s="101"/>
      <c r="AIQ25" s="101"/>
      <c r="AIR25" s="101"/>
      <c r="AIS25" s="101"/>
      <c r="AIT25" s="101"/>
      <c r="AIU25" s="101"/>
      <c r="AIV25" s="101"/>
      <c r="AIW25" s="101"/>
      <c r="AIX25" s="101"/>
      <c r="AIY25" s="101"/>
      <c r="AIZ25" s="101"/>
      <c r="AJA25" s="101"/>
      <c r="AJB25" s="101"/>
      <c r="AJC25" s="101"/>
      <c r="AJD25" s="101"/>
      <c r="AJE25" s="101"/>
      <c r="AJF25" s="101"/>
      <c r="AJG25" s="101"/>
      <c r="AJH25" s="101"/>
      <c r="AJI25" s="101"/>
      <c r="AJJ25" s="101"/>
      <c r="AJK25" s="101"/>
      <c r="AJL25" s="101"/>
      <c r="AJM25" s="101"/>
      <c r="AJN25" s="101"/>
      <c r="AJO25" s="101"/>
      <c r="AJP25" s="101"/>
      <c r="AJQ25" s="101"/>
      <c r="AJR25" s="101"/>
      <c r="AJS25" s="101"/>
      <c r="AJT25" s="101"/>
      <c r="AJU25" s="101"/>
      <c r="AJV25" s="101"/>
      <c r="AJW25" s="101"/>
      <c r="AJX25" s="101"/>
      <c r="AJY25" s="101"/>
      <c r="AJZ25" s="101"/>
      <c r="AKA25" s="101"/>
      <c r="AKB25" s="101"/>
      <c r="AKC25" s="101"/>
      <c r="AKD25" s="101"/>
      <c r="AKE25" s="101"/>
      <c r="AKF25" s="101"/>
      <c r="AKG25" s="101"/>
      <c r="AKH25" s="101"/>
      <c r="AKI25" s="101"/>
      <c r="AKJ25" s="101"/>
      <c r="AKK25" s="101"/>
      <c r="AKL25" s="101"/>
      <c r="AKM25" s="101"/>
      <c r="AKN25" s="101"/>
      <c r="AKO25" s="101"/>
      <c r="AKP25" s="101"/>
      <c r="AKQ25" s="101"/>
      <c r="AKR25" s="101"/>
      <c r="AKS25" s="101"/>
      <c r="AKT25" s="101"/>
      <c r="AKU25" s="101"/>
      <c r="AKV25" s="101"/>
      <c r="AKW25" s="101"/>
      <c r="AKX25" s="101"/>
      <c r="AKY25" s="101"/>
      <c r="AKZ25" s="101"/>
      <c r="ALA25" s="101"/>
      <c r="ALB25" s="101"/>
      <c r="ALC25" s="101"/>
      <c r="ALD25" s="101"/>
      <c r="ALE25" s="101"/>
      <c r="ALF25" s="101"/>
      <c r="ALG25" s="101"/>
      <c r="ALH25" s="101"/>
      <c r="ALI25" s="101"/>
      <c r="ALJ25" s="101"/>
      <c r="ALK25" s="101"/>
      <c r="ALL25" s="101"/>
      <c r="ALM25" s="101"/>
      <c r="ALN25" s="101"/>
      <c r="ALO25" s="101"/>
      <c r="ALP25" s="101"/>
      <c r="ALQ25" s="101"/>
      <c r="ALR25" s="101"/>
      <c r="ALS25" s="101"/>
      <c r="ALT25" s="101"/>
      <c r="ALU25" s="101"/>
      <c r="ALV25" s="101"/>
      <c r="ALW25" s="101"/>
      <c r="ALX25" s="101"/>
      <c r="ALY25" s="101"/>
      <c r="ALZ25" s="101"/>
      <c r="AMA25" s="101"/>
      <c r="AMB25" s="101"/>
      <c r="AMC25" s="101"/>
      <c r="AMD25" s="101"/>
      <c r="AME25" s="101"/>
      <c r="AMF25" s="101"/>
      <c r="AMG25" s="101"/>
      <c r="AMH25" s="101"/>
      <c r="AMI25" s="101"/>
      <c r="AMJ25" s="101"/>
      <c r="AMK25" s="101"/>
      <c r="AML25" s="101"/>
      <c r="AMM25" s="101"/>
      <c r="AMN25" s="101"/>
      <c r="AMO25" s="101"/>
      <c r="AMP25" s="101"/>
      <c r="AMQ25" s="101"/>
      <c r="AMR25" s="101"/>
      <c r="AMS25" s="101"/>
      <c r="AMT25" s="101"/>
      <c r="AMU25" s="101"/>
      <c r="AMV25" s="101"/>
      <c r="AMW25" s="101"/>
      <c r="AMX25" s="101"/>
      <c r="AMY25" s="101"/>
      <c r="AMZ25" s="101"/>
      <c r="ANA25" s="101"/>
      <c r="ANB25" s="101"/>
      <c r="ANC25" s="101"/>
      <c r="AND25" s="101"/>
      <c r="ANE25" s="101"/>
      <c r="ANF25" s="101"/>
      <c r="ANG25" s="101"/>
      <c r="ANH25" s="101"/>
      <c r="ANI25" s="101"/>
      <c r="ANJ25" s="101"/>
      <c r="ANK25" s="101"/>
      <c r="ANL25" s="101"/>
      <c r="ANM25" s="101"/>
      <c r="ANN25" s="101"/>
      <c r="ANO25" s="101"/>
      <c r="ANP25" s="101"/>
      <c r="ANQ25" s="101"/>
      <c r="ANR25" s="101"/>
      <c r="ANS25" s="101"/>
      <c r="ANT25" s="101"/>
      <c r="ANU25" s="101"/>
      <c r="ANV25" s="101"/>
      <c r="ANW25" s="101"/>
      <c r="ANX25" s="101"/>
      <c r="ANY25" s="101"/>
      <c r="ANZ25" s="101"/>
      <c r="AOA25" s="101"/>
      <c r="AOB25" s="101"/>
      <c r="AOC25" s="101"/>
      <c r="AOD25" s="101"/>
      <c r="AOE25" s="101"/>
      <c r="AOF25" s="101"/>
      <c r="AOG25" s="101"/>
      <c r="AOH25" s="101"/>
      <c r="AOI25" s="101"/>
      <c r="AOJ25" s="101"/>
      <c r="AOK25" s="101"/>
      <c r="AOL25" s="101"/>
      <c r="AOM25" s="101"/>
      <c r="AON25" s="101"/>
      <c r="AOO25" s="101"/>
      <c r="AOP25" s="101"/>
      <c r="AOQ25" s="101"/>
      <c r="AOR25" s="101"/>
      <c r="AOS25" s="101"/>
      <c r="AOT25" s="101"/>
      <c r="AOU25" s="101"/>
      <c r="AOV25" s="101"/>
      <c r="AOW25" s="101"/>
      <c r="AOX25" s="101"/>
      <c r="AOY25" s="101"/>
      <c r="AOZ25" s="101"/>
      <c r="APA25" s="101"/>
      <c r="APB25" s="101"/>
      <c r="APC25" s="101"/>
      <c r="APD25" s="101"/>
      <c r="APE25" s="101"/>
      <c r="APF25" s="101"/>
      <c r="APG25" s="101"/>
      <c r="APH25" s="101"/>
      <c r="API25" s="101"/>
      <c r="APJ25" s="101"/>
      <c r="APK25" s="101"/>
      <c r="APL25" s="101"/>
      <c r="APM25" s="101"/>
      <c r="APN25" s="101"/>
      <c r="APO25" s="101"/>
      <c r="APP25" s="101"/>
      <c r="APQ25" s="101"/>
      <c r="APR25" s="101"/>
      <c r="APS25" s="101"/>
      <c r="APT25" s="101"/>
      <c r="APU25" s="101"/>
      <c r="APV25" s="101"/>
      <c r="APW25" s="101"/>
      <c r="APX25" s="101"/>
      <c r="APY25" s="101"/>
      <c r="APZ25" s="101"/>
      <c r="AQA25" s="101"/>
      <c r="AQB25" s="101"/>
      <c r="AQC25" s="101"/>
      <c r="AQD25" s="101"/>
      <c r="AQE25" s="101"/>
      <c r="AQF25" s="101"/>
      <c r="AQG25" s="101"/>
      <c r="AQH25" s="101"/>
      <c r="AQI25" s="101"/>
      <c r="AQJ25" s="101"/>
      <c r="AQK25" s="101"/>
      <c r="AQL25" s="101"/>
      <c r="AQM25" s="101"/>
      <c r="AQN25" s="101"/>
      <c r="AQO25" s="101"/>
      <c r="AQP25" s="101"/>
      <c r="AQQ25" s="101"/>
      <c r="AQR25" s="101"/>
      <c r="AQS25" s="101"/>
      <c r="AQT25" s="101"/>
      <c r="AQU25" s="101"/>
      <c r="AQV25" s="101"/>
      <c r="AQW25" s="101"/>
      <c r="AQX25" s="101"/>
      <c r="AQY25" s="101"/>
      <c r="AQZ25" s="101"/>
      <c r="ARA25" s="101"/>
      <c r="ARB25" s="101"/>
      <c r="ARC25" s="101"/>
      <c r="ARD25" s="101"/>
      <c r="ARE25" s="101"/>
      <c r="ARF25" s="101"/>
      <c r="ARG25" s="101"/>
      <c r="ARH25" s="101"/>
      <c r="ARI25" s="101"/>
      <c r="ARJ25" s="101"/>
      <c r="ARK25" s="101"/>
      <c r="ARL25" s="101"/>
      <c r="ARM25" s="101"/>
      <c r="ARN25" s="101"/>
      <c r="ARO25" s="101"/>
      <c r="ARP25" s="101"/>
      <c r="ARQ25" s="101"/>
      <c r="ARR25" s="101"/>
      <c r="ARS25" s="101"/>
      <c r="ART25" s="101"/>
      <c r="ARU25" s="101"/>
      <c r="ARV25" s="101"/>
      <c r="ARW25" s="101"/>
      <c r="ARX25" s="101"/>
      <c r="ARY25" s="101"/>
      <c r="ARZ25" s="101"/>
      <c r="ASA25" s="101"/>
      <c r="ASB25" s="101"/>
      <c r="ASC25" s="101"/>
      <c r="ASD25" s="101"/>
      <c r="ASE25" s="101"/>
      <c r="ASF25" s="101"/>
      <c r="ASG25" s="101"/>
      <c r="ASH25" s="101"/>
      <c r="ASI25" s="101"/>
      <c r="ASJ25" s="101"/>
      <c r="ASK25" s="101"/>
      <c r="ASL25" s="101"/>
      <c r="ASM25" s="101"/>
      <c r="ASN25" s="101"/>
      <c r="ASO25" s="101"/>
      <c r="ASP25" s="101"/>
      <c r="ASQ25" s="101"/>
      <c r="ASR25" s="101"/>
      <c r="ASS25" s="101"/>
      <c r="AST25" s="101"/>
      <c r="ASU25" s="101"/>
      <c r="ASV25" s="101"/>
      <c r="ASW25" s="101"/>
      <c r="ASX25" s="101"/>
      <c r="ASY25" s="101"/>
      <c r="ASZ25" s="101"/>
      <c r="ATA25" s="101"/>
      <c r="ATB25" s="101"/>
      <c r="ATC25" s="101"/>
      <c r="ATD25" s="101"/>
      <c r="ATE25" s="101"/>
      <c r="ATF25" s="101"/>
      <c r="ATG25" s="101"/>
      <c r="ATH25" s="101"/>
      <c r="ATI25" s="101"/>
      <c r="ATJ25" s="101"/>
      <c r="ATK25" s="101"/>
      <c r="ATL25" s="101"/>
      <c r="ATM25" s="101"/>
      <c r="ATN25" s="101"/>
      <c r="ATO25" s="101"/>
      <c r="ATP25" s="101"/>
      <c r="ATQ25" s="101"/>
      <c r="ATR25" s="101"/>
      <c r="ATS25" s="101"/>
      <c r="ATT25" s="101"/>
      <c r="ATU25" s="101"/>
      <c r="ATV25" s="101"/>
      <c r="ATW25" s="101"/>
      <c r="ATX25" s="101"/>
      <c r="ATY25" s="101"/>
      <c r="ATZ25" s="101"/>
      <c r="AUA25" s="101"/>
      <c r="AUB25" s="101"/>
      <c r="AUC25" s="101"/>
      <c r="AUD25" s="101"/>
      <c r="AUE25" s="101"/>
      <c r="AUF25" s="101"/>
      <c r="AUG25" s="101"/>
      <c r="AUH25" s="101"/>
      <c r="AUI25" s="101"/>
      <c r="AUJ25" s="101"/>
      <c r="AUK25" s="101"/>
      <c r="AUL25" s="101"/>
      <c r="AUM25" s="101"/>
      <c r="AUN25" s="101"/>
      <c r="AUO25" s="101"/>
      <c r="AUP25" s="101"/>
      <c r="AUQ25" s="101"/>
      <c r="AUR25" s="101"/>
      <c r="AUS25" s="101"/>
      <c r="AUT25" s="101"/>
      <c r="AUU25" s="101"/>
      <c r="AUV25" s="101"/>
      <c r="AUW25" s="101"/>
      <c r="AUX25" s="101"/>
      <c r="AUY25" s="101"/>
      <c r="AUZ25" s="101"/>
      <c r="AVA25" s="101"/>
      <c r="AVB25" s="101"/>
      <c r="AVC25" s="101"/>
      <c r="AVD25" s="101"/>
      <c r="AVE25" s="101"/>
      <c r="AVF25" s="101"/>
      <c r="AVG25" s="101"/>
      <c r="AVH25" s="101"/>
      <c r="AVI25" s="101"/>
      <c r="AVJ25" s="101"/>
      <c r="AVK25" s="101"/>
      <c r="AVL25" s="101"/>
      <c r="AVM25" s="101"/>
      <c r="AVN25" s="101"/>
      <c r="AVO25" s="101"/>
      <c r="AVP25" s="101"/>
      <c r="AVQ25" s="101"/>
      <c r="AVR25" s="101"/>
      <c r="AVS25" s="101"/>
      <c r="AVT25" s="101"/>
      <c r="AVU25" s="101"/>
      <c r="AVV25" s="101"/>
      <c r="AVW25" s="101"/>
      <c r="AVX25" s="101"/>
      <c r="AVY25" s="101"/>
      <c r="AVZ25" s="101"/>
      <c r="AWA25" s="101"/>
      <c r="AWB25" s="101"/>
      <c r="AWC25" s="101"/>
      <c r="AWD25" s="101"/>
      <c r="AWE25" s="101"/>
      <c r="AWF25" s="101"/>
      <c r="AWG25" s="101"/>
      <c r="AWH25" s="101"/>
      <c r="AWI25" s="101"/>
      <c r="AWJ25" s="101"/>
      <c r="AWK25" s="101"/>
      <c r="AWL25" s="101"/>
      <c r="AWM25" s="101"/>
      <c r="AWN25" s="101"/>
      <c r="AWO25" s="101"/>
      <c r="AWP25" s="101"/>
      <c r="AWQ25" s="101"/>
      <c r="AWR25" s="101"/>
      <c r="AWS25" s="101"/>
      <c r="AWT25" s="101"/>
      <c r="AWU25" s="101"/>
      <c r="AWV25" s="101"/>
      <c r="AWW25" s="101"/>
      <c r="AWX25" s="101"/>
      <c r="AWY25" s="101"/>
      <c r="AWZ25" s="101"/>
      <c r="AXA25" s="101"/>
      <c r="AXB25" s="101"/>
      <c r="AXC25" s="101"/>
      <c r="AXD25" s="101"/>
      <c r="AXE25" s="101"/>
      <c r="AXF25" s="101"/>
      <c r="AXG25" s="101"/>
      <c r="AXH25" s="101"/>
      <c r="AXI25" s="101"/>
      <c r="AXJ25" s="101"/>
      <c r="AXK25" s="101"/>
      <c r="AXL25" s="101"/>
      <c r="AXM25" s="101"/>
      <c r="AXN25" s="101"/>
      <c r="AXO25" s="101"/>
      <c r="AXP25" s="101"/>
      <c r="AXQ25" s="101"/>
      <c r="AXR25" s="101"/>
      <c r="AXS25" s="101"/>
      <c r="AXT25" s="101"/>
      <c r="AXU25" s="101"/>
      <c r="AXV25" s="101"/>
      <c r="AXW25" s="101"/>
      <c r="AXX25" s="101"/>
      <c r="AXY25" s="101"/>
      <c r="AXZ25" s="101"/>
      <c r="AYA25" s="101"/>
      <c r="AYB25" s="101"/>
      <c r="AYC25" s="101"/>
      <c r="AYD25" s="101"/>
      <c r="AYE25" s="101"/>
      <c r="AYF25" s="101"/>
      <c r="AYG25" s="101"/>
      <c r="AYH25" s="101"/>
      <c r="AYI25" s="101"/>
      <c r="AYJ25" s="101"/>
      <c r="AYK25" s="101"/>
      <c r="AYL25" s="101"/>
      <c r="AYM25" s="101"/>
      <c r="AYN25" s="101"/>
      <c r="AYO25" s="101"/>
      <c r="AYP25" s="101"/>
      <c r="AYQ25" s="101"/>
      <c r="AYR25" s="101"/>
      <c r="AYS25" s="101"/>
      <c r="AYT25" s="101"/>
      <c r="AYU25" s="101"/>
      <c r="AYV25" s="101"/>
      <c r="AYW25" s="101"/>
      <c r="AYX25" s="101"/>
      <c r="AYY25" s="101"/>
      <c r="AYZ25" s="101"/>
      <c r="AZA25" s="101"/>
      <c r="AZB25" s="101"/>
      <c r="AZC25" s="101"/>
      <c r="AZD25" s="101"/>
      <c r="AZE25" s="101"/>
      <c r="AZF25" s="101"/>
      <c r="AZG25" s="101"/>
      <c r="AZH25" s="101"/>
      <c r="AZI25" s="101"/>
      <c r="AZJ25" s="101"/>
      <c r="AZK25" s="101"/>
      <c r="AZL25" s="101"/>
      <c r="AZM25" s="101"/>
      <c r="AZN25" s="101"/>
      <c r="AZO25" s="101"/>
      <c r="AZP25" s="101"/>
      <c r="AZQ25" s="101"/>
      <c r="AZR25" s="101"/>
      <c r="AZS25" s="101"/>
      <c r="AZT25" s="101"/>
      <c r="AZU25" s="101"/>
      <c r="AZV25" s="101"/>
      <c r="AZW25" s="101"/>
      <c r="AZX25" s="101"/>
      <c r="AZY25" s="101"/>
      <c r="AZZ25" s="101"/>
      <c r="BAA25" s="101"/>
      <c r="BAB25" s="101"/>
      <c r="BAC25" s="101"/>
      <c r="BAD25" s="101"/>
      <c r="BAE25" s="101"/>
      <c r="BAF25" s="101"/>
      <c r="BAG25" s="101"/>
      <c r="BAH25" s="101"/>
      <c r="BAI25" s="101"/>
      <c r="BAJ25" s="101"/>
      <c r="BAK25" s="101"/>
      <c r="BAL25" s="101"/>
      <c r="BAM25" s="101"/>
      <c r="BAN25" s="101"/>
      <c r="BAO25" s="101"/>
      <c r="BAP25" s="101"/>
      <c r="BAQ25" s="101"/>
      <c r="BAR25" s="101"/>
      <c r="BAS25" s="101"/>
      <c r="BAT25" s="101"/>
      <c r="BAU25" s="101"/>
      <c r="BAV25" s="101"/>
      <c r="BAW25" s="101"/>
      <c r="BAX25" s="101"/>
      <c r="BAY25" s="101"/>
      <c r="BAZ25" s="101"/>
      <c r="BBA25" s="101"/>
      <c r="BBB25" s="101"/>
      <c r="BBC25" s="101"/>
      <c r="BBD25" s="101"/>
      <c r="BBE25" s="101"/>
      <c r="BBF25" s="101"/>
      <c r="BBG25" s="101"/>
      <c r="BBH25" s="101"/>
      <c r="BBI25" s="101"/>
      <c r="BBJ25" s="101"/>
      <c r="BBK25" s="101"/>
      <c r="BBL25" s="101"/>
      <c r="BBM25" s="101"/>
      <c r="BBN25" s="101"/>
      <c r="BBO25" s="101"/>
      <c r="BBP25" s="101"/>
      <c r="BBQ25" s="101"/>
      <c r="BBR25" s="101"/>
      <c r="BBS25" s="101"/>
      <c r="BBT25" s="101"/>
      <c r="BBU25" s="101"/>
      <c r="BBV25" s="101"/>
      <c r="BBW25" s="101"/>
      <c r="BBX25" s="101"/>
      <c r="BBY25" s="101"/>
      <c r="BBZ25" s="101"/>
      <c r="BCA25" s="101"/>
      <c r="BCB25" s="101"/>
      <c r="BCC25" s="101"/>
      <c r="BCD25" s="101"/>
      <c r="BCE25" s="101"/>
      <c r="BCF25" s="101"/>
      <c r="BCG25" s="101"/>
      <c r="BCH25" s="101"/>
      <c r="BCI25" s="101"/>
      <c r="BCJ25" s="101"/>
      <c r="BCK25" s="101"/>
      <c r="BCL25" s="101"/>
      <c r="BCM25" s="101"/>
      <c r="BCN25" s="101"/>
      <c r="BCO25" s="101"/>
      <c r="BCP25" s="101"/>
      <c r="BCQ25" s="101"/>
      <c r="BCR25" s="101"/>
      <c r="BCS25" s="101"/>
      <c r="BCT25" s="101"/>
      <c r="BCU25" s="101"/>
      <c r="BCV25" s="101"/>
      <c r="BCW25" s="101"/>
      <c r="BCX25" s="101"/>
      <c r="BCY25" s="101"/>
      <c r="BCZ25" s="101"/>
      <c r="BDA25" s="101"/>
      <c r="BDB25" s="101"/>
      <c r="BDC25" s="101"/>
      <c r="BDD25" s="101"/>
      <c r="BDE25" s="101"/>
      <c r="BDF25" s="101"/>
      <c r="BDG25" s="101"/>
      <c r="BDH25" s="101"/>
      <c r="BDI25" s="101"/>
      <c r="BDJ25" s="101"/>
      <c r="BDK25" s="101"/>
      <c r="BDL25" s="101"/>
      <c r="BDM25" s="101"/>
      <c r="BDN25" s="101"/>
      <c r="BDO25" s="101"/>
      <c r="BDP25" s="101"/>
      <c r="BDQ25" s="101"/>
      <c r="BDR25" s="101"/>
      <c r="BDS25" s="101"/>
      <c r="BDT25" s="101"/>
      <c r="BDU25" s="101"/>
      <c r="BDV25" s="101"/>
      <c r="BDW25" s="101"/>
      <c r="BDX25" s="101"/>
      <c r="BDY25" s="101"/>
      <c r="BDZ25" s="101"/>
      <c r="BEA25" s="101"/>
      <c r="BEB25" s="101"/>
      <c r="BEC25" s="101"/>
      <c r="BED25" s="101"/>
      <c r="BEE25" s="101"/>
      <c r="BEF25" s="101"/>
      <c r="BEG25" s="101"/>
      <c r="BEH25" s="101"/>
      <c r="BEI25" s="101"/>
      <c r="BEJ25" s="101"/>
      <c r="BEK25" s="101"/>
      <c r="BEL25" s="101"/>
      <c r="BEM25" s="101"/>
      <c r="BEN25" s="101"/>
      <c r="BEO25" s="101"/>
      <c r="BEP25" s="101"/>
      <c r="BEQ25" s="101"/>
      <c r="BER25" s="101"/>
      <c r="BES25" s="101"/>
      <c r="BET25" s="101"/>
      <c r="BEU25" s="101"/>
      <c r="BEV25" s="101"/>
      <c r="BEW25" s="101"/>
      <c r="BEX25" s="101"/>
      <c r="BEY25" s="101"/>
      <c r="BEZ25" s="101"/>
      <c r="BFA25" s="101"/>
      <c r="BFB25" s="101"/>
      <c r="BFC25" s="101"/>
      <c r="BFD25" s="101"/>
      <c r="BFE25" s="101"/>
      <c r="BFF25" s="101"/>
      <c r="BFG25" s="101"/>
      <c r="BFH25" s="101"/>
      <c r="BFI25" s="101"/>
      <c r="BFJ25" s="101"/>
      <c r="BFK25" s="101"/>
      <c r="BFL25" s="101"/>
      <c r="BFM25" s="101"/>
      <c r="BFN25" s="101"/>
      <c r="BFO25" s="101"/>
      <c r="BFP25" s="101"/>
      <c r="BFQ25" s="101"/>
      <c r="BFR25" s="101"/>
      <c r="BFS25" s="101"/>
      <c r="BFT25" s="101"/>
      <c r="BFU25" s="101"/>
      <c r="BFV25" s="101"/>
      <c r="BFW25" s="101"/>
      <c r="BFX25" s="101"/>
      <c r="BFY25" s="101"/>
      <c r="BFZ25" s="101"/>
      <c r="BGA25" s="101"/>
      <c r="BGB25" s="101"/>
      <c r="BGC25" s="101"/>
      <c r="BGD25" s="101"/>
      <c r="BGE25" s="101"/>
      <c r="BGF25" s="101"/>
      <c r="BGG25" s="101"/>
      <c r="BGH25" s="101"/>
      <c r="BGI25" s="101"/>
      <c r="BGJ25" s="101"/>
      <c r="BGK25" s="101"/>
      <c r="BGL25" s="101"/>
      <c r="BGM25" s="101"/>
      <c r="BGN25" s="101"/>
      <c r="BGO25" s="101"/>
      <c r="BGP25" s="101"/>
      <c r="BGQ25" s="101"/>
      <c r="BGR25" s="101"/>
      <c r="BGS25" s="101"/>
      <c r="BGT25" s="101"/>
      <c r="BGU25" s="101"/>
      <c r="BGV25" s="101"/>
      <c r="BGW25" s="101"/>
      <c r="BGX25" s="101"/>
      <c r="BGY25" s="101"/>
      <c r="BGZ25" s="101"/>
      <c r="BHA25" s="101"/>
      <c r="BHB25" s="101"/>
      <c r="BHC25" s="101"/>
      <c r="BHD25" s="101"/>
      <c r="BHE25" s="101"/>
      <c r="BHF25" s="101"/>
      <c r="BHG25" s="101"/>
      <c r="BHH25" s="101"/>
      <c r="BHI25" s="101"/>
      <c r="BHJ25" s="101"/>
      <c r="BHK25" s="101"/>
      <c r="BHL25" s="101"/>
      <c r="BHM25" s="101"/>
      <c r="BHN25" s="101"/>
      <c r="BHO25" s="101"/>
      <c r="BHP25" s="101"/>
      <c r="BHQ25" s="101"/>
      <c r="BHR25" s="101"/>
      <c r="BHS25" s="101"/>
      <c r="BHT25" s="101"/>
      <c r="BHU25" s="101"/>
      <c r="BHV25" s="101"/>
      <c r="BHW25" s="101"/>
      <c r="BHX25" s="101"/>
      <c r="BHY25" s="101"/>
      <c r="BHZ25" s="101"/>
      <c r="BIA25" s="101"/>
      <c r="BIB25" s="101"/>
      <c r="BIC25" s="101"/>
      <c r="BID25" s="101"/>
      <c r="BIE25" s="101"/>
      <c r="BIF25" s="101"/>
      <c r="BIG25" s="101"/>
      <c r="BIH25" s="101"/>
      <c r="BII25" s="101"/>
      <c r="BIJ25" s="101"/>
      <c r="BIK25" s="101"/>
      <c r="BIL25" s="101"/>
      <c r="BIM25" s="101"/>
      <c r="BIN25" s="101"/>
      <c r="BIO25" s="101"/>
      <c r="BIP25" s="101"/>
      <c r="BIQ25" s="101"/>
      <c r="BIR25" s="101"/>
      <c r="BIS25" s="101"/>
      <c r="BIT25" s="101"/>
      <c r="BIU25" s="101"/>
      <c r="BIV25" s="101"/>
      <c r="BIW25" s="101"/>
      <c r="BIX25" s="101"/>
      <c r="BIY25" s="101"/>
      <c r="BIZ25" s="101"/>
      <c r="BJA25" s="101"/>
      <c r="BJB25" s="101"/>
      <c r="BJC25" s="101"/>
      <c r="BJD25" s="101"/>
      <c r="BJE25" s="101"/>
      <c r="BJF25" s="101"/>
      <c r="BJG25" s="101"/>
      <c r="BJH25" s="101"/>
      <c r="BJI25" s="101"/>
      <c r="BJJ25" s="101"/>
      <c r="BJK25" s="101"/>
      <c r="BJL25" s="101"/>
      <c r="BJM25" s="101"/>
      <c r="BJN25" s="101"/>
      <c r="BJO25" s="101"/>
      <c r="BJP25" s="101"/>
      <c r="BJQ25" s="101"/>
      <c r="BJR25" s="101"/>
      <c r="BJS25" s="101"/>
      <c r="BJT25" s="101"/>
      <c r="BJU25" s="101"/>
      <c r="BJV25" s="101"/>
      <c r="BJW25" s="101"/>
      <c r="BJX25" s="101"/>
      <c r="BJY25" s="101"/>
      <c r="BJZ25" s="101"/>
      <c r="BKA25" s="101"/>
      <c r="BKB25" s="101"/>
      <c r="BKC25" s="101"/>
      <c r="BKD25" s="101"/>
      <c r="BKE25" s="101"/>
      <c r="BKF25" s="101"/>
      <c r="BKG25" s="101"/>
      <c r="BKH25" s="101"/>
      <c r="BKI25" s="101"/>
      <c r="BKJ25" s="101"/>
      <c r="BKK25" s="101"/>
      <c r="BKL25" s="101"/>
      <c r="BKM25" s="101"/>
      <c r="BKN25" s="101"/>
      <c r="BKO25" s="101"/>
      <c r="BKP25" s="101"/>
      <c r="BKQ25" s="101"/>
      <c r="BKR25" s="101"/>
      <c r="BKS25" s="101"/>
      <c r="BKT25" s="101"/>
      <c r="BKU25" s="101"/>
      <c r="BKV25" s="101"/>
      <c r="BKW25" s="101"/>
      <c r="BKX25" s="101"/>
      <c r="BKY25" s="101"/>
      <c r="BKZ25" s="101"/>
      <c r="BLA25" s="101"/>
      <c r="BLB25" s="101"/>
      <c r="BLC25" s="101"/>
      <c r="BLD25" s="101"/>
      <c r="BLE25" s="101"/>
      <c r="BLF25" s="101"/>
      <c r="BLG25" s="101"/>
      <c r="BLH25" s="101"/>
      <c r="BLI25" s="101"/>
      <c r="BLJ25" s="101"/>
      <c r="BLK25" s="101"/>
      <c r="BLL25" s="101"/>
      <c r="BLM25" s="101"/>
      <c r="BLN25" s="101"/>
      <c r="BLO25" s="101"/>
      <c r="BLP25" s="101"/>
      <c r="BLQ25" s="101"/>
      <c r="BLR25" s="101"/>
      <c r="BLS25" s="101"/>
      <c r="BLT25" s="101"/>
      <c r="BLU25" s="101"/>
      <c r="BLV25" s="101"/>
      <c r="BLW25" s="101"/>
      <c r="BLX25" s="101"/>
      <c r="BLY25" s="101"/>
      <c r="BLZ25" s="101"/>
      <c r="BMA25" s="101"/>
      <c r="BMB25" s="101"/>
      <c r="BMC25" s="101"/>
      <c r="BMD25" s="101"/>
      <c r="BME25" s="101"/>
      <c r="BMF25" s="101"/>
      <c r="BMG25" s="101"/>
      <c r="BMH25" s="101"/>
      <c r="BMI25" s="101"/>
      <c r="BMJ25" s="101"/>
      <c r="BMK25" s="101"/>
      <c r="BML25" s="101"/>
      <c r="BMM25" s="101"/>
      <c r="BMN25" s="101"/>
      <c r="BMO25" s="101"/>
      <c r="BMP25" s="101"/>
      <c r="BMQ25" s="101"/>
      <c r="BMR25" s="101"/>
      <c r="BMS25" s="101"/>
      <c r="BMT25" s="101"/>
      <c r="BMU25" s="101"/>
      <c r="BMV25" s="101"/>
      <c r="BMW25" s="101"/>
      <c r="BMX25" s="101"/>
      <c r="BMY25" s="101"/>
      <c r="BMZ25" s="101"/>
      <c r="BNA25" s="101"/>
      <c r="BNB25" s="101"/>
      <c r="BNC25" s="101"/>
      <c r="BND25" s="101"/>
      <c r="BNE25" s="101"/>
      <c r="BNF25" s="101"/>
      <c r="BNG25" s="101"/>
      <c r="BNH25" s="101"/>
      <c r="BNI25" s="101"/>
      <c r="BNJ25" s="101"/>
      <c r="BNK25" s="101"/>
      <c r="BNL25" s="101"/>
      <c r="BNM25" s="101"/>
      <c r="BNN25" s="101"/>
      <c r="BNO25" s="101"/>
      <c r="BNP25" s="101"/>
      <c r="BNQ25" s="101"/>
      <c r="BNR25" s="101"/>
      <c r="BNS25" s="101"/>
      <c r="BNT25" s="101"/>
      <c r="BNU25" s="101"/>
      <c r="BNV25" s="101"/>
      <c r="BNW25" s="101"/>
      <c r="BNX25" s="101"/>
      <c r="BNY25" s="101"/>
      <c r="BNZ25" s="101"/>
      <c r="BOA25" s="101"/>
      <c r="BOB25" s="101"/>
      <c r="BOC25" s="101"/>
      <c r="BOD25" s="101"/>
      <c r="BOE25" s="101"/>
      <c r="BOF25" s="101"/>
      <c r="BOG25" s="101"/>
      <c r="BOH25" s="101"/>
      <c r="BOI25" s="101"/>
      <c r="BOJ25" s="101"/>
      <c r="BOK25" s="101"/>
      <c r="BOL25" s="101"/>
      <c r="BOM25" s="101"/>
      <c r="BON25" s="101"/>
      <c r="BOO25" s="101"/>
      <c r="BOP25" s="101"/>
      <c r="BOQ25" s="101"/>
      <c r="BOR25" s="101"/>
      <c r="BOS25" s="101"/>
      <c r="BOT25" s="101"/>
      <c r="BOU25" s="101"/>
      <c r="BOV25" s="101"/>
      <c r="BOW25" s="101"/>
      <c r="BOX25" s="101"/>
      <c r="BOY25" s="101"/>
      <c r="BOZ25" s="101"/>
      <c r="BPA25" s="101"/>
      <c r="BPB25" s="101"/>
      <c r="BPC25" s="101"/>
      <c r="BPD25" s="101"/>
      <c r="BPE25" s="101"/>
      <c r="BPF25" s="101"/>
      <c r="BPG25" s="101"/>
      <c r="BPH25" s="101"/>
      <c r="BPI25" s="101"/>
      <c r="BPJ25" s="101"/>
      <c r="BPK25" s="101"/>
      <c r="BPL25" s="101"/>
      <c r="BPM25" s="101"/>
      <c r="BPN25" s="101"/>
      <c r="BPO25" s="101"/>
      <c r="BPP25" s="101"/>
      <c r="BPQ25" s="101"/>
      <c r="BPR25" s="101"/>
      <c r="BPS25" s="101"/>
      <c r="BPT25" s="101"/>
      <c r="BPU25" s="101"/>
      <c r="BPV25" s="101"/>
      <c r="BPW25" s="101"/>
      <c r="BPX25" s="101"/>
      <c r="BPY25" s="101"/>
      <c r="BPZ25" s="101"/>
      <c r="BQA25" s="101"/>
      <c r="BQB25" s="101"/>
      <c r="BQC25" s="101"/>
      <c r="BQD25" s="101"/>
      <c r="BQE25" s="101"/>
      <c r="BQF25" s="101"/>
      <c r="BQG25" s="101"/>
      <c r="BQH25" s="101"/>
      <c r="BQI25" s="101"/>
      <c r="BQJ25" s="101"/>
      <c r="BQK25" s="101"/>
      <c r="BQL25" s="101"/>
      <c r="BQM25" s="101"/>
      <c r="BQN25" s="101"/>
      <c r="BQO25" s="101"/>
      <c r="BQP25" s="101"/>
      <c r="BQQ25" s="101"/>
      <c r="BQR25" s="101"/>
      <c r="BQS25" s="101"/>
      <c r="BQT25" s="101"/>
      <c r="BQU25" s="101"/>
      <c r="BQV25" s="101"/>
      <c r="BQW25" s="101"/>
      <c r="BQX25" s="101"/>
      <c r="BQY25" s="101"/>
      <c r="BQZ25" s="101"/>
      <c r="BRA25" s="101"/>
      <c r="BRB25" s="101"/>
      <c r="BRC25" s="101"/>
      <c r="BRD25" s="101"/>
      <c r="BRE25" s="101"/>
      <c r="BRF25" s="101"/>
      <c r="BRG25" s="101"/>
      <c r="BRH25" s="101"/>
      <c r="BRI25" s="101"/>
      <c r="BRJ25" s="101"/>
      <c r="BRK25" s="101"/>
      <c r="BRL25" s="101"/>
      <c r="BRM25" s="101"/>
      <c r="BRN25" s="101"/>
      <c r="BRO25" s="101"/>
      <c r="BRP25" s="101"/>
      <c r="BRQ25" s="101"/>
      <c r="BRR25" s="101"/>
      <c r="BRS25" s="101"/>
      <c r="BRT25" s="101"/>
      <c r="BRU25" s="101"/>
      <c r="BRV25" s="101"/>
      <c r="BRW25" s="101"/>
      <c r="BRX25" s="101"/>
      <c r="BRY25" s="101"/>
      <c r="BRZ25" s="101"/>
      <c r="BSA25" s="101"/>
      <c r="BSB25" s="101"/>
      <c r="BSC25" s="101"/>
      <c r="BSD25" s="101"/>
      <c r="BSE25" s="101"/>
      <c r="BSF25" s="101"/>
      <c r="BSG25" s="101"/>
      <c r="BSH25" s="101"/>
      <c r="BSI25" s="101"/>
      <c r="BSJ25" s="101"/>
      <c r="BSK25" s="101"/>
      <c r="BSL25" s="101"/>
      <c r="BSM25" s="101"/>
      <c r="BSN25" s="101"/>
      <c r="BSO25" s="101"/>
      <c r="BSP25" s="101"/>
      <c r="BSQ25" s="101"/>
      <c r="BSR25" s="101"/>
      <c r="BSS25" s="101"/>
      <c r="BST25" s="101"/>
      <c r="BSU25" s="101"/>
      <c r="BSV25" s="101"/>
      <c r="BSW25" s="101"/>
      <c r="BSX25" s="101"/>
      <c r="BSY25" s="101"/>
      <c r="BSZ25" s="101"/>
      <c r="BTA25" s="101"/>
      <c r="BTB25" s="101"/>
      <c r="BTC25" s="101"/>
      <c r="BTD25" s="101"/>
      <c r="BTE25" s="101"/>
      <c r="BTF25" s="101"/>
      <c r="BTG25" s="101"/>
      <c r="BTH25" s="101"/>
      <c r="BTI25" s="101"/>
      <c r="BTJ25" s="101"/>
      <c r="BTK25" s="101"/>
      <c r="BTL25" s="101"/>
      <c r="BTM25" s="101"/>
      <c r="BTN25" s="101"/>
      <c r="BTO25" s="101"/>
      <c r="BTP25" s="101"/>
      <c r="BTQ25" s="101"/>
      <c r="BTR25" s="101"/>
      <c r="BTS25" s="101"/>
      <c r="BTT25" s="101"/>
      <c r="BTU25" s="101"/>
      <c r="BTV25" s="101"/>
      <c r="BTW25" s="101"/>
      <c r="BTX25" s="101"/>
      <c r="BTY25" s="101"/>
      <c r="BTZ25" s="101"/>
      <c r="BUA25" s="101"/>
      <c r="BUB25" s="101"/>
      <c r="BUC25" s="101"/>
      <c r="BUD25" s="101"/>
      <c r="BUE25" s="101"/>
      <c r="BUF25" s="101"/>
      <c r="BUG25" s="101"/>
      <c r="BUH25" s="101"/>
      <c r="BUI25" s="101"/>
      <c r="BUJ25" s="101"/>
      <c r="BUK25" s="101"/>
      <c r="BUL25" s="101"/>
      <c r="BUM25" s="101"/>
      <c r="BUN25" s="101"/>
      <c r="BUO25" s="101"/>
      <c r="BUP25" s="101"/>
      <c r="BUQ25" s="101"/>
      <c r="BUR25" s="101"/>
      <c r="BUS25" s="101"/>
      <c r="BUT25" s="101"/>
      <c r="BUU25" s="101"/>
      <c r="BUV25" s="101"/>
      <c r="BUW25" s="101"/>
      <c r="BUX25" s="101"/>
      <c r="BUY25" s="101"/>
      <c r="BUZ25" s="101"/>
      <c r="BVA25" s="101"/>
      <c r="BVB25" s="101"/>
      <c r="BVC25" s="101"/>
      <c r="BVD25" s="101"/>
      <c r="BVE25" s="101"/>
      <c r="BVF25" s="101"/>
      <c r="BVG25" s="101"/>
      <c r="BVH25" s="101"/>
      <c r="BVI25" s="101"/>
      <c r="BVJ25" s="101"/>
      <c r="BVK25" s="101"/>
      <c r="BVL25" s="101"/>
      <c r="BVM25" s="101"/>
      <c r="BVN25" s="101"/>
      <c r="BVO25" s="101"/>
      <c r="BVP25" s="101"/>
      <c r="BVQ25" s="101"/>
      <c r="BVR25" s="101"/>
      <c r="BVS25" s="101"/>
      <c r="BVT25" s="101"/>
      <c r="BVU25" s="101"/>
      <c r="BVV25" s="101"/>
      <c r="BVW25" s="101"/>
      <c r="BVX25" s="101"/>
      <c r="BVY25" s="101"/>
      <c r="BVZ25" s="101"/>
      <c r="BWA25" s="101"/>
      <c r="BWB25" s="101"/>
      <c r="BWC25" s="101"/>
      <c r="BWD25" s="101"/>
      <c r="BWE25" s="101"/>
      <c r="BWF25" s="101"/>
      <c r="BWG25" s="101"/>
      <c r="BWH25" s="101"/>
      <c r="BWI25" s="101"/>
      <c r="BWJ25" s="101"/>
      <c r="BWK25" s="101"/>
      <c r="BWL25" s="101"/>
      <c r="BWM25" s="101"/>
      <c r="BWN25" s="101"/>
      <c r="BWO25" s="101"/>
      <c r="BWP25" s="101"/>
      <c r="BWQ25" s="101"/>
      <c r="BWR25" s="101"/>
      <c r="BWS25" s="101"/>
      <c r="BWT25" s="101"/>
      <c r="BWU25" s="101"/>
      <c r="BWV25" s="101"/>
      <c r="BWW25" s="101"/>
      <c r="BWX25" s="101"/>
      <c r="BWY25" s="101"/>
      <c r="BWZ25" s="101"/>
      <c r="BXA25" s="101"/>
      <c r="BXB25" s="101"/>
      <c r="BXC25" s="101"/>
      <c r="BXD25" s="101"/>
      <c r="BXE25" s="101"/>
      <c r="BXF25" s="101"/>
      <c r="BXG25" s="101"/>
      <c r="BXH25" s="101"/>
      <c r="BXI25" s="101"/>
      <c r="BXJ25" s="101"/>
      <c r="BXK25" s="101"/>
      <c r="BXL25" s="101"/>
      <c r="BXM25" s="101"/>
      <c r="BXN25" s="101"/>
      <c r="BXO25" s="101"/>
      <c r="BXP25" s="101"/>
      <c r="BXQ25" s="101"/>
      <c r="BXR25" s="101"/>
      <c r="BXS25" s="101"/>
      <c r="BXT25" s="101"/>
      <c r="BXU25" s="101"/>
      <c r="BXV25" s="101"/>
      <c r="BXW25" s="101"/>
      <c r="BXX25" s="101"/>
      <c r="BXY25" s="101"/>
      <c r="BXZ25" s="101"/>
      <c r="BYA25" s="101"/>
      <c r="BYB25" s="101"/>
      <c r="BYC25" s="101"/>
      <c r="BYD25" s="101"/>
      <c r="BYE25" s="101"/>
      <c r="BYF25" s="101"/>
      <c r="BYG25" s="101"/>
      <c r="BYH25" s="101"/>
      <c r="BYI25" s="101"/>
      <c r="BYJ25" s="101"/>
      <c r="BYK25" s="101"/>
      <c r="BYL25" s="101"/>
      <c r="BYM25" s="101"/>
      <c r="BYN25" s="101"/>
      <c r="BYO25" s="101"/>
      <c r="BYP25" s="101"/>
      <c r="BYQ25" s="101"/>
      <c r="BYR25" s="101"/>
      <c r="BYS25" s="101"/>
      <c r="BYT25" s="101"/>
      <c r="BYU25" s="101"/>
      <c r="BYV25" s="101"/>
      <c r="BYW25" s="101"/>
      <c r="BYX25" s="101"/>
      <c r="BYY25" s="101"/>
      <c r="BYZ25" s="101"/>
      <c r="BZA25" s="101"/>
      <c r="BZB25" s="101"/>
      <c r="BZC25" s="101"/>
      <c r="BZD25" s="101"/>
      <c r="BZE25" s="101"/>
      <c r="BZF25" s="101"/>
      <c r="BZG25" s="101"/>
      <c r="BZH25" s="101"/>
      <c r="BZI25" s="101"/>
      <c r="BZJ25" s="101"/>
      <c r="BZK25" s="101"/>
      <c r="BZL25" s="101"/>
      <c r="BZM25" s="101"/>
      <c r="BZN25" s="101"/>
      <c r="BZO25" s="101"/>
      <c r="BZP25" s="101"/>
      <c r="BZQ25" s="101"/>
      <c r="BZR25" s="101"/>
      <c r="BZS25" s="101"/>
      <c r="BZT25" s="101"/>
      <c r="BZU25" s="101"/>
      <c r="BZV25" s="101"/>
      <c r="BZW25" s="101"/>
      <c r="BZX25" s="101"/>
      <c r="BZY25" s="101"/>
      <c r="BZZ25" s="101"/>
      <c r="CAA25" s="101"/>
      <c r="CAB25" s="101"/>
      <c r="CAC25" s="101"/>
      <c r="CAD25" s="101"/>
      <c r="CAE25" s="101"/>
      <c r="CAF25" s="101"/>
      <c r="CAG25" s="101"/>
      <c r="CAH25" s="101"/>
      <c r="CAI25" s="101"/>
      <c r="CAJ25" s="101"/>
      <c r="CAK25" s="101"/>
      <c r="CAL25" s="101"/>
      <c r="CAM25" s="101"/>
      <c r="CAN25" s="101"/>
      <c r="CAO25" s="101"/>
      <c r="CAP25" s="101"/>
      <c r="CAQ25" s="101"/>
      <c r="CAR25" s="101"/>
      <c r="CAS25" s="101"/>
      <c r="CAT25" s="101"/>
      <c r="CAU25" s="101"/>
      <c r="CAV25" s="101"/>
      <c r="CAW25" s="101"/>
      <c r="CAX25" s="101"/>
      <c r="CAY25" s="101"/>
      <c r="CAZ25" s="101"/>
      <c r="CBA25" s="101"/>
      <c r="CBB25" s="101"/>
      <c r="CBC25" s="101"/>
      <c r="CBD25" s="101"/>
      <c r="CBE25" s="101"/>
      <c r="CBF25" s="101"/>
      <c r="CBG25" s="101"/>
      <c r="CBH25" s="101"/>
      <c r="CBI25" s="101"/>
      <c r="CBJ25" s="101"/>
      <c r="CBK25" s="101"/>
      <c r="CBL25" s="101"/>
      <c r="CBM25" s="101"/>
      <c r="CBN25" s="101"/>
      <c r="CBO25" s="101"/>
      <c r="CBP25" s="101"/>
      <c r="CBQ25" s="101"/>
      <c r="CBR25" s="101"/>
      <c r="CBS25" s="101"/>
      <c r="CBT25" s="101"/>
      <c r="CBU25" s="101"/>
      <c r="CBV25" s="101"/>
      <c r="CBW25" s="101"/>
      <c r="CBX25" s="101"/>
      <c r="CBY25" s="101"/>
      <c r="CBZ25" s="101"/>
      <c r="CCA25" s="101"/>
      <c r="CCB25" s="101"/>
      <c r="CCC25" s="101"/>
      <c r="CCD25" s="101"/>
      <c r="CCE25" s="101"/>
      <c r="CCF25" s="101"/>
      <c r="CCG25" s="101"/>
      <c r="CCH25" s="101"/>
      <c r="CCI25" s="101"/>
      <c r="CCJ25" s="101"/>
      <c r="CCK25" s="101"/>
      <c r="CCL25" s="101"/>
      <c r="CCM25" s="101"/>
      <c r="CCN25" s="101"/>
      <c r="CCO25" s="101"/>
      <c r="CCP25" s="101"/>
      <c r="CCQ25" s="101"/>
      <c r="CCR25" s="101"/>
      <c r="CCS25" s="101"/>
      <c r="CCT25" s="101"/>
      <c r="CCU25" s="101"/>
      <c r="CCV25" s="101"/>
      <c r="CCW25" s="101"/>
      <c r="CCX25" s="101"/>
      <c r="CCY25" s="101"/>
      <c r="CCZ25" s="101"/>
      <c r="CDA25" s="101"/>
      <c r="CDB25" s="101"/>
      <c r="CDC25" s="101"/>
      <c r="CDD25" s="101"/>
      <c r="CDE25" s="101"/>
      <c r="CDF25" s="101"/>
      <c r="CDG25" s="101"/>
      <c r="CDH25" s="101"/>
      <c r="CDI25" s="101"/>
      <c r="CDJ25" s="101"/>
      <c r="CDK25" s="101"/>
      <c r="CDL25" s="101"/>
      <c r="CDM25" s="101"/>
      <c r="CDN25" s="101"/>
      <c r="CDO25" s="101"/>
      <c r="CDP25" s="101"/>
      <c r="CDQ25" s="101"/>
      <c r="CDR25" s="101"/>
      <c r="CDS25" s="101"/>
      <c r="CDT25" s="101"/>
      <c r="CDU25" s="101"/>
      <c r="CDV25" s="101"/>
      <c r="CDW25" s="101"/>
      <c r="CDX25" s="101"/>
      <c r="CDY25" s="101"/>
      <c r="CDZ25" s="101"/>
      <c r="CEA25" s="101"/>
      <c r="CEB25" s="101"/>
      <c r="CEC25" s="101"/>
      <c r="CED25" s="101"/>
      <c r="CEE25" s="101"/>
      <c r="CEF25" s="101"/>
      <c r="CEG25" s="101"/>
      <c r="CEH25" s="101"/>
      <c r="CEI25" s="101"/>
      <c r="CEJ25" s="101"/>
      <c r="CEK25" s="101"/>
      <c r="CEL25" s="101"/>
      <c r="CEM25" s="101"/>
      <c r="CEN25" s="101"/>
      <c r="CEO25" s="101"/>
      <c r="CEP25" s="101"/>
      <c r="CEQ25" s="101"/>
      <c r="CER25" s="101"/>
      <c r="CES25" s="101"/>
      <c r="CET25" s="101"/>
      <c r="CEU25" s="101"/>
      <c r="CEV25" s="101"/>
      <c r="CEW25" s="101"/>
      <c r="CEX25" s="101"/>
      <c r="CEY25" s="101"/>
      <c r="CEZ25" s="101"/>
      <c r="CFA25" s="101"/>
      <c r="CFB25" s="101"/>
      <c r="CFC25" s="101"/>
      <c r="CFD25" s="101"/>
      <c r="CFE25" s="101"/>
      <c r="CFF25" s="101"/>
      <c r="CFG25" s="101"/>
      <c r="CFH25" s="101"/>
      <c r="CFI25" s="101"/>
      <c r="CFJ25" s="101"/>
      <c r="CFK25" s="101"/>
      <c r="CFL25" s="101"/>
      <c r="CFM25" s="101"/>
      <c r="CFN25" s="101"/>
      <c r="CFO25" s="101"/>
      <c r="CFP25" s="101"/>
      <c r="CFQ25" s="101"/>
      <c r="CFR25" s="101"/>
      <c r="CFS25" s="101"/>
      <c r="CFT25" s="101"/>
      <c r="CFU25" s="101"/>
      <c r="CFV25" s="101"/>
      <c r="CFW25" s="101"/>
      <c r="CFX25" s="101"/>
      <c r="CFY25" s="101"/>
      <c r="CFZ25" s="101"/>
      <c r="CGA25" s="101"/>
      <c r="CGB25" s="101"/>
      <c r="CGC25" s="101"/>
      <c r="CGD25" s="101"/>
      <c r="CGE25" s="101"/>
      <c r="CGF25" s="101"/>
      <c r="CGG25" s="101"/>
      <c r="CGH25" s="101"/>
      <c r="CGI25" s="101"/>
      <c r="CGJ25" s="101"/>
      <c r="CGK25" s="101"/>
      <c r="CGL25" s="101"/>
      <c r="CGM25" s="101"/>
      <c r="CGN25" s="101"/>
      <c r="CGO25" s="101"/>
      <c r="CGP25" s="101"/>
      <c r="CGQ25" s="101"/>
      <c r="CGR25" s="101"/>
      <c r="CGS25" s="101"/>
      <c r="CGT25" s="101"/>
      <c r="CGU25" s="101"/>
      <c r="CGV25" s="101"/>
      <c r="CGW25" s="101"/>
      <c r="CGX25" s="101"/>
      <c r="CGY25" s="101"/>
      <c r="CGZ25" s="101"/>
      <c r="CHA25" s="101"/>
      <c r="CHB25" s="101"/>
      <c r="CHC25" s="101"/>
      <c r="CHD25" s="101"/>
      <c r="CHE25" s="101"/>
      <c r="CHF25" s="101"/>
      <c r="CHG25" s="101"/>
      <c r="CHH25" s="101"/>
      <c r="CHI25" s="101"/>
      <c r="CHJ25" s="101"/>
      <c r="CHK25" s="101"/>
      <c r="CHL25" s="101"/>
      <c r="CHM25" s="101"/>
      <c r="CHN25" s="101"/>
      <c r="CHO25" s="101"/>
      <c r="CHP25" s="101"/>
      <c r="CHQ25" s="101"/>
      <c r="CHR25" s="101"/>
      <c r="CHS25" s="101"/>
      <c r="CHT25" s="101"/>
      <c r="CHU25" s="101"/>
      <c r="CHV25" s="101"/>
      <c r="CHW25" s="101"/>
      <c r="CHX25" s="101"/>
      <c r="CHY25" s="101"/>
      <c r="CHZ25" s="101"/>
      <c r="CIA25" s="101"/>
      <c r="CIB25" s="101"/>
      <c r="CIC25" s="101"/>
      <c r="CID25" s="101"/>
      <c r="CIE25" s="101"/>
      <c r="CIF25" s="101"/>
      <c r="CIG25" s="101"/>
      <c r="CIH25" s="101"/>
      <c r="CII25" s="101"/>
      <c r="CIJ25" s="101"/>
      <c r="CIK25" s="101"/>
      <c r="CIL25" s="101"/>
      <c r="CIM25" s="101"/>
      <c r="CIN25" s="101"/>
      <c r="CIO25" s="101"/>
      <c r="CIP25" s="101"/>
      <c r="CIQ25" s="101"/>
      <c r="CIR25" s="101"/>
      <c r="CIS25" s="101"/>
      <c r="CIT25" s="101"/>
      <c r="CIU25" s="101"/>
      <c r="CIV25" s="101"/>
      <c r="CIW25" s="101"/>
      <c r="CIX25" s="101"/>
      <c r="CIY25" s="101"/>
      <c r="CIZ25" s="101"/>
      <c r="CJA25" s="101"/>
      <c r="CJB25" s="101"/>
      <c r="CJC25" s="101"/>
      <c r="CJD25" s="101"/>
      <c r="CJE25" s="101"/>
      <c r="CJF25" s="101"/>
      <c r="CJG25" s="101"/>
      <c r="CJH25" s="101"/>
      <c r="CJI25" s="101"/>
      <c r="CJJ25" s="101"/>
      <c r="CJK25" s="101"/>
      <c r="CJL25" s="101"/>
      <c r="CJM25" s="101"/>
      <c r="CJN25" s="101"/>
      <c r="CJO25" s="101"/>
      <c r="CJP25" s="101"/>
      <c r="CJQ25" s="101"/>
      <c r="CJR25" s="101"/>
      <c r="CJS25" s="101"/>
      <c r="CJT25" s="101"/>
      <c r="CJU25" s="101"/>
      <c r="CJV25" s="101"/>
      <c r="CJW25" s="101"/>
      <c r="CJX25" s="101"/>
      <c r="CJY25" s="101"/>
      <c r="CJZ25" s="101"/>
      <c r="CKA25" s="101"/>
      <c r="CKB25" s="101"/>
      <c r="CKC25" s="101"/>
      <c r="CKD25" s="101"/>
      <c r="CKE25" s="101"/>
      <c r="CKF25" s="101"/>
      <c r="CKG25" s="101"/>
      <c r="CKH25" s="101"/>
      <c r="CKI25" s="101"/>
      <c r="CKJ25" s="101"/>
      <c r="CKK25" s="101"/>
      <c r="CKL25" s="101"/>
      <c r="CKM25" s="101"/>
      <c r="CKN25" s="101"/>
      <c r="CKO25" s="101"/>
      <c r="CKP25" s="101"/>
      <c r="CKQ25" s="101"/>
      <c r="CKR25" s="101"/>
      <c r="CKS25" s="101"/>
      <c r="CKT25" s="101"/>
      <c r="CKU25" s="101"/>
      <c r="CKV25" s="101"/>
      <c r="CKW25" s="101"/>
      <c r="CKX25" s="101"/>
      <c r="CKY25" s="101"/>
      <c r="CKZ25" s="101"/>
      <c r="CLA25" s="101"/>
      <c r="CLB25" s="101"/>
      <c r="CLC25" s="101"/>
      <c r="CLD25" s="101"/>
      <c r="CLE25" s="101"/>
      <c r="CLF25" s="101"/>
      <c r="CLG25" s="101"/>
      <c r="CLH25" s="101"/>
      <c r="CLI25" s="101"/>
      <c r="CLJ25" s="101"/>
      <c r="CLK25" s="101"/>
      <c r="CLL25" s="101"/>
      <c r="CLM25" s="101"/>
      <c r="CLN25" s="101"/>
      <c r="CLO25" s="101"/>
      <c r="CLP25" s="101"/>
      <c r="CLQ25" s="101"/>
      <c r="CLR25" s="101"/>
      <c r="CLS25" s="101"/>
      <c r="CLT25" s="101"/>
      <c r="CLU25" s="101"/>
      <c r="CLV25" s="101"/>
      <c r="CLW25" s="101"/>
      <c r="CLX25" s="101"/>
      <c r="CLY25" s="101"/>
      <c r="CLZ25" s="101"/>
      <c r="CMA25" s="101"/>
      <c r="CMB25" s="101"/>
      <c r="CMC25" s="101"/>
      <c r="CMD25" s="101"/>
      <c r="CME25" s="101"/>
      <c r="CMF25" s="101"/>
      <c r="CMG25" s="101"/>
      <c r="CMH25" s="101"/>
      <c r="CMI25" s="101"/>
      <c r="CMJ25" s="101"/>
      <c r="CMK25" s="101"/>
      <c r="CML25" s="101"/>
      <c r="CMM25" s="101"/>
      <c r="CMN25" s="101"/>
      <c r="CMO25" s="101"/>
      <c r="CMP25" s="101"/>
      <c r="CMQ25" s="101"/>
      <c r="CMR25" s="101"/>
      <c r="CMS25" s="101"/>
      <c r="CMT25" s="101"/>
      <c r="CMU25" s="101"/>
      <c r="CMV25" s="101"/>
      <c r="CMW25" s="101"/>
      <c r="CMX25" s="101"/>
      <c r="CMY25" s="101"/>
      <c r="CMZ25" s="101"/>
      <c r="CNA25" s="101"/>
      <c r="CNB25" s="101"/>
      <c r="CNC25" s="101"/>
      <c r="CND25" s="101"/>
      <c r="CNE25" s="101"/>
      <c r="CNF25" s="101"/>
      <c r="CNG25" s="101"/>
      <c r="CNH25" s="101"/>
      <c r="CNI25" s="101"/>
      <c r="CNJ25" s="101"/>
      <c r="CNK25" s="101"/>
      <c r="CNL25" s="101"/>
      <c r="CNM25" s="101"/>
      <c r="CNN25" s="101"/>
      <c r="CNO25" s="101"/>
      <c r="CNP25" s="101"/>
      <c r="CNQ25" s="101"/>
      <c r="CNR25" s="101"/>
      <c r="CNS25" s="101"/>
      <c r="CNT25" s="101"/>
      <c r="CNU25" s="101"/>
      <c r="CNV25" s="101"/>
      <c r="CNW25" s="101"/>
      <c r="CNX25" s="101"/>
      <c r="CNY25" s="101"/>
      <c r="CNZ25" s="101"/>
      <c r="COA25" s="101"/>
      <c r="COB25" s="101"/>
      <c r="COC25" s="101"/>
      <c r="COD25" s="101"/>
      <c r="COE25" s="101"/>
      <c r="COF25" s="101"/>
      <c r="COG25" s="101"/>
      <c r="COH25" s="101"/>
      <c r="COI25" s="101"/>
      <c r="COJ25" s="101"/>
      <c r="COK25" s="101"/>
      <c r="COL25" s="101"/>
      <c r="COM25" s="101"/>
      <c r="CON25" s="101"/>
      <c r="COO25" s="101"/>
      <c r="COP25" s="101"/>
      <c r="COQ25" s="101"/>
      <c r="COR25" s="101"/>
      <c r="COS25" s="101"/>
      <c r="COT25" s="101"/>
      <c r="COU25" s="101"/>
      <c r="COV25" s="101"/>
      <c r="COW25" s="101"/>
      <c r="COX25" s="101"/>
      <c r="COY25" s="101"/>
      <c r="COZ25" s="101"/>
      <c r="CPA25" s="101"/>
      <c r="CPB25" s="101"/>
      <c r="CPC25" s="101"/>
      <c r="CPD25" s="101"/>
      <c r="CPE25" s="101"/>
      <c r="CPF25" s="101"/>
      <c r="CPG25" s="101"/>
      <c r="CPH25" s="101"/>
      <c r="CPI25" s="101"/>
      <c r="CPJ25" s="101"/>
      <c r="CPK25" s="101"/>
      <c r="CPL25" s="101"/>
      <c r="CPM25" s="101"/>
      <c r="CPN25" s="101"/>
      <c r="CPO25" s="101"/>
      <c r="CPP25" s="101"/>
      <c r="CPQ25" s="101"/>
      <c r="CPR25" s="101"/>
      <c r="CPS25" s="101"/>
      <c r="CPT25" s="101"/>
      <c r="CPU25" s="101"/>
      <c r="CPV25" s="101"/>
      <c r="CPW25" s="101"/>
      <c r="CPX25" s="101"/>
      <c r="CPY25" s="101"/>
      <c r="CPZ25" s="101"/>
      <c r="CQA25" s="101"/>
      <c r="CQB25" s="101"/>
      <c r="CQC25" s="101"/>
      <c r="CQD25" s="101"/>
      <c r="CQE25" s="101"/>
      <c r="CQF25" s="101"/>
      <c r="CQG25" s="101"/>
      <c r="CQH25" s="101"/>
      <c r="CQI25" s="101"/>
      <c r="CQJ25" s="101"/>
      <c r="CQK25" s="101"/>
      <c r="CQL25" s="101"/>
      <c r="CQM25" s="101"/>
      <c r="CQN25" s="101"/>
      <c r="CQO25" s="101"/>
      <c r="CQP25" s="101"/>
      <c r="CQQ25" s="101"/>
      <c r="CQR25" s="101"/>
      <c r="CQS25" s="101"/>
      <c r="CQT25" s="101"/>
      <c r="CQU25" s="101"/>
      <c r="CQV25" s="101"/>
      <c r="CQW25" s="101"/>
      <c r="CQX25" s="101"/>
      <c r="CQY25" s="101"/>
      <c r="CQZ25" s="101"/>
      <c r="CRA25" s="101"/>
      <c r="CRB25" s="101"/>
      <c r="CRC25" s="101"/>
      <c r="CRD25" s="101"/>
      <c r="CRE25" s="101"/>
      <c r="CRF25" s="101"/>
      <c r="CRG25" s="101"/>
      <c r="CRH25" s="101"/>
      <c r="CRI25" s="101"/>
      <c r="CRJ25" s="101"/>
      <c r="CRK25" s="101"/>
      <c r="CRL25" s="101"/>
      <c r="CRM25" s="101"/>
      <c r="CRN25" s="101"/>
      <c r="CRO25" s="101"/>
      <c r="CRP25" s="101"/>
      <c r="CRQ25" s="101"/>
      <c r="CRR25" s="101"/>
      <c r="CRS25" s="101"/>
      <c r="CRT25" s="101"/>
      <c r="CRU25" s="101"/>
      <c r="CRV25" s="101"/>
      <c r="CRW25" s="101"/>
      <c r="CRX25" s="101"/>
      <c r="CRY25" s="101"/>
      <c r="CRZ25" s="101"/>
      <c r="CSA25" s="101"/>
      <c r="CSB25" s="101"/>
      <c r="CSC25" s="101"/>
      <c r="CSD25" s="101"/>
      <c r="CSE25" s="101"/>
      <c r="CSF25" s="101"/>
      <c r="CSG25" s="101"/>
      <c r="CSH25" s="101"/>
      <c r="CSI25" s="101"/>
      <c r="CSJ25" s="101"/>
      <c r="CSK25" s="101"/>
      <c r="CSL25" s="101"/>
      <c r="CSM25" s="101"/>
      <c r="CSN25" s="101"/>
      <c r="CSO25" s="101"/>
      <c r="CSP25" s="101"/>
      <c r="CSQ25" s="101"/>
      <c r="CSR25" s="101"/>
      <c r="CSS25" s="101"/>
      <c r="CST25" s="101"/>
      <c r="CSU25" s="101"/>
      <c r="CSV25" s="101"/>
      <c r="CSW25" s="101"/>
      <c r="CSX25" s="101"/>
      <c r="CSY25" s="101"/>
      <c r="CSZ25" s="101"/>
      <c r="CTA25" s="101"/>
      <c r="CTB25" s="101"/>
      <c r="CTC25" s="101"/>
      <c r="CTD25" s="101"/>
      <c r="CTE25" s="101"/>
      <c r="CTF25" s="101"/>
      <c r="CTG25" s="101"/>
      <c r="CTH25" s="101"/>
      <c r="CTI25" s="101"/>
      <c r="CTJ25" s="101"/>
      <c r="CTK25" s="101"/>
      <c r="CTL25" s="101"/>
      <c r="CTM25" s="101"/>
      <c r="CTN25" s="101"/>
      <c r="CTO25" s="101"/>
      <c r="CTP25" s="101"/>
      <c r="CTQ25" s="101"/>
      <c r="CTR25" s="101"/>
      <c r="CTS25" s="101"/>
      <c r="CTT25" s="101"/>
      <c r="CTU25" s="101"/>
      <c r="CTV25" s="101"/>
      <c r="CTW25" s="101"/>
      <c r="CTX25" s="101"/>
      <c r="CTY25" s="101"/>
      <c r="CTZ25" s="101"/>
      <c r="CUA25" s="101"/>
      <c r="CUB25" s="101"/>
      <c r="CUC25" s="101"/>
      <c r="CUD25" s="101"/>
      <c r="CUE25" s="101"/>
      <c r="CUF25" s="101"/>
      <c r="CUG25" s="101"/>
      <c r="CUH25" s="101"/>
      <c r="CUI25" s="101"/>
      <c r="CUJ25" s="101"/>
      <c r="CUK25" s="101"/>
      <c r="CUL25" s="101"/>
      <c r="CUM25" s="101"/>
      <c r="CUN25" s="101"/>
      <c r="CUO25" s="101"/>
      <c r="CUP25" s="101"/>
      <c r="CUQ25" s="101"/>
      <c r="CUR25" s="101"/>
      <c r="CUS25" s="101"/>
      <c r="CUT25" s="101"/>
      <c r="CUU25" s="101"/>
      <c r="CUV25" s="101"/>
      <c r="CUW25" s="101"/>
      <c r="CUX25" s="101"/>
      <c r="CUY25" s="101"/>
      <c r="CUZ25" s="101"/>
      <c r="CVA25" s="101"/>
      <c r="CVB25" s="101"/>
      <c r="CVC25" s="101"/>
      <c r="CVD25" s="101"/>
      <c r="CVE25" s="101"/>
      <c r="CVF25" s="101"/>
      <c r="CVG25" s="101"/>
      <c r="CVH25" s="101"/>
      <c r="CVI25" s="101"/>
      <c r="CVJ25" s="101"/>
      <c r="CVK25" s="101"/>
      <c r="CVL25" s="101"/>
      <c r="CVM25" s="101"/>
      <c r="CVN25" s="101"/>
      <c r="CVO25" s="101"/>
      <c r="CVP25" s="101"/>
      <c r="CVQ25" s="101"/>
      <c r="CVR25" s="101"/>
      <c r="CVS25" s="101"/>
      <c r="CVT25" s="101"/>
      <c r="CVU25" s="101"/>
      <c r="CVV25" s="101"/>
      <c r="CVW25" s="101"/>
      <c r="CVX25" s="101"/>
      <c r="CVY25" s="101"/>
      <c r="CVZ25" s="101"/>
      <c r="CWA25" s="101"/>
      <c r="CWB25" s="101"/>
      <c r="CWC25" s="101"/>
      <c r="CWD25" s="101"/>
      <c r="CWE25" s="101"/>
      <c r="CWF25" s="101"/>
      <c r="CWG25" s="101"/>
      <c r="CWH25" s="101"/>
      <c r="CWI25" s="101"/>
      <c r="CWJ25" s="101"/>
      <c r="CWK25" s="101"/>
      <c r="CWL25" s="101"/>
      <c r="CWM25" s="101"/>
      <c r="CWN25" s="101"/>
      <c r="CWO25" s="101"/>
      <c r="CWP25" s="101"/>
      <c r="CWQ25" s="101"/>
      <c r="CWR25" s="101"/>
      <c r="CWS25" s="101"/>
      <c r="CWT25" s="101"/>
      <c r="CWU25" s="101"/>
      <c r="CWV25" s="101"/>
      <c r="CWW25" s="101"/>
      <c r="CWX25" s="101"/>
      <c r="CWY25" s="101"/>
      <c r="CWZ25" s="101"/>
      <c r="CXA25" s="101"/>
      <c r="CXB25" s="101"/>
      <c r="CXC25" s="101"/>
      <c r="CXD25" s="101"/>
      <c r="CXE25" s="101"/>
      <c r="CXF25" s="101"/>
      <c r="CXG25" s="101"/>
      <c r="CXH25" s="101"/>
      <c r="CXI25" s="101"/>
      <c r="CXJ25" s="101"/>
      <c r="CXK25" s="101"/>
      <c r="CXL25" s="101"/>
      <c r="CXM25" s="101"/>
      <c r="CXN25" s="101"/>
      <c r="CXO25" s="101"/>
      <c r="CXP25" s="101"/>
      <c r="CXQ25" s="101"/>
      <c r="CXR25" s="101"/>
      <c r="CXS25" s="101"/>
      <c r="CXT25" s="101"/>
      <c r="CXU25" s="101"/>
      <c r="CXV25" s="101"/>
      <c r="CXW25" s="101"/>
      <c r="CXX25" s="101"/>
      <c r="CXY25" s="101"/>
      <c r="CXZ25" s="101"/>
      <c r="CYA25" s="101"/>
      <c r="CYB25" s="101"/>
      <c r="CYC25" s="101"/>
      <c r="CYD25" s="101"/>
      <c r="CYE25" s="101"/>
      <c r="CYF25" s="101"/>
      <c r="CYG25" s="101"/>
      <c r="CYH25" s="101"/>
      <c r="CYI25" s="101"/>
      <c r="CYJ25" s="101"/>
      <c r="CYK25" s="101"/>
      <c r="CYL25" s="101"/>
      <c r="CYM25" s="101"/>
      <c r="CYN25" s="101"/>
      <c r="CYO25" s="101"/>
      <c r="CYP25" s="101"/>
      <c r="CYQ25" s="101"/>
      <c r="CYR25" s="101"/>
      <c r="CYS25" s="101"/>
      <c r="CYT25" s="101"/>
      <c r="CYU25" s="101"/>
      <c r="CYV25" s="101"/>
      <c r="CYW25" s="101"/>
      <c r="CYX25" s="101"/>
      <c r="CYY25" s="101"/>
      <c r="CYZ25" s="101"/>
      <c r="CZA25" s="101"/>
      <c r="CZB25" s="101"/>
      <c r="CZC25" s="101"/>
      <c r="CZD25" s="101"/>
      <c r="CZE25" s="101"/>
      <c r="CZF25" s="101"/>
      <c r="CZG25" s="101"/>
      <c r="CZH25" s="101"/>
      <c r="CZI25" s="101"/>
      <c r="CZJ25" s="101"/>
      <c r="CZK25" s="101"/>
      <c r="CZL25" s="101"/>
      <c r="CZM25" s="101"/>
      <c r="CZN25" s="101"/>
      <c r="CZO25" s="101"/>
      <c r="CZP25" s="101"/>
      <c r="CZQ25" s="101"/>
      <c r="CZR25" s="101"/>
      <c r="CZS25" s="101"/>
      <c r="CZT25" s="101"/>
      <c r="CZU25" s="101"/>
      <c r="CZV25" s="101"/>
      <c r="CZW25" s="101"/>
      <c r="CZX25" s="101"/>
      <c r="CZY25" s="101"/>
      <c r="CZZ25" s="101"/>
      <c r="DAA25" s="101"/>
      <c r="DAB25" s="101"/>
      <c r="DAC25" s="101"/>
      <c r="DAD25" s="101"/>
      <c r="DAE25" s="101"/>
      <c r="DAF25" s="101"/>
      <c r="DAG25" s="101"/>
      <c r="DAH25" s="101"/>
      <c r="DAI25" s="101"/>
      <c r="DAJ25" s="101"/>
      <c r="DAK25" s="101"/>
      <c r="DAL25" s="101"/>
      <c r="DAM25" s="101"/>
      <c r="DAN25" s="101"/>
      <c r="DAO25" s="101"/>
      <c r="DAP25" s="101"/>
      <c r="DAQ25" s="101"/>
      <c r="DAR25" s="101"/>
      <c r="DAS25" s="101"/>
      <c r="DAT25" s="101"/>
      <c r="DAU25" s="101"/>
      <c r="DAV25" s="101"/>
      <c r="DAW25" s="101"/>
      <c r="DAX25" s="101"/>
      <c r="DAY25" s="101"/>
      <c r="DAZ25" s="101"/>
      <c r="DBA25" s="101"/>
      <c r="DBB25" s="101"/>
      <c r="DBC25" s="101"/>
      <c r="DBD25" s="101"/>
      <c r="DBE25" s="101"/>
      <c r="DBF25" s="101"/>
      <c r="DBG25" s="101"/>
      <c r="DBH25" s="101"/>
      <c r="DBI25" s="101"/>
      <c r="DBJ25" s="101"/>
      <c r="DBK25" s="101"/>
      <c r="DBL25" s="101"/>
      <c r="DBM25" s="101"/>
      <c r="DBN25" s="101"/>
      <c r="DBO25" s="101"/>
      <c r="DBP25" s="101"/>
      <c r="DBQ25" s="101"/>
      <c r="DBR25" s="101"/>
      <c r="DBS25" s="101"/>
      <c r="DBT25" s="101"/>
      <c r="DBU25" s="101"/>
      <c r="DBV25" s="101"/>
      <c r="DBW25" s="101"/>
      <c r="DBX25" s="101"/>
      <c r="DBY25" s="101"/>
      <c r="DBZ25" s="101"/>
      <c r="DCA25" s="101"/>
      <c r="DCB25" s="101"/>
      <c r="DCC25" s="101"/>
      <c r="DCD25" s="101"/>
      <c r="DCE25" s="101"/>
      <c r="DCF25" s="101"/>
      <c r="DCG25" s="101"/>
      <c r="DCH25" s="101"/>
      <c r="DCI25" s="101"/>
      <c r="DCJ25" s="101"/>
      <c r="DCK25" s="101"/>
      <c r="DCL25" s="101"/>
      <c r="DCM25" s="101"/>
      <c r="DCN25" s="101"/>
      <c r="DCO25" s="101"/>
      <c r="DCP25" s="101"/>
      <c r="DCQ25" s="101"/>
      <c r="DCR25" s="101"/>
      <c r="DCS25" s="101"/>
      <c r="DCT25" s="101"/>
      <c r="DCU25" s="101"/>
      <c r="DCV25" s="101"/>
      <c r="DCW25" s="101"/>
      <c r="DCX25" s="101"/>
      <c r="DCY25" s="101"/>
      <c r="DCZ25" s="101"/>
      <c r="DDA25" s="101"/>
      <c r="DDB25" s="101"/>
      <c r="DDC25" s="101"/>
      <c r="DDD25" s="101"/>
      <c r="DDE25" s="101"/>
      <c r="DDF25" s="101"/>
      <c r="DDG25" s="101"/>
      <c r="DDH25" s="101"/>
      <c r="DDI25" s="101"/>
      <c r="DDJ25" s="101"/>
      <c r="DDK25" s="101"/>
      <c r="DDL25" s="101"/>
      <c r="DDM25" s="101"/>
      <c r="DDN25" s="101"/>
      <c r="DDO25" s="101"/>
      <c r="DDP25" s="101"/>
      <c r="DDQ25" s="101"/>
      <c r="DDR25" s="101"/>
      <c r="DDS25" s="101"/>
      <c r="DDT25" s="101"/>
      <c r="DDU25" s="101"/>
      <c r="DDV25" s="101"/>
      <c r="DDW25" s="101"/>
      <c r="DDX25" s="101"/>
      <c r="DDY25" s="101"/>
      <c r="DDZ25" s="101"/>
      <c r="DEA25" s="101"/>
      <c r="DEB25" s="101"/>
      <c r="DEC25" s="101"/>
      <c r="DED25" s="101"/>
      <c r="DEE25" s="101"/>
      <c r="DEF25" s="101"/>
      <c r="DEG25" s="101"/>
      <c r="DEH25" s="101"/>
      <c r="DEI25" s="101"/>
      <c r="DEJ25" s="101"/>
      <c r="DEK25" s="101"/>
      <c r="DEL25" s="101"/>
      <c r="DEM25" s="101"/>
      <c r="DEN25" s="101"/>
      <c r="DEO25" s="101"/>
      <c r="DEP25" s="101"/>
      <c r="DEQ25" s="101"/>
      <c r="DER25" s="101"/>
      <c r="DES25" s="101"/>
      <c r="DET25" s="101"/>
      <c r="DEU25" s="101"/>
      <c r="DEV25" s="101"/>
      <c r="DEW25" s="101"/>
      <c r="DEX25" s="101"/>
      <c r="DEY25" s="101"/>
      <c r="DEZ25" s="101"/>
      <c r="DFA25" s="101"/>
      <c r="DFB25" s="101"/>
      <c r="DFC25" s="101"/>
      <c r="DFD25" s="101"/>
      <c r="DFE25" s="101"/>
      <c r="DFF25" s="101"/>
      <c r="DFG25" s="101"/>
      <c r="DFH25" s="101"/>
      <c r="DFI25" s="101"/>
      <c r="DFJ25" s="101"/>
      <c r="DFK25" s="101"/>
      <c r="DFL25" s="101"/>
      <c r="DFM25" s="101"/>
      <c r="DFN25" s="101"/>
      <c r="DFO25" s="101"/>
      <c r="DFP25" s="101"/>
      <c r="DFQ25" s="101"/>
      <c r="DFR25" s="101"/>
      <c r="DFS25" s="101"/>
      <c r="DFT25" s="101"/>
      <c r="DFU25" s="101"/>
      <c r="DFV25" s="101"/>
      <c r="DFW25" s="101"/>
      <c r="DFX25" s="101"/>
      <c r="DFY25" s="101"/>
      <c r="DFZ25" s="101"/>
      <c r="DGA25" s="101"/>
      <c r="DGB25" s="101"/>
      <c r="DGC25" s="101"/>
      <c r="DGD25" s="101"/>
      <c r="DGE25" s="101"/>
      <c r="DGF25" s="101"/>
      <c r="DGG25" s="101"/>
      <c r="DGH25" s="101"/>
      <c r="DGI25" s="101"/>
      <c r="DGJ25" s="101"/>
      <c r="DGK25" s="101"/>
      <c r="DGL25" s="101"/>
      <c r="DGM25" s="101"/>
      <c r="DGN25" s="101"/>
      <c r="DGO25" s="101"/>
      <c r="DGP25" s="101"/>
      <c r="DGQ25" s="101"/>
      <c r="DGR25" s="101"/>
      <c r="DGS25" s="101"/>
      <c r="DGT25" s="101"/>
      <c r="DGU25" s="101"/>
      <c r="DGV25" s="101"/>
      <c r="DGW25" s="101"/>
      <c r="DGX25" s="101"/>
      <c r="DGY25" s="101"/>
      <c r="DGZ25" s="101"/>
      <c r="DHA25" s="101"/>
      <c r="DHB25" s="101"/>
      <c r="DHC25" s="101"/>
      <c r="DHD25" s="101"/>
      <c r="DHE25" s="101"/>
      <c r="DHF25" s="101"/>
      <c r="DHG25" s="101"/>
      <c r="DHH25" s="101"/>
      <c r="DHI25" s="101"/>
      <c r="DHJ25" s="101"/>
      <c r="DHK25" s="101"/>
      <c r="DHL25" s="101"/>
      <c r="DHM25" s="101"/>
      <c r="DHN25" s="101"/>
      <c r="DHO25" s="101"/>
      <c r="DHP25" s="101"/>
      <c r="DHQ25" s="101"/>
      <c r="DHR25" s="101"/>
      <c r="DHS25" s="101"/>
      <c r="DHT25" s="101"/>
      <c r="DHU25" s="101"/>
      <c r="DHV25" s="101"/>
      <c r="DHW25" s="101"/>
      <c r="DHX25" s="101"/>
      <c r="DHY25" s="101"/>
      <c r="DHZ25" s="101"/>
      <c r="DIA25" s="101"/>
      <c r="DIB25" s="101"/>
      <c r="DIC25" s="101"/>
      <c r="DID25" s="101"/>
      <c r="DIE25" s="101"/>
      <c r="DIF25" s="101"/>
      <c r="DIG25" s="101"/>
      <c r="DIH25" s="101"/>
      <c r="DII25" s="101"/>
      <c r="DIJ25" s="101"/>
      <c r="DIK25" s="101"/>
      <c r="DIL25" s="101"/>
      <c r="DIM25" s="101"/>
      <c r="DIN25" s="101"/>
      <c r="DIO25" s="101"/>
      <c r="DIP25" s="101"/>
      <c r="DIQ25" s="101"/>
      <c r="DIR25" s="101"/>
      <c r="DIS25" s="101"/>
      <c r="DIT25" s="101"/>
      <c r="DIU25" s="101"/>
      <c r="DIV25" s="101"/>
      <c r="DIW25" s="101"/>
      <c r="DIX25" s="101"/>
      <c r="DIY25" s="101"/>
      <c r="DIZ25" s="101"/>
      <c r="DJA25" s="101"/>
      <c r="DJB25" s="101"/>
      <c r="DJC25" s="101"/>
      <c r="DJD25" s="101"/>
      <c r="DJE25" s="101"/>
      <c r="DJF25" s="101"/>
      <c r="DJG25" s="101"/>
      <c r="DJH25" s="101"/>
      <c r="DJI25" s="101"/>
      <c r="DJJ25" s="101"/>
      <c r="DJK25" s="101"/>
      <c r="DJL25" s="101"/>
      <c r="DJM25" s="101"/>
      <c r="DJN25" s="101"/>
      <c r="DJO25" s="101"/>
      <c r="DJP25" s="101"/>
      <c r="DJQ25" s="101"/>
      <c r="DJR25" s="101"/>
      <c r="DJS25" s="101"/>
      <c r="DJT25" s="101"/>
      <c r="DJU25" s="101"/>
      <c r="DJV25" s="101"/>
      <c r="DJW25" s="101"/>
      <c r="DJX25" s="101"/>
      <c r="DJY25" s="101"/>
      <c r="DJZ25" s="101"/>
      <c r="DKA25" s="101"/>
      <c r="DKB25" s="101"/>
      <c r="DKC25" s="101"/>
      <c r="DKD25" s="101"/>
      <c r="DKE25" s="101"/>
      <c r="DKF25" s="101"/>
      <c r="DKG25" s="101"/>
      <c r="DKH25" s="101"/>
      <c r="DKI25" s="101"/>
      <c r="DKJ25" s="101"/>
      <c r="DKK25" s="101"/>
      <c r="DKL25" s="101"/>
      <c r="DKM25" s="101"/>
      <c r="DKN25" s="101"/>
      <c r="DKO25" s="101"/>
      <c r="DKP25" s="101"/>
      <c r="DKQ25" s="101"/>
      <c r="DKR25" s="101"/>
      <c r="DKS25" s="101"/>
      <c r="DKT25" s="101"/>
      <c r="DKU25" s="101"/>
      <c r="DKV25" s="101"/>
      <c r="DKW25" s="101"/>
      <c r="DKX25" s="101"/>
      <c r="DKY25" s="101"/>
      <c r="DKZ25" s="101"/>
      <c r="DLA25" s="101"/>
      <c r="DLB25" s="101"/>
      <c r="DLC25" s="101"/>
      <c r="DLD25" s="101"/>
      <c r="DLE25" s="101"/>
      <c r="DLF25" s="101"/>
      <c r="DLG25" s="101"/>
      <c r="DLH25" s="101"/>
      <c r="DLI25" s="101"/>
      <c r="DLJ25" s="101"/>
      <c r="DLK25" s="101"/>
      <c r="DLL25" s="101"/>
      <c r="DLM25" s="101"/>
      <c r="DLN25" s="101"/>
      <c r="DLO25" s="101"/>
      <c r="DLP25" s="101"/>
      <c r="DLQ25" s="101"/>
      <c r="DLR25" s="101"/>
      <c r="DLS25" s="101"/>
      <c r="DLT25" s="101"/>
      <c r="DLU25" s="101"/>
      <c r="DLV25" s="101"/>
      <c r="DLW25" s="101"/>
      <c r="DLX25" s="101"/>
      <c r="DLY25" s="101"/>
      <c r="DLZ25" s="101"/>
      <c r="DMA25" s="101"/>
      <c r="DMB25" s="101"/>
      <c r="DMC25" s="101"/>
      <c r="DMD25" s="101"/>
      <c r="DME25" s="101"/>
      <c r="DMF25" s="101"/>
      <c r="DMG25" s="101"/>
      <c r="DMH25" s="101"/>
      <c r="DMI25" s="101"/>
      <c r="DMJ25" s="101"/>
      <c r="DMK25" s="101"/>
      <c r="DML25" s="101"/>
      <c r="DMM25" s="101"/>
      <c r="DMN25" s="101"/>
      <c r="DMO25" s="101"/>
      <c r="DMP25" s="101"/>
      <c r="DMQ25" s="101"/>
      <c r="DMR25" s="101"/>
      <c r="DMS25" s="101"/>
      <c r="DMT25" s="101"/>
      <c r="DMU25" s="101"/>
      <c r="DMV25" s="101"/>
      <c r="DMW25" s="101"/>
      <c r="DMX25" s="101"/>
      <c r="DMY25" s="101"/>
      <c r="DMZ25" s="101"/>
      <c r="DNA25" s="101"/>
      <c r="DNB25" s="101"/>
      <c r="DNC25" s="101"/>
      <c r="DND25" s="101"/>
      <c r="DNE25" s="101"/>
      <c r="DNF25" s="101"/>
      <c r="DNG25" s="101"/>
      <c r="DNH25" s="101"/>
      <c r="DNI25" s="101"/>
      <c r="DNJ25" s="101"/>
      <c r="DNK25" s="101"/>
      <c r="DNL25" s="101"/>
      <c r="DNM25" s="101"/>
      <c r="DNN25" s="101"/>
      <c r="DNO25" s="101"/>
      <c r="DNP25" s="101"/>
      <c r="DNQ25" s="101"/>
      <c r="DNR25" s="101"/>
      <c r="DNS25" s="101"/>
      <c r="DNT25" s="101"/>
      <c r="DNU25" s="101"/>
      <c r="DNV25" s="101"/>
      <c r="DNW25" s="101"/>
      <c r="DNX25" s="101"/>
      <c r="DNY25" s="101"/>
      <c r="DNZ25" s="101"/>
      <c r="DOA25" s="101"/>
      <c r="DOB25" s="101"/>
      <c r="DOC25" s="101"/>
      <c r="DOD25" s="101"/>
      <c r="DOE25" s="101"/>
      <c r="DOF25" s="101"/>
      <c r="DOG25" s="101"/>
      <c r="DOH25" s="101"/>
      <c r="DOI25" s="101"/>
      <c r="DOJ25" s="101"/>
      <c r="DOK25" s="101"/>
      <c r="DOL25" s="101"/>
      <c r="DOM25" s="101"/>
      <c r="DON25" s="101"/>
      <c r="DOO25" s="101"/>
      <c r="DOP25" s="101"/>
      <c r="DOQ25" s="101"/>
      <c r="DOR25" s="101"/>
      <c r="DOS25" s="101"/>
      <c r="DOT25" s="101"/>
      <c r="DOU25" s="101"/>
      <c r="DOV25" s="101"/>
      <c r="DOW25" s="101"/>
      <c r="DOX25" s="101"/>
      <c r="DOY25" s="101"/>
      <c r="DOZ25" s="101"/>
      <c r="DPA25" s="101"/>
      <c r="DPB25" s="101"/>
      <c r="DPC25" s="101"/>
      <c r="DPD25" s="101"/>
      <c r="DPE25" s="101"/>
      <c r="DPF25" s="101"/>
      <c r="DPG25" s="101"/>
      <c r="DPH25" s="101"/>
      <c r="DPI25" s="101"/>
      <c r="DPJ25" s="101"/>
      <c r="DPK25" s="101"/>
      <c r="DPL25" s="101"/>
      <c r="DPM25" s="101"/>
      <c r="DPN25" s="101"/>
      <c r="DPO25" s="101"/>
      <c r="DPP25" s="101"/>
      <c r="DPQ25" s="101"/>
      <c r="DPR25" s="101"/>
      <c r="DPS25" s="101"/>
      <c r="DPT25" s="101"/>
      <c r="DPU25" s="101"/>
      <c r="DPV25" s="101"/>
      <c r="DPW25" s="101"/>
      <c r="DPX25" s="101"/>
      <c r="DPY25" s="101"/>
      <c r="DPZ25" s="101"/>
      <c r="DQA25" s="101"/>
      <c r="DQB25" s="101"/>
      <c r="DQC25" s="101"/>
      <c r="DQD25" s="101"/>
      <c r="DQE25" s="101"/>
      <c r="DQF25" s="101"/>
      <c r="DQG25" s="101"/>
      <c r="DQH25" s="101"/>
      <c r="DQI25" s="101"/>
      <c r="DQJ25" s="101"/>
      <c r="DQK25" s="101"/>
      <c r="DQL25" s="101"/>
      <c r="DQM25" s="101"/>
      <c r="DQN25" s="101"/>
      <c r="DQO25" s="101"/>
      <c r="DQP25" s="101"/>
      <c r="DQQ25" s="101"/>
      <c r="DQR25" s="101"/>
      <c r="DQS25" s="101"/>
      <c r="DQT25" s="101"/>
      <c r="DQU25" s="101"/>
      <c r="DQV25" s="101"/>
      <c r="DQW25" s="101"/>
      <c r="DQX25" s="101"/>
      <c r="DQY25" s="101"/>
      <c r="DQZ25" s="101"/>
      <c r="DRA25" s="101"/>
      <c r="DRB25" s="101"/>
      <c r="DRC25" s="101"/>
      <c r="DRD25" s="101"/>
      <c r="DRE25" s="101"/>
      <c r="DRF25" s="101"/>
      <c r="DRG25" s="101"/>
      <c r="DRH25" s="101"/>
      <c r="DRI25" s="101"/>
      <c r="DRJ25" s="101"/>
      <c r="DRK25" s="101"/>
      <c r="DRL25" s="101"/>
      <c r="DRM25" s="101"/>
      <c r="DRN25" s="101"/>
      <c r="DRO25" s="101"/>
      <c r="DRP25" s="101"/>
      <c r="DRQ25" s="101"/>
      <c r="DRR25" s="101"/>
      <c r="DRS25" s="101"/>
      <c r="DRT25" s="101"/>
      <c r="DRU25" s="101"/>
      <c r="DRV25" s="101"/>
      <c r="DRW25" s="101"/>
      <c r="DRX25" s="101"/>
      <c r="DRY25" s="101"/>
      <c r="DRZ25" s="101"/>
      <c r="DSA25" s="101"/>
      <c r="DSB25" s="101"/>
      <c r="DSC25" s="101"/>
      <c r="DSD25" s="101"/>
      <c r="DSE25" s="101"/>
      <c r="DSF25" s="101"/>
      <c r="DSG25" s="101"/>
      <c r="DSH25" s="101"/>
      <c r="DSI25" s="101"/>
      <c r="DSJ25" s="101"/>
      <c r="DSK25" s="101"/>
      <c r="DSL25" s="101"/>
      <c r="DSM25" s="101"/>
      <c r="DSN25" s="101"/>
      <c r="DSO25" s="101"/>
      <c r="DSP25" s="101"/>
      <c r="DSQ25" s="101"/>
      <c r="DSR25" s="101"/>
      <c r="DSS25" s="101"/>
      <c r="DST25" s="101"/>
      <c r="DSU25" s="101"/>
      <c r="DSV25" s="101"/>
      <c r="DSW25" s="101"/>
      <c r="DSX25" s="101"/>
      <c r="DSY25" s="101"/>
      <c r="DSZ25" s="101"/>
      <c r="DTA25" s="101"/>
      <c r="DTB25" s="101"/>
      <c r="DTC25" s="101"/>
      <c r="DTD25" s="101"/>
      <c r="DTE25" s="101"/>
      <c r="DTF25" s="101"/>
      <c r="DTG25" s="101"/>
      <c r="DTH25" s="101"/>
      <c r="DTI25" s="101"/>
      <c r="DTJ25" s="101"/>
      <c r="DTK25" s="101"/>
      <c r="DTL25" s="101"/>
      <c r="DTM25" s="101"/>
      <c r="DTN25" s="101"/>
      <c r="DTO25" s="101"/>
      <c r="DTP25" s="101"/>
      <c r="DTQ25" s="101"/>
      <c r="DTR25" s="101"/>
      <c r="DTS25" s="101"/>
      <c r="DTT25" s="101"/>
      <c r="DTU25" s="101"/>
      <c r="DTV25" s="101"/>
      <c r="DTW25" s="101"/>
      <c r="DTX25" s="101"/>
      <c r="DTY25" s="101"/>
      <c r="DTZ25" s="101"/>
      <c r="DUA25" s="101"/>
      <c r="DUB25" s="101"/>
      <c r="DUC25" s="101"/>
      <c r="DUD25" s="101"/>
      <c r="DUE25" s="101"/>
      <c r="DUF25" s="101"/>
      <c r="DUG25" s="101"/>
      <c r="DUH25" s="101"/>
      <c r="DUI25" s="101"/>
      <c r="DUJ25" s="101"/>
      <c r="DUK25" s="101"/>
      <c r="DUL25" s="101"/>
      <c r="DUM25" s="101"/>
      <c r="DUN25" s="101"/>
      <c r="DUO25" s="101"/>
      <c r="DUP25" s="101"/>
      <c r="DUQ25" s="101"/>
      <c r="DUR25" s="101"/>
      <c r="DUS25" s="101"/>
      <c r="DUT25" s="101"/>
      <c r="DUU25" s="101"/>
      <c r="DUV25" s="101"/>
      <c r="DUW25" s="101"/>
      <c r="DUX25" s="101"/>
      <c r="DUY25" s="101"/>
      <c r="DUZ25" s="101"/>
      <c r="DVA25" s="101"/>
      <c r="DVB25" s="101"/>
      <c r="DVC25" s="101"/>
      <c r="DVD25" s="101"/>
      <c r="DVE25" s="101"/>
      <c r="DVF25" s="101"/>
      <c r="DVG25" s="101"/>
      <c r="DVH25" s="101"/>
      <c r="DVI25" s="101"/>
      <c r="DVJ25" s="101"/>
      <c r="DVK25" s="101"/>
      <c r="DVL25" s="101"/>
      <c r="DVM25" s="101"/>
      <c r="DVN25" s="101"/>
      <c r="DVO25" s="101"/>
      <c r="DVP25" s="101"/>
      <c r="DVQ25" s="101"/>
      <c r="DVR25" s="101"/>
      <c r="DVS25" s="101"/>
      <c r="DVT25" s="101"/>
      <c r="DVU25" s="101"/>
      <c r="DVV25" s="101"/>
      <c r="DVW25" s="101"/>
      <c r="DVX25" s="101"/>
      <c r="DVY25" s="101"/>
      <c r="DVZ25" s="101"/>
      <c r="DWA25" s="101"/>
      <c r="DWB25" s="101"/>
      <c r="DWC25" s="101"/>
      <c r="DWD25" s="101"/>
      <c r="DWE25" s="101"/>
      <c r="DWF25" s="101"/>
      <c r="DWG25" s="101"/>
      <c r="DWH25" s="101"/>
      <c r="DWI25" s="101"/>
      <c r="DWJ25" s="101"/>
      <c r="DWK25" s="101"/>
      <c r="DWL25" s="101"/>
      <c r="DWM25" s="101"/>
      <c r="DWN25" s="101"/>
      <c r="DWO25" s="101"/>
      <c r="DWP25" s="101"/>
      <c r="DWQ25" s="101"/>
      <c r="DWR25" s="101"/>
      <c r="DWS25" s="101"/>
      <c r="DWT25" s="101"/>
      <c r="DWU25" s="101"/>
      <c r="DWV25" s="101"/>
      <c r="DWW25" s="101"/>
      <c r="DWX25" s="101"/>
      <c r="DWY25" s="101"/>
      <c r="DWZ25" s="101"/>
      <c r="DXA25" s="101"/>
      <c r="DXB25" s="101"/>
      <c r="DXC25" s="101"/>
      <c r="DXD25" s="101"/>
      <c r="DXE25" s="101"/>
      <c r="DXF25" s="101"/>
      <c r="DXG25" s="101"/>
      <c r="DXH25" s="101"/>
      <c r="DXI25" s="101"/>
      <c r="DXJ25" s="101"/>
      <c r="DXK25" s="101"/>
      <c r="DXL25" s="101"/>
      <c r="DXM25" s="101"/>
      <c r="DXN25" s="101"/>
      <c r="DXO25" s="101"/>
      <c r="DXP25" s="101"/>
      <c r="DXQ25" s="101"/>
      <c r="DXR25" s="101"/>
      <c r="DXS25" s="101"/>
      <c r="DXT25" s="101"/>
      <c r="DXU25" s="101"/>
      <c r="DXV25" s="101"/>
      <c r="DXW25" s="101"/>
      <c r="DXX25" s="101"/>
      <c r="DXY25" s="101"/>
      <c r="DXZ25" s="101"/>
      <c r="DYA25" s="101"/>
      <c r="DYB25" s="101"/>
      <c r="DYC25" s="101"/>
      <c r="DYD25" s="101"/>
      <c r="DYE25" s="101"/>
      <c r="DYF25" s="101"/>
      <c r="DYG25" s="101"/>
      <c r="DYH25" s="101"/>
      <c r="DYI25" s="101"/>
      <c r="DYJ25" s="101"/>
      <c r="DYK25" s="101"/>
      <c r="DYL25" s="101"/>
      <c r="DYM25" s="101"/>
      <c r="DYN25" s="101"/>
      <c r="DYO25" s="101"/>
      <c r="DYP25" s="101"/>
      <c r="DYQ25" s="101"/>
      <c r="DYR25" s="101"/>
      <c r="DYS25" s="101"/>
      <c r="DYT25" s="101"/>
      <c r="DYU25" s="101"/>
      <c r="DYV25" s="101"/>
      <c r="DYW25" s="101"/>
      <c r="DYX25" s="101"/>
      <c r="DYY25" s="101"/>
      <c r="DYZ25" s="101"/>
      <c r="DZA25" s="101"/>
      <c r="DZB25" s="101"/>
      <c r="DZC25" s="101"/>
      <c r="DZD25" s="101"/>
      <c r="DZE25" s="101"/>
      <c r="DZF25" s="101"/>
      <c r="DZG25" s="101"/>
      <c r="DZH25" s="101"/>
      <c r="DZI25" s="101"/>
      <c r="DZJ25" s="101"/>
      <c r="DZK25" s="101"/>
      <c r="DZL25" s="101"/>
      <c r="DZM25" s="101"/>
      <c r="DZN25" s="101"/>
      <c r="DZO25" s="101"/>
      <c r="DZP25" s="101"/>
      <c r="DZQ25" s="101"/>
      <c r="DZR25" s="101"/>
      <c r="DZS25" s="101"/>
      <c r="DZT25" s="101"/>
      <c r="DZU25" s="101"/>
      <c r="DZV25" s="101"/>
      <c r="DZW25" s="101"/>
      <c r="DZX25" s="101"/>
      <c r="DZY25" s="101"/>
      <c r="DZZ25" s="101"/>
      <c r="EAA25" s="101"/>
      <c r="EAB25" s="101"/>
      <c r="EAC25" s="101"/>
      <c r="EAD25" s="101"/>
      <c r="EAE25" s="101"/>
      <c r="EAF25" s="101"/>
      <c r="EAG25" s="101"/>
      <c r="EAH25" s="101"/>
      <c r="EAI25" s="101"/>
      <c r="EAJ25" s="101"/>
      <c r="EAK25" s="101"/>
      <c r="EAL25" s="101"/>
      <c r="EAM25" s="101"/>
      <c r="EAN25" s="101"/>
      <c r="EAO25" s="101"/>
      <c r="EAP25" s="101"/>
      <c r="EAQ25" s="101"/>
      <c r="EAR25" s="101"/>
      <c r="EAS25" s="101"/>
      <c r="EAT25" s="101"/>
      <c r="EAU25" s="101"/>
      <c r="EAV25" s="101"/>
      <c r="EAW25" s="101"/>
      <c r="EAX25" s="101"/>
      <c r="EAY25" s="101"/>
      <c r="EAZ25" s="101"/>
      <c r="EBA25" s="101"/>
      <c r="EBB25" s="101"/>
      <c r="EBC25" s="101"/>
      <c r="EBD25" s="101"/>
      <c r="EBE25" s="101"/>
      <c r="EBF25" s="101"/>
      <c r="EBG25" s="101"/>
      <c r="EBH25" s="101"/>
      <c r="EBI25" s="101"/>
      <c r="EBJ25" s="101"/>
      <c r="EBK25" s="101"/>
      <c r="EBL25" s="101"/>
      <c r="EBM25" s="101"/>
      <c r="EBN25" s="101"/>
      <c r="EBO25" s="101"/>
      <c r="EBP25" s="101"/>
      <c r="EBQ25" s="101"/>
      <c r="EBR25" s="101"/>
      <c r="EBS25" s="101"/>
      <c r="EBT25" s="101"/>
      <c r="EBU25" s="101"/>
      <c r="EBV25" s="101"/>
      <c r="EBW25" s="101"/>
      <c r="EBX25" s="101"/>
      <c r="EBY25" s="101"/>
      <c r="EBZ25" s="101"/>
      <c r="ECA25" s="101"/>
      <c r="ECB25" s="101"/>
      <c r="ECC25" s="101"/>
      <c r="ECD25" s="101"/>
      <c r="ECE25" s="101"/>
      <c r="ECF25" s="101"/>
      <c r="ECG25" s="101"/>
      <c r="ECH25" s="101"/>
      <c r="ECI25" s="101"/>
      <c r="ECJ25" s="101"/>
      <c r="ECK25" s="101"/>
      <c r="ECL25" s="101"/>
      <c r="ECM25" s="101"/>
      <c r="ECN25" s="101"/>
      <c r="ECO25" s="101"/>
      <c r="ECP25" s="101"/>
      <c r="ECQ25" s="101"/>
      <c r="ECR25" s="101"/>
      <c r="ECS25" s="101"/>
      <c r="ECT25" s="101"/>
      <c r="ECU25" s="101"/>
      <c r="ECV25" s="101"/>
      <c r="ECW25" s="101"/>
      <c r="ECX25" s="101"/>
      <c r="ECY25" s="101"/>
      <c r="ECZ25" s="101"/>
      <c r="EDA25" s="101"/>
      <c r="EDB25" s="101"/>
      <c r="EDC25" s="101"/>
      <c r="EDD25" s="101"/>
      <c r="EDE25" s="101"/>
      <c r="EDF25" s="101"/>
      <c r="EDG25" s="101"/>
      <c r="EDH25" s="101"/>
      <c r="EDI25" s="101"/>
      <c r="EDJ25" s="101"/>
      <c r="EDK25" s="101"/>
      <c r="EDL25" s="101"/>
      <c r="EDM25" s="101"/>
      <c r="EDN25" s="101"/>
      <c r="EDO25" s="101"/>
      <c r="EDP25" s="101"/>
      <c r="EDQ25" s="101"/>
      <c r="EDR25" s="101"/>
      <c r="EDS25" s="101"/>
      <c r="EDT25" s="101"/>
      <c r="EDU25" s="101"/>
      <c r="EDV25" s="101"/>
      <c r="EDW25" s="101"/>
      <c r="EDX25" s="101"/>
      <c r="EDY25" s="101"/>
      <c r="EDZ25" s="101"/>
      <c r="EEA25" s="101"/>
      <c r="EEB25" s="101"/>
      <c r="EEC25" s="101"/>
      <c r="EED25" s="101"/>
      <c r="EEE25" s="101"/>
      <c r="EEF25" s="101"/>
      <c r="EEG25" s="101"/>
      <c r="EEH25" s="101"/>
      <c r="EEI25" s="101"/>
      <c r="EEJ25" s="101"/>
      <c r="EEK25" s="101"/>
      <c r="EEL25" s="101"/>
      <c r="EEM25" s="101"/>
      <c r="EEN25" s="101"/>
      <c r="EEO25" s="101"/>
      <c r="EEP25" s="101"/>
      <c r="EEQ25" s="101"/>
      <c r="EER25" s="101"/>
      <c r="EES25" s="101"/>
      <c r="EET25" s="101"/>
      <c r="EEU25" s="101"/>
      <c r="EEV25" s="101"/>
      <c r="EEW25" s="101"/>
      <c r="EEX25" s="101"/>
      <c r="EEY25" s="101"/>
      <c r="EEZ25" s="101"/>
      <c r="EFA25" s="101"/>
      <c r="EFB25" s="101"/>
      <c r="EFC25" s="101"/>
      <c r="EFD25" s="101"/>
      <c r="EFE25" s="101"/>
      <c r="EFF25" s="101"/>
      <c r="EFG25" s="101"/>
      <c r="EFH25" s="101"/>
      <c r="EFI25" s="101"/>
      <c r="EFJ25" s="101"/>
      <c r="EFK25" s="101"/>
      <c r="EFL25" s="101"/>
      <c r="EFM25" s="101"/>
      <c r="EFN25" s="101"/>
      <c r="EFO25" s="101"/>
      <c r="EFP25" s="101"/>
      <c r="EFQ25" s="101"/>
      <c r="EFR25" s="101"/>
      <c r="EFS25" s="101"/>
      <c r="EFT25" s="101"/>
      <c r="EFU25" s="101"/>
      <c r="EFV25" s="101"/>
      <c r="EFW25" s="101"/>
      <c r="EFX25" s="101"/>
      <c r="EFY25" s="101"/>
      <c r="EFZ25" s="101"/>
      <c r="EGA25" s="101"/>
      <c r="EGB25" s="101"/>
      <c r="EGC25" s="101"/>
      <c r="EGD25" s="101"/>
      <c r="EGE25" s="101"/>
      <c r="EGF25" s="101"/>
      <c r="EGG25" s="101"/>
      <c r="EGH25" s="101"/>
      <c r="EGI25" s="101"/>
      <c r="EGJ25" s="101"/>
      <c r="EGK25" s="101"/>
      <c r="EGL25" s="101"/>
      <c r="EGM25" s="101"/>
      <c r="EGN25" s="101"/>
      <c r="EGO25" s="101"/>
      <c r="EGP25" s="101"/>
      <c r="EGQ25" s="101"/>
      <c r="EGR25" s="101"/>
      <c r="EGS25" s="101"/>
      <c r="EGT25" s="101"/>
      <c r="EGU25" s="101"/>
      <c r="EGV25" s="101"/>
      <c r="EGW25" s="101"/>
      <c r="EGX25" s="101"/>
      <c r="EGY25" s="101"/>
      <c r="EGZ25" s="101"/>
      <c r="EHA25" s="101"/>
      <c r="EHB25" s="101"/>
      <c r="EHC25" s="101"/>
      <c r="EHD25" s="101"/>
      <c r="EHE25" s="101"/>
      <c r="EHF25" s="101"/>
      <c r="EHG25" s="101"/>
      <c r="EHH25" s="101"/>
      <c r="EHI25" s="101"/>
      <c r="EHJ25" s="101"/>
      <c r="EHK25" s="101"/>
      <c r="EHL25" s="101"/>
      <c r="EHM25" s="101"/>
      <c r="EHN25" s="101"/>
      <c r="EHO25" s="101"/>
      <c r="EHP25" s="101"/>
      <c r="EHQ25" s="101"/>
      <c r="EHR25" s="101"/>
      <c r="EHS25" s="101"/>
      <c r="EHT25" s="101"/>
      <c r="EHU25" s="101"/>
      <c r="EHV25" s="101"/>
      <c r="EHW25" s="101"/>
      <c r="EHX25" s="101"/>
      <c r="EHY25" s="101"/>
      <c r="EHZ25" s="101"/>
      <c r="EIA25" s="101"/>
      <c r="EIB25" s="101"/>
      <c r="EIC25" s="101"/>
      <c r="EID25" s="101"/>
      <c r="EIE25" s="101"/>
      <c r="EIF25" s="101"/>
      <c r="EIG25" s="101"/>
      <c r="EIH25" s="101"/>
      <c r="EII25" s="101"/>
      <c r="EIJ25" s="101"/>
      <c r="EIK25" s="101"/>
      <c r="EIL25" s="101"/>
      <c r="EIM25" s="101"/>
      <c r="EIN25" s="101"/>
      <c r="EIO25" s="101"/>
      <c r="EIP25" s="101"/>
      <c r="EIQ25" s="101"/>
      <c r="EIR25" s="101"/>
      <c r="EIS25" s="101"/>
      <c r="EIT25" s="101"/>
      <c r="EIU25" s="101"/>
      <c r="EIV25" s="101"/>
      <c r="EIW25" s="101"/>
      <c r="EIX25" s="101"/>
      <c r="EIY25" s="101"/>
      <c r="EIZ25" s="101"/>
      <c r="EJA25" s="101"/>
      <c r="EJB25" s="101"/>
      <c r="EJC25" s="101"/>
      <c r="EJD25" s="101"/>
      <c r="EJE25" s="101"/>
      <c r="EJF25" s="101"/>
      <c r="EJG25" s="101"/>
      <c r="EJH25" s="101"/>
      <c r="EJI25" s="101"/>
      <c r="EJJ25" s="101"/>
      <c r="EJK25" s="101"/>
      <c r="EJL25" s="101"/>
      <c r="EJM25" s="101"/>
      <c r="EJN25" s="101"/>
      <c r="EJO25" s="101"/>
      <c r="EJP25" s="101"/>
      <c r="EJQ25" s="101"/>
      <c r="EJR25" s="101"/>
      <c r="EJS25" s="101"/>
      <c r="EJT25" s="101"/>
      <c r="EJU25" s="101"/>
      <c r="EJV25" s="101"/>
      <c r="EJW25" s="101"/>
      <c r="EJX25" s="101"/>
      <c r="EJY25" s="101"/>
      <c r="EJZ25" s="101"/>
      <c r="EKA25" s="101"/>
      <c r="EKB25" s="101"/>
      <c r="EKC25" s="101"/>
      <c r="EKD25" s="101"/>
      <c r="EKE25" s="101"/>
      <c r="EKF25" s="101"/>
      <c r="EKG25" s="101"/>
      <c r="EKH25" s="101"/>
      <c r="EKI25" s="101"/>
      <c r="EKJ25" s="101"/>
      <c r="EKK25" s="101"/>
      <c r="EKL25" s="101"/>
      <c r="EKM25" s="101"/>
      <c r="EKN25" s="101"/>
      <c r="EKO25" s="101"/>
      <c r="EKP25" s="101"/>
      <c r="EKQ25" s="101"/>
      <c r="EKR25" s="101"/>
      <c r="EKS25" s="101"/>
      <c r="EKT25" s="101"/>
      <c r="EKU25" s="101"/>
      <c r="EKV25" s="101"/>
      <c r="EKW25" s="101"/>
      <c r="EKX25" s="101"/>
      <c r="EKY25" s="101"/>
      <c r="EKZ25" s="101"/>
      <c r="ELA25" s="101"/>
      <c r="ELB25" s="101"/>
      <c r="ELC25" s="101"/>
      <c r="ELD25" s="101"/>
      <c r="ELE25" s="101"/>
      <c r="ELF25" s="101"/>
      <c r="ELG25" s="101"/>
      <c r="ELH25" s="101"/>
      <c r="ELI25" s="101"/>
      <c r="ELJ25" s="101"/>
      <c r="ELK25" s="101"/>
      <c r="ELL25" s="101"/>
      <c r="ELM25" s="101"/>
      <c r="ELN25" s="101"/>
      <c r="ELO25" s="101"/>
      <c r="ELP25" s="101"/>
      <c r="ELQ25" s="101"/>
      <c r="ELR25" s="101"/>
      <c r="ELS25" s="101"/>
      <c r="ELT25" s="101"/>
      <c r="ELU25" s="101"/>
      <c r="ELV25" s="101"/>
      <c r="ELW25" s="101"/>
      <c r="ELX25" s="101"/>
      <c r="ELY25" s="101"/>
      <c r="ELZ25" s="101"/>
      <c r="EMA25" s="101"/>
      <c r="EMB25" s="101"/>
      <c r="EMC25" s="101"/>
      <c r="EMD25" s="101"/>
      <c r="EME25" s="101"/>
      <c r="EMF25" s="101"/>
      <c r="EMG25" s="101"/>
      <c r="EMH25" s="101"/>
      <c r="EMI25" s="101"/>
      <c r="EMJ25" s="101"/>
      <c r="EMK25" s="101"/>
      <c r="EML25" s="101"/>
      <c r="EMM25" s="101"/>
      <c r="EMN25" s="101"/>
      <c r="EMO25" s="101"/>
      <c r="EMP25" s="101"/>
      <c r="EMQ25" s="101"/>
      <c r="EMR25" s="101"/>
      <c r="EMS25" s="101"/>
      <c r="EMT25" s="101"/>
      <c r="EMU25" s="101"/>
      <c r="EMV25" s="101"/>
      <c r="EMW25" s="101"/>
      <c r="EMX25" s="101"/>
      <c r="EMY25" s="101"/>
      <c r="EMZ25" s="101"/>
      <c r="ENA25" s="101"/>
      <c r="ENB25" s="101"/>
      <c r="ENC25" s="101"/>
      <c r="END25" s="101"/>
      <c r="ENE25" s="101"/>
      <c r="ENF25" s="101"/>
      <c r="ENG25" s="101"/>
      <c r="ENH25" s="101"/>
      <c r="ENI25" s="101"/>
      <c r="ENJ25" s="101"/>
      <c r="ENK25" s="101"/>
      <c r="ENL25" s="101"/>
      <c r="ENM25" s="101"/>
      <c r="ENN25" s="101"/>
      <c r="ENO25" s="101"/>
      <c r="ENP25" s="101"/>
      <c r="ENQ25" s="101"/>
      <c r="ENR25" s="101"/>
      <c r="ENS25" s="101"/>
      <c r="ENT25" s="101"/>
      <c r="ENU25" s="101"/>
      <c r="ENV25" s="101"/>
      <c r="ENW25" s="101"/>
      <c r="ENX25" s="101"/>
      <c r="ENY25" s="101"/>
      <c r="ENZ25" s="101"/>
      <c r="EOA25" s="101"/>
      <c r="EOB25" s="101"/>
      <c r="EOC25" s="101"/>
      <c r="EOD25" s="101"/>
      <c r="EOE25" s="101"/>
      <c r="EOF25" s="101"/>
      <c r="EOG25" s="101"/>
      <c r="EOH25" s="101"/>
      <c r="EOI25" s="101"/>
      <c r="EOJ25" s="101"/>
      <c r="EOK25" s="101"/>
      <c r="EOL25" s="101"/>
      <c r="EOM25" s="101"/>
      <c r="EON25" s="101"/>
      <c r="EOO25" s="101"/>
      <c r="EOP25" s="101"/>
      <c r="EOQ25" s="101"/>
      <c r="EOR25" s="101"/>
      <c r="EOS25" s="101"/>
      <c r="EOT25" s="101"/>
      <c r="EOU25" s="101"/>
      <c r="EOV25" s="101"/>
      <c r="EOW25" s="101"/>
      <c r="EOX25" s="101"/>
      <c r="EOY25" s="101"/>
      <c r="EOZ25" s="101"/>
      <c r="EPA25" s="101"/>
      <c r="EPB25" s="101"/>
      <c r="EPC25" s="101"/>
      <c r="EPD25" s="101"/>
      <c r="EPE25" s="101"/>
      <c r="EPF25" s="101"/>
      <c r="EPG25" s="101"/>
      <c r="EPH25" s="101"/>
      <c r="EPI25" s="101"/>
      <c r="EPJ25" s="101"/>
      <c r="EPK25" s="101"/>
      <c r="EPL25" s="101"/>
      <c r="EPM25" s="101"/>
      <c r="EPN25" s="101"/>
      <c r="EPO25" s="101"/>
      <c r="EPP25" s="101"/>
      <c r="EPQ25" s="101"/>
      <c r="EPR25" s="101"/>
      <c r="EPS25" s="101"/>
      <c r="EPT25" s="101"/>
      <c r="EPU25" s="101"/>
      <c r="EPV25" s="101"/>
      <c r="EPW25" s="101"/>
      <c r="EPX25" s="101"/>
      <c r="EPY25" s="101"/>
      <c r="EPZ25" s="101"/>
      <c r="EQA25" s="101"/>
      <c r="EQB25" s="101"/>
      <c r="EQC25" s="101"/>
      <c r="EQD25" s="101"/>
      <c r="EQE25" s="101"/>
      <c r="EQF25" s="101"/>
      <c r="EQG25" s="101"/>
      <c r="EQH25" s="101"/>
      <c r="EQI25" s="101"/>
      <c r="EQJ25" s="101"/>
      <c r="EQK25" s="101"/>
      <c r="EQL25" s="101"/>
      <c r="EQM25" s="101"/>
      <c r="EQN25" s="101"/>
      <c r="EQO25" s="101"/>
      <c r="EQP25" s="101"/>
      <c r="EQQ25" s="101"/>
      <c r="EQR25" s="101"/>
      <c r="EQS25" s="101"/>
      <c r="EQT25" s="101"/>
      <c r="EQU25" s="101"/>
      <c r="EQV25" s="101"/>
      <c r="EQW25" s="101"/>
      <c r="EQX25" s="101"/>
      <c r="EQY25" s="101"/>
      <c r="EQZ25" s="101"/>
      <c r="ERA25" s="101"/>
      <c r="ERB25" s="101"/>
      <c r="ERC25" s="101"/>
      <c r="ERD25" s="101"/>
      <c r="ERE25" s="101"/>
      <c r="ERF25" s="101"/>
      <c r="ERG25" s="101"/>
      <c r="ERH25" s="101"/>
      <c r="ERI25" s="101"/>
      <c r="ERJ25" s="101"/>
      <c r="ERK25" s="101"/>
      <c r="ERL25" s="101"/>
      <c r="ERM25" s="101"/>
      <c r="ERN25" s="101"/>
      <c r="ERO25" s="101"/>
      <c r="ERP25" s="101"/>
      <c r="ERQ25" s="101"/>
      <c r="ERR25" s="101"/>
      <c r="ERS25" s="101"/>
      <c r="ERT25" s="101"/>
      <c r="ERU25" s="101"/>
      <c r="ERV25" s="101"/>
      <c r="ERW25" s="101"/>
      <c r="ERX25" s="101"/>
      <c r="ERY25" s="101"/>
      <c r="ERZ25" s="101"/>
      <c r="ESA25" s="101"/>
      <c r="ESB25" s="101"/>
      <c r="ESC25" s="101"/>
      <c r="ESD25" s="101"/>
      <c r="ESE25" s="101"/>
      <c r="ESF25" s="101"/>
      <c r="ESG25" s="101"/>
      <c r="ESH25" s="101"/>
      <c r="ESI25" s="101"/>
      <c r="ESJ25" s="101"/>
      <c r="ESK25" s="101"/>
      <c r="ESL25" s="101"/>
      <c r="ESM25" s="101"/>
      <c r="ESN25" s="101"/>
      <c r="ESO25" s="101"/>
      <c r="ESP25" s="101"/>
      <c r="ESQ25" s="101"/>
      <c r="ESR25" s="101"/>
      <c r="ESS25" s="101"/>
      <c r="EST25" s="101"/>
      <c r="ESU25" s="101"/>
      <c r="ESV25" s="101"/>
      <c r="ESW25" s="101"/>
      <c r="ESX25" s="101"/>
      <c r="ESY25" s="101"/>
      <c r="ESZ25" s="101"/>
      <c r="ETA25" s="101"/>
      <c r="ETB25" s="101"/>
      <c r="ETC25" s="101"/>
      <c r="ETD25" s="101"/>
      <c r="ETE25" s="101"/>
      <c r="ETF25" s="101"/>
      <c r="ETG25" s="101"/>
      <c r="ETH25" s="101"/>
      <c r="ETI25" s="101"/>
      <c r="ETJ25" s="101"/>
      <c r="ETK25" s="101"/>
      <c r="ETL25" s="101"/>
      <c r="ETM25" s="101"/>
      <c r="ETN25" s="101"/>
      <c r="ETO25" s="101"/>
      <c r="ETP25" s="101"/>
      <c r="ETQ25" s="101"/>
      <c r="ETR25" s="101"/>
      <c r="ETS25" s="101"/>
      <c r="ETT25" s="101"/>
      <c r="ETU25" s="101"/>
      <c r="ETV25" s="101"/>
      <c r="ETW25" s="101"/>
      <c r="ETX25" s="101"/>
      <c r="ETY25" s="101"/>
      <c r="ETZ25" s="101"/>
      <c r="EUA25" s="101"/>
      <c r="EUB25" s="101"/>
      <c r="EUC25" s="101"/>
      <c r="EUD25" s="101"/>
      <c r="EUE25" s="101"/>
      <c r="EUF25" s="101"/>
      <c r="EUG25" s="101"/>
      <c r="EUH25" s="101"/>
      <c r="EUI25" s="101"/>
      <c r="EUJ25" s="101"/>
      <c r="EUK25" s="101"/>
      <c r="EUL25" s="101"/>
      <c r="EUM25" s="101"/>
      <c r="EUN25" s="101"/>
      <c r="EUO25" s="101"/>
      <c r="EUP25" s="101"/>
      <c r="EUQ25" s="101"/>
      <c r="EUR25" s="101"/>
      <c r="EUS25" s="101"/>
      <c r="EUT25" s="101"/>
      <c r="EUU25" s="101"/>
      <c r="EUV25" s="101"/>
      <c r="EUW25" s="101"/>
      <c r="EUX25" s="101"/>
      <c r="EUY25" s="101"/>
      <c r="EUZ25" s="101"/>
      <c r="EVA25" s="101"/>
      <c r="EVB25" s="101"/>
      <c r="EVC25" s="101"/>
      <c r="EVD25" s="101"/>
      <c r="EVE25" s="101"/>
      <c r="EVF25" s="101"/>
      <c r="EVG25" s="101"/>
      <c r="EVH25" s="101"/>
      <c r="EVI25" s="101"/>
      <c r="EVJ25" s="101"/>
      <c r="EVK25" s="101"/>
      <c r="EVL25" s="101"/>
      <c r="EVM25" s="101"/>
      <c r="EVN25" s="101"/>
      <c r="EVO25" s="101"/>
      <c r="EVP25" s="101"/>
      <c r="EVQ25" s="101"/>
      <c r="EVR25" s="101"/>
      <c r="EVS25" s="101"/>
      <c r="EVT25" s="101"/>
      <c r="EVU25" s="101"/>
      <c r="EVV25" s="101"/>
      <c r="EVW25" s="101"/>
      <c r="EVX25" s="101"/>
      <c r="EVY25" s="101"/>
      <c r="EVZ25" s="101"/>
      <c r="EWA25" s="101"/>
      <c r="EWB25" s="101"/>
      <c r="EWC25" s="101"/>
      <c r="EWD25" s="101"/>
      <c r="EWE25" s="101"/>
      <c r="EWF25" s="101"/>
      <c r="EWG25" s="101"/>
      <c r="EWH25" s="101"/>
      <c r="EWI25" s="101"/>
      <c r="EWJ25" s="101"/>
      <c r="EWK25" s="101"/>
      <c r="EWL25" s="101"/>
      <c r="EWM25" s="101"/>
      <c r="EWN25" s="101"/>
      <c r="EWO25" s="101"/>
      <c r="EWP25" s="101"/>
      <c r="EWQ25" s="101"/>
      <c r="EWR25" s="101"/>
      <c r="EWS25" s="101"/>
      <c r="EWT25" s="101"/>
      <c r="EWU25" s="101"/>
      <c r="EWV25" s="101"/>
      <c r="EWW25" s="101"/>
      <c r="EWX25" s="101"/>
      <c r="EWY25" s="101"/>
      <c r="EWZ25" s="101"/>
      <c r="EXA25" s="101"/>
      <c r="EXB25" s="101"/>
      <c r="EXC25" s="101"/>
      <c r="EXD25" s="101"/>
      <c r="EXE25" s="101"/>
      <c r="EXF25" s="101"/>
      <c r="EXG25" s="101"/>
      <c r="EXH25" s="101"/>
      <c r="EXI25" s="101"/>
      <c r="EXJ25" s="101"/>
      <c r="EXK25" s="101"/>
      <c r="EXL25" s="101"/>
      <c r="EXM25" s="101"/>
      <c r="EXN25" s="101"/>
      <c r="EXO25" s="101"/>
      <c r="EXP25" s="101"/>
      <c r="EXQ25" s="101"/>
      <c r="EXR25" s="101"/>
      <c r="EXS25" s="101"/>
      <c r="EXT25" s="101"/>
      <c r="EXU25" s="101"/>
      <c r="EXV25" s="101"/>
      <c r="EXW25" s="101"/>
      <c r="EXX25" s="101"/>
      <c r="EXY25" s="101"/>
      <c r="EXZ25" s="101"/>
      <c r="EYA25" s="101"/>
      <c r="EYB25" s="101"/>
      <c r="EYC25" s="101"/>
      <c r="EYD25" s="101"/>
      <c r="EYE25" s="101"/>
      <c r="EYF25" s="101"/>
      <c r="EYG25" s="101"/>
      <c r="EYH25" s="101"/>
      <c r="EYI25" s="101"/>
      <c r="EYJ25" s="101"/>
      <c r="EYK25" s="101"/>
      <c r="EYL25" s="101"/>
      <c r="EYM25" s="101"/>
      <c r="EYN25" s="101"/>
      <c r="EYO25" s="101"/>
      <c r="EYP25" s="101"/>
      <c r="EYQ25" s="101"/>
      <c r="EYR25" s="101"/>
      <c r="EYS25" s="101"/>
      <c r="EYT25" s="101"/>
      <c r="EYU25" s="101"/>
      <c r="EYV25" s="101"/>
      <c r="EYW25" s="101"/>
      <c r="EYX25" s="101"/>
      <c r="EYY25" s="101"/>
      <c r="EYZ25" s="101"/>
      <c r="EZA25" s="101"/>
      <c r="EZB25" s="101"/>
      <c r="EZC25" s="101"/>
      <c r="EZD25" s="101"/>
      <c r="EZE25" s="101"/>
      <c r="EZF25" s="101"/>
      <c r="EZG25" s="101"/>
      <c r="EZH25" s="101"/>
      <c r="EZI25" s="101"/>
      <c r="EZJ25" s="101"/>
      <c r="EZK25" s="101"/>
      <c r="EZL25" s="101"/>
      <c r="EZM25" s="101"/>
      <c r="EZN25" s="101"/>
      <c r="EZO25" s="101"/>
      <c r="EZP25" s="101"/>
      <c r="EZQ25" s="101"/>
      <c r="EZR25" s="101"/>
      <c r="EZS25" s="101"/>
      <c r="EZT25" s="101"/>
      <c r="EZU25" s="101"/>
      <c r="EZV25" s="101"/>
      <c r="EZW25" s="101"/>
      <c r="EZX25" s="101"/>
      <c r="EZY25" s="101"/>
      <c r="EZZ25" s="101"/>
      <c r="FAA25" s="101"/>
      <c r="FAB25" s="101"/>
      <c r="FAC25" s="101"/>
      <c r="FAD25" s="101"/>
      <c r="FAE25" s="101"/>
      <c r="FAF25" s="101"/>
      <c r="FAG25" s="101"/>
      <c r="FAH25" s="101"/>
      <c r="FAI25" s="101"/>
      <c r="FAJ25" s="101"/>
      <c r="FAK25" s="101"/>
      <c r="FAL25" s="101"/>
      <c r="FAM25" s="101"/>
      <c r="FAN25" s="101"/>
      <c r="FAO25" s="101"/>
      <c r="FAP25" s="101"/>
      <c r="FAQ25" s="101"/>
      <c r="FAR25" s="101"/>
      <c r="FAS25" s="101"/>
      <c r="FAT25" s="101"/>
      <c r="FAU25" s="101"/>
      <c r="FAV25" s="101"/>
      <c r="FAW25" s="101"/>
      <c r="FAX25" s="101"/>
      <c r="FAY25" s="101"/>
      <c r="FAZ25" s="101"/>
      <c r="FBA25" s="101"/>
      <c r="FBB25" s="101"/>
      <c r="FBC25" s="101"/>
      <c r="FBD25" s="101"/>
      <c r="FBE25" s="101"/>
      <c r="FBF25" s="101"/>
      <c r="FBG25" s="101"/>
      <c r="FBH25" s="101"/>
      <c r="FBI25" s="101"/>
      <c r="FBJ25" s="101"/>
      <c r="FBK25" s="101"/>
      <c r="FBL25" s="101"/>
      <c r="FBM25" s="101"/>
      <c r="FBN25" s="101"/>
      <c r="FBO25" s="101"/>
      <c r="FBP25" s="101"/>
      <c r="FBQ25" s="101"/>
      <c r="FBR25" s="101"/>
      <c r="FBS25" s="101"/>
      <c r="FBT25" s="101"/>
      <c r="FBU25" s="101"/>
      <c r="FBV25" s="101"/>
      <c r="FBW25" s="101"/>
      <c r="FBX25" s="101"/>
      <c r="FBY25" s="101"/>
      <c r="FBZ25" s="101"/>
      <c r="FCA25" s="101"/>
      <c r="FCB25" s="101"/>
      <c r="FCC25" s="101"/>
      <c r="FCD25" s="101"/>
      <c r="FCE25" s="101"/>
      <c r="FCF25" s="101"/>
      <c r="FCG25" s="101"/>
      <c r="FCH25" s="101"/>
      <c r="FCI25" s="101"/>
      <c r="FCJ25" s="101"/>
      <c r="FCK25" s="101"/>
      <c r="FCL25" s="101"/>
      <c r="FCM25" s="101"/>
      <c r="FCN25" s="101"/>
      <c r="FCO25" s="101"/>
      <c r="FCP25" s="101"/>
      <c r="FCQ25" s="101"/>
      <c r="FCR25" s="101"/>
      <c r="FCS25" s="101"/>
      <c r="FCT25" s="101"/>
      <c r="FCU25" s="101"/>
      <c r="FCV25" s="101"/>
      <c r="FCW25" s="101"/>
      <c r="FCX25" s="101"/>
      <c r="FCY25" s="101"/>
      <c r="FCZ25" s="101"/>
      <c r="FDA25" s="101"/>
      <c r="FDB25" s="101"/>
      <c r="FDC25" s="101"/>
      <c r="FDD25" s="101"/>
      <c r="FDE25" s="101"/>
      <c r="FDF25" s="101"/>
      <c r="FDG25" s="101"/>
      <c r="FDH25" s="101"/>
      <c r="FDI25" s="101"/>
      <c r="FDJ25" s="101"/>
      <c r="FDK25" s="101"/>
      <c r="FDL25" s="101"/>
      <c r="FDM25" s="101"/>
      <c r="FDN25" s="101"/>
      <c r="FDO25" s="101"/>
      <c r="FDP25" s="101"/>
      <c r="FDQ25" s="101"/>
      <c r="FDR25" s="101"/>
      <c r="FDS25" s="101"/>
      <c r="FDT25" s="101"/>
      <c r="FDU25" s="101"/>
      <c r="FDV25" s="101"/>
      <c r="FDW25" s="101"/>
      <c r="FDX25" s="101"/>
      <c r="FDY25" s="101"/>
      <c r="FDZ25" s="101"/>
      <c r="FEA25" s="101"/>
      <c r="FEB25" s="101"/>
      <c r="FEC25" s="101"/>
      <c r="FED25" s="101"/>
      <c r="FEE25" s="101"/>
      <c r="FEF25" s="101"/>
      <c r="FEG25" s="101"/>
      <c r="FEH25" s="101"/>
      <c r="FEI25" s="101"/>
      <c r="FEJ25" s="101"/>
      <c r="FEK25" s="101"/>
      <c r="FEL25" s="101"/>
      <c r="FEM25" s="101"/>
      <c r="FEN25" s="101"/>
      <c r="FEO25" s="101"/>
      <c r="FEP25" s="101"/>
      <c r="FEQ25" s="101"/>
      <c r="FER25" s="101"/>
      <c r="FES25" s="101"/>
      <c r="FET25" s="101"/>
      <c r="FEU25" s="101"/>
      <c r="FEV25" s="101"/>
      <c r="FEW25" s="101"/>
      <c r="FEX25" s="101"/>
      <c r="FEY25" s="101"/>
      <c r="FEZ25" s="101"/>
      <c r="FFA25" s="101"/>
      <c r="FFB25" s="101"/>
      <c r="FFC25" s="101"/>
      <c r="FFD25" s="101"/>
      <c r="FFE25" s="101"/>
      <c r="FFF25" s="101"/>
      <c r="FFG25" s="101"/>
      <c r="FFH25" s="101"/>
      <c r="FFI25" s="101"/>
      <c r="FFJ25" s="101"/>
      <c r="FFK25" s="101"/>
      <c r="FFL25" s="101"/>
      <c r="FFM25" s="101"/>
      <c r="FFN25" s="101"/>
      <c r="FFO25" s="101"/>
      <c r="FFP25" s="101"/>
      <c r="FFQ25" s="101"/>
      <c r="FFR25" s="101"/>
      <c r="FFS25" s="101"/>
      <c r="FFT25" s="101"/>
      <c r="FFU25" s="101"/>
      <c r="FFV25" s="101"/>
      <c r="FFW25" s="101"/>
      <c r="FFX25" s="101"/>
      <c r="FFY25" s="101"/>
      <c r="FFZ25" s="101"/>
      <c r="FGA25" s="101"/>
      <c r="FGB25" s="101"/>
      <c r="FGC25" s="101"/>
      <c r="FGD25" s="101"/>
      <c r="FGE25" s="101"/>
      <c r="FGF25" s="101"/>
      <c r="FGG25" s="101"/>
      <c r="FGH25" s="101"/>
      <c r="FGI25" s="101"/>
      <c r="FGJ25" s="101"/>
      <c r="FGK25" s="101"/>
      <c r="FGL25" s="101"/>
      <c r="FGM25" s="101"/>
      <c r="FGN25" s="101"/>
      <c r="FGO25" s="101"/>
      <c r="FGP25" s="101"/>
      <c r="FGQ25" s="101"/>
      <c r="FGR25" s="101"/>
      <c r="FGS25" s="101"/>
      <c r="FGT25" s="101"/>
      <c r="FGU25" s="101"/>
      <c r="FGV25" s="101"/>
      <c r="FGW25" s="101"/>
      <c r="FGX25" s="101"/>
      <c r="FGY25" s="101"/>
      <c r="FGZ25" s="101"/>
      <c r="FHA25" s="101"/>
      <c r="FHB25" s="101"/>
      <c r="FHC25" s="101"/>
      <c r="FHD25" s="101"/>
      <c r="FHE25" s="101"/>
      <c r="FHF25" s="101"/>
      <c r="FHG25" s="101"/>
      <c r="FHH25" s="101"/>
      <c r="FHI25" s="101"/>
      <c r="FHJ25" s="101"/>
      <c r="FHK25" s="101"/>
      <c r="FHL25" s="101"/>
      <c r="FHM25" s="101"/>
      <c r="FHN25" s="101"/>
      <c r="FHO25" s="101"/>
      <c r="FHP25" s="101"/>
      <c r="FHQ25" s="101"/>
      <c r="FHR25" s="101"/>
      <c r="FHS25" s="101"/>
      <c r="FHT25" s="101"/>
      <c r="FHU25" s="101"/>
      <c r="FHV25" s="101"/>
      <c r="FHW25" s="101"/>
      <c r="FHX25" s="101"/>
      <c r="FHY25" s="101"/>
      <c r="FHZ25" s="101"/>
      <c r="FIA25" s="101"/>
      <c r="FIB25" s="101"/>
      <c r="FIC25" s="101"/>
      <c r="FID25" s="101"/>
      <c r="FIE25" s="101"/>
      <c r="FIF25" s="101"/>
      <c r="FIG25" s="101"/>
      <c r="FIH25" s="101"/>
      <c r="FII25" s="101"/>
      <c r="FIJ25" s="101"/>
      <c r="FIK25" s="101"/>
      <c r="FIL25" s="101"/>
      <c r="FIM25" s="101"/>
      <c r="FIN25" s="101"/>
      <c r="FIO25" s="101"/>
      <c r="FIP25" s="101"/>
      <c r="FIQ25" s="101"/>
      <c r="FIR25" s="101"/>
      <c r="FIS25" s="101"/>
      <c r="FIT25" s="101"/>
      <c r="FIU25" s="101"/>
      <c r="FIV25" s="101"/>
      <c r="FIW25" s="101"/>
      <c r="FIX25" s="101"/>
      <c r="FIY25" s="101"/>
      <c r="FIZ25" s="101"/>
      <c r="FJA25" s="101"/>
      <c r="FJB25" s="101"/>
      <c r="FJC25" s="101"/>
      <c r="FJD25" s="101"/>
      <c r="FJE25" s="101"/>
      <c r="FJF25" s="101"/>
      <c r="FJG25" s="101"/>
      <c r="FJH25" s="101"/>
      <c r="FJI25" s="101"/>
      <c r="FJJ25" s="101"/>
      <c r="FJK25" s="101"/>
      <c r="FJL25" s="101"/>
      <c r="FJM25" s="101"/>
      <c r="FJN25" s="101"/>
      <c r="FJO25" s="101"/>
      <c r="FJP25" s="101"/>
      <c r="FJQ25" s="101"/>
      <c r="FJR25" s="101"/>
      <c r="FJS25" s="101"/>
      <c r="FJT25" s="101"/>
      <c r="FJU25" s="101"/>
      <c r="FJV25" s="101"/>
      <c r="FJW25" s="101"/>
      <c r="FJX25" s="101"/>
      <c r="FJY25" s="101"/>
      <c r="FJZ25" s="101"/>
      <c r="FKA25" s="101"/>
      <c r="FKB25" s="101"/>
      <c r="FKC25" s="101"/>
      <c r="FKD25" s="101"/>
      <c r="FKE25" s="101"/>
      <c r="FKF25" s="101"/>
      <c r="FKG25" s="101"/>
      <c r="FKH25" s="101"/>
      <c r="FKI25" s="101"/>
      <c r="FKJ25" s="101"/>
      <c r="FKK25" s="101"/>
      <c r="FKL25" s="101"/>
      <c r="FKM25" s="101"/>
      <c r="FKN25" s="101"/>
      <c r="FKO25" s="101"/>
      <c r="FKP25" s="101"/>
      <c r="FKQ25" s="101"/>
      <c r="FKR25" s="101"/>
      <c r="FKS25" s="101"/>
      <c r="FKT25" s="101"/>
      <c r="FKU25" s="101"/>
      <c r="FKV25" s="101"/>
      <c r="FKW25" s="101"/>
      <c r="FKX25" s="101"/>
      <c r="FKY25" s="101"/>
      <c r="FKZ25" s="101"/>
      <c r="FLA25" s="101"/>
      <c r="FLB25" s="101"/>
      <c r="FLC25" s="101"/>
      <c r="FLD25" s="101"/>
      <c r="FLE25" s="101"/>
      <c r="FLF25" s="101"/>
      <c r="FLG25" s="101"/>
      <c r="FLH25" s="101"/>
      <c r="FLI25" s="101"/>
      <c r="FLJ25" s="101"/>
      <c r="FLK25" s="101"/>
      <c r="FLL25" s="101"/>
      <c r="FLM25" s="101"/>
      <c r="FLN25" s="101"/>
      <c r="FLO25" s="101"/>
      <c r="FLP25" s="101"/>
      <c r="FLQ25" s="101"/>
      <c r="FLR25" s="101"/>
      <c r="FLS25" s="101"/>
      <c r="FLT25" s="101"/>
      <c r="FLU25" s="101"/>
      <c r="FLV25" s="101"/>
      <c r="FLW25" s="101"/>
      <c r="FLX25" s="101"/>
      <c r="FLY25" s="101"/>
      <c r="FLZ25" s="101"/>
      <c r="FMA25" s="101"/>
      <c r="FMB25" s="101"/>
      <c r="FMC25" s="101"/>
      <c r="FMD25" s="101"/>
      <c r="FME25" s="101"/>
      <c r="FMF25" s="101"/>
      <c r="FMG25" s="101"/>
      <c r="FMH25" s="101"/>
      <c r="FMI25" s="101"/>
      <c r="FMJ25" s="101"/>
      <c r="FMK25" s="101"/>
      <c r="FML25" s="101"/>
      <c r="FMM25" s="101"/>
      <c r="FMN25" s="101"/>
      <c r="FMO25" s="101"/>
      <c r="FMP25" s="101"/>
      <c r="FMQ25" s="101"/>
      <c r="FMR25" s="101"/>
      <c r="FMS25" s="101"/>
      <c r="FMT25" s="101"/>
      <c r="FMU25" s="101"/>
      <c r="FMV25" s="101"/>
      <c r="FMW25" s="101"/>
      <c r="FMX25" s="101"/>
      <c r="FMY25" s="101"/>
      <c r="FMZ25" s="101"/>
      <c r="FNA25" s="101"/>
      <c r="FNB25" s="101"/>
      <c r="FNC25" s="101"/>
      <c r="FND25" s="101"/>
      <c r="FNE25" s="101"/>
      <c r="FNF25" s="101"/>
      <c r="FNG25" s="101"/>
      <c r="FNH25" s="101"/>
      <c r="FNI25" s="101"/>
      <c r="FNJ25" s="101"/>
      <c r="FNK25" s="101"/>
      <c r="FNL25" s="101"/>
      <c r="FNM25" s="101"/>
      <c r="FNN25" s="101"/>
      <c r="FNO25" s="101"/>
      <c r="FNP25" s="101"/>
      <c r="FNQ25" s="101"/>
      <c r="FNR25" s="101"/>
      <c r="FNS25" s="101"/>
      <c r="FNT25" s="101"/>
      <c r="FNU25" s="101"/>
      <c r="FNV25" s="101"/>
      <c r="FNW25" s="101"/>
      <c r="FNX25" s="101"/>
      <c r="FNY25" s="101"/>
      <c r="FNZ25" s="101"/>
      <c r="FOA25" s="101"/>
      <c r="FOB25" s="101"/>
      <c r="FOC25" s="101"/>
      <c r="FOD25" s="101"/>
      <c r="FOE25" s="101"/>
      <c r="FOF25" s="101"/>
      <c r="FOG25" s="101"/>
      <c r="FOH25" s="101"/>
      <c r="FOI25" s="101"/>
      <c r="FOJ25" s="101"/>
      <c r="FOK25" s="101"/>
      <c r="FOL25" s="101"/>
      <c r="FOM25" s="101"/>
      <c r="FON25" s="101"/>
      <c r="FOO25" s="101"/>
      <c r="FOP25" s="101"/>
      <c r="FOQ25" s="101"/>
      <c r="FOR25" s="101"/>
      <c r="FOS25" s="101"/>
      <c r="FOT25" s="101"/>
      <c r="FOU25" s="101"/>
      <c r="FOV25" s="101"/>
      <c r="FOW25" s="101"/>
      <c r="FOX25" s="101"/>
      <c r="FOY25" s="101"/>
      <c r="FOZ25" s="101"/>
      <c r="FPA25" s="101"/>
      <c r="FPB25" s="101"/>
      <c r="FPC25" s="101"/>
      <c r="FPD25" s="101"/>
      <c r="FPE25" s="101"/>
      <c r="FPF25" s="101"/>
      <c r="FPG25" s="101"/>
      <c r="FPH25" s="101"/>
      <c r="FPI25" s="101"/>
      <c r="FPJ25" s="101"/>
      <c r="FPK25" s="101"/>
      <c r="FPL25" s="101"/>
      <c r="FPM25" s="101"/>
      <c r="FPN25" s="101"/>
      <c r="FPO25" s="101"/>
      <c r="FPP25" s="101"/>
      <c r="FPQ25" s="101"/>
      <c r="FPR25" s="101"/>
      <c r="FPS25" s="101"/>
      <c r="FPT25" s="101"/>
      <c r="FPU25" s="101"/>
      <c r="FPV25" s="101"/>
      <c r="FPW25" s="101"/>
      <c r="FPX25" s="101"/>
      <c r="FPY25" s="101"/>
      <c r="FPZ25" s="101"/>
      <c r="FQA25" s="101"/>
      <c r="FQB25" s="101"/>
      <c r="FQC25" s="101"/>
      <c r="FQD25" s="101"/>
      <c r="FQE25" s="101"/>
      <c r="FQF25" s="101"/>
      <c r="FQG25" s="101"/>
      <c r="FQH25" s="101"/>
      <c r="FQI25" s="101"/>
      <c r="FQJ25" s="101"/>
      <c r="FQK25" s="101"/>
      <c r="FQL25" s="101"/>
      <c r="FQM25" s="101"/>
      <c r="FQN25" s="101"/>
      <c r="FQO25" s="101"/>
      <c r="FQP25" s="101"/>
      <c r="FQQ25" s="101"/>
      <c r="FQR25" s="101"/>
      <c r="FQS25" s="101"/>
      <c r="FQT25" s="101"/>
      <c r="FQU25" s="101"/>
      <c r="FQV25" s="101"/>
      <c r="FQW25" s="101"/>
      <c r="FQX25" s="101"/>
      <c r="FQY25" s="101"/>
      <c r="FQZ25" s="101"/>
      <c r="FRA25" s="101"/>
      <c r="FRB25" s="101"/>
      <c r="FRC25" s="101"/>
      <c r="FRD25" s="101"/>
      <c r="FRE25" s="101"/>
      <c r="FRF25" s="101"/>
      <c r="FRG25" s="101"/>
      <c r="FRH25" s="101"/>
      <c r="FRI25" s="101"/>
      <c r="FRJ25" s="101"/>
      <c r="FRK25" s="101"/>
      <c r="FRL25" s="101"/>
      <c r="FRM25" s="101"/>
      <c r="FRN25" s="101"/>
      <c r="FRO25" s="101"/>
      <c r="FRP25" s="101"/>
      <c r="FRQ25" s="101"/>
      <c r="FRR25" s="101"/>
      <c r="FRS25" s="101"/>
      <c r="FRT25" s="101"/>
      <c r="FRU25" s="101"/>
      <c r="FRV25" s="101"/>
      <c r="FRW25" s="101"/>
      <c r="FRX25" s="101"/>
      <c r="FRY25" s="101"/>
      <c r="FRZ25" s="101"/>
      <c r="FSA25" s="101"/>
      <c r="FSB25" s="101"/>
      <c r="FSC25" s="101"/>
      <c r="FSD25" s="101"/>
      <c r="FSE25" s="101"/>
      <c r="FSF25" s="101"/>
      <c r="FSG25" s="101"/>
      <c r="FSH25" s="101"/>
      <c r="FSI25" s="101"/>
      <c r="FSJ25" s="101"/>
      <c r="FSK25" s="101"/>
      <c r="FSL25" s="101"/>
      <c r="FSM25" s="101"/>
      <c r="FSN25" s="101"/>
      <c r="FSO25" s="101"/>
      <c r="FSP25" s="101"/>
      <c r="FSQ25" s="101"/>
      <c r="FSR25" s="101"/>
      <c r="FSS25" s="101"/>
      <c r="FST25" s="101"/>
      <c r="FSU25" s="101"/>
      <c r="FSV25" s="101"/>
      <c r="FSW25" s="101"/>
      <c r="FSX25" s="101"/>
      <c r="FSY25" s="101"/>
      <c r="FSZ25" s="101"/>
      <c r="FTA25" s="101"/>
      <c r="FTB25" s="101"/>
      <c r="FTC25" s="101"/>
      <c r="FTD25" s="101"/>
      <c r="FTE25" s="101"/>
      <c r="FTF25" s="101"/>
      <c r="FTG25" s="101"/>
      <c r="FTH25" s="101"/>
      <c r="FTI25" s="101"/>
      <c r="FTJ25" s="101"/>
      <c r="FTK25" s="101"/>
      <c r="FTL25" s="101"/>
      <c r="FTM25" s="101"/>
      <c r="FTN25" s="101"/>
      <c r="FTO25" s="101"/>
      <c r="FTP25" s="101"/>
      <c r="FTQ25" s="101"/>
      <c r="FTR25" s="101"/>
      <c r="FTS25" s="101"/>
      <c r="FTT25" s="101"/>
      <c r="FTU25" s="101"/>
      <c r="FTV25" s="101"/>
      <c r="FTW25" s="101"/>
      <c r="FTX25" s="101"/>
      <c r="FTY25" s="101"/>
      <c r="FTZ25" s="101"/>
      <c r="FUA25" s="101"/>
      <c r="FUB25" s="101"/>
      <c r="FUC25" s="101"/>
      <c r="FUD25" s="101"/>
      <c r="FUE25" s="101"/>
      <c r="FUF25" s="101"/>
      <c r="FUG25" s="101"/>
      <c r="FUH25" s="101"/>
      <c r="FUI25" s="101"/>
      <c r="FUJ25" s="101"/>
      <c r="FUK25" s="101"/>
      <c r="FUL25" s="101"/>
      <c r="FUM25" s="101"/>
      <c r="FUN25" s="101"/>
      <c r="FUO25" s="101"/>
      <c r="FUP25" s="101"/>
      <c r="FUQ25" s="101"/>
      <c r="FUR25" s="101"/>
      <c r="FUS25" s="101"/>
      <c r="FUT25" s="101"/>
      <c r="FUU25" s="101"/>
      <c r="FUV25" s="101"/>
      <c r="FUW25" s="101"/>
      <c r="FUX25" s="101"/>
      <c r="FUY25" s="101"/>
      <c r="FUZ25" s="101"/>
      <c r="FVA25" s="101"/>
      <c r="FVB25" s="101"/>
      <c r="FVC25" s="101"/>
      <c r="FVD25" s="101"/>
      <c r="FVE25" s="101"/>
      <c r="FVF25" s="101"/>
      <c r="FVG25" s="101"/>
      <c r="FVH25" s="101"/>
      <c r="FVI25" s="101"/>
      <c r="FVJ25" s="101"/>
      <c r="FVK25" s="101"/>
      <c r="FVL25" s="101"/>
      <c r="FVM25" s="101"/>
      <c r="FVN25" s="101"/>
      <c r="FVO25" s="101"/>
      <c r="FVP25" s="101"/>
      <c r="FVQ25" s="101"/>
      <c r="FVR25" s="101"/>
      <c r="FVS25" s="101"/>
      <c r="FVT25" s="101"/>
      <c r="FVU25" s="101"/>
      <c r="FVV25" s="101"/>
      <c r="FVW25" s="101"/>
      <c r="FVX25" s="101"/>
      <c r="FVY25" s="101"/>
      <c r="FVZ25" s="101"/>
      <c r="FWA25" s="101"/>
      <c r="FWB25" s="101"/>
      <c r="FWC25" s="101"/>
      <c r="FWD25" s="101"/>
      <c r="FWE25" s="101"/>
      <c r="FWF25" s="101"/>
      <c r="FWG25" s="101"/>
      <c r="FWH25" s="101"/>
      <c r="FWI25" s="101"/>
      <c r="FWJ25" s="101"/>
      <c r="FWK25" s="101"/>
      <c r="FWL25" s="101"/>
      <c r="FWM25" s="101"/>
      <c r="FWN25" s="101"/>
      <c r="FWO25" s="101"/>
      <c r="FWP25" s="101"/>
      <c r="FWQ25" s="101"/>
      <c r="FWR25" s="101"/>
      <c r="FWS25" s="101"/>
      <c r="FWT25" s="101"/>
      <c r="FWU25" s="101"/>
      <c r="FWV25" s="101"/>
      <c r="FWW25" s="101"/>
      <c r="FWX25" s="101"/>
      <c r="FWY25" s="101"/>
      <c r="FWZ25" s="101"/>
      <c r="FXA25" s="101"/>
      <c r="FXB25" s="101"/>
      <c r="FXC25" s="101"/>
      <c r="FXD25" s="101"/>
      <c r="FXE25" s="101"/>
      <c r="FXF25" s="101"/>
      <c r="FXG25" s="101"/>
      <c r="FXH25" s="101"/>
      <c r="FXI25" s="101"/>
      <c r="FXJ25" s="101"/>
      <c r="FXK25" s="101"/>
      <c r="FXL25" s="101"/>
      <c r="FXM25" s="101"/>
      <c r="FXN25" s="101"/>
      <c r="FXO25" s="101"/>
      <c r="FXP25" s="101"/>
      <c r="FXQ25" s="101"/>
      <c r="FXR25" s="101"/>
      <c r="FXS25" s="101"/>
      <c r="FXT25" s="101"/>
      <c r="FXU25" s="101"/>
      <c r="FXV25" s="101"/>
      <c r="FXW25" s="101"/>
      <c r="FXX25" s="101"/>
      <c r="FXY25" s="101"/>
      <c r="FXZ25" s="101"/>
      <c r="FYA25" s="101"/>
      <c r="FYB25" s="101"/>
      <c r="FYC25" s="101"/>
      <c r="FYD25" s="101"/>
      <c r="FYE25" s="101"/>
      <c r="FYF25" s="101"/>
      <c r="FYG25" s="101"/>
      <c r="FYH25" s="101"/>
      <c r="FYI25" s="101"/>
      <c r="FYJ25" s="101"/>
      <c r="FYK25" s="101"/>
      <c r="FYL25" s="101"/>
      <c r="FYM25" s="101"/>
      <c r="FYN25" s="101"/>
      <c r="FYO25" s="101"/>
      <c r="FYP25" s="101"/>
      <c r="FYQ25" s="101"/>
      <c r="FYR25" s="101"/>
      <c r="FYS25" s="101"/>
      <c r="FYT25" s="101"/>
      <c r="FYU25" s="101"/>
      <c r="FYV25" s="101"/>
      <c r="FYW25" s="101"/>
      <c r="FYX25" s="101"/>
      <c r="FYY25" s="101"/>
      <c r="FYZ25" s="101"/>
      <c r="FZA25" s="101"/>
      <c r="FZB25" s="101"/>
      <c r="FZC25" s="101"/>
      <c r="FZD25" s="101"/>
      <c r="FZE25" s="101"/>
      <c r="FZF25" s="101"/>
      <c r="FZG25" s="101"/>
      <c r="FZH25" s="101"/>
      <c r="FZI25" s="101"/>
      <c r="FZJ25" s="101"/>
      <c r="FZK25" s="101"/>
      <c r="FZL25" s="101"/>
      <c r="FZM25" s="101"/>
      <c r="FZN25" s="101"/>
      <c r="FZO25" s="101"/>
      <c r="FZP25" s="101"/>
      <c r="FZQ25" s="101"/>
      <c r="FZR25" s="101"/>
      <c r="FZS25" s="101"/>
      <c r="FZT25" s="101"/>
      <c r="FZU25" s="101"/>
      <c r="FZV25" s="101"/>
      <c r="FZW25" s="101"/>
      <c r="FZX25" s="101"/>
      <c r="FZY25" s="101"/>
      <c r="FZZ25" s="101"/>
      <c r="GAA25" s="101"/>
      <c r="GAB25" s="101"/>
      <c r="GAC25" s="101"/>
      <c r="GAD25" s="101"/>
      <c r="GAE25" s="101"/>
      <c r="GAF25" s="101"/>
      <c r="GAG25" s="101"/>
      <c r="GAH25" s="101"/>
      <c r="GAI25" s="101"/>
      <c r="GAJ25" s="101"/>
      <c r="GAK25" s="101"/>
      <c r="GAL25" s="101"/>
      <c r="GAM25" s="101"/>
      <c r="GAN25" s="101"/>
      <c r="GAO25" s="101"/>
      <c r="GAP25" s="101"/>
      <c r="GAQ25" s="101"/>
      <c r="GAR25" s="101"/>
      <c r="GAS25" s="101"/>
      <c r="GAT25" s="101"/>
      <c r="GAU25" s="101"/>
      <c r="GAV25" s="101"/>
      <c r="GAW25" s="101"/>
      <c r="GAX25" s="101"/>
      <c r="GAY25" s="101"/>
      <c r="GAZ25" s="101"/>
      <c r="GBA25" s="101"/>
      <c r="GBB25" s="101"/>
      <c r="GBC25" s="101"/>
      <c r="GBD25" s="101"/>
      <c r="GBE25" s="101"/>
      <c r="GBF25" s="101"/>
      <c r="GBG25" s="101"/>
      <c r="GBH25" s="101"/>
      <c r="GBI25" s="101"/>
      <c r="GBJ25" s="101"/>
      <c r="GBK25" s="101"/>
      <c r="GBL25" s="101"/>
      <c r="GBM25" s="101"/>
      <c r="GBN25" s="101"/>
      <c r="GBO25" s="101"/>
      <c r="GBP25" s="101"/>
      <c r="GBQ25" s="101"/>
      <c r="GBR25" s="101"/>
      <c r="GBS25" s="101"/>
      <c r="GBT25" s="101"/>
      <c r="GBU25" s="101"/>
      <c r="GBV25" s="101"/>
      <c r="GBW25" s="101"/>
      <c r="GBX25" s="101"/>
      <c r="GBY25" s="101"/>
      <c r="GBZ25" s="101"/>
      <c r="GCA25" s="101"/>
      <c r="GCB25" s="101"/>
      <c r="GCC25" s="101"/>
      <c r="GCD25" s="101"/>
      <c r="GCE25" s="101"/>
      <c r="GCF25" s="101"/>
      <c r="GCG25" s="101"/>
      <c r="GCH25" s="101"/>
      <c r="GCI25" s="101"/>
      <c r="GCJ25" s="101"/>
      <c r="GCK25" s="101"/>
      <c r="GCL25" s="101"/>
      <c r="GCM25" s="101"/>
      <c r="GCN25" s="101"/>
      <c r="GCO25" s="101"/>
      <c r="GCP25" s="101"/>
      <c r="GCQ25" s="101"/>
      <c r="GCR25" s="101"/>
      <c r="GCS25" s="101"/>
      <c r="GCT25" s="101"/>
      <c r="GCU25" s="101"/>
      <c r="GCV25" s="101"/>
      <c r="GCW25" s="101"/>
      <c r="GCX25" s="101"/>
      <c r="GCY25" s="101"/>
      <c r="GCZ25" s="101"/>
      <c r="GDA25" s="101"/>
      <c r="GDB25" s="101"/>
      <c r="GDC25" s="101"/>
      <c r="GDD25" s="101"/>
      <c r="GDE25" s="101"/>
      <c r="GDF25" s="101"/>
      <c r="GDG25" s="101"/>
      <c r="GDH25" s="101"/>
      <c r="GDI25" s="101"/>
      <c r="GDJ25" s="101"/>
      <c r="GDK25" s="101"/>
      <c r="GDL25" s="101"/>
      <c r="GDM25" s="101"/>
      <c r="GDN25" s="101"/>
      <c r="GDO25" s="101"/>
      <c r="GDP25" s="101"/>
      <c r="GDQ25" s="101"/>
      <c r="GDR25" s="101"/>
      <c r="GDS25" s="101"/>
      <c r="GDT25" s="101"/>
      <c r="GDU25" s="101"/>
      <c r="GDV25" s="101"/>
      <c r="GDW25" s="101"/>
      <c r="GDX25" s="101"/>
      <c r="GDY25" s="101"/>
      <c r="GDZ25" s="101"/>
      <c r="GEA25" s="101"/>
      <c r="GEB25" s="101"/>
      <c r="GEC25" s="101"/>
      <c r="GED25" s="101"/>
      <c r="GEE25" s="101"/>
      <c r="GEF25" s="101"/>
      <c r="GEG25" s="101"/>
      <c r="GEH25" s="101"/>
      <c r="GEI25" s="101"/>
      <c r="GEJ25" s="101"/>
      <c r="GEK25" s="101"/>
      <c r="GEL25" s="101"/>
      <c r="GEM25" s="101"/>
      <c r="GEN25" s="101"/>
      <c r="GEO25" s="101"/>
      <c r="GEP25" s="101"/>
      <c r="GEQ25" s="101"/>
      <c r="GER25" s="101"/>
      <c r="GES25" s="101"/>
      <c r="GET25" s="101"/>
      <c r="GEU25" s="101"/>
      <c r="GEV25" s="101"/>
      <c r="GEW25" s="101"/>
      <c r="GEX25" s="101"/>
      <c r="GEY25" s="101"/>
      <c r="GEZ25" s="101"/>
      <c r="GFA25" s="101"/>
      <c r="GFB25" s="101"/>
      <c r="GFC25" s="101"/>
      <c r="GFD25" s="101"/>
      <c r="GFE25" s="101"/>
      <c r="GFF25" s="101"/>
      <c r="GFG25" s="101"/>
      <c r="GFH25" s="101"/>
      <c r="GFI25" s="101"/>
      <c r="GFJ25" s="101"/>
      <c r="GFK25" s="101"/>
      <c r="GFL25" s="101"/>
      <c r="GFM25" s="101"/>
      <c r="GFN25" s="101"/>
      <c r="GFO25" s="101"/>
      <c r="GFP25" s="101"/>
      <c r="GFQ25" s="101"/>
      <c r="GFR25" s="101"/>
      <c r="GFS25" s="101"/>
      <c r="GFT25" s="101"/>
      <c r="GFU25" s="101"/>
      <c r="GFV25" s="101"/>
      <c r="GFW25" s="101"/>
      <c r="GFX25" s="101"/>
      <c r="GFY25" s="101"/>
      <c r="GFZ25" s="101"/>
      <c r="GGA25" s="101"/>
      <c r="GGB25" s="101"/>
      <c r="GGC25" s="101"/>
      <c r="GGD25" s="101"/>
      <c r="GGE25" s="101"/>
      <c r="GGF25" s="101"/>
      <c r="GGG25" s="101"/>
      <c r="GGH25" s="101"/>
      <c r="GGI25" s="101"/>
      <c r="GGJ25" s="101"/>
      <c r="GGK25" s="101"/>
      <c r="GGL25" s="101"/>
      <c r="GGM25" s="101"/>
      <c r="GGN25" s="101"/>
      <c r="GGO25" s="101"/>
      <c r="GGP25" s="101"/>
      <c r="GGQ25" s="101"/>
      <c r="GGR25" s="101"/>
      <c r="GGS25" s="101"/>
      <c r="GGT25" s="101"/>
      <c r="GGU25" s="101"/>
      <c r="GGV25" s="101"/>
      <c r="GGW25" s="101"/>
      <c r="GGX25" s="101"/>
      <c r="GGY25" s="101"/>
      <c r="GGZ25" s="101"/>
      <c r="GHA25" s="101"/>
      <c r="GHB25" s="101"/>
      <c r="GHC25" s="101"/>
      <c r="GHD25" s="101"/>
      <c r="GHE25" s="101"/>
      <c r="GHF25" s="101"/>
      <c r="GHG25" s="101"/>
      <c r="GHH25" s="101"/>
      <c r="GHI25" s="101"/>
      <c r="GHJ25" s="101"/>
      <c r="GHK25" s="101"/>
      <c r="GHL25" s="101"/>
      <c r="GHM25" s="101"/>
      <c r="GHN25" s="101"/>
      <c r="GHO25" s="101"/>
      <c r="GHP25" s="101"/>
      <c r="GHQ25" s="101"/>
      <c r="GHR25" s="101"/>
      <c r="GHS25" s="101"/>
      <c r="GHT25" s="101"/>
      <c r="GHU25" s="101"/>
      <c r="GHV25" s="101"/>
      <c r="GHW25" s="101"/>
      <c r="GHX25" s="101"/>
      <c r="GHY25" s="101"/>
      <c r="GHZ25" s="101"/>
      <c r="GIA25" s="101"/>
      <c r="GIB25" s="101"/>
      <c r="GIC25" s="101"/>
      <c r="GID25" s="101"/>
      <c r="GIE25" s="101"/>
      <c r="GIF25" s="101"/>
      <c r="GIG25" s="101"/>
      <c r="GIH25" s="101"/>
      <c r="GII25" s="101"/>
      <c r="GIJ25" s="101"/>
      <c r="GIK25" s="101"/>
      <c r="GIL25" s="101"/>
      <c r="GIM25" s="101"/>
      <c r="GIN25" s="101"/>
      <c r="GIO25" s="101"/>
      <c r="GIP25" s="101"/>
      <c r="GIQ25" s="101"/>
      <c r="GIR25" s="101"/>
      <c r="GIS25" s="101"/>
      <c r="GIT25" s="101"/>
      <c r="GIU25" s="101"/>
      <c r="GIV25" s="101"/>
      <c r="GIW25" s="101"/>
      <c r="GIX25" s="101"/>
      <c r="GIY25" s="101"/>
      <c r="GIZ25" s="101"/>
      <c r="GJA25" s="101"/>
      <c r="GJB25" s="101"/>
      <c r="GJC25" s="101"/>
      <c r="GJD25" s="101"/>
      <c r="GJE25" s="101"/>
      <c r="GJF25" s="101"/>
      <c r="GJG25" s="101"/>
      <c r="GJH25" s="101"/>
      <c r="GJI25" s="101"/>
      <c r="GJJ25" s="101"/>
      <c r="GJK25" s="101"/>
      <c r="GJL25" s="101"/>
      <c r="GJM25" s="101"/>
      <c r="GJN25" s="101"/>
      <c r="GJO25" s="101"/>
      <c r="GJP25" s="101"/>
      <c r="GJQ25" s="101"/>
      <c r="GJR25" s="101"/>
      <c r="GJS25" s="101"/>
      <c r="GJT25" s="101"/>
      <c r="GJU25" s="101"/>
      <c r="GJV25" s="101"/>
      <c r="GJW25" s="101"/>
      <c r="GJX25" s="101"/>
      <c r="GJY25" s="101"/>
      <c r="GJZ25" s="101"/>
      <c r="GKA25" s="101"/>
      <c r="GKB25" s="101"/>
      <c r="GKC25" s="101"/>
      <c r="GKD25" s="101"/>
      <c r="GKE25" s="101"/>
      <c r="GKF25" s="101"/>
      <c r="GKG25" s="101"/>
      <c r="GKH25" s="101"/>
      <c r="GKI25" s="101"/>
      <c r="GKJ25" s="101"/>
      <c r="GKK25" s="101"/>
      <c r="GKL25" s="101"/>
      <c r="GKM25" s="101"/>
      <c r="GKN25" s="101"/>
      <c r="GKO25" s="101"/>
      <c r="GKP25" s="101"/>
      <c r="GKQ25" s="101"/>
      <c r="GKR25" s="101"/>
      <c r="GKS25" s="101"/>
      <c r="GKT25" s="101"/>
      <c r="GKU25" s="101"/>
      <c r="GKV25" s="101"/>
      <c r="GKW25" s="101"/>
      <c r="GKX25" s="101"/>
      <c r="GKY25" s="101"/>
      <c r="GKZ25" s="101"/>
      <c r="GLA25" s="101"/>
      <c r="GLB25" s="101"/>
      <c r="GLC25" s="101"/>
      <c r="GLD25" s="101"/>
      <c r="GLE25" s="101"/>
      <c r="GLF25" s="101"/>
      <c r="GLG25" s="101"/>
      <c r="GLH25" s="101"/>
      <c r="GLI25" s="101"/>
      <c r="GLJ25" s="101"/>
      <c r="GLK25" s="101"/>
      <c r="GLL25" s="101"/>
      <c r="GLM25" s="101"/>
      <c r="GLN25" s="101"/>
      <c r="GLO25" s="101"/>
      <c r="GLP25" s="101"/>
      <c r="GLQ25" s="101"/>
      <c r="GLR25" s="101"/>
      <c r="GLS25" s="101"/>
      <c r="GLT25" s="101"/>
      <c r="GLU25" s="101"/>
      <c r="GLV25" s="101"/>
      <c r="GLW25" s="101"/>
      <c r="GLX25" s="101"/>
      <c r="GLY25" s="101"/>
      <c r="GLZ25" s="101"/>
      <c r="GMA25" s="101"/>
      <c r="GMB25" s="101"/>
      <c r="GMC25" s="101"/>
      <c r="GMD25" s="101"/>
      <c r="GME25" s="101"/>
      <c r="GMF25" s="101"/>
      <c r="GMG25" s="101"/>
      <c r="GMH25" s="101"/>
      <c r="GMI25" s="101"/>
      <c r="GMJ25" s="101"/>
      <c r="GMK25" s="101"/>
      <c r="GML25" s="101"/>
      <c r="GMM25" s="101"/>
      <c r="GMN25" s="101"/>
      <c r="GMO25" s="101"/>
      <c r="GMP25" s="101"/>
      <c r="GMQ25" s="101"/>
      <c r="GMR25" s="101"/>
      <c r="GMS25" s="101"/>
      <c r="GMT25" s="101"/>
      <c r="GMU25" s="101"/>
      <c r="GMV25" s="101"/>
      <c r="GMW25" s="101"/>
      <c r="GMX25" s="101"/>
      <c r="GMY25" s="101"/>
      <c r="GMZ25" s="101"/>
      <c r="GNA25" s="101"/>
      <c r="GNB25" s="101"/>
      <c r="GNC25" s="101"/>
      <c r="GND25" s="101"/>
      <c r="GNE25" s="101"/>
      <c r="GNF25" s="101"/>
      <c r="GNG25" s="101"/>
      <c r="GNH25" s="101"/>
      <c r="GNI25" s="101"/>
      <c r="GNJ25" s="101"/>
      <c r="GNK25" s="101"/>
      <c r="GNL25" s="101"/>
      <c r="GNM25" s="101"/>
      <c r="GNN25" s="101"/>
      <c r="GNO25" s="101"/>
      <c r="GNP25" s="101"/>
      <c r="GNQ25" s="101"/>
      <c r="GNR25" s="101"/>
      <c r="GNS25" s="101"/>
      <c r="GNT25" s="101"/>
      <c r="GNU25" s="101"/>
      <c r="GNV25" s="101"/>
      <c r="GNW25" s="101"/>
      <c r="GNX25" s="101"/>
      <c r="GNY25" s="101"/>
      <c r="GNZ25" s="101"/>
      <c r="GOA25" s="101"/>
      <c r="GOB25" s="101"/>
      <c r="GOC25" s="101"/>
      <c r="GOD25" s="101"/>
      <c r="GOE25" s="101"/>
      <c r="GOF25" s="101"/>
      <c r="GOG25" s="101"/>
      <c r="GOH25" s="101"/>
      <c r="GOI25" s="101"/>
      <c r="GOJ25" s="101"/>
      <c r="GOK25" s="101"/>
      <c r="GOL25" s="101"/>
      <c r="GOM25" s="101"/>
      <c r="GON25" s="101"/>
      <c r="GOO25" s="101"/>
      <c r="GOP25" s="101"/>
      <c r="GOQ25" s="101"/>
      <c r="GOR25" s="101"/>
      <c r="GOS25" s="101"/>
      <c r="GOT25" s="101"/>
      <c r="GOU25" s="101"/>
      <c r="GOV25" s="101"/>
      <c r="GOW25" s="101"/>
      <c r="GOX25" s="101"/>
      <c r="GOY25" s="101"/>
      <c r="GOZ25" s="101"/>
      <c r="GPA25" s="101"/>
      <c r="GPB25" s="101"/>
      <c r="GPC25" s="101"/>
      <c r="GPD25" s="101"/>
      <c r="GPE25" s="101"/>
      <c r="GPF25" s="101"/>
      <c r="GPG25" s="101"/>
      <c r="GPH25" s="101"/>
      <c r="GPI25" s="101"/>
      <c r="GPJ25" s="101"/>
      <c r="GPK25" s="101"/>
      <c r="GPL25" s="101"/>
      <c r="GPM25" s="101"/>
      <c r="GPN25" s="101"/>
      <c r="GPO25" s="101"/>
      <c r="GPP25" s="101"/>
      <c r="GPQ25" s="101"/>
      <c r="GPR25" s="101"/>
      <c r="GPS25" s="101"/>
      <c r="GPT25" s="101"/>
      <c r="GPU25" s="101"/>
      <c r="GPV25" s="101"/>
      <c r="GPW25" s="101"/>
      <c r="GPX25" s="101"/>
      <c r="GPY25" s="101"/>
      <c r="GPZ25" s="101"/>
      <c r="GQA25" s="101"/>
      <c r="GQB25" s="101"/>
      <c r="GQC25" s="101"/>
      <c r="GQD25" s="101"/>
      <c r="GQE25" s="101"/>
      <c r="GQF25" s="101"/>
      <c r="GQG25" s="101"/>
      <c r="GQH25" s="101"/>
      <c r="GQI25" s="101"/>
      <c r="GQJ25" s="101"/>
      <c r="GQK25" s="101"/>
      <c r="GQL25" s="101"/>
      <c r="GQM25" s="101"/>
      <c r="GQN25" s="101"/>
      <c r="GQO25" s="101"/>
      <c r="GQP25" s="101"/>
      <c r="GQQ25" s="101"/>
      <c r="GQR25" s="101"/>
      <c r="GQS25" s="101"/>
      <c r="GQT25" s="101"/>
      <c r="GQU25" s="101"/>
      <c r="GQV25" s="101"/>
      <c r="GQW25" s="101"/>
      <c r="GQX25" s="101"/>
      <c r="GQY25" s="101"/>
      <c r="GQZ25" s="101"/>
      <c r="GRA25" s="101"/>
      <c r="GRB25" s="101"/>
      <c r="GRC25" s="101"/>
      <c r="GRD25" s="101"/>
      <c r="GRE25" s="101"/>
      <c r="GRF25" s="101"/>
      <c r="GRG25" s="101"/>
      <c r="GRH25" s="101"/>
      <c r="GRI25" s="101"/>
      <c r="GRJ25" s="101"/>
      <c r="GRK25" s="101"/>
      <c r="GRL25" s="101"/>
      <c r="GRM25" s="101"/>
      <c r="GRN25" s="101"/>
      <c r="GRO25" s="101"/>
      <c r="GRP25" s="101"/>
      <c r="GRQ25" s="101"/>
      <c r="GRR25" s="101"/>
      <c r="GRS25" s="101"/>
      <c r="GRT25" s="101"/>
      <c r="GRU25" s="101"/>
      <c r="GRV25" s="101"/>
      <c r="GRW25" s="101"/>
      <c r="GRX25" s="101"/>
      <c r="GRY25" s="101"/>
      <c r="GRZ25" s="101"/>
      <c r="GSA25" s="101"/>
      <c r="GSB25" s="101"/>
      <c r="GSC25" s="101"/>
      <c r="GSD25" s="101"/>
      <c r="GSE25" s="101"/>
      <c r="GSF25" s="101"/>
      <c r="GSG25" s="101"/>
      <c r="GSH25" s="101"/>
      <c r="GSI25" s="101"/>
      <c r="GSJ25" s="101"/>
      <c r="GSK25" s="101"/>
      <c r="GSL25" s="101"/>
      <c r="GSM25" s="101"/>
      <c r="GSN25" s="101"/>
      <c r="GSO25" s="101"/>
      <c r="GSP25" s="101"/>
      <c r="GSQ25" s="101"/>
      <c r="GSR25" s="101"/>
      <c r="GSS25" s="101"/>
      <c r="GST25" s="101"/>
      <c r="GSU25" s="101"/>
      <c r="GSV25" s="101"/>
      <c r="GSW25" s="101"/>
      <c r="GSX25" s="101"/>
      <c r="GSY25" s="101"/>
      <c r="GSZ25" s="101"/>
      <c r="GTA25" s="101"/>
      <c r="GTB25" s="101"/>
      <c r="GTC25" s="101"/>
      <c r="GTD25" s="101"/>
      <c r="GTE25" s="101"/>
      <c r="GTF25" s="101"/>
      <c r="GTG25" s="101"/>
      <c r="GTH25" s="101"/>
      <c r="GTI25" s="101"/>
      <c r="GTJ25" s="101"/>
      <c r="GTK25" s="101"/>
      <c r="GTL25" s="101"/>
      <c r="GTM25" s="101"/>
      <c r="GTN25" s="101"/>
      <c r="GTO25" s="101"/>
      <c r="GTP25" s="101"/>
      <c r="GTQ25" s="101"/>
      <c r="GTR25" s="101"/>
      <c r="GTS25" s="101"/>
      <c r="GTT25" s="101"/>
      <c r="GTU25" s="101"/>
      <c r="GTV25" s="101"/>
      <c r="GTW25" s="101"/>
      <c r="GTX25" s="101"/>
      <c r="GTY25" s="101"/>
      <c r="GTZ25" s="101"/>
      <c r="GUA25" s="101"/>
      <c r="GUB25" s="101"/>
      <c r="GUC25" s="101"/>
      <c r="GUD25" s="101"/>
      <c r="GUE25" s="101"/>
      <c r="GUF25" s="101"/>
      <c r="GUG25" s="101"/>
      <c r="GUH25" s="101"/>
      <c r="GUI25" s="101"/>
      <c r="GUJ25" s="101"/>
      <c r="GUK25" s="101"/>
      <c r="GUL25" s="101"/>
      <c r="GUM25" s="101"/>
      <c r="GUN25" s="101"/>
      <c r="GUO25" s="101"/>
      <c r="GUP25" s="101"/>
      <c r="GUQ25" s="101"/>
      <c r="GUR25" s="101"/>
      <c r="GUS25" s="101"/>
      <c r="GUT25" s="101"/>
      <c r="GUU25" s="101"/>
      <c r="GUV25" s="101"/>
      <c r="GUW25" s="101"/>
      <c r="GUX25" s="101"/>
      <c r="GUY25" s="101"/>
      <c r="GUZ25" s="101"/>
      <c r="GVA25" s="101"/>
      <c r="GVB25" s="101"/>
      <c r="GVC25" s="101"/>
      <c r="GVD25" s="101"/>
      <c r="GVE25" s="101"/>
      <c r="GVF25" s="101"/>
      <c r="GVG25" s="101"/>
      <c r="GVH25" s="101"/>
      <c r="GVI25" s="101"/>
      <c r="GVJ25" s="101"/>
      <c r="GVK25" s="101"/>
      <c r="GVL25" s="101"/>
      <c r="GVM25" s="101"/>
      <c r="GVN25" s="101"/>
      <c r="GVO25" s="101"/>
      <c r="GVP25" s="101"/>
      <c r="GVQ25" s="101"/>
      <c r="GVR25" s="101"/>
      <c r="GVS25" s="101"/>
      <c r="GVT25" s="101"/>
      <c r="GVU25" s="101"/>
      <c r="GVV25" s="101"/>
      <c r="GVW25" s="101"/>
      <c r="GVX25" s="101"/>
      <c r="GVY25" s="101"/>
      <c r="GVZ25" s="101"/>
      <c r="GWA25" s="101"/>
      <c r="GWB25" s="101"/>
      <c r="GWC25" s="101"/>
      <c r="GWD25" s="101"/>
      <c r="GWE25" s="101"/>
      <c r="GWF25" s="101"/>
      <c r="GWG25" s="101"/>
      <c r="GWH25" s="101"/>
      <c r="GWI25" s="101"/>
      <c r="GWJ25" s="101"/>
      <c r="GWK25" s="101"/>
      <c r="GWL25" s="101"/>
      <c r="GWM25" s="101"/>
      <c r="GWN25" s="101"/>
      <c r="GWO25" s="101"/>
      <c r="GWP25" s="101"/>
      <c r="GWQ25" s="101"/>
      <c r="GWR25" s="101"/>
      <c r="GWS25" s="101"/>
      <c r="GWT25" s="101"/>
      <c r="GWU25" s="101"/>
      <c r="GWV25" s="101"/>
      <c r="GWW25" s="101"/>
      <c r="GWX25" s="101"/>
      <c r="GWY25" s="101"/>
      <c r="GWZ25" s="101"/>
      <c r="GXA25" s="101"/>
      <c r="GXB25" s="101"/>
      <c r="GXC25" s="101"/>
      <c r="GXD25" s="101"/>
      <c r="GXE25" s="101"/>
      <c r="GXF25" s="101"/>
      <c r="GXG25" s="101"/>
      <c r="GXH25" s="101"/>
      <c r="GXI25" s="101"/>
      <c r="GXJ25" s="101"/>
      <c r="GXK25" s="101"/>
      <c r="GXL25" s="101"/>
      <c r="GXM25" s="101"/>
      <c r="GXN25" s="101"/>
      <c r="GXO25" s="101"/>
      <c r="GXP25" s="101"/>
      <c r="GXQ25" s="101"/>
      <c r="GXR25" s="101"/>
      <c r="GXS25" s="101"/>
      <c r="GXT25" s="101"/>
      <c r="GXU25" s="101"/>
      <c r="GXV25" s="101"/>
      <c r="GXW25" s="101"/>
      <c r="GXX25" s="101"/>
      <c r="GXY25" s="101"/>
      <c r="GXZ25" s="101"/>
      <c r="GYA25" s="101"/>
      <c r="GYB25" s="101"/>
      <c r="GYC25" s="101"/>
      <c r="GYD25" s="101"/>
      <c r="GYE25" s="101"/>
      <c r="GYF25" s="101"/>
      <c r="GYG25" s="101"/>
      <c r="GYH25" s="101"/>
      <c r="GYI25" s="101"/>
      <c r="GYJ25" s="101"/>
      <c r="GYK25" s="101"/>
      <c r="GYL25" s="101"/>
      <c r="GYM25" s="101"/>
      <c r="GYN25" s="101"/>
      <c r="GYO25" s="101"/>
      <c r="GYP25" s="101"/>
      <c r="GYQ25" s="101"/>
      <c r="GYR25" s="101"/>
      <c r="GYS25" s="101"/>
      <c r="GYT25" s="101"/>
      <c r="GYU25" s="101"/>
      <c r="GYV25" s="101"/>
      <c r="GYW25" s="101"/>
      <c r="GYX25" s="101"/>
      <c r="GYY25" s="101"/>
      <c r="GYZ25" s="101"/>
      <c r="GZA25" s="101"/>
      <c r="GZB25" s="101"/>
      <c r="GZC25" s="101"/>
      <c r="GZD25" s="101"/>
      <c r="GZE25" s="101"/>
      <c r="GZF25" s="101"/>
      <c r="GZG25" s="101"/>
      <c r="GZH25" s="101"/>
      <c r="GZI25" s="101"/>
      <c r="GZJ25" s="101"/>
      <c r="GZK25" s="101"/>
      <c r="GZL25" s="101"/>
      <c r="GZM25" s="101"/>
      <c r="GZN25" s="101"/>
      <c r="GZO25" s="101"/>
      <c r="GZP25" s="101"/>
      <c r="GZQ25" s="101"/>
      <c r="GZR25" s="101"/>
      <c r="GZS25" s="101"/>
      <c r="GZT25" s="101"/>
      <c r="GZU25" s="101"/>
      <c r="GZV25" s="101"/>
      <c r="GZW25" s="101"/>
      <c r="GZX25" s="101"/>
      <c r="GZY25" s="101"/>
      <c r="GZZ25" s="101"/>
      <c r="HAA25" s="101"/>
      <c r="HAB25" s="101"/>
      <c r="HAC25" s="101"/>
      <c r="HAD25" s="101"/>
      <c r="HAE25" s="101"/>
      <c r="HAF25" s="101"/>
      <c r="HAG25" s="101"/>
      <c r="HAH25" s="101"/>
      <c r="HAI25" s="101"/>
      <c r="HAJ25" s="101"/>
      <c r="HAK25" s="101"/>
      <c r="HAL25" s="101"/>
      <c r="HAM25" s="101"/>
      <c r="HAN25" s="101"/>
      <c r="HAO25" s="101"/>
      <c r="HAP25" s="101"/>
      <c r="HAQ25" s="101"/>
      <c r="HAR25" s="101"/>
      <c r="HAS25" s="101"/>
      <c r="HAT25" s="101"/>
      <c r="HAU25" s="101"/>
      <c r="HAV25" s="101"/>
      <c r="HAW25" s="101"/>
      <c r="HAX25" s="101"/>
      <c r="HAY25" s="101"/>
      <c r="HAZ25" s="101"/>
      <c r="HBA25" s="101"/>
      <c r="HBB25" s="101"/>
      <c r="HBC25" s="101"/>
      <c r="HBD25" s="101"/>
      <c r="HBE25" s="101"/>
      <c r="HBF25" s="101"/>
      <c r="HBG25" s="101"/>
      <c r="HBH25" s="101"/>
      <c r="HBI25" s="101"/>
      <c r="HBJ25" s="101"/>
      <c r="HBK25" s="101"/>
      <c r="HBL25" s="101"/>
      <c r="HBM25" s="101"/>
      <c r="HBN25" s="101"/>
      <c r="HBO25" s="101"/>
      <c r="HBP25" s="101"/>
      <c r="HBQ25" s="101"/>
      <c r="HBR25" s="101"/>
      <c r="HBS25" s="101"/>
      <c r="HBT25" s="101"/>
      <c r="HBU25" s="101"/>
      <c r="HBV25" s="101"/>
      <c r="HBW25" s="101"/>
      <c r="HBX25" s="101"/>
      <c r="HBY25" s="101"/>
      <c r="HBZ25" s="101"/>
      <c r="HCA25" s="101"/>
      <c r="HCB25" s="101"/>
      <c r="HCC25" s="101"/>
      <c r="HCD25" s="101"/>
      <c r="HCE25" s="101"/>
      <c r="HCF25" s="101"/>
      <c r="HCG25" s="101"/>
      <c r="HCH25" s="101"/>
      <c r="HCI25" s="101"/>
      <c r="HCJ25" s="101"/>
      <c r="HCK25" s="101"/>
      <c r="HCL25" s="101"/>
      <c r="HCM25" s="101"/>
      <c r="HCN25" s="101"/>
      <c r="HCO25" s="101"/>
      <c r="HCP25" s="101"/>
      <c r="HCQ25" s="101"/>
      <c r="HCR25" s="101"/>
      <c r="HCS25" s="101"/>
      <c r="HCT25" s="101"/>
      <c r="HCU25" s="101"/>
      <c r="HCV25" s="101"/>
      <c r="HCW25" s="101"/>
      <c r="HCX25" s="101"/>
      <c r="HCY25" s="101"/>
      <c r="HCZ25" s="101"/>
      <c r="HDA25" s="101"/>
      <c r="HDB25" s="101"/>
      <c r="HDC25" s="101"/>
      <c r="HDD25" s="101"/>
      <c r="HDE25" s="101"/>
      <c r="HDF25" s="101"/>
      <c r="HDG25" s="101"/>
      <c r="HDH25" s="101"/>
      <c r="HDI25" s="101"/>
      <c r="HDJ25" s="101"/>
      <c r="HDK25" s="101"/>
      <c r="HDL25" s="101"/>
      <c r="HDM25" s="101"/>
      <c r="HDN25" s="101"/>
      <c r="HDO25" s="101"/>
      <c r="HDP25" s="101"/>
      <c r="HDQ25" s="101"/>
      <c r="HDR25" s="101"/>
      <c r="HDS25" s="101"/>
      <c r="HDT25" s="101"/>
      <c r="HDU25" s="101"/>
      <c r="HDV25" s="101"/>
      <c r="HDW25" s="101"/>
      <c r="HDX25" s="101"/>
      <c r="HDY25" s="101"/>
      <c r="HDZ25" s="101"/>
      <c r="HEA25" s="101"/>
      <c r="HEB25" s="101"/>
      <c r="HEC25" s="101"/>
      <c r="HED25" s="101"/>
      <c r="HEE25" s="101"/>
      <c r="HEF25" s="101"/>
      <c r="HEG25" s="101"/>
      <c r="HEH25" s="101"/>
      <c r="HEI25" s="101"/>
      <c r="HEJ25" s="101"/>
      <c r="HEK25" s="101"/>
      <c r="HEL25" s="101"/>
      <c r="HEM25" s="101"/>
      <c r="HEN25" s="101"/>
      <c r="HEO25" s="101"/>
      <c r="HEP25" s="101"/>
      <c r="HEQ25" s="101"/>
      <c r="HER25" s="101"/>
      <c r="HES25" s="101"/>
      <c r="HET25" s="101"/>
      <c r="HEU25" s="101"/>
      <c r="HEV25" s="101"/>
      <c r="HEW25" s="101"/>
      <c r="HEX25" s="101"/>
      <c r="HEY25" s="101"/>
      <c r="HEZ25" s="101"/>
      <c r="HFA25" s="101"/>
      <c r="HFB25" s="101"/>
      <c r="HFC25" s="101"/>
      <c r="HFD25" s="101"/>
      <c r="HFE25" s="101"/>
      <c r="HFF25" s="101"/>
      <c r="HFG25" s="101"/>
      <c r="HFH25" s="101"/>
      <c r="HFI25" s="101"/>
      <c r="HFJ25" s="101"/>
      <c r="HFK25" s="101"/>
      <c r="HFL25" s="101"/>
      <c r="HFM25" s="101"/>
      <c r="HFN25" s="101"/>
      <c r="HFO25" s="101"/>
      <c r="HFP25" s="101"/>
      <c r="HFQ25" s="101"/>
      <c r="HFR25" s="101"/>
      <c r="HFS25" s="101"/>
      <c r="HFT25" s="101"/>
      <c r="HFU25" s="101"/>
      <c r="HFV25" s="101"/>
      <c r="HFW25" s="101"/>
      <c r="HFX25" s="101"/>
      <c r="HFY25" s="101"/>
      <c r="HFZ25" s="101"/>
      <c r="HGA25" s="101"/>
      <c r="HGB25" s="101"/>
      <c r="HGC25" s="101"/>
      <c r="HGD25" s="101"/>
      <c r="HGE25" s="101"/>
      <c r="HGF25" s="101"/>
      <c r="HGG25" s="101"/>
      <c r="HGH25" s="101"/>
      <c r="HGI25" s="101"/>
      <c r="HGJ25" s="101"/>
      <c r="HGK25" s="101"/>
      <c r="HGL25" s="101"/>
      <c r="HGM25" s="101"/>
      <c r="HGN25" s="101"/>
      <c r="HGO25" s="101"/>
      <c r="HGP25" s="101"/>
      <c r="HGQ25" s="101"/>
      <c r="HGR25" s="101"/>
      <c r="HGS25" s="101"/>
      <c r="HGT25" s="101"/>
      <c r="HGU25" s="101"/>
      <c r="HGV25" s="101"/>
      <c r="HGW25" s="101"/>
      <c r="HGX25" s="101"/>
      <c r="HGY25" s="101"/>
      <c r="HGZ25" s="101"/>
      <c r="HHA25" s="101"/>
      <c r="HHB25" s="101"/>
      <c r="HHC25" s="101"/>
      <c r="HHD25" s="101"/>
      <c r="HHE25" s="101"/>
      <c r="HHF25" s="101"/>
      <c r="HHG25" s="101"/>
      <c r="HHH25" s="101"/>
      <c r="HHI25" s="101"/>
      <c r="HHJ25" s="101"/>
      <c r="HHK25" s="101"/>
      <c r="HHL25" s="101"/>
      <c r="HHM25" s="101"/>
      <c r="HHN25" s="101"/>
      <c r="HHO25" s="101"/>
      <c r="HHP25" s="101"/>
      <c r="HHQ25" s="101"/>
      <c r="HHR25" s="101"/>
      <c r="HHS25" s="101"/>
      <c r="HHT25" s="101"/>
      <c r="HHU25" s="101"/>
      <c r="HHV25" s="101"/>
      <c r="HHW25" s="101"/>
      <c r="HHX25" s="101"/>
      <c r="HHY25" s="101"/>
      <c r="HHZ25" s="101"/>
      <c r="HIA25" s="101"/>
      <c r="HIB25" s="101"/>
      <c r="HIC25" s="101"/>
      <c r="HID25" s="101"/>
      <c r="HIE25" s="101"/>
      <c r="HIF25" s="101"/>
      <c r="HIG25" s="101"/>
      <c r="HIH25" s="101"/>
      <c r="HII25" s="101"/>
      <c r="HIJ25" s="101"/>
      <c r="HIK25" s="101"/>
      <c r="HIL25" s="101"/>
      <c r="HIM25" s="101"/>
      <c r="HIN25" s="101"/>
      <c r="HIO25" s="101"/>
      <c r="HIP25" s="101"/>
      <c r="HIQ25" s="101"/>
      <c r="HIR25" s="101"/>
      <c r="HIS25" s="101"/>
      <c r="HIT25" s="101"/>
      <c r="HIU25" s="101"/>
      <c r="HIV25" s="101"/>
      <c r="HIW25" s="101"/>
      <c r="HIX25" s="101"/>
      <c r="HIY25" s="101"/>
      <c r="HIZ25" s="101"/>
      <c r="HJA25" s="101"/>
      <c r="HJB25" s="101"/>
      <c r="HJC25" s="101"/>
      <c r="HJD25" s="101"/>
      <c r="HJE25" s="101"/>
      <c r="HJF25" s="101"/>
      <c r="HJG25" s="101"/>
      <c r="HJH25" s="101"/>
      <c r="HJI25" s="101"/>
      <c r="HJJ25" s="101"/>
      <c r="HJK25" s="101"/>
      <c r="HJL25" s="101"/>
      <c r="HJM25" s="101"/>
      <c r="HJN25" s="101"/>
      <c r="HJO25" s="101"/>
      <c r="HJP25" s="101"/>
      <c r="HJQ25" s="101"/>
      <c r="HJR25" s="101"/>
      <c r="HJS25" s="101"/>
      <c r="HJT25" s="101"/>
      <c r="HJU25" s="101"/>
      <c r="HJV25" s="101"/>
      <c r="HJW25" s="101"/>
      <c r="HJX25" s="101"/>
      <c r="HJY25" s="101"/>
      <c r="HJZ25" s="101"/>
      <c r="HKA25" s="101"/>
      <c r="HKB25" s="101"/>
      <c r="HKC25" s="101"/>
      <c r="HKD25" s="101"/>
      <c r="HKE25" s="101"/>
      <c r="HKF25" s="101"/>
      <c r="HKG25" s="101"/>
      <c r="HKH25" s="101"/>
      <c r="HKI25" s="101"/>
      <c r="HKJ25" s="101"/>
      <c r="HKK25" s="101"/>
      <c r="HKL25" s="101"/>
      <c r="HKM25" s="101"/>
      <c r="HKN25" s="101"/>
      <c r="HKO25" s="101"/>
      <c r="HKP25" s="101"/>
      <c r="HKQ25" s="101"/>
      <c r="HKR25" s="101"/>
      <c r="HKS25" s="101"/>
      <c r="HKT25" s="101"/>
      <c r="HKU25" s="101"/>
      <c r="HKV25" s="101"/>
      <c r="HKW25" s="101"/>
      <c r="HKX25" s="101"/>
      <c r="HKY25" s="101"/>
      <c r="HKZ25" s="101"/>
      <c r="HLA25" s="101"/>
      <c r="HLB25" s="101"/>
      <c r="HLC25" s="101"/>
      <c r="HLD25" s="101"/>
      <c r="HLE25" s="101"/>
      <c r="HLF25" s="101"/>
      <c r="HLG25" s="101"/>
      <c r="HLH25" s="101"/>
      <c r="HLI25" s="101"/>
      <c r="HLJ25" s="101"/>
      <c r="HLK25" s="101"/>
      <c r="HLL25" s="101"/>
      <c r="HLM25" s="101"/>
      <c r="HLN25" s="101"/>
      <c r="HLO25" s="101"/>
      <c r="HLP25" s="101"/>
      <c r="HLQ25" s="101"/>
      <c r="HLR25" s="101"/>
      <c r="HLS25" s="101"/>
      <c r="HLT25" s="101"/>
      <c r="HLU25" s="101"/>
      <c r="HLV25" s="101"/>
      <c r="HLW25" s="101"/>
      <c r="HLX25" s="101"/>
      <c r="HLY25" s="101"/>
      <c r="HLZ25" s="101"/>
      <c r="HMA25" s="101"/>
      <c r="HMB25" s="101"/>
      <c r="HMC25" s="101"/>
      <c r="HMD25" s="101"/>
      <c r="HME25" s="101"/>
      <c r="HMF25" s="101"/>
      <c r="HMG25" s="101"/>
      <c r="HMH25" s="101"/>
      <c r="HMI25" s="101"/>
      <c r="HMJ25" s="101"/>
      <c r="HMK25" s="101"/>
      <c r="HML25" s="101"/>
      <c r="HMM25" s="101"/>
      <c r="HMN25" s="101"/>
      <c r="HMO25" s="101"/>
      <c r="HMP25" s="101"/>
      <c r="HMQ25" s="101"/>
      <c r="HMR25" s="101"/>
      <c r="HMS25" s="101"/>
      <c r="HMT25" s="101"/>
      <c r="HMU25" s="101"/>
      <c r="HMV25" s="101"/>
      <c r="HMW25" s="101"/>
      <c r="HMX25" s="101"/>
      <c r="HMY25" s="101"/>
      <c r="HMZ25" s="101"/>
      <c r="HNA25" s="101"/>
      <c r="HNB25" s="101"/>
      <c r="HNC25" s="101"/>
      <c r="HND25" s="101"/>
      <c r="HNE25" s="101"/>
      <c r="HNF25" s="101"/>
      <c r="HNG25" s="101"/>
      <c r="HNH25" s="101"/>
      <c r="HNI25" s="101"/>
      <c r="HNJ25" s="101"/>
      <c r="HNK25" s="101"/>
      <c r="HNL25" s="101"/>
      <c r="HNM25" s="101"/>
      <c r="HNN25" s="101"/>
      <c r="HNO25" s="101"/>
      <c r="HNP25" s="101"/>
      <c r="HNQ25" s="101"/>
      <c r="HNR25" s="101"/>
      <c r="HNS25" s="101"/>
      <c r="HNT25" s="101"/>
      <c r="HNU25" s="101"/>
      <c r="HNV25" s="101"/>
      <c r="HNW25" s="101"/>
      <c r="HNX25" s="101"/>
      <c r="HNY25" s="101"/>
      <c r="HNZ25" s="101"/>
      <c r="HOA25" s="101"/>
      <c r="HOB25" s="101"/>
      <c r="HOC25" s="101"/>
      <c r="HOD25" s="101"/>
      <c r="HOE25" s="101"/>
      <c r="HOF25" s="101"/>
      <c r="HOG25" s="101"/>
      <c r="HOH25" s="101"/>
      <c r="HOI25" s="101"/>
      <c r="HOJ25" s="101"/>
      <c r="HOK25" s="101"/>
      <c r="HOL25" s="101"/>
      <c r="HOM25" s="101"/>
      <c r="HON25" s="101"/>
      <c r="HOO25" s="101"/>
      <c r="HOP25" s="101"/>
      <c r="HOQ25" s="101"/>
      <c r="HOR25" s="101"/>
      <c r="HOS25" s="101"/>
      <c r="HOT25" s="101"/>
      <c r="HOU25" s="101"/>
      <c r="HOV25" s="101"/>
      <c r="HOW25" s="101"/>
      <c r="HOX25" s="101"/>
      <c r="HOY25" s="101"/>
      <c r="HOZ25" s="101"/>
      <c r="HPA25" s="101"/>
      <c r="HPB25" s="101"/>
      <c r="HPC25" s="101"/>
      <c r="HPD25" s="101"/>
      <c r="HPE25" s="101"/>
      <c r="HPF25" s="101"/>
      <c r="HPG25" s="101"/>
      <c r="HPH25" s="101"/>
      <c r="HPI25" s="101"/>
      <c r="HPJ25" s="101"/>
      <c r="HPK25" s="101"/>
      <c r="HPL25" s="101"/>
      <c r="HPM25" s="101"/>
      <c r="HPN25" s="101"/>
      <c r="HPO25" s="101"/>
      <c r="HPP25" s="101"/>
      <c r="HPQ25" s="101"/>
      <c r="HPR25" s="101"/>
      <c r="HPS25" s="101"/>
      <c r="HPT25" s="101"/>
      <c r="HPU25" s="101"/>
      <c r="HPV25" s="101"/>
      <c r="HPW25" s="101"/>
      <c r="HPX25" s="101"/>
      <c r="HPY25" s="101"/>
      <c r="HPZ25" s="101"/>
      <c r="HQA25" s="101"/>
      <c r="HQB25" s="101"/>
      <c r="HQC25" s="101"/>
      <c r="HQD25" s="101"/>
      <c r="HQE25" s="101"/>
      <c r="HQF25" s="101"/>
      <c r="HQG25" s="101"/>
      <c r="HQH25" s="101"/>
      <c r="HQI25" s="101"/>
      <c r="HQJ25" s="101"/>
      <c r="HQK25" s="101"/>
      <c r="HQL25" s="101"/>
      <c r="HQM25" s="101"/>
      <c r="HQN25" s="101"/>
      <c r="HQO25" s="101"/>
      <c r="HQP25" s="101"/>
      <c r="HQQ25" s="101"/>
      <c r="HQR25" s="101"/>
      <c r="HQS25" s="101"/>
      <c r="HQT25" s="101"/>
      <c r="HQU25" s="101"/>
      <c r="HQV25" s="101"/>
      <c r="HQW25" s="101"/>
      <c r="HQX25" s="101"/>
      <c r="HQY25" s="101"/>
      <c r="HQZ25" s="101"/>
      <c r="HRA25" s="101"/>
      <c r="HRB25" s="101"/>
      <c r="HRC25" s="101"/>
      <c r="HRD25" s="101"/>
      <c r="HRE25" s="101"/>
      <c r="HRF25" s="101"/>
      <c r="HRG25" s="101"/>
      <c r="HRH25" s="101"/>
      <c r="HRI25" s="101"/>
      <c r="HRJ25" s="101"/>
      <c r="HRK25" s="101"/>
      <c r="HRL25" s="101"/>
      <c r="HRM25" s="101"/>
      <c r="HRN25" s="101"/>
      <c r="HRO25" s="101"/>
      <c r="HRP25" s="101"/>
      <c r="HRQ25" s="101"/>
      <c r="HRR25" s="101"/>
      <c r="HRS25" s="101"/>
      <c r="HRT25" s="101"/>
      <c r="HRU25" s="101"/>
      <c r="HRV25" s="101"/>
      <c r="HRW25" s="101"/>
      <c r="HRX25" s="101"/>
      <c r="HRY25" s="101"/>
      <c r="HRZ25" s="101"/>
      <c r="HSA25" s="101"/>
      <c r="HSB25" s="101"/>
      <c r="HSC25" s="101"/>
      <c r="HSD25" s="101"/>
      <c r="HSE25" s="101"/>
      <c r="HSF25" s="101"/>
      <c r="HSG25" s="101"/>
      <c r="HSH25" s="101"/>
      <c r="HSI25" s="101"/>
      <c r="HSJ25" s="101"/>
      <c r="HSK25" s="101"/>
      <c r="HSL25" s="101"/>
      <c r="HSM25" s="101"/>
      <c r="HSN25" s="101"/>
      <c r="HSO25" s="101"/>
      <c r="HSP25" s="101"/>
      <c r="HSQ25" s="101"/>
      <c r="HSR25" s="101"/>
      <c r="HSS25" s="101"/>
      <c r="HST25" s="101"/>
      <c r="HSU25" s="101"/>
      <c r="HSV25" s="101"/>
      <c r="HSW25" s="101"/>
      <c r="HSX25" s="101"/>
      <c r="HSY25" s="101"/>
      <c r="HSZ25" s="101"/>
      <c r="HTA25" s="101"/>
      <c r="HTB25" s="101"/>
      <c r="HTC25" s="101"/>
      <c r="HTD25" s="101"/>
      <c r="HTE25" s="101"/>
      <c r="HTF25" s="101"/>
      <c r="HTG25" s="101"/>
      <c r="HTH25" s="101"/>
      <c r="HTI25" s="101"/>
      <c r="HTJ25" s="101"/>
      <c r="HTK25" s="101"/>
      <c r="HTL25" s="101"/>
      <c r="HTM25" s="101"/>
      <c r="HTN25" s="101"/>
      <c r="HTO25" s="101"/>
      <c r="HTP25" s="101"/>
      <c r="HTQ25" s="101"/>
      <c r="HTR25" s="101"/>
      <c r="HTS25" s="101"/>
      <c r="HTT25" s="101"/>
      <c r="HTU25" s="101"/>
      <c r="HTV25" s="101"/>
      <c r="HTW25" s="101"/>
      <c r="HTX25" s="101"/>
      <c r="HTY25" s="101"/>
      <c r="HTZ25" s="101"/>
      <c r="HUA25" s="101"/>
      <c r="HUB25" s="101"/>
      <c r="HUC25" s="101"/>
      <c r="HUD25" s="101"/>
      <c r="HUE25" s="101"/>
      <c r="HUF25" s="101"/>
      <c r="HUG25" s="101"/>
      <c r="HUH25" s="101"/>
      <c r="HUI25" s="101"/>
      <c r="HUJ25" s="101"/>
      <c r="HUK25" s="101"/>
      <c r="HUL25" s="101"/>
      <c r="HUM25" s="101"/>
      <c r="HUN25" s="101"/>
      <c r="HUO25" s="101"/>
      <c r="HUP25" s="101"/>
      <c r="HUQ25" s="101"/>
      <c r="HUR25" s="101"/>
      <c r="HUS25" s="101"/>
      <c r="HUT25" s="101"/>
      <c r="HUU25" s="101"/>
      <c r="HUV25" s="101"/>
      <c r="HUW25" s="101"/>
      <c r="HUX25" s="101"/>
      <c r="HUY25" s="101"/>
      <c r="HUZ25" s="101"/>
      <c r="HVA25" s="101"/>
      <c r="HVB25" s="101"/>
      <c r="HVC25" s="101"/>
      <c r="HVD25" s="101"/>
      <c r="HVE25" s="101"/>
      <c r="HVF25" s="101"/>
      <c r="HVG25" s="101"/>
      <c r="HVH25" s="101"/>
      <c r="HVI25" s="101"/>
      <c r="HVJ25" s="101"/>
      <c r="HVK25" s="101"/>
      <c r="HVL25" s="101"/>
      <c r="HVM25" s="101"/>
      <c r="HVN25" s="101"/>
      <c r="HVO25" s="101"/>
      <c r="HVP25" s="101"/>
      <c r="HVQ25" s="101"/>
      <c r="HVR25" s="101"/>
      <c r="HVS25" s="101"/>
      <c r="HVT25" s="101"/>
      <c r="HVU25" s="101"/>
      <c r="HVV25" s="101"/>
      <c r="HVW25" s="101"/>
      <c r="HVX25" s="101"/>
      <c r="HVY25" s="101"/>
      <c r="HVZ25" s="101"/>
      <c r="HWA25" s="101"/>
      <c r="HWB25" s="101"/>
      <c r="HWC25" s="101"/>
      <c r="HWD25" s="101"/>
      <c r="HWE25" s="101"/>
      <c r="HWF25" s="101"/>
      <c r="HWG25" s="101"/>
      <c r="HWH25" s="101"/>
      <c r="HWI25" s="101"/>
      <c r="HWJ25" s="101"/>
      <c r="HWK25" s="101"/>
      <c r="HWL25" s="101"/>
      <c r="HWM25" s="101"/>
      <c r="HWN25" s="101"/>
      <c r="HWO25" s="101"/>
      <c r="HWP25" s="101"/>
      <c r="HWQ25" s="101"/>
      <c r="HWR25" s="101"/>
      <c r="HWS25" s="101"/>
      <c r="HWT25" s="101"/>
      <c r="HWU25" s="101"/>
      <c r="HWV25" s="101"/>
      <c r="HWW25" s="101"/>
      <c r="HWX25" s="101"/>
      <c r="HWY25" s="101"/>
      <c r="HWZ25" s="101"/>
      <c r="HXA25" s="101"/>
      <c r="HXB25" s="101"/>
      <c r="HXC25" s="101"/>
      <c r="HXD25" s="101"/>
      <c r="HXE25" s="101"/>
      <c r="HXF25" s="101"/>
      <c r="HXG25" s="101"/>
      <c r="HXH25" s="101"/>
      <c r="HXI25" s="101"/>
      <c r="HXJ25" s="101"/>
      <c r="HXK25" s="101"/>
      <c r="HXL25" s="101"/>
      <c r="HXM25" s="101"/>
      <c r="HXN25" s="101"/>
      <c r="HXO25" s="101"/>
      <c r="HXP25" s="101"/>
      <c r="HXQ25" s="101"/>
      <c r="HXR25" s="101"/>
      <c r="HXS25" s="101"/>
      <c r="HXT25" s="101"/>
      <c r="HXU25" s="101"/>
      <c r="HXV25" s="101"/>
      <c r="HXW25" s="101"/>
      <c r="HXX25" s="101"/>
      <c r="HXY25" s="101"/>
      <c r="HXZ25" s="101"/>
      <c r="HYA25" s="101"/>
      <c r="HYB25" s="101"/>
      <c r="HYC25" s="101"/>
      <c r="HYD25" s="101"/>
      <c r="HYE25" s="101"/>
      <c r="HYF25" s="101"/>
      <c r="HYG25" s="101"/>
      <c r="HYH25" s="101"/>
      <c r="HYI25" s="101"/>
      <c r="HYJ25" s="101"/>
      <c r="HYK25" s="101"/>
      <c r="HYL25" s="101"/>
      <c r="HYM25" s="101"/>
      <c r="HYN25" s="101"/>
      <c r="HYO25" s="101"/>
      <c r="HYP25" s="101"/>
      <c r="HYQ25" s="101"/>
      <c r="HYR25" s="101"/>
      <c r="HYS25" s="101"/>
      <c r="HYT25" s="101"/>
      <c r="HYU25" s="101"/>
      <c r="HYV25" s="101"/>
      <c r="HYW25" s="101"/>
      <c r="HYX25" s="101"/>
      <c r="HYY25" s="101"/>
      <c r="HYZ25" s="101"/>
      <c r="HZA25" s="101"/>
      <c r="HZB25" s="101"/>
      <c r="HZC25" s="101"/>
      <c r="HZD25" s="101"/>
      <c r="HZE25" s="101"/>
      <c r="HZF25" s="101"/>
      <c r="HZG25" s="101"/>
      <c r="HZH25" s="101"/>
      <c r="HZI25" s="101"/>
      <c r="HZJ25" s="101"/>
      <c r="HZK25" s="101"/>
      <c r="HZL25" s="101"/>
      <c r="HZM25" s="101"/>
      <c r="HZN25" s="101"/>
      <c r="HZO25" s="101"/>
      <c r="HZP25" s="101"/>
      <c r="HZQ25" s="101"/>
      <c r="HZR25" s="101"/>
      <c r="HZS25" s="101"/>
      <c r="HZT25" s="101"/>
      <c r="HZU25" s="101"/>
      <c r="HZV25" s="101"/>
      <c r="HZW25" s="101"/>
      <c r="HZX25" s="101"/>
      <c r="HZY25" s="101"/>
      <c r="HZZ25" s="101"/>
      <c r="IAA25" s="101"/>
      <c r="IAB25" s="101"/>
      <c r="IAC25" s="101"/>
      <c r="IAD25" s="101"/>
      <c r="IAE25" s="101"/>
      <c r="IAF25" s="101"/>
      <c r="IAG25" s="101"/>
      <c r="IAH25" s="101"/>
      <c r="IAI25" s="101"/>
      <c r="IAJ25" s="101"/>
      <c r="IAK25" s="101"/>
      <c r="IAL25" s="101"/>
      <c r="IAM25" s="101"/>
      <c r="IAN25" s="101"/>
      <c r="IAO25" s="101"/>
      <c r="IAP25" s="101"/>
      <c r="IAQ25" s="101"/>
      <c r="IAR25" s="101"/>
      <c r="IAS25" s="101"/>
      <c r="IAT25" s="101"/>
      <c r="IAU25" s="101"/>
      <c r="IAV25" s="101"/>
      <c r="IAW25" s="101"/>
      <c r="IAX25" s="101"/>
      <c r="IAY25" s="101"/>
      <c r="IAZ25" s="101"/>
      <c r="IBA25" s="101"/>
      <c r="IBB25" s="101"/>
      <c r="IBC25" s="101"/>
      <c r="IBD25" s="101"/>
      <c r="IBE25" s="101"/>
      <c r="IBF25" s="101"/>
      <c r="IBG25" s="101"/>
      <c r="IBH25" s="101"/>
      <c r="IBI25" s="101"/>
      <c r="IBJ25" s="101"/>
      <c r="IBK25" s="101"/>
      <c r="IBL25" s="101"/>
      <c r="IBM25" s="101"/>
      <c r="IBN25" s="101"/>
      <c r="IBO25" s="101"/>
      <c r="IBP25" s="101"/>
      <c r="IBQ25" s="101"/>
      <c r="IBR25" s="101"/>
      <c r="IBS25" s="101"/>
      <c r="IBT25" s="101"/>
      <c r="IBU25" s="101"/>
      <c r="IBV25" s="101"/>
      <c r="IBW25" s="101"/>
      <c r="IBX25" s="101"/>
      <c r="IBY25" s="101"/>
      <c r="IBZ25" s="101"/>
      <c r="ICA25" s="101"/>
      <c r="ICB25" s="101"/>
      <c r="ICC25" s="101"/>
      <c r="ICD25" s="101"/>
      <c r="ICE25" s="101"/>
      <c r="ICF25" s="101"/>
      <c r="ICG25" s="101"/>
      <c r="ICH25" s="101"/>
      <c r="ICI25" s="101"/>
      <c r="ICJ25" s="101"/>
      <c r="ICK25" s="101"/>
      <c r="ICL25" s="101"/>
      <c r="ICM25" s="101"/>
      <c r="ICN25" s="101"/>
      <c r="ICO25" s="101"/>
      <c r="ICP25" s="101"/>
      <c r="ICQ25" s="101"/>
      <c r="ICR25" s="101"/>
      <c r="ICS25" s="101"/>
      <c r="ICT25" s="101"/>
      <c r="ICU25" s="101"/>
      <c r="ICV25" s="101"/>
      <c r="ICW25" s="101"/>
      <c r="ICX25" s="101"/>
      <c r="ICY25" s="101"/>
      <c r="ICZ25" s="101"/>
      <c r="IDA25" s="101"/>
      <c r="IDB25" s="101"/>
      <c r="IDC25" s="101"/>
      <c r="IDD25" s="101"/>
      <c r="IDE25" s="101"/>
      <c r="IDF25" s="101"/>
      <c r="IDG25" s="101"/>
      <c r="IDH25" s="101"/>
      <c r="IDI25" s="101"/>
      <c r="IDJ25" s="101"/>
      <c r="IDK25" s="101"/>
      <c r="IDL25" s="101"/>
      <c r="IDM25" s="101"/>
      <c r="IDN25" s="101"/>
      <c r="IDO25" s="101"/>
      <c r="IDP25" s="101"/>
      <c r="IDQ25" s="101"/>
      <c r="IDR25" s="101"/>
      <c r="IDS25" s="101"/>
      <c r="IDT25" s="101"/>
      <c r="IDU25" s="101"/>
      <c r="IDV25" s="101"/>
      <c r="IDW25" s="101"/>
      <c r="IDX25" s="101"/>
      <c r="IDY25" s="101"/>
      <c r="IDZ25" s="101"/>
      <c r="IEA25" s="101"/>
      <c r="IEB25" s="101"/>
      <c r="IEC25" s="101"/>
      <c r="IED25" s="101"/>
      <c r="IEE25" s="101"/>
      <c r="IEF25" s="101"/>
      <c r="IEG25" s="101"/>
      <c r="IEH25" s="101"/>
      <c r="IEI25" s="101"/>
      <c r="IEJ25" s="101"/>
      <c r="IEK25" s="101"/>
      <c r="IEL25" s="101"/>
      <c r="IEM25" s="101"/>
      <c r="IEN25" s="101"/>
      <c r="IEO25" s="101"/>
      <c r="IEP25" s="101"/>
      <c r="IEQ25" s="101"/>
      <c r="IER25" s="101"/>
      <c r="IES25" s="101"/>
      <c r="IET25" s="101"/>
      <c r="IEU25" s="101"/>
      <c r="IEV25" s="101"/>
      <c r="IEW25" s="101"/>
      <c r="IEX25" s="101"/>
      <c r="IEY25" s="101"/>
      <c r="IEZ25" s="101"/>
      <c r="IFA25" s="101"/>
      <c r="IFB25" s="101"/>
      <c r="IFC25" s="101"/>
      <c r="IFD25" s="101"/>
      <c r="IFE25" s="101"/>
      <c r="IFF25" s="101"/>
      <c r="IFG25" s="101"/>
      <c r="IFH25" s="101"/>
      <c r="IFI25" s="101"/>
      <c r="IFJ25" s="101"/>
      <c r="IFK25" s="101"/>
      <c r="IFL25" s="101"/>
      <c r="IFM25" s="101"/>
      <c r="IFN25" s="101"/>
      <c r="IFO25" s="101"/>
      <c r="IFP25" s="101"/>
      <c r="IFQ25" s="101"/>
      <c r="IFR25" s="101"/>
      <c r="IFS25" s="101"/>
      <c r="IFT25" s="101"/>
      <c r="IFU25" s="101"/>
      <c r="IFV25" s="101"/>
      <c r="IFW25" s="101"/>
      <c r="IFX25" s="101"/>
      <c r="IFY25" s="101"/>
      <c r="IFZ25" s="101"/>
      <c r="IGA25" s="101"/>
      <c r="IGB25" s="101"/>
      <c r="IGC25" s="101"/>
      <c r="IGD25" s="101"/>
      <c r="IGE25" s="101"/>
      <c r="IGF25" s="101"/>
      <c r="IGG25" s="101"/>
      <c r="IGH25" s="101"/>
      <c r="IGI25" s="101"/>
      <c r="IGJ25" s="101"/>
      <c r="IGK25" s="101"/>
      <c r="IGL25" s="101"/>
      <c r="IGM25" s="101"/>
      <c r="IGN25" s="101"/>
      <c r="IGO25" s="101"/>
      <c r="IGP25" s="101"/>
      <c r="IGQ25" s="101"/>
      <c r="IGR25" s="101"/>
      <c r="IGS25" s="101"/>
      <c r="IGT25" s="101"/>
      <c r="IGU25" s="101"/>
      <c r="IGV25" s="101"/>
      <c r="IGW25" s="101"/>
      <c r="IGX25" s="101"/>
      <c r="IGY25" s="101"/>
      <c r="IGZ25" s="101"/>
      <c r="IHA25" s="101"/>
      <c r="IHB25" s="101"/>
      <c r="IHC25" s="101"/>
      <c r="IHD25" s="101"/>
      <c r="IHE25" s="101"/>
      <c r="IHF25" s="101"/>
      <c r="IHG25" s="101"/>
      <c r="IHH25" s="101"/>
      <c r="IHI25" s="101"/>
      <c r="IHJ25" s="101"/>
      <c r="IHK25" s="101"/>
      <c r="IHL25" s="101"/>
      <c r="IHM25" s="101"/>
      <c r="IHN25" s="101"/>
      <c r="IHO25" s="101"/>
      <c r="IHP25" s="101"/>
      <c r="IHQ25" s="101"/>
      <c r="IHR25" s="101"/>
      <c r="IHS25" s="101"/>
      <c r="IHT25" s="101"/>
      <c r="IHU25" s="101"/>
      <c r="IHV25" s="101"/>
      <c r="IHW25" s="101"/>
      <c r="IHX25" s="101"/>
      <c r="IHY25" s="101"/>
      <c r="IHZ25" s="101"/>
      <c r="IIA25" s="101"/>
      <c r="IIB25" s="101"/>
      <c r="IIC25" s="101"/>
      <c r="IID25" s="101"/>
      <c r="IIE25" s="101"/>
      <c r="IIF25" s="101"/>
      <c r="IIG25" s="101"/>
      <c r="IIH25" s="101"/>
      <c r="III25" s="101"/>
      <c r="IIJ25" s="101"/>
      <c r="IIK25" s="101"/>
      <c r="IIL25" s="101"/>
      <c r="IIM25" s="101"/>
      <c r="IIN25" s="101"/>
      <c r="IIO25" s="101"/>
      <c r="IIP25" s="101"/>
      <c r="IIQ25" s="101"/>
      <c r="IIR25" s="101"/>
      <c r="IIS25" s="101"/>
      <c r="IIT25" s="101"/>
      <c r="IIU25" s="101"/>
      <c r="IIV25" s="101"/>
      <c r="IIW25" s="101"/>
      <c r="IIX25" s="101"/>
      <c r="IIY25" s="101"/>
      <c r="IIZ25" s="101"/>
      <c r="IJA25" s="101"/>
      <c r="IJB25" s="101"/>
      <c r="IJC25" s="101"/>
      <c r="IJD25" s="101"/>
      <c r="IJE25" s="101"/>
      <c r="IJF25" s="101"/>
      <c r="IJG25" s="101"/>
      <c r="IJH25" s="101"/>
      <c r="IJI25" s="101"/>
      <c r="IJJ25" s="101"/>
      <c r="IJK25" s="101"/>
      <c r="IJL25" s="101"/>
      <c r="IJM25" s="101"/>
      <c r="IJN25" s="101"/>
      <c r="IJO25" s="101"/>
      <c r="IJP25" s="101"/>
      <c r="IJQ25" s="101"/>
      <c r="IJR25" s="101"/>
      <c r="IJS25" s="101"/>
      <c r="IJT25" s="101"/>
      <c r="IJU25" s="101"/>
      <c r="IJV25" s="101"/>
      <c r="IJW25" s="101"/>
      <c r="IJX25" s="101"/>
      <c r="IJY25" s="101"/>
      <c r="IJZ25" s="101"/>
      <c r="IKA25" s="101"/>
      <c r="IKB25" s="101"/>
      <c r="IKC25" s="101"/>
      <c r="IKD25" s="101"/>
      <c r="IKE25" s="101"/>
      <c r="IKF25" s="101"/>
      <c r="IKG25" s="101"/>
      <c r="IKH25" s="101"/>
      <c r="IKI25" s="101"/>
      <c r="IKJ25" s="101"/>
      <c r="IKK25" s="101"/>
      <c r="IKL25" s="101"/>
      <c r="IKM25" s="101"/>
      <c r="IKN25" s="101"/>
      <c r="IKO25" s="101"/>
      <c r="IKP25" s="101"/>
      <c r="IKQ25" s="101"/>
      <c r="IKR25" s="101"/>
      <c r="IKS25" s="101"/>
      <c r="IKT25" s="101"/>
      <c r="IKU25" s="101"/>
      <c r="IKV25" s="101"/>
      <c r="IKW25" s="101"/>
      <c r="IKX25" s="101"/>
      <c r="IKY25" s="101"/>
      <c r="IKZ25" s="101"/>
      <c r="ILA25" s="101"/>
      <c r="ILB25" s="101"/>
      <c r="ILC25" s="101"/>
      <c r="ILD25" s="101"/>
      <c r="ILE25" s="101"/>
      <c r="ILF25" s="101"/>
      <c r="ILG25" s="101"/>
      <c r="ILH25" s="101"/>
      <c r="ILI25" s="101"/>
      <c r="ILJ25" s="101"/>
      <c r="ILK25" s="101"/>
      <c r="ILL25" s="101"/>
      <c r="ILM25" s="101"/>
      <c r="ILN25" s="101"/>
      <c r="ILO25" s="101"/>
      <c r="ILP25" s="101"/>
      <c r="ILQ25" s="101"/>
      <c r="ILR25" s="101"/>
      <c r="ILS25" s="101"/>
      <c r="ILT25" s="101"/>
      <c r="ILU25" s="101"/>
      <c r="ILV25" s="101"/>
      <c r="ILW25" s="101"/>
      <c r="ILX25" s="101"/>
      <c r="ILY25" s="101"/>
      <c r="ILZ25" s="101"/>
      <c r="IMA25" s="101"/>
      <c r="IMB25" s="101"/>
      <c r="IMC25" s="101"/>
      <c r="IMD25" s="101"/>
      <c r="IME25" s="101"/>
      <c r="IMF25" s="101"/>
      <c r="IMG25" s="101"/>
      <c r="IMH25" s="101"/>
      <c r="IMI25" s="101"/>
      <c r="IMJ25" s="101"/>
      <c r="IMK25" s="101"/>
      <c r="IML25" s="101"/>
      <c r="IMM25" s="101"/>
      <c r="IMN25" s="101"/>
      <c r="IMO25" s="101"/>
      <c r="IMP25" s="101"/>
      <c r="IMQ25" s="101"/>
      <c r="IMR25" s="101"/>
      <c r="IMS25" s="101"/>
      <c r="IMT25" s="101"/>
      <c r="IMU25" s="101"/>
      <c r="IMV25" s="101"/>
      <c r="IMW25" s="101"/>
      <c r="IMX25" s="101"/>
      <c r="IMY25" s="101"/>
      <c r="IMZ25" s="101"/>
      <c r="INA25" s="101"/>
      <c r="INB25" s="101"/>
      <c r="INC25" s="101"/>
      <c r="IND25" s="101"/>
      <c r="INE25" s="101"/>
      <c r="INF25" s="101"/>
      <c r="ING25" s="101"/>
      <c r="INH25" s="101"/>
      <c r="INI25" s="101"/>
      <c r="INJ25" s="101"/>
      <c r="INK25" s="101"/>
      <c r="INL25" s="101"/>
      <c r="INM25" s="101"/>
      <c r="INN25" s="101"/>
      <c r="INO25" s="101"/>
      <c r="INP25" s="101"/>
      <c r="INQ25" s="101"/>
      <c r="INR25" s="101"/>
      <c r="INS25" s="101"/>
      <c r="INT25" s="101"/>
      <c r="INU25" s="101"/>
      <c r="INV25" s="101"/>
      <c r="INW25" s="101"/>
      <c r="INX25" s="101"/>
      <c r="INY25" s="101"/>
      <c r="INZ25" s="101"/>
      <c r="IOA25" s="101"/>
      <c r="IOB25" s="101"/>
      <c r="IOC25" s="101"/>
      <c r="IOD25" s="101"/>
      <c r="IOE25" s="101"/>
      <c r="IOF25" s="101"/>
      <c r="IOG25" s="101"/>
      <c r="IOH25" s="101"/>
      <c r="IOI25" s="101"/>
      <c r="IOJ25" s="101"/>
      <c r="IOK25" s="101"/>
      <c r="IOL25" s="101"/>
      <c r="IOM25" s="101"/>
      <c r="ION25" s="101"/>
      <c r="IOO25" s="101"/>
      <c r="IOP25" s="101"/>
      <c r="IOQ25" s="101"/>
      <c r="IOR25" s="101"/>
      <c r="IOS25" s="101"/>
      <c r="IOT25" s="101"/>
      <c r="IOU25" s="101"/>
      <c r="IOV25" s="101"/>
      <c r="IOW25" s="101"/>
      <c r="IOX25" s="101"/>
      <c r="IOY25" s="101"/>
      <c r="IOZ25" s="101"/>
      <c r="IPA25" s="101"/>
      <c r="IPB25" s="101"/>
      <c r="IPC25" s="101"/>
      <c r="IPD25" s="101"/>
      <c r="IPE25" s="101"/>
      <c r="IPF25" s="101"/>
      <c r="IPG25" s="101"/>
      <c r="IPH25" s="101"/>
      <c r="IPI25" s="101"/>
      <c r="IPJ25" s="101"/>
      <c r="IPK25" s="101"/>
      <c r="IPL25" s="101"/>
      <c r="IPM25" s="101"/>
      <c r="IPN25" s="101"/>
      <c r="IPO25" s="101"/>
      <c r="IPP25" s="101"/>
      <c r="IPQ25" s="101"/>
      <c r="IPR25" s="101"/>
      <c r="IPS25" s="101"/>
      <c r="IPT25" s="101"/>
      <c r="IPU25" s="101"/>
      <c r="IPV25" s="101"/>
      <c r="IPW25" s="101"/>
      <c r="IPX25" s="101"/>
      <c r="IPY25" s="101"/>
      <c r="IPZ25" s="101"/>
      <c r="IQA25" s="101"/>
      <c r="IQB25" s="101"/>
      <c r="IQC25" s="101"/>
      <c r="IQD25" s="101"/>
      <c r="IQE25" s="101"/>
      <c r="IQF25" s="101"/>
      <c r="IQG25" s="101"/>
      <c r="IQH25" s="101"/>
      <c r="IQI25" s="101"/>
      <c r="IQJ25" s="101"/>
      <c r="IQK25" s="101"/>
      <c r="IQL25" s="101"/>
      <c r="IQM25" s="101"/>
      <c r="IQN25" s="101"/>
      <c r="IQO25" s="101"/>
      <c r="IQP25" s="101"/>
      <c r="IQQ25" s="101"/>
      <c r="IQR25" s="101"/>
      <c r="IQS25" s="101"/>
      <c r="IQT25" s="101"/>
      <c r="IQU25" s="101"/>
      <c r="IQV25" s="101"/>
      <c r="IQW25" s="101"/>
      <c r="IQX25" s="101"/>
      <c r="IQY25" s="101"/>
      <c r="IQZ25" s="101"/>
      <c r="IRA25" s="101"/>
      <c r="IRB25" s="101"/>
      <c r="IRC25" s="101"/>
      <c r="IRD25" s="101"/>
      <c r="IRE25" s="101"/>
      <c r="IRF25" s="101"/>
      <c r="IRG25" s="101"/>
      <c r="IRH25" s="101"/>
      <c r="IRI25" s="101"/>
      <c r="IRJ25" s="101"/>
      <c r="IRK25" s="101"/>
      <c r="IRL25" s="101"/>
      <c r="IRM25" s="101"/>
      <c r="IRN25" s="101"/>
      <c r="IRO25" s="101"/>
      <c r="IRP25" s="101"/>
      <c r="IRQ25" s="101"/>
      <c r="IRR25" s="101"/>
      <c r="IRS25" s="101"/>
      <c r="IRT25" s="101"/>
      <c r="IRU25" s="101"/>
      <c r="IRV25" s="101"/>
      <c r="IRW25" s="101"/>
      <c r="IRX25" s="101"/>
      <c r="IRY25" s="101"/>
      <c r="IRZ25" s="101"/>
      <c r="ISA25" s="101"/>
      <c r="ISB25" s="101"/>
      <c r="ISC25" s="101"/>
      <c r="ISD25" s="101"/>
      <c r="ISE25" s="101"/>
      <c r="ISF25" s="101"/>
      <c r="ISG25" s="101"/>
      <c r="ISH25" s="101"/>
      <c r="ISI25" s="101"/>
      <c r="ISJ25" s="101"/>
      <c r="ISK25" s="101"/>
      <c r="ISL25" s="101"/>
      <c r="ISM25" s="101"/>
      <c r="ISN25" s="101"/>
      <c r="ISO25" s="101"/>
      <c r="ISP25" s="101"/>
      <c r="ISQ25" s="101"/>
      <c r="ISR25" s="101"/>
      <c r="ISS25" s="101"/>
      <c r="IST25" s="101"/>
      <c r="ISU25" s="101"/>
      <c r="ISV25" s="101"/>
      <c r="ISW25" s="101"/>
      <c r="ISX25" s="101"/>
      <c r="ISY25" s="101"/>
      <c r="ISZ25" s="101"/>
      <c r="ITA25" s="101"/>
      <c r="ITB25" s="101"/>
      <c r="ITC25" s="101"/>
      <c r="ITD25" s="101"/>
      <c r="ITE25" s="101"/>
      <c r="ITF25" s="101"/>
      <c r="ITG25" s="101"/>
      <c r="ITH25" s="101"/>
      <c r="ITI25" s="101"/>
      <c r="ITJ25" s="101"/>
      <c r="ITK25" s="101"/>
      <c r="ITL25" s="101"/>
      <c r="ITM25" s="101"/>
      <c r="ITN25" s="101"/>
      <c r="ITO25" s="101"/>
      <c r="ITP25" s="101"/>
      <c r="ITQ25" s="101"/>
      <c r="ITR25" s="101"/>
      <c r="ITS25" s="101"/>
      <c r="ITT25" s="101"/>
      <c r="ITU25" s="101"/>
      <c r="ITV25" s="101"/>
      <c r="ITW25" s="101"/>
      <c r="ITX25" s="101"/>
      <c r="ITY25" s="101"/>
      <c r="ITZ25" s="101"/>
      <c r="IUA25" s="101"/>
      <c r="IUB25" s="101"/>
      <c r="IUC25" s="101"/>
      <c r="IUD25" s="101"/>
      <c r="IUE25" s="101"/>
      <c r="IUF25" s="101"/>
      <c r="IUG25" s="101"/>
      <c r="IUH25" s="101"/>
      <c r="IUI25" s="101"/>
      <c r="IUJ25" s="101"/>
      <c r="IUK25" s="101"/>
      <c r="IUL25" s="101"/>
      <c r="IUM25" s="101"/>
      <c r="IUN25" s="101"/>
      <c r="IUO25" s="101"/>
      <c r="IUP25" s="101"/>
      <c r="IUQ25" s="101"/>
      <c r="IUR25" s="101"/>
      <c r="IUS25" s="101"/>
      <c r="IUT25" s="101"/>
      <c r="IUU25" s="101"/>
      <c r="IUV25" s="101"/>
      <c r="IUW25" s="101"/>
      <c r="IUX25" s="101"/>
      <c r="IUY25" s="101"/>
      <c r="IUZ25" s="101"/>
      <c r="IVA25" s="101"/>
      <c r="IVB25" s="101"/>
      <c r="IVC25" s="101"/>
      <c r="IVD25" s="101"/>
      <c r="IVE25" s="101"/>
      <c r="IVF25" s="101"/>
      <c r="IVG25" s="101"/>
      <c r="IVH25" s="101"/>
      <c r="IVI25" s="101"/>
      <c r="IVJ25" s="101"/>
      <c r="IVK25" s="101"/>
      <c r="IVL25" s="101"/>
      <c r="IVM25" s="101"/>
      <c r="IVN25" s="101"/>
      <c r="IVO25" s="101"/>
      <c r="IVP25" s="101"/>
      <c r="IVQ25" s="101"/>
      <c r="IVR25" s="101"/>
      <c r="IVS25" s="101"/>
      <c r="IVT25" s="101"/>
      <c r="IVU25" s="101"/>
      <c r="IVV25" s="101"/>
      <c r="IVW25" s="101"/>
      <c r="IVX25" s="101"/>
      <c r="IVY25" s="101"/>
      <c r="IVZ25" s="101"/>
      <c r="IWA25" s="101"/>
      <c r="IWB25" s="101"/>
      <c r="IWC25" s="101"/>
      <c r="IWD25" s="101"/>
      <c r="IWE25" s="101"/>
      <c r="IWF25" s="101"/>
      <c r="IWG25" s="101"/>
      <c r="IWH25" s="101"/>
      <c r="IWI25" s="101"/>
      <c r="IWJ25" s="101"/>
      <c r="IWK25" s="101"/>
      <c r="IWL25" s="101"/>
      <c r="IWM25" s="101"/>
      <c r="IWN25" s="101"/>
      <c r="IWO25" s="101"/>
      <c r="IWP25" s="101"/>
      <c r="IWQ25" s="101"/>
      <c r="IWR25" s="101"/>
      <c r="IWS25" s="101"/>
      <c r="IWT25" s="101"/>
      <c r="IWU25" s="101"/>
      <c r="IWV25" s="101"/>
      <c r="IWW25" s="101"/>
      <c r="IWX25" s="101"/>
      <c r="IWY25" s="101"/>
      <c r="IWZ25" s="101"/>
      <c r="IXA25" s="101"/>
      <c r="IXB25" s="101"/>
      <c r="IXC25" s="101"/>
      <c r="IXD25" s="101"/>
      <c r="IXE25" s="101"/>
      <c r="IXF25" s="101"/>
      <c r="IXG25" s="101"/>
      <c r="IXH25" s="101"/>
      <c r="IXI25" s="101"/>
      <c r="IXJ25" s="101"/>
      <c r="IXK25" s="101"/>
      <c r="IXL25" s="101"/>
      <c r="IXM25" s="101"/>
      <c r="IXN25" s="101"/>
      <c r="IXO25" s="101"/>
      <c r="IXP25" s="101"/>
      <c r="IXQ25" s="101"/>
      <c r="IXR25" s="101"/>
      <c r="IXS25" s="101"/>
      <c r="IXT25" s="101"/>
      <c r="IXU25" s="101"/>
      <c r="IXV25" s="101"/>
      <c r="IXW25" s="101"/>
      <c r="IXX25" s="101"/>
      <c r="IXY25" s="101"/>
      <c r="IXZ25" s="101"/>
      <c r="IYA25" s="101"/>
      <c r="IYB25" s="101"/>
      <c r="IYC25" s="101"/>
      <c r="IYD25" s="101"/>
      <c r="IYE25" s="101"/>
      <c r="IYF25" s="101"/>
      <c r="IYG25" s="101"/>
      <c r="IYH25" s="101"/>
      <c r="IYI25" s="101"/>
      <c r="IYJ25" s="101"/>
      <c r="IYK25" s="101"/>
      <c r="IYL25" s="101"/>
      <c r="IYM25" s="101"/>
      <c r="IYN25" s="101"/>
      <c r="IYO25" s="101"/>
      <c r="IYP25" s="101"/>
      <c r="IYQ25" s="101"/>
      <c r="IYR25" s="101"/>
      <c r="IYS25" s="101"/>
      <c r="IYT25" s="101"/>
      <c r="IYU25" s="101"/>
      <c r="IYV25" s="101"/>
      <c r="IYW25" s="101"/>
      <c r="IYX25" s="101"/>
      <c r="IYY25" s="101"/>
      <c r="IYZ25" s="101"/>
      <c r="IZA25" s="101"/>
      <c r="IZB25" s="101"/>
      <c r="IZC25" s="101"/>
      <c r="IZD25" s="101"/>
      <c r="IZE25" s="101"/>
      <c r="IZF25" s="101"/>
      <c r="IZG25" s="101"/>
      <c r="IZH25" s="101"/>
      <c r="IZI25" s="101"/>
      <c r="IZJ25" s="101"/>
      <c r="IZK25" s="101"/>
      <c r="IZL25" s="101"/>
      <c r="IZM25" s="101"/>
      <c r="IZN25" s="101"/>
      <c r="IZO25" s="101"/>
      <c r="IZP25" s="101"/>
      <c r="IZQ25" s="101"/>
      <c r="IZR25" s="101"/>
      <c r="IZS25" s="101"/>
      <c r="IZT25" s="101"/>
      <c r="IZU25" s="101"/>
      <c r="IZV25" s="101"/>
      <c r="IZW25" s="101"/>
      <c r="IZX25" s="101"/>
      <c r="IZY25" s="101"/>
      <c r="IZZ25" s="101"/>
      <c r="JAA25" s="101"/>
      <c r="JAB25" s="101"/>
      <c r="JAC25" s="101"/>
      <c r="JAD25" s="101"/>
      <c r="JAE25" s="101"/>
      <c r="JAF25" s="101"/>
      <c r="JAG25" s="101"/>
      <c r="JAH25" s="101"/>
      <c r="JAI25" s="101"/>
      <c r="JAJ25" s="101"/>
      <c r="JAK25" s="101"/>
      <c r="JAL25" s="101"/>
      <c r="JAM25" s="101"/>
      <c r="JAN25" s="101"/>
      <c r="JAO25" s="101"/>
      <c r="JAP25" s="101"/>
      <c r="JAQ25" s="101"/>
      <c r="JAR25" s="101"/>
      <c r="JAS25" s="101"/>
      <c r="JAT25" s="101"/>
      <c r="JAU25" s="101"/>
      <c r="JAV25" s="101"/>
      <c r="JAW25" s="101"/>
      <c r="JAX25" s="101"/>
      <c r="JAY25" s="101"/>
      <c r="JAZ25" s="101"/>
      <c r="JBA25" s="101"/>
      <c r="JBB25" s="101"/>
      <c r="JBC25" s="101"/>
      <c r="JBD25" s="101"/>
      <c r="JBE25" s="101"/>
      <c r="JBF25" s="101"/>
      <c r="JBG25" s="101"/>
      <c r="JBH25" s="101"/>
      <c r="JBI25" s="101"/>
      <c r="JBJ25" s="101"/>
      <c r="JBK25" s="101"/>
      <c r="JBL25" s="101"/>
      <c r="JBM25" s="101"/>
      <c r="JBN25" s="101"/>
      <c r="JBO25" s="101"/>
      <c r="JBP25" s="101"/>
      <c r="JBQ25" s="101"/>
      <c r="JBR25" s="101"/>
      <c r="JBS25" s="101"/>
      <c r="JBT25" s="101"/>
      <c r="JBU25" s="101"/>
      <c r="JBV25" s="101"/>
      <c r="JBW25" s="101"/>
      <c r="JBX25" s="101"/>
      <c r="JBY25" s="101"/>
      <c r="JBZ25" s="101"/>
      <c r="JCA25" s="101"/>
      <c r="JCB25" s="101"/>
      <c r="JCC25" s="101"/>
      <c r="JCD25" s="101"/>
      <c r="JCE25" s="101"/>
      <c r="JCF25" s="101"/>
      <c r="JCG25" s="101"/>
      <c r="JCH25" s="101"/>
      <c r="JCI25" s="101"/>
      <c r="JCJ25" s="101"/>
      <c r="JCK25" s="101"/>
      <c r="JCL25" s="101"/>
      <c r="JCM25" s="101"/>
      <c r="JCN25" s="101"/>
      <c r="JCO25" s="101"/>
      <c r="JCP25" s="101"/>
      <c r="JCQ25" s="101"/>
      <c r="JCR25" s="101"/>
      <c r="JCS25" s="101"/>
      <c r="JCT25" s="101"/>
      <c r="JCU25" s="101"/>
      <c r="JCV25" s="101"/>
      <c r="JCW25" s="101"/>
      <c r="JCX25" s="101"/>
      <c r="JCY25" s="101"/>
      <c r="JCZ25" s="101"/>
      <c r="JDA25" s="101"/>
      <c r="JDB25" s="101"/>
      <c r="JDC25" s="101"/>
      <c r="JDD25" s="101"/>
      <c r="JDE25" s="101"/>
      <c r="JDF25" s="101"/>
      <c r="JDG25" s="101"/>
      <c r="JDH25" s="101"/>
      <c r="JDI25" s="101"/>
      <c r="JDJ25" s="101"/>
      <c r="JDK25" s="101"/>
      <c r="JDL25" s="101"/>
      <c r="JDM25" s="101"/>
      <c r="JDN25" s="101"/>
      <c r="JDO25" s="101"/>
      <c r="JDP25" s="101"/>
      <c r="JDQ25" s="101"/>
      <c r="JDR25" s="101"/>
      <c r="JDS25" s="101"/>
      <c r="JDT25" s="101"/>
      <c r="JDU25" s="101"/>
      <c r="JDV25" s="101"/>
      <c r="JDW25" s="101"/>
      <c r="JDX25" s="101"/>
      <c r="JDY25" s="101"/>
      <c r="JDZ25" s="101"/>
      <c r="JEA25" s="101"/>
      <c r="JEB25" s="101"/>
      <c r="JEC25" s="101"/>
      <c r="JED25" s="101"/>
      <c r="JEE25" s="101"/>
      <c r="JEF25" s="101"/>
      <c r="JEG25" s="101"/>
      <c r="JEH25" s="101"/>
      <c r="JEI25" s="101"/>
      <c r="JEJ25" s="101"/>
      <c r="JEK25" s="101"/>
      <c r="JEL25" s="101"/>
      <c r="JEM25" s="101"/>
      <c r="JEN25" s="101"/>
      <c r="JEO25" s="101"/>
      <c r="JEP25" s="101"/>
      <c r="JEQ25" s="101"/>
      <c r="JER25" s="101"/>
      <c r="JES25" s="101"/>
      <c r="JET25" s="101"/>
      <c r="JEU25" s="101"/>
      <c r="JEV25" s="101"/>
      <c r="JEW25" s="101"/>
      <c r="JEX25" s="101"/>
      <c r="JEY25" s="101"/>
      <c r="JEZ25" s="101"/>
      <c r="JFA25" s="101"/>
      <c r="JFB25" s="101"/>
      <c r="JFC25" s="101"/>
      <c r="JFD25" s="101"/>
      <c r="JFE25" s="101"/>
      <c r="JFF25" s="101"/>
      <c r="JFG25" s="101"/>
      <c r="JFH25" s="101"/>
      <c r="JFI25" s="101"/>
      <c r="JFJ25" s="101"/>
      <c r="JFK25" s="101"/>
      <c r="JFL25" s="101"/>
      <c r="JFM25" s="101"/>
      <c r="JFN25" s="101"/>
      <c r="JFO25" s="101"/>
      <c r="JFP25" s="101"/>
      <c r="JFQ25" s="101"/>
      <c r="JFR25" s="101"/>
      <c r="JFS25" s="101"/>
      <c r="JFT25" s="101"/>
      <c r="JFU25" s="101"/>
      <c r="JFV25" s="101"/>
      <c r="JFW25" s="101"/>
      <c r="JFX25" s="101"/>
      <c r="JFY25" s="101"/>
      <c r="JFZ25" s="101"/>
      <c r="JGA25" s="101"/>
      <c r="JGB25" s="101"/>
      <c r="JGC25" s="101"/>
      <c r="JGD25" s="101"/>
      <c r="JGE25" s="101"/>
      <c r="JGF25" s="101"/>
      <c r="JGG25" s="101"/>
      <c r="JGH25" s="101"/>
      <c r="JGI25" s="101"/>
      <c r="JGJ25" s="101"/>
      <c r="JGK25" s="101"/>
      <c r="JGL25" s="101"/>
      <c r="JGM25" s="101"/>
      <c r="JGN25" s="101"/>
      <c r="JGO25" s="101"/>
      <c r="JGP25" s="101"/>
      <c r="JGQ25" s="101"/>
      <c r="JGR25" s="101"/>
      <c r="JGS25" s="101"/>
      <c r="JGT25" s="101"/>
      <c r="JGU25" s="101"/>
      <c r="JGV25" s="101"/>
      <c r="JGW25" s="101"/>
      <c r="JGX25" s="101"/>
      <c r="JGY25" s="101"/>
      <c r="JGZ25" s="101"/>
      <c r="JHA25" s="101"/>
      <c r="JHB25" s="101"/>
      <c r="JHC25" s="101"/>
      <c r="JHD25" s="101"/>
      <c r="JHE25" s="101"/>
      <c r="JHF25" s="101"/>
      <c r="JHG25" s="101"/>
      <c r="JHH25" s="101"/>
      <c r="JHI25" s="101"/>
      <c r="JHJ25" s="101"/>
      <c r="JHK25" s="101"/>
      <c r="JHL25" s="101"/>
      <c r="JHM25" s="101"/>
      <c r="JHN25" s="101"/>
      <c r="JHO25" s="101"/>
      <c r="JHP25" s="101"/>
      <c r="JHQ25" s="101"/>
      <c r="JHR25" s="101"/>
      <c r="JHS25" s="101"/>
      <c r="JHT25" s="101"/>
      <c r="JHU25" s="101"/>
      <c r="JHV25" s="101"/>
      <c r="JHW25" s="101"/>
      <c r="JHX25" s="101"/>
      <c r="JHY25" s="101"/>
      <c r="JHZ25" s="101"/>
      <c r="JIA25" s="101"/>
      <c r="JIB25" s="101"/>
      <c r="JIC25" s="101"/>
      <c r="JID25" s="101"/>
      <c r="JIE25" s="101"/>
      <c r="JIF25" s="101"/>
      <c r="JIG25" s="101"/>
      <c r="JIH25" s="101"/>
      <c r="JII25" s="101"/>
      <c r="JIJ25" s="101"/>
      <c r="JIK25" s="101"/>
      <c r="JIL25" s="101"/>
      <c r="JIM25" s="101"/>
      <c r="JIN25" s="101"/>
      <c r="JIO25" s="101"/>
      <c r="JIP25" s="101"/>
      <c r="JIQ25" s="101"/>
      <c r="JIR25" s="101"/>
      <c r="JIS25" s="101"/>
      <c r="JIT25" s="101"/>
      <c r="JIU25" s="101"/>
      <c r="JIV25" s="101"/>
      <c r="JIW25" s="101"/>
      <c r="JIX25" s="101"/>
      <c r="JIY25" s="101"/>
      <c r="JIZ25" s="101"/>
      <c r="JJA25" s="101"/>
      <c r="JJB25" s="101"/>
      <c r="JJC25" s="101"/>
      <c r="JJD25" s="101"/>
      <c r="JJE25" s="101"/>
      <c r="JJF25" s="101"/>
      <c r="JJG25" s="101"/>
      <c r="JJH25" s="101"/>
      <c r="JJI25" s="101"/>
      <c r="JJJ25" s="101"/>
      <c r="JJK25" s="101"/>
      <c r="JJL25" s="101"/>
      <c r="JJM25" s="101"/>
      <c r="JJN25" s="101"/>
      <c r="JJO25" s="101"/>
      <c r="JJP25" s="101"/>
      <c r="JJQ25" s="101"/>
      <c r="JJR25" s="101"/>
      <c r="JJS25" s="101"/>
      <c r="JJT25" s="101"/>
      <c r="JJU25" s="101"/>
      <c r="JJV25" s="101"/>
      <c r="JJW25" s="101"/>
      <c r="JJX25" s="101"/>
      <c r="JJY25" s="101"/>
      <c r="JJZ25" s="101"/>
      <c r="JKA25" s="101"/>
      <c r="JKB25" s="101"/>
      <c r="JKC25" s="101"/>
      <c r="JKD25" s="101"/>
      <c r="JKE25" s="101"/>
      <c r="JKF25" s="101"/>
      <c r="JKG25" s="101"/>
      <c r="JKH25" s="101"/>
      <c r="JKI25" s="101"/>
      <c r="JKJ25" s="101"/>
      <c r="JKK25" s="101"/>
      <c r="JKL25" s="101"/>
      <c r="JKM25" s="101"/>
      <c r="JKN25" s="101"/>
      <c r="JKO25" s="101"/>
      <c r="JKP25" s="101"/>
      <c r="JKQ25" s="101"/>
      <c r="JKR25" s="101"/>
      <c r="JKS25" s="101"/>
      <c r="JKT25" s="101"/>
      <c r="JKU25" s="101"/>
      <c r="JKV25" s="101"/>
      <c r="JKW25" s="101"/>
      <c r="JKX25" s="101"/>
      <c r="JKY25" s="101"/>
      <c r="JKZ25" s="101"/>
      <c r="JLA25" s="101"/>
      <c r="JLB25" s="101"/>
      <c r="JLC25" s="101"/>
      <c r="JLD25" s="101"/>
      <c r="JLE25" s="101"/>
      <c r="JLF25" s="101"/>
      <c r="JLG25" s="101"/>
      <c r="JLH25" s="101"/>
      <c r="JLI25" s="101"/>
      <c r="JLJ25" s="101"/>
      <c r="JLK25" s="101"/>
      <c r="JLL25" s="101"/>
      <c r="JLM25" s="101"/>
      <c r="JLN25" s="101"/>
      <c r="JLO25" s="101"/>
      <c r="JLP25" s="101"/>
      <c r="JLQ25" s="101"/>
      <c r="JLR25" s="101"/>
      <c r="JLS25" s="101"/>
      <c r="JLT25" s="101"/>
      <c r="JLU25" s="101"/>
      <c r="JLV25" s="101"/>
      <c r="JLW25" s="101"/>
      <c r="JLX25" s="101"/>
      <c r="JLY25" s="101"/>
      <c r="JLZ25" s="101"/>
      <c r="JMA25" s="101"/>
      <c r="JMB25" s="101"/>
      <c r="JMC25" s="101"/>
      <c r="JMD25" s="101"/>
      <c r="JME25" s="101"/>
      <c r="JMF25" s="101"/>
      <c r="JMG25" s="101"/>
      <c r="JMH25" s="101"/>
      <c r="JMI25" s="101"/>
      <c r="JMJ25" s="101"/>
      <c r="JMK25" s="101"/>
      <c r="JML25" s="101"/>
      <c r="JMM25" s="101"/>
      <c r="JMN25" s="101"/>
      <c r="JMO25" s="101"/>
      <c r="JMP25" s="101"/>
      <c r="JMQ25" s="101"/>
      <c r="JMR25" s="101"/>
      <c r="JMS25" s="101"/>
      <c r="JMT25" s="101"/>
      <c r="JMU25" s="101"/>
      <c r="JMV25" s="101"/>
      <c r="JMW25" s="101"/>
      <c r="JMX25" s="101"/>
      <c r="JMY25" s="101"/>
      <c r="JMZ25" s="101"/>
      <c r="JNA25" s="101"/>
      <c r="JNB25" s="101"/>
      <c r="JNC25" s="101"/>
      <c r="JND25" s="101"/>
      <c r="JNE25" s="101"/>
      <c r="JNF25" s="101"/>
      <c r="JNG25" s="101"/>
      <c r="JNH25" s="101"/>
      <c r="JNI25" s="101"/>
      <c r="JNJ25" s="101"/>
      <c r="JNK25" s="101"/>
      <c r="JNL25" s="101"/>
      <c r="JNM25" s="101"/>
      <c r="JNN25" s="101"/>
      <c r="JNO25" s="101"/>
      <c r="JNP25" s="101"/>
      <c r="JNQ25" s="101"/>
      <c r="JNR25" s="101"/>
      <c r="JNS25" s="101"/>
      <c r="JNT25" s="101"/>
      <c r="JNU25" s="101"/>
      <c r="JNV25" s="101"/>
      <c r="JNW25" s="101"/>
      <c r="JNX25" s="101"/>
      <c r="JNY25" s="101"/>
      <c r="JNZ25" s="101"/>
      <c r="JOA25" s="101"/>
      <c r="JOB25" s="101"/>
      <c r="JOC25" s="101"/>
      <c r="JOD25" s="101"/>
      <c r="JOE25" s="101"/>
      <c r="JOF25" s="101"/>
      <c r="JOG25" s="101"/>
      <c r="JOH25" s="101"/>
      <c r="JOI25" s="101"/>
      <c r="JOJ25" s="101"/>
      <c r="JOK25" s="101"/>
      <c r="JOL25" s="101"/>
      <c r="JOM25" s="101"/>
      <c r="JON25" s="101"/>
      <c r="JOO25" s="101"/>
      <c r="JOP25" s="101"/>
      <c r="JOQ25" s="101"/>
      <c r="JOR25" s="101"/>
      <c r="JOS25" s="101"/>
      <c r="JOT25" s="101"/>
      <c r="JOU25" s="101"/>
      <c r="JOV25" s="101"/>
      <c r="JOW25" s="101"/>
      <c r="JOX25" s="101"/>
      <c r="JOY25" s="101"/>
      <c r="JOZ25" s="101"/>
      <c r="JPA25" s="101"/>
      <c r="JPB25" s="101"/>
      <c r="JPC25" s="101"/>
      <c r="JPD25" s="101"/>
      <c r="JPE25" s="101"/>
      <c r="JPF25" s="101"/>
      <c r="JPG25" s="101"/>
      <c r="JPH25" s="101"/>
      <c r="JPI25" s="101"/>
      <c r="JPJ25" s="101"/>
      <c r="JPK25" s="101"/>
      <c r="JPL25" s="101"/>
      <c r="JPM25" s="101"/>
      <c r="JPN25" s="101"/>
      <c r="JPO25" s="101"/>
      <c r="JPP25" s="101"/>
      <c r="JPQ25" s="101"/>
      <c r="JPR25" s="101"/>
      <c r="JPS25" s="101"/>
      <c r="JPT25" s="101"/>
      <c r="JPU25" s="101"/>
      <c r="JPV25" s="101"/>
      <c r="JPW25" s="101"/>
      <c r="JPX25" s="101"/>
      <c r="JPY25" s="101"/>
      <c r="JPZ25" s="101"/>
      <c r="JQA25" s="101"/>
      <c r="JQB25" s="101"/>
      <c r="JQC25" s="101"/>
      <c r="JQD25" s="101"/>
      <c r="JQE25" s="101"/>
      <c r="JQF25" s="101"/>
      <c r="JQG25" s="101"/>
      <c r="JQH25" s="101"/>
      <c r="JQI25" s="101"/>
      <c r="JQJ25" s="101"/>
      <c r="JQK25" s="101"/>
      <c r="JQL25" s="101"/>
      <c r="JQM25" s="101"/>
      <c r="JQN25" s="101"/>
      <c r="JQO25" s="101"/>
      <c r="JQP25" s="101"/>
      <c r="JQQ25" s="101"/>
      <c r="JQR25" s="101"/>
      <c r="JQS25" s="101"/>
      <c r="JQT25" s="101"/>
      <c r="JQU25" s="101"/>
      <c r="JQV25" s="101"/>
      <c r="JQW25" s="101"/>
      <c r="JQX25" s="101"/>
      <c r="JQY25" s="101"/>
      <c r="JQZ25" s="101"/>
      <c r="JRA25" s="101"/>
      <c r="JRB25" s="101"/>
      <c r="JRC25" s="101"/>
      <c r="JRD25" s="101"/>
      <c r="JRE25" s="101"/>
      <c r="JRF25" s="101"/>
      <c r="JRG25" s="101"/>
      <c r="JRH25" s="101"/>
      <c r="JRI25" s="101"/>
      <c r="JRJ25" s="101"/>
      <c r="JRK25" s="101"/>
      <c r="JRL25" s="101"/>
      <c r="JRM25" s="101"/>
      <c r="JRN25" s="101"/>
      <c r="JRO25" s="101"/>
      <c r="JRP25" s="101"/>
      <c r="JRQ25" s="101"/>
      <c r="JRR25" s="101"/>
      <c r="JRS25" s="101"/>
      <c r="JRT25" s="101"/>
      <c r="JRU25" s="101"/>
      <c r="JRV25" s="101"/>
      <c r="JRW25" s="101"/>
      <c r="JRX25" s="101"/>
      <c r="JRY25" s="101"/>
      <c r="JRZ25" s="101"/>
      <c r="JSA25" s="101"/>
      <c r="JSB25" s="101"/>
      <c r="JSC25" s="101"/>
      <c r="JSD25" s="101"/>
      <c r="JSE25" s="101"/>
      <c r="JSF25" s="101"/>
      <c r="JSG25" s="101"/>
      <c r="JSH25" s="101"/>
      <c r="JSI25" s="101"/>
      <c r="JSJ25" s="101"/>
      <c r="JSK25" s="101"/>
      <c r="JSL25" s="101"/>
      <c r="JSM25" s="101"/>
      <c r="JSN25" s="101"/>
      <c r="JSO25" s="101"/>
      <c r="JSP25" s="101"/>
      <c r="JSQ25" s="101"/>
      <c r="JSR25" s="101"/>
      <c r="JSS25" s="101"/>
      <c r="JST25" s="101"/>
      <c r="JSU25" s="101"/>
      <c r="JSV25" s="101"/>
      <c r="JSW25" s="101"/>
      <c r="JSX25" s="101"/>
      <c r="JSY25" s="101"/>
      <c r="JSZ25" s="101"/>
      <c r="JTA25" s="101"/>
      <c r="JTB25" s="101"/>
      <c r="JTC25" s="101"/>
      <c r="JTD25" s="101"/>
      <c r="JTE25" s="101"/>
      <c r="JTF25" s="101"/>
      <c r="JTG25" s="101"/>
      <c r="JTH25" s="101"/>
      <c r="JTI25" s="101"/>
      <c r="JTJ25" s="101"/>
      <c r="JTK25" s="101"/>
      <c r="JTL25" s="101"/>
      <c r="JTM25" s="101"/>
      <c r="JTN25" s="101"/>
      <c r="JTO25" s="101"/>
      <c r="JTP25" s="101"/>
      <c r="JTQ25" s="101"/>
      <c r="JTR25" s="101"/>
      <c r="JTS25" s="101"/>
      <c r="JTT25" s="101"/>
      <c r="JTU25" s="101"/>
      <c r="JTV25" s="101"/>
      <c r="JTW25" s="101"/>
      <c r="JTX25" s="101"/>
      <c r="JTY25" s="101"/>
      <c r="JTZ25" s="101"/>
      <c r="JUA25" s="101"/>
      <c r="JUB25" s="101"/>
      <c r="JUC25" s="101"/>
      <c r="JUD25" s="101"/>
      <c r="JUE25" s="101"/>
      <c r="JUF25" s="101"/>
      <c r="JUG25" s="101"/>
      <c r="JUH25" s="101"/>
      <c r="JUI25" s="101"/>
      <c r="JUJ25" s="101"/>
      <c r="JUK25" s="101"/>
      <c r="JUL25" s="101"/>
      <c r="JUM25" s="101"/>
      <c r="JUN25" s="101"/>
      <c r="JUO25" s="101"/>
      <c r="JUP25" s="101"/>
      <c r="JUQ25" s="101"/>
      <c r="JUR25" s="101"/>
      <c r="JUS25" s="101"/>
      <c r="JUT25" s="101"/>
      <c r="JUU25" s="101"/>
      <c r="JUV25" s="101"/>
      <c r="JUW25" s="101"/>
      <c r="JUX25" s="101"/>
      <c r="JUY25" s="101"/>
      <c r="JUZ25" s="101"/>
      <c r="JVA25" s="101"/>
      <c r="JVB25" s="101"/>
      <c r="JVC25" s="101"/>
      <c r="JVD25" s="101"/>
      <c r="JVE25" s="101"/>
      <c r="JVF25" s="101"/>
      <c r="JVG25" s="101"/>
      <c r="JVH25" s="101"/>
      <c r="JVI25" s="101"/>
      <c r="JVJ25" s="101"/>
      <c r="JVK25" s="101"/>
      <c r="JVL25" s="101"/>
      <c r="JVM25" s="101"/>
      <c r="JVN25" s="101"/>
      <c r="JVO25" s="101"/>
      <c r="JVP25" s="101"/>
      <c r="JVQ25" s="101"/>
      <c r="JVR25" s="101"/>
      <c r="JVS25" s="101"/>
      <c r="JVT25" s="101"/>
      <c r="JVU25" s="101"/>
      <c r="JVV25" s="101"/>
      <c r="JVW25" s="101"/>
      <c r="JVX25" s="101"/>
      <c r="JVY25" s="101"/>
      <c r="JVZ25" s="101"/>
      <c r="JWA25" s="101"/>
      <c r="JWB25" s="101"/>
      <c r="JWC25" s="101"/>
      <c r="JWD25" s="101"/>
      <c r="JWE25" s="101"/>
      <c r="JWF25" s="101"/>
      <c r="JWG25" s="101"/>
      <c r="JWH25" s="101"/>
      <c r="JWI25" s="101"/>
      <c r="JWJ25" s="101"/>
      <c r="JWK25" s="101"/>
      <c r="JWL25" s="101"/>
      <c r="JWM25" s="101"/>
      <c r="JWN25" s="101"/>
      <c r="JWO25" s="101"/>
      <c r="JWP25" s="101"/>
      <c r="JWQ25" s="101"/>
      <c r="JWR25" s="101"/>
      <c r="JWS25" s="101"/>
      <c r="JWT25" s="101"/>
      <c r="JWU25" s="101"/>
      <c r="JWV25" s="101"/>
      <c r="JWW25" s="101"/>
      <c r="JWX25" s="101"/>
      <c r="JWY25" s="101"/>
      <c r="JWZ25" s="101"/>
      <c r="JXA25" s="101"/>
      <c r="JXB25" s="101"/>
      <c r="JXC25" s="101"/>
      <c r="JXD25" s="101"/>
      <c r="JXE25" s="101"/>
      <c r="JXF25" s="101"/>
      <c r="JXG25" s="101"/>
      <c r="JXH25" s="101"/>
      <c r="JXI25" s="101"/>
      <c r="JXJ25" s="101"/>
      <c r="JXK25" s="101"/>
      <c r="JXL25" s="101"/>
      <c r="JXM25" s="101"/>
      <c r="JXN25" s="101"/>
      <c r="JXO25" s="101"/>
      <c r="JXP25" s="101"/>
      <c r="JXQ25" s="101"/>
      <c r="JXR25" s="101"/>
      <c r="JXS25" s="101"/>
      <c r="JXT25" s="101"/>
      <c r="JXU25" s="101"/>
      <c r="JXV25" s="101"/>
      <c r="JXW25" s="101"/>
      <c r="JXX25" s="101"/>
      <c r="JXY25" s="101"/>
      <c r="JXZ25" s="101"/>
      <c r="JYA25" s="101"/>
      <c r="JYB25" s="101"/>
      <c r="JYC25" s="101"/>
      <c r="JYD25" s="101"/>
      <c r="JYE25" s="101"/>
      <c r="JYF25" s="101"/>
      <c r="JYG25" s="101"/>
      <c r="JYH25" s="101"/>
      <c r="JYI25" s="101"/>
      <c r="JYJ25" s="101"/>
      <c r="JYK25" s="101"/>
      <c r="JYL25" s="101"/>
      <c r="JYM25" s="101"/>
      <c r="JYN25" s="101"/>
      <c r="JYO25" s="101"/>
      <c r="JYP25" s="101"/>
      <c r="JYQ25" s="101"/>
      <c r="JYR25" s="101"/>
      <c r="JYS25" s="101"/>
      <c r="JYT25" s="101"/>
      <c r="JYU25" s="101"/>
      <c r="JYV25" s="101"/>
      <c r="JYW25" s="101"/>
      <c r="JYX25" s="101"/>
      <c r="JYY25" s="101"/>
      <c r="JYZ25" s="101"/>
      <c r="JZA25" s="101"/>
      <c r="JZB25" s="101"/>
      <c r="JZC25" s="101"/>
      <c r="JZD25" s="101"/>
      <c r="JZE25" s="101"/>
      <c r="JZF25" s="101"/>
      <c r="JZG25" s="101"/>
      <c r="JZH25" s="101"/>
      <c r="JZI25" s="101"/>
      <c r="JZJ25" s="101"/>
      <c r="JZK25" s="101"/>
      <c r="JZL25" s="101"/>
      <c r="JZM25" s="101"/>
      <c r="JZN25" s="101"/>
      <c r="JZO25" s="101"/>
      <c r="JZP25" s="101"/>
      <c r="JZQ25" s="101"/>
      <c r="JZR25" s="101"/>
      <c r="JZS25" s="101"/>
      <c r="JZT25" s="101"/>
      <c r="JZU25" s="101"/>
      <c r="JZV25" s="101"/>
      <c r="JZW25" s="101"/>
      <c r="JZX25" s="101"/>
      <c r="JZY25" s="101"/>
      <c r="JZZ25" s="101"/>
      <c r="KAA25" s="101"/>
      <c r="KAB25" s="101"/>
      <c r="KAC25" s="101"/>
      <c r="KAD25" s="101"/>
      <c r="KAE25" s="101"/>
      <c r="KAF25" s="101"/>
      <c r="KAG25" s="101"/>
      <c r="KAH25" s="101"/>
      <c r="KAI25" s="101"/>
      <c r="KAJ25" s="101"/>
      <c r="KAK25" s="101"/>
      <c r="KAL25" s="101"/>
      <c r="KAM25" s="101"/>
      <c r="KAN25" s="101"/>
      <c r="KAO25" s="101"/>
      <c r="KAP25" s="101"/>
      <c r="KAQ25" s="101"/>
      <c r="KAR25" s="101"/>
      <c r="KAS25" s="101"/>
      <c r="KAT25" s="101"/>
      <c r="KAU25" s="101"/>
      <c r="KAV25" s="101"/>
      <c r="KAW25" s="101"/>
      <c r="KAX25" s="101"/>
      <c r="KAY25" s="101"/>
      <c r="KAZ25" s="101"/>
      <c r="KBA25" s="101"/>
      <c r="KBB25" s="101"/>
      <c r="KBC25" s="101"/>
      <c r="KBD25" s="101"/>
      <c r="KBE25" s="101"/>
      <c r="KBF25" s="101"/>
      <c r="KBG25" s="101"/>
      <c r="KBH25" s="101"/>
      <c r="KBI25" s="101"/>
      <c r="KBJ25" s="101"/>
      <c r="KBK25" s="101"/>
      <c r="KBL25" s="101"/>
      <c r="KBM25" s="101"/>
      <c r="KBN25" s="101"/>
      <c r="KBO25" s="101"/>
      <c r="KBP25" s="101"/>
      <c r="KBQ25" s="101"/>
      <c r="KBR25" s="101"/>
      <c r="KBS25" s="101"/>
      <c r="KBT25" s="101"/>
      <c r="KBU25" s="101"/>
      <c r="KBV25" s="101"/>
      <c r="KBW25" s="101"/>
      <c r="KBX25" s="101"/>
      <c r="KBY25" s="101"/>
      <c r="KBZ25" s="101"/>
      <c r="KCA25" s="101"/>
      <c r="KCB25" s="101"/>
      <c r="KCC25" s="101"/>
      <c r="KCD25" s="101"/>
      <c r="KCE25" s="101"/>
      <c r="KCF25" s="101"/>
      <c r="KCG25" s="101"/>
      <c r="KCH25" s="101"/>
      <c r="KCI25" s="101"/>
      <c r="KCJ25" s="101"/>
      <c r="KCK25" s="101"/>
      <c r="KCL25" s="101"/>
      <c r="KCM25" s="101"/>
      <c r="KCN25" s="101"/>
      <c r="KCO25" s="101"/>
      <c r="KCP25" s="101"/>
      <c r="KCQ25" s="101"/>
      <c r="KCR25" s="101"/>
      <c r="KCS25" s="101"/>
      <c r="KCT25" s="101"/>
      <c r="KCU25" s="101"/>
      <c r="KCV25" s="101"/>
      <c r="KCW25" s="101"/>
      <c r="KCX25" s="101"/>
      <c r="KCY25" s="101"/>
      <c r="KCZ25" s="101"/>
      <c r="KDA25" s="101"/>
      <c r="KDB25" s="101"/>
      <c r="KDC25" s="101"/>
      <c r="KDD25" s="101"/>
      <c r="KDE25" s="101"/>
      <c r="KDF25" s="101"/>
      <c r="KDG25" s="101"/>
      <c r="KDH25" s="101"/>
      <c r="KDI25" s="101"/>
      <c r="KDJ25" s="101"/>
      <c r="KDK25" s="101"/>
      <c r="KDL25" s="101"/>
      <c r="KDM25" s="101"/>
      <c r="KDN25" s="101"/>
      <c r="KDO25" s="101"/>
      <c r="KDP25" s="101"/>
      <c r="KDQ25" s="101"/>
      <c r="KDR25" s="101"/>
      <c r="KDS25" s="101"/>
      <c r="KDT25" s="101"/>
      <c r="KDU25" s="101"/>
      <c r="KDV25" s="101"/>
      <c r="KDW25" s="101"/>
      <c r="KDX25" s="101"/>
      <c r="KDY25" s="101"/>
      <c r="KDZ25" s="101"/>
      <c r="KEA25" s="101"/>
      <c r="KEB25" s="101"/>
      <c r="KEC25" s="101"/>
      <c r="KED25" s="101"/>
      <c r="KEE25" s="101"/>
      <c r="KEF25" s="101"/>
      <c r="KEG25" s="101"/>
      <c r="KEH25" s="101"/>
      <c r="KEI25" s="101"/>
      <c r="KEJ25" s="101"/>
      <c r="KEK25" s="101"/>
      <c r="KEL25" s="101"/>
      <c r="KEM25" s="101"/>
      <c r="KEN25" s="101"/>
      <c r="KEO25" s="101"/>
      <c r="KEP25" s="101"/>
      <c r="KEQ25" s="101"/>
      <c r="KER25" s="101"/>
      <c r="KES25" s="101"/>
      <c r="KET25" s="101"/>
      <c r="KEU25" s="101"/>
      <c r="KEV25" s="101"/>
      <c r="KEW25" s="101"/>
      <c r="KEX25" s="101"/>
      <c r="KEY25" s="101"/>
      <c r="KEZ25" s="101"/>
      <c r="KFA25" s="101"/>
      <c r="KFB25" s="101"/>
      <c r="KFC25" s="101"/>
      <c r="KFD25" s="101"/>
      <c r="KFE25" s="101"/>
      <c r="KFF25" s="101"/>
      <c r="KFG25" s="101"/>
      <c r="KFH25" s="101"/>
      <c r="KFI25" s="101"/>
      <c r="KFJ25" s="101"/>
      <c r="KFK25" s="101"/>
      <c r="KFL25" s="101"/>
      <c r="KFM25" s="101"/>
      <c r="KFN25" s="101"/>
      <c r="KFO25" s="101"/>
      <c r="KFP25" s="101"/>
      <c r="KFQ25" s="101"/>
      <c r="KFR25" s="101"/>
      <c r="KFS25" s="101"/>
      <c r="KFT25" s="101"/>
      <c r="KFU25" s="101"/>
      <c r="KFV25" s="101"/>
      <c r="KFW25" s="101"/>
      <c r="KFX25" s="101"/>
      <c r="KFY25" s="101"/>
      <c r="KFZ25" s="101"/>
      <c r="KGA25" s="101"/>
      <c r="KGB25" s="101"/>
      <c r="KGC25" s="101"/>
      <c r="KGD25" s="101"/>
      <c r="KGE25" s="101"/>
      <c r="KGF25" s="101"/>
      <c r="KGG25" s="101"/>
      <c r="KGH25" s="101"/>
      <c r="KGI25" s="101"/>
      <c r="KGJ25" s="101"/>
      <c r="KGK25" s="101"/>
      <c r="KGL25" s="101"/>
      <c r="KGM25" s="101"/>
      <c r="KGN25" s="101"/>
      <c r="KGO25" s="101"/>
      <c r="KGP25" s="101"/>
      <c r="KGQ25" s="101"/>
      <c r="KGR25" s="101"/>
      <c r="KGS25" s="101"/>
      <c r="KGT25" s="101"/>
      <c r="KGU25" s="101"/>
      <c r="KGV25" s="101"/>
      <c r="KGW25" s="101"/>
      <c r="KGX25" s="101"/>
      <c r="KGY25" s="101"/>
      <c r="KGZ25" s="101"/>
      <c r="KHA25" s="101"/>
      <c r="KHB25" s="101"/>
      <c r="KHC25" s="101"/>
      <c r="KHD25" s="101"/>
      <c r="KHE25" s="101"/>
      <c r="KHF25" s="101"/>
      <c r="KHG25" s="101"/>
      <c r="KHH25" s="101"/>
      <c r="KHI25" s="101"/>
      <c r="KHJ25" s="101"/>
      <c r="KHK25" s="101"/>
      <c r="KHL25" s="101"/>
      <c r="KHM25" s="101"/>
      <c r="KHN25" s="101"/>
      <c r="KHO25" s="101"/>
      <c r="KHP25" s="101"/>
      <c r="KHQ25" s="101"/>
      <c r="KHR25" s="101"/>
      <c r="KHS25" s="101"/>
      <c r="KHT25" s="101"/>
      <c r="KHU25" s="101"/>
      <c r="KHV25" s="101"/>
      <c r="KHW25" s="101"/>
      <c r="KHX25" s="101"/>
      <c r="KHY25" s="101"/>
      <c r="KHZ25" s="101"/>
      <c r="KIA25" s="101"/>
      <c r="KIB25" s="101"/>
      <c r="KIC25" s="101"/>
      <c r="KID25" s="101"/>
      <c r="KIE25" s="101"/>
      <c r="KIF25" s="101"/>
      <c r="KIG25" s="101"/>
      <c r="KIH25" s="101"/>
      <c r="KII25" s="101"/>
      <c r="KIJ25" s="101"/>
      <c r="KIK25" s="101"/>
      <c r="KIL25" s="101"/>
      <c r="KIM25" s="101"/>
      <c r="KIN25" s="101"/>
      <c r="KIO25" s="101"/>
      <c r="KIP25" s="101"/>
      <c r="KIQ25" s="101"/>
      <c r="KIR25" s="101"/>
      <c r="KIS25" s="101"/>
      <c r="KIT25" s="101"/>
      <c r="KIU25" s="101"/>
      <c r="KIV25" s="101"/>
      <c r="KIW25" s="101"/>
      <c r="KIX25" s="101"/>
      <c r="KIY25" s="101"/>
      <c r="KIZ25" s="101"/>
      <c r="KJA25" s="101"/>
      <c r="KJB25" s="101"/>
      <c r="KJC25" s="101"/>
      <c r="KJD25" s="101"/>
      <c r="KJE25" s="101"/>
      <c r="KJF25" s="101"/>
      <c r="KJG25" s="101"/>
      <c r="KJH25" s="101"/>
      <c r="KJI25" s="101"/>
      <c r="KJJ25" s="101"/>
      <c r="KJK25" s="101"/>
      <c r="KJL25" s="101"/>
      <c r="KJM25" s="101"/>
      <c r="KJN25" s="101"/>
      <c r="KJO25" s="101"/>
      <c r="KJP25" s="101"/>
      <c r="KJQ25" s="101"/>
      <c r="KJR25" s="101"/>
      <c r="KJS25" s="101"/>
      <c r="KJT25" s="101"/>
      <c r="KJU25" s="101"/>
      <c r="KJV25" s="101"/>
      <c r="KJW25" s="101"/>
      <c r="KJX25" s="101"/>
      <c r="KJY25" s="101"/>
      <c r="KJZ25" s="101"/>
      <c r="KKA25" s="101"/>
      <c r="KKB25" s="101"/>
      <c r="KKC25" s="101"/>
      <c r="KKD25" s="101"/>
      <c r="KKE25" s="101"/>
      <c r="KKF25" s="101"/>
      <c r="KKG25" s="101"/>
      <c r="KKH25" s="101"/>
      <c r="KKI25" s="101"/>
      <c r="KKJ25" s="101"/>
      <c r="KKK25" s="101"/>
      <c r="KKL25" s="101"/>
      <c r="KKM25" s="101"/>
      <c r="KKN25" s="101"/>
      <c r="KKO25" s="101"/>
      <c r="KKP25" s="101"/>
      <c r="KKQ25" s="101"/>
      <c r="KKR25" s="101"/>
      <c r="KKS25" s="101"/>
      <c r="KKT25" s="101"/>
      <c r="KKU25" s="101"/>
      <c r="KKV25" s="101"/>
      <c r="KKW25" s="101"/>
      <c r="KKX25" s="101"/>
      <c r="KKY25" s="101"/>
      <c r="KKZ25" s="101"/>
      <c r="KLA25" s="101"/>
      <c r="KLB25" s="101"/>
      <c r="KLC25" s="101"/>
      <c r="KLD25" s="101"/>
      <c r="KLE25" s="101"/>
      <c r="KLF25" s="101"/>
      <c r="KLG25" s="101"/>
      <c r="KLH25" s="101"/>
      <c r="KLI25" s="101"/>
      <c r="KLJ25" s="101"/>
      <c r="KLK25" s="101"/>
      <c r="KLL25" s="101"/>
      <c r="KLM25" s="101"/>
      <c r="KLN25" s="101"/>
      <c r="KLO25" s="101"/>
      <c r="KLP25" s="101"/>
      <c r="KLQ25" s="101"/>
      <c r="KLR25" s="101"/>
      <c r="KLS25" s="101"/>
      <c r="KLT25" s="101"/>
      <c r="KLU25" s="101"/>
      <c r="KLV25" s="101"/>
      <c r="KLW25" s="101"/>
      <c r="KLX25" s="101"/>
      <c r="KLY25" s="101"/>
      <c r="KLZ25" s="101"/>
      <c r="KMA25" s="101"/>
      <c r="KMB25" s="101"/>
      <c r="KMC25" s="101"/>
      <c r="KMD25" s="101"/>
      <c r="KME25" s="101"/>
      <c r="KMF25" s="101"/>
      <c r="KMG25" s="101"/>
      <c r="KMH25" s="101"/>
      <c r="KMI25" s="101"/>
      <c r="KMJ25" s="101"/>
      <c r="KMK25" s="101"/>
      <c r="KML25" s="101"/>
      <c r="KMM25" s="101"/>
      <c r="KMN25" s="101"/>
      <c r="KMO25" s="101"/>
      <c r="KMP25" s="101"/>
      <c r="KMQ25" s="101"/>
      <c r="KMR25" s="101"/>
      <c r="KMS25" s="101"/>
      <c r="KMT25" s="101"/>
      <c r="KMU25" s="101"/>
      <c r="KMV25" s="101"/>
      <c r="KMW25" s="101"/>
      <c r="KMX25" s="101"/>
      <c r="KMY25" s="101"/>
      <c r="KMZ25" s="101"/>
      <c r="KNA25" s="101"/>
      <c r="KNB25" s="101"/>
      <c r="KNC25" s="101"/>
      <c r="KND25" s="101"/>
      <c r="KNE25" s="101"/>
      <c r="KNF25" s="101"/>
      <c r="KNG25" s="101"/>
      <c r="KNH25" s="101"/>
      <c r="KNI25" s="101"/>
      <c r="KNJ25" s="101"/>
      <c r="KNK25" s="101"/>
      <c r="KNL25" s="101"/>
      <c r="KNM25" s="101"/>
      <c r="KNN25" s="101"/>
      <c r="KNO25" s="101"/>
      <c r="KNP25" s="101"/>
      <c r="KNQ25" s="101"/>
      <c r="KNR25" s="101"/>
      <c r="KNS25" s="101"/>
      <c r="KNT25" s="101"/>
      <c r="KNU25" s="101"/>
      <c r="KNV25" s="101"/>
      <c r="KNW25" s="101"/>
      <c r="KNX25" s="101"/>
      <c r="KNY25" s="101"/>
      <c r="KNZ25" s="101"/>
      <c r="KOA25" s="101"/>
      <c r="KOB25" s="101"/>
      <c r="KOC25" s="101"/>
      <c r="KOD25" s="101"/>
      <c r="KOE25" s="101"/>
      <c r="KOF25" s="101"/>
      <c r="KOG25" s="101"/>
      <c r="KOH25" s="101"/>
      <c r="KOI25" s="101"/>
      <c r="KOJ25" s="101"/>
      <c r="KOK25" s="101"/>
      <c r="KOL25" s="101"/>
      <c r="KOM25" s="101"/>
      <c r="KON25" s="101"/>
      <c r="KOO25" s="101"/>
      <c r="KOP25" s="101"/>
      <c r="KOQ25" s="101"/>
      <c r="KOR25" s="101"/>
      <c r="KOS25" s="101"/>
      <c r="KOT25" s="101"/>
      <c r="KOU25" s="101"/>
      <c r="KOV25" s="101"/>
      <c r="KOW25" s="101"/>
      <c r="KOX25" s="101"/>
      <c r="KOY25" s="101"/>
      <c r="KOZ25" s="101"/>
      <c r="KPA25" s="101"/>
      <c r="KPB25" s="101"/>
      <c r="KPC25" s="101"/>
      <c r="KPD25" s="101"/>
      <c r="KPE25" s="101"/>
      <c r="KPF25" s="101"/>
      <c r="KPG25" s="101"/>
      <c r="KPH25" s="101"/>
      <c r="KPI25" s="101"/>
      <c r="KPJ25" s="101"/>
      <c r="KPK25" s="101"/>
      <c r="KPL25" s="101"/>
      <c r="KPM25" s="101"/>
      <c r="KPN25" s="101"/>
      <c r="KPO25" s="101"/>
      <c r="KPP25" s="101"/>
      <c r="KPQ25" s="101"/>
      <c r="KPR25" s="101"/>
      <c r="KPS25" s="101"/>
      <c r="KPT25" s="101"/>
      <c r="KPU25" s="101"/>
      <c r="KPV25" s="101"/>
      <c r="KPW25" s="101"/>
      <c r="KPX25" s="101"/>
      <c r="KPY25" s="101"/>
      <c r="KPZ25" s="101"/>
      <c r="KQA25" s="101"/>
      <c r="KQB25" s="101"/>
      <c r="KQC25" s="101"/>
      <c r="KQD25" s="101"/>
      <c r="KQE25" s="101"/>
      <c r="KQF25" s="101"/>
      <c r="KQG25" s="101"/>
      <c r="KQH25" s="101"/>
      <c r="KQI25" s="101"/>
      <c r="KQJ25" s="101"/>
      <c r="KQK25" s="101"/>
      <c r="KQL25" s="101"/>
      <c r="KQM25" s="101"/>
      <c r="KQN25" s="101"/>
      <c r="KQO25" s="101"/>
      <c r="KQP25" s="101"/>
      <c r="KQQ25" s="101"/>
      <c r="KQR25" s="101"/>
      <c r="KQS25" s="101"/>
      <c r="KQT25" s="101"/>
      <c r="KQU25" s="101"/>
      <c r="KQV25" s="101"/>
      <c r="KQW25" s="101"/>
      <c r="KQX25" s="101"/>
      <c r="KQY25" s="101"/>
      <c r="KQZ25" s="101"/>
      <c r="KRA25" s="101"/>
      <c r="KRB25" s="101"/>
      <c r="KRC25" s="101"/>
      <c r="KRD25" s="101"/>
      <c r="KRE25" s="101"/>
      <c r="KRF25" s="101"/>
      <c r="KRG25" s="101"/>
      <c r="KRH25" s="101"/>
      <c r="KRI25" s="101"/>
      <c r="KRJ25" s="101"/>
      <c r="KRK25" s="101"/>
      <c r="KRL25" s="101"/>
      <c r="KRM25" s="101"/>
      <c r="KRN25" s="101"/>
      <c r="KRO25" s="101"/>
      <c r="KRP25" s="101"/>
      <c r="KRQ25" s="101"/>
      <c r="KRR25" s="101"/>
      <c r="KRS25" s="101"/>
      <c r="KRT25" s="101"/>
      <c r="KRU25" s="101"/>
      <c r="KRV25" s="101"/>
      <c r="KRW25" s="101"/>
      <c r="KRX25" s="101"/>
      <c r="KRY25" s="101"/>
      <c r="KRZ25" s="101"/>
      <c r="KSA25" s="101"/>
      <c r="KSB25" s="101"/>
      <c r="KSC25" s="101"/>
      <c r="KSD25" s="101"/>
      <c r="KSE25" s="101"/>
      <c r="KSF25" s="101"/>
      <c r="KSG25" s="101"/>
      <c r="KSH25" s="101"/>
      <c r="KSI25" s="101"/>
      <c r="KSJ25" s="101"/>
      <c r="KSK25" s="101"/>
      <c r="KSL25" s="101"/>
      <c r="KSM25" s="101"/>
      <c r="KSN25" s="101"/>
      <c r="KSO25" s="101"/>
      <c r="KSP25" s="101"/>
      <c r="KSQ25" s="101"/>
      <c r="KSR25" s="101"/>
      <c r="KSS25" s="101"/>
      <c r="KST25" s="101"/>
      <c r="KSU25" s="101"/>
      <c r="KSV25" s="101"/>
      <c r="KSW25" s="101"/>
      <c r="KSX25" s="101"/>
      <c r="KSY25" s="101"/>
      <c r="KSZ25" s="101"/>
      <c r="KTA25" s="101"/>
      <c r="KTB25" s="101"/>
      <c r="KTC25" s="101"/>
      <c r="KTD25" s="101"/>
      <c r="KTE25" s="101"/>
      <c r="KTF25" s="101"/>
      <c r="KTG25" s="101"/>
      <c r="KTH25" s="101"/>
      <c r="KTI25" s="101"/>
      <c r="KTJ25" s="101"/>
      <c r="KTK25" s="101"/>
      <c r="KTL25" s="101"/>
      <c r="KTM25" s="101"/>
      <c r="KTN25" s="101"/>
      <c r="KTO25" s="101"/>
      <c r="KTP25" s="101"/>
      <c r="KTQ25" s="101"/>
      <c r="KTR25" s="101"/>
      <c r="KTS25" s="101"/>
      <c r="KTT25" s="101"/>
      <c r="KTU25" s="101"/>
      <c r="KTV25" s="101"/>
      <c r="KTW25" s="101"/>
      <c r="KTX25" s="101"/>
      <c r="KTY25" s="101"/>
      <c r="KTZ25" s="101"/>
      <c r="KUA25" s="101"/>
      <c r="KUB25" s="101"/>
      <c r="KUC25" s="101"/>
      <c r="KUD25" s="101"/>
      <c r="KUE25" s="101"/>
      <c r="KUF25" s="101"/>
      <c r="KUG25" s="101"/>
      <c r="KUH25" s="101"/>
      <c r="KUI25" s="101"/>
      <c r="KUJ25" s="101"/>
      <c r="KUK25" s="101"/>
      <c r="KUL25" s="101"/>
      <c r="KUM25" s="101"/>
      <c r="KUN25" s="101"/>
      <c r="KUO25" s="101"/>
      <c r="KUP25" s="101"/>
      <c r="KUQ25" s="101"/>
      <c r="KUR25" s="101"/>
      <c r="KUS25" s="101"/>
      <c r="KUT25" s="101"/>
      <c r="KUU25" s="101"/>
      <c r="KUV25" s="101"/>
      <c r="KUW25" s="101"/>
      <c r="KUX25" s="101"/>
      <c r="KUY25" s="101"/>
      <c r="KUZ25" s="101"/>
      <c r="KVA25" s="101"/>
      <c r="KVB25" s="101"/>
      <c r="KVC25" s="101"/>
      <c r="KVD25" s="101"/>
      <c r="KVE25" s="101"/>
      <c r="KVF25" s="101"/>
      <c r="KVG25" s="101"/>
      <c r="KVH25" s="101"/>
      <c r="KVI25" s="101"/>
      <c r="KVJ25" s="101"/>
      <c r="KVK25" s="101"/>
      <c r="KVL25" s="101"/>
      <c r="KVM25" s="101"/>
      <c r="KVN25" s="101"/>
      <c r="KVO25" s="101"/>
      <c r="KVP25" s="101"/>
      <c r="KVQ25" s="101"/>
      <c r="KVR25" s="101"/>
      <c r="KVS25" s="101"/>
      <c r="KVT25" s="101"/>
      <c r="KVU25" s="101"/>
      <c r="KVV25" s="101"/>
      <c r="KVW25" s="101"/>
      <c r="KVX25" s="101"/>
      <c r="KVY25" s="101"/>
      <c r="KVZ25" s="101"/>
      <c r="KWA25" s="101"/>
      <c r="KWB25" s="101"/>
      <c r="KWC25" s="101"/>
      <c r="KWD25" s="101"/>
      <c r="KWE25" s="101"/>
      <c r="KWF25" s="101"/>
      <c r="KWG25" s="101"/>
      <c r="KWH25" s="101"/>
      <c r="KWI25" s="101"/>
      <c r="KWJ25" s="101"/>
      <c r="KWK25" s="101"/>
      <c r="KWL25" s="101"/>
      <c r="KWM25" s="101"/>
      <c r="KWN25" s="101"/>
      <c r="KWO25" s="101"/>
      <c r="KWP25" s="101"/>
      <c r="KWQ25" s="101"/>
      <c r="KWR25" s="101"/>
      <c r="KWS25" s="101"/>
      <c r="KWT25" s="101"/>
      <c r="KWU25" s="101"/>
      <c r="KWV25" s="101"/>
      <c r="KWW25" s="101"/>
      <c r="KWX25" s="101"/>
      <c r="KWY25" s="101"/>
      <c r="KWZ25" s="101"/>
      <c r="KXA25" s="101"/>
      <c r="KXB25" s="101"/>
      <c r="KXC25" s="101"/>
      <c r="KXD25" s="101"/>
      <c r="KXE25" s="101"/>
      <c r="KXF25" s="101"/>
      <c r="KXG25" s="101"/>
      <c r="KXH25" s="101"/>
      <c r="KXI25" s="101"/>
      <c r="KXJ25" s="101"/>
      <c r="KXK25" s="101"/>
      <c r="KXL25" s="101"/>
      <c r="KXM25" s="101"/>
      <c r="KXN25" s="101"/>
      <c r="KXO25" s="101"/>
      <c r="KXP25" s="101"/>
      <c r="KXQ25" s="101"/>
      <c r="KXR25" s="101"/>
      <c r="KXS25" s="101"/>
      <c r="KXT25" s="101"/>
      <c r="KXU25" s="101"/>
      <c r="KXV25" s="101"/>
      <c r="KXW25" s="101"/>
      <c r="KXX25" s="101"/>
      <c r="KXY25" s="101"/>
      <c r="KXZ25" s="101"/>
      <c r="KYA25" s="101"/>
      <c r="KYB25" s="101"/>
      <c r="KYC25" s="101"/>
      <c r="KYD25" s="101"/>
      <c r="KYE25" s="101"/>
      <c r="KYF25" s="101"/>
      <c r="KYG25" s="101"/>
      <c r="KYH25" s="101"/>
      <c r="KYI25" s="101"/>
      <c r="KYJ25" s="101"/>
      <c r="KYK25" s="101"/>
      <c r="KYL25" s="101"/>
      <c r="KYM25" s="101"/>
      <c r="KYN25" s="101"/>
      <c r="KYO25" s="101"/>
      <c r="KYP25" s="101"/>
      <c r="KYQ25" s="101"/>
      <c r="KYR25" s="101"/>
      <c r="KYS25" s="101"/>
      <c r="KYT25" s="101"/>
      <c r="KYU25" s="101"/>
      <c r="KYV25" s="101"/>
      <c r="KYW25" s="101"/>
      <c r="KYX25" s="101"/>
      <c r="KYY25" s="101"/>
      <c r="KYZ25" s="101"/>
      <c r="KZA25" s="101"/>
      <c r="KZB25" s="101"/>
      <c r="KZC25" s="101"/>
      <c r="KZD25" s="101"/>
      <c r="KZE25" s="101"/>
      <c r="KZF25" s="101"/>
      <c r="KZG25" s="101"/>
      <c r="KZH25" s="101"/>
      <c r="KZI25" s="101"/>
      <c r="KZJ25" s="101"/>
      <c r="KZK25" s="101"/>
      <c r="KZL25" s="101"/>
      <c r="KZM25" s="101"/>
      <c r="KZN25" s="101"/>
      <c r="KZO25" s="101"/>
      <c r="KZP25" s="101"/>
      <c r="KZQ25" s="101"/>
      <c r="KZR25" s="101"/>
      <c r="KZS25" s="101"/>
      <c r="KZT25" s="101"/>
      <c r="KZU25" s="101"/>
      <c r="KZV25" s="101"/>
      <c r="KZW25" s="101"/>
      <c r="KZX25" s="101"/>
      <c r="KZY25" s="101"/>
      <c r="KZZ25" s="101"/>
      <c r="LAA25" s="101"/>
      <c r="LAB25" s="101"/>
      <c r="LAC25" s="101"/>
      <c r="LAD25" s="101"/>
      <c r="LAE25" s="101"/>
      <c r="LAF25" s="101"/>
      <c r="LAG25" s="101"/>
      <c r="LAH25" s="101"/>
      <c r="LAI25" s="101"/>
      <c r="LAJ25" s="101"/>
      <c r="LAK25" s="101"/>
      <c r="LAL25" s="101"/>
      <c r="LAM25" s="101"/>
      <c r="LAN25" s="101"/>
      <c r="LAO25" s="101"/>
      <c r="LAP25" s="101"/>
      <c r="LAQ25" s="101"/>
      <c r="LAR25" s="101"/>
      <c r="LAS25" s="101"/>
      <c r="LAT25" s="101"/>
      <c r="LAU25" s="101"/>
      <c r="LAV25" s="101"/>
      <c r="LAW25" s="101"/>
      <c r="LAX25" s="101"/>
      <c r="LAY25" s="101"/>
      <c r="LAZ25" s="101"/>
      <c r="LBA25" s="101"/>
      <c r="LBB25" s="101"/>
      <c r="LBC25" s="101"/>
      <c r="LBD25" s="101"/>
      <c r="LBE25" s="101"/>
      <c r="LBF25" s="101"/>
      <c r="LBG25" s="101"/>
      <c r="LBH25" s="101"/>
      <c r="LBI25" s="101"/>
      <c r="LBJ25" s="101"/>
      <c r="LBK25" s="101"/>
      <c r="LBL25" s="101"/>
      <c r="LBM25" s="101"/>
      <c r="LBN25" s="101"/>
      <c r="LBO25" s="101"/>
      <c r="LBP25" s="101"/>
      <c r="LBQ25" s="101"/>
      <c r="LBR25" s="101"/>
      <c r="LBS25" s="101"/>
      <c r="LBT25" s="101"/>
      <c r="LBU25" s="101"/>
      <c r="LBV25" s="101"/>
      <c r="LBW25" s="101"/>
      <c r="LBX25" s="101"/>
      <c r="LBY25" s="101"/>
      <c r="LBZ25" s="101"/>
      <c r="LCA25" s="101"/>
      <c r="LCB25" s="101"/>
      <c r="LCC25" s="101"/>
      <c r="LCD25" s="101"/>
      <c r="LCE25" s="101"/>
      <c r="LCF25" s="101"/>
      <c r="LCG25" s="101"/>
      <c r="LCH25" s="101"/>
      <c r="LCI25" s="101"/>
      <c r="LCJ25" s="101"/>
      <c r="LCK25" s="101"/>
      <c r="LCL25" s="101"/>
      <c r="LCM25" s="101"/>
      <c r="LCN25" s="101"/>
      <c r="LCO25" s="101"/>
      <c r="LCP25" s="101"/>
      <c r="LCQ25" s="101"/>
      <c r="LCR25" s="101"/>
      <c r="LCS25" s="101"/>
      <c r="LCT25" s="101"/>
      <c r="LCU25" s="101"/>
      <c r="LCV25" s="101"/>
      <c r="LCW25" s="101"/>
      <c r="LCX25" s="101"/>
      <c r="LCY25" s="101"/>
      <c r="LCZ25" s="101"/>
      <c r="LDA25" s="101"/>
      <c r="LDB25" s="101"/>
      <c r="LDC25" s="101"/>
      <c r="LDD25" s="101"/>
      <c r="LDE25" s="101"/>
      <c r="LDF25" s="101"/>
      <c r="LDG25" s="101"/>
      <c r="LDH25" s="101"/>
      <c r="LDI25" s="101"/>
      <c r="LDJ25" s="101"/>
      <c r="LDK25" s="101"/>
      <c r="LDL25" s="101"/>
      <c r="LDM25" s="101"/>
      <c r="LDN25" s="101"/>
      <c r="LDO25" s="101"/>
      <c r="LDP25" s="101"/>
      <c r="LDQ25" s="101"/>
      <c r="LDR25" s="101"/>
      <c r="LDS25" s="101"/>
      <c r="LDT25" s="101"/>
      <c r="LDU25" s="101"/>
      <c r="LDV25" s="101"/>
      <c r="LDW25" s="101"/>
      <c r="LDX25" s="101"/>
      <c r="LDY25" s="101"/>
      <c r="LDZ25" s="101"/>
      <c r="LEA25" s="101"/>
      <c r="LEB25" s="101"/>
      <c r="LEC25" s="101"/>
      <c r="LED25" s="101"/>
      <c r="LEE25" s="101"/>
      <c r="LEF25" s="101"/>
      <c r="LEG25" s="101"/>
      <c r="LEH25" s="101"/>
      <c r="LEI25" s="101"/>
      <c r="LEJ25" s="101"/>
      <c r="LEK25" s="101"/>
      <c r="LEL25" s="101"/>
      <c r="LEM25" s="101"/>
      <c r="LEN25" s="101"/>
      <c r="LEO25" s="101"/>
      <c r="LEP25" s="101"/>
      <c r="LEQ25" s="101"/>
      <c r="LER25" s="101"/>
      <c r="LES25" s="101"/>
      <c r="LET25" s="101"/>
      <c r="LEU25" s="101"/>
      <c r="LEV25" s="101"/>
      <c r="LEW25" s="101"/>
      <c r="LEX25" s="101"/>
      <c r="LEY25" s="101"/>
      <c r="LEZ25" s="101"/>
      <c r="LFA25" s="101"/>
      <c r="LFB25" s="101"/>
      <c r="LFC25" s="101"/>
      <c r="LFD25" s="101"/>
      <c r="LFE25" s="101"/>
      <c r="LFF25" s="101"/>
      <c r="LFG25" s="101"/>
      <c r="LFH25" s="101"/>
      <c r="LFI25" s="101"/>
      <c r="LFJ25" s="101"/>
      <c r="LFK25" s="101"/>
      <c r="LFL25" s="101"/>
      <c r="LFM25" s="101"/>
      <c r="LFN25" s="101"/>
      <c r="LFO25" s="101"/>
      <c r="LFP25" s="101"/>
      <c r="LFQ25" s="101"/>
      <c r="LFR25" s="101"/>
      <c r="LFS25" s="101"/>
      <c r="LFT25" s="101"/>
      <c r="LFU25" s="101"/>
      <c r="LFV25" s="101"/>
      <c r="LFW25" s="101"/>
      <c r="LFX25" s="101"/>
      <c r="LFY25" s="101"/>
      <c r="LFZ25" s="101"/>
      <c r="LGA25" s="101"/>
      <c r="LGB25" s="101"/>
      <c r="LGC25" s="101"/>
      <c r="LGD25" s="101"/>
      <c r="LGE25" s="101"/>
      <c r="LGF25" s="101"/>
      <c r="LGG25" s="101"/>
      <c r="LGH25" s="101"/>
      <c r="LGI25" s="101"/>
      <c r="LGJ25" s="101"/>
      <c r="LGK25" s="101"/>
      <c r="LGL25" s="101"/>
      <c r="LGM25" s="101"/>
      <c r="LGN25" s="101"/>
      <c r="LGO25" s="101"/>
      <c r="LGP25" s="101"/>
      <c r="LGQ25" s="101"/>
      <c r="LGR25" s="101"/>
      <c r="LGS25" s="101"/>
      <c r="LGT25" s="101"/>
      <c r="LGU25" s="101"/>
      <c r="LGV25" s="101"/>
      <c r="LGW25" s="101"/>
      <c r="LGX25" s="101"/>
      <c r="LGY25" s="101"/>
      <c r="LGZ25" s="101"/>
      <c r="LHA25" s="101"/>
      <c r="LHB25" s="101"/>
      <c r="LHC25" s="101"/>
      <c r="LHD25" s="101"/>
      <c r="LHE25" s="101"/>
      <c r="LHF25" s="101"/>
      <c r="LHG25" s="101"/>
      <c r="LHH25" s="101"/>
      <c r="LHI25" s="101"/>
      <c r="LHJ25" s="101"/>
      <c r="LHK25" s="101"/>
      <c r="LHL25" s="101"/>
      <c r="LHM25" s="101"/>
      <c r="LHN25" s="101"/>
      <c r="LHO25" s="101"/>
      <c r="LHP25" s="101"/>
      <c r="LHQ25" s="101"/>
      <c r="LHR25" s="101"/>
      <c r="LHS25" s="101"/>
      <c r="LHT25" s="101"/>
      <c r="LHU25" s="101"/>
      <c r="LHV25" s="101"/>
      <c r="LHW25" s="101"/>
      <c r="LHX25" s="101"/>
      <c r="LHY25" s="101"/>
      <c r="LHZ25" s="101"/>
      <c r="LIA25" s="101"/>
      <c r="LIB25" s="101"/>
      <c r="LIC25" s="101"/>
      <c r="LID25" s="101"/>
      <c r="LIE25" s="101"/>
      <c r="LIF25" s="101"/>
      <c r="LIG25" s="101"/>
      <c r="LIH25" s="101"/>
      <c r="LII25" s="101"/>
      <c r="LIJ25" s="101"/>
      <c r="LIK25" s="101"/>
      <c r="LIL25" s="101"/>
      <c r="LIM25" s="101"/>
      <c r="LIN25" s="101"/>
      <c r="LIO25" s="101"/>
      <c r="LIP25" s="101"/>
      <c r="LIQ25" s="101"/>
      <c r="LIR25" s="101"/>
      <c r="LIS25" s="101"/>
      <c r="LIT25" s="101"/>
      <c r="LIU25" s="101"/>
      <c r="LIV25" s="101"/>
      <c r="LIW25" s="101"/>
      <c r="LIX25" s="101"/>
      <c r="LIY25" s="101"/>
      <c r="LIZ25" s="101"/>
      <c r="LJA25" s="101"/>
      <c r="LJB25" s="101"/>
      <c r="LJC25" s="101"/>
      <c r="LJD25" s="101"/>
      <c r="LJE25" s="101"/>
      <c r="LJF25" s="101"/>
      <c r="LJG25" s="101"/>
      <c r="LJH25" s="101"/>
      <c r="LJI25" s="101"/>
      <c r="LJJ25" s="101"/>
      <c r="LJK25" s="101"/>
      <c r="LJL25" s="101"/>
      <c r="LJM25" s="101"/>
      <c r="LJN25" s="101"/>
      <c r="LJO25" s="101"/>
      <c r="LJP25" s="101"/>
      <c r="LJQ25" s="101"/>
      <c r="LJR25" s="101"/>
      <c r="LJS25" s="101"/>
      <c r="LJT25" s="101"/>
      <c r="LJU25" s="101"/>
      <c r="LJV25" s="101"/>
      <c r="LJW25" s="101"/>
      <c r="LJX25" s="101"/>
      <c r="LJY25" s="101"/>
      <c r="LJZ25" s="101"/>
      <c r="LKA25" s="101"/>
      <c r="LKB25" s="101"/>
      <c r="LKC25" s="101"/>
      <c r="LKD25" s="101"/>
      <c r="LKE25" s="101"/>
      <c r="LKF25" s="101"/>
      <c r="LKG25" s="101"/>
      <c r="LKH25" s="101"/>
      <c r="LKI25" s="101"/>
      <c r="LKJ25" s="101"/>
      <c r="LKK25" s="101"/>
      <c r="LKL25" s="101"/>
      <c r="LKM25" s="101"/>
      <c r="LKN25" s="101"/>
      <c r="LKO25" s="101"/>
      <c r="LKP25" s="101"/>
      <c r="LKQ25" s="101"/>
      <c r="LKR25" s="101"/>
      <c r="LKS25" s="101"/>
      <c r="LKT25" s="101"/>
      <c r="LKU25" s="101"/>
      <c r="LKV25" s="101"/>
      <c r="LKW25" s="101"/>
      <c r="LKX25" s="101"/>
      <c r="LKY25" s="101"/>
      <c r="LKZ25" s="101"/>
      <c r="LLA25" s="101"/>
      <c r="LLB25" s="101"/>
      <c r="LLC25" s="101"/>
      <c r="LLD25" s="101"/>
      <c r="LLE25" s="101"/>
      <c r="LLF25" s="101"/>
      <c r="LLG25" s="101"/>
      <c r="LLH25" s="101"/>
      <c r="LLI25" s="101"/>
      <c r="LLJ25" s="101"/>
      <c r="LLK25" s="101"/>
      <c r="LLL25" s="101"/>
      <c r="LLM25" s="101"/>
      <c r="LLN25" s="101"/>
      <c r="LLO25" s="101"/>
      <c r="LLP25" s="101"/>
      <c r="LLQ25" s="101"/>
      <c r="LLR25" s="101"/>
      <c r="LLS25" s="101"/>
      <c r="LLT25" s="101"/>
      <c r="LLU25" s="101"/>
      <c r="LLV25" s="101"/>
      <c r="LLW25" s="101"/>
      <c r="LLX25" s="101"/>
      <c r="LLY25" s="101"/>
      <c r="LLZ25" s="101"/>
      <c r="LMA25" s="101"/>
      <c r="LMB25" s="101"/>
      <c r="LMC25" s="101"/>
      <c r="LMD25" s="101"/>
      <c r="LME25" s="101"/>
      <c r="LMF25" s="101"/>
      <c r="LMG25" s="101"/>
      <c r="LMH25" s="101"/>
      <c r="LMI25" s="101"/>
      <c r="LMJ25" s="101"/>
      <c r="LMK25" s="101"/>
      <c r="LML25" s="101"/>
      <c r="LMM25" s="101"/>
      <c r="LMN25" s="101"/>
      <c r="LMO25" s="101"/>
      <c r="LMP25" s="101"/>
      <c r="LMQ25" s="101"/>
      <c r="LMR25" s="101"/>
      <c r="LMS25" s="101"/>
      <c r="LMT25" s="101"/>
      <c r="LMU25" s="101"/>
      <c r="LMV25" s="101"/>
      <c r="LMW25" s="101"/>
      <c r="LMX25" s="101"/>
      <c r="LMY25" s="101"/>
      <c r="LMZ25" s="101"/>
      <c r="LNA25" s="101"/>
      <c r="LNB25" s="101"/>
      <c r="LNC25" s="101"/>
      <c r="LND25" s="101"/>
      <c r="LNE25" s="101"/>
      <c r="LNF25" s="101"/>
      <c r="LNG25" s="101"/>
      <c r="LNH25" s="101"/>
      <c r="LNI25" s="101"/>
      <c r="LNJ25" s="101"/>
      <c r="LNK25" s="101"/>
      <c r="LNL25" s="101"/>
      <c r="LNM25" s="101"/>
      <c r="LNN25" s="101"/>
      <c r="LNO25" s="101"/>
      <c r="LNP25" s="101"/>
      <c r="LNQ25" s="101"/>
      <c r="LNR25" s="101"/>
      <c r="LNS25" s="101"/>
      <c r="LNT25" s="101"/>
      <c r="LNU25" s="101"/>
      <c r="LNV25" s="101"/>
      <c r="LNW25" s="101"/>
      <c r="LNX25" s="101"/>
      <c r="LNY25" s="101"/>
      <c r="LNZ25" s="101"/>
      <c r="LOA25" s="101"/>
      <c r="LOB25" s="101"/>
      <c r="LOC25" s="101"/>
      <c r="LOD25" s="101"/>
      <c r="LOE25" s="101"/>
      <c r="LOF25" s="101"/>
      <c r="LOG25" s="101"/>
      <c r="LOH25" s="101"/>
      <c r="LOI25" s="101"/>
      <c r="LOJ25" s="101"/>
      <c r="LOK25" s="101"/>
      <c r="LOL25" s="101"/>
      <c r="LOM25" s="101"/>
      <c r="LON25" s="101"/>
      <c r="LOO25" s="101"/>
      <c r="LOP25" s="101"/>
      <c r="LOQ25" s="101"/>
      <c r="LOR25" s="101"/>
      <c r="LOS25" s="101"/>
      <c r="LOT25" s="101"/>
      <c r="LOU25" s="101"/>
      <c r="LOV25" s="101"/>
      <c r="LOW25" s="101"/>
      <c r="LOX25" s="101"/>
      <c r="LOY25" s="101"/>
      <c r="LOZ25" s="101"/>
      <c r="LPA25" s="101"/>
      <c r="LPB25" s="101"/>
      <c r="LPC25" s="101"/>
      <c r="LPD25" s="101"/>
      <c r="LPE25" s="101"/>
      <c r="LPF25" s="101"/>
      <c r="LPG25" s="101"/>
      <c r="LPH25" s="101"/>
      <c r="LPI25" s="101"/>
      <c r="LPJ25" s="101"/>
      <c r="LPK25" s="101"/>
      <c r="LPL25" s="101"/>
      <c r="LPM25" s="101"/>
      <c r="LPN25" s="101"/>
      <c r="LPO25" s="101"/>
      <c r="LPP25" s="101"/>
      <c r="LPQ25" s="101"/>
      <c r="LPR25" s="101"/>
      <c r="LPS25" s="101"/>
      <c r="LPT25" s="101"/>
      <c r="LPU25" s="101"/>
      <c r="LPV25" s="101"/>
      <c r="LPW25" s="101"/>
      <c r="LPX25" s="101"/>
      <c r="LPY25" s="101"/>
      <c r="LPZ25" s="101"/>
      <c r="LQA25" s="101"/>
      <c r="LQB25" s="101"/>
      <c r="LQC25" s="101"/>
      <c r="LQD25" s="101"/>
      <c r="LQE25" s="101"/>
      <c r="LQF25" s="101"/>
      <c r="LQG25" s="101"/>
      <c r="LQH25" s="101"/>
      <c r="LQI25" s="101"/>
      <c r="LQJ25" s="101"/>
      <c r="LQK25" s="101"/>
      <c r="LQL25" s="101"/>
      <c r="LQM25" s="101"/>
      <c r="LQN25" s="101"/>
      <c r="LQO25" s="101"/>
      <c r="LQP25" s="101"/>
      <c r="LQQ25" s="101"/>
      <c r="LQR25" s="101"/>
      <c r="LQS25" s="101"/>
      <c r="LQT25" s="101"/>
      <c r="LQU25" s="101"/>
      <c r="LQV25" s="101"/>
      <c r="LQW25" s="101"/>
      <c r="LQX25" s="101"/>
      <c r="LQY25" s="101"/>
      <c r="LQZ25" s="101"/>
      <c r="LRA25" s="101"/>
      <c r="LRB25" s="101"/>
      <c r="LRC25" s="101"/>
      <c r="LRD25" s="101"/>
      <c r="LRE25" s="101"/>
      <c r="LRF25" s="101"/>
      <c r="LRG25" s="101"/>
      <c r="LRH25" s="101"/>
      <c r="LRI25" s="101"/>
      <c r="LRJ25" s="101"/>
      <c r="LRK25" s="101"/>
      <c r="LRL25" s="101"/>
      <c r="LRM25" s="101"/>
      <c r="LRN25" s="101"/>
      <c r="LRO25" s="101"/>
      <c r="LRP25" s="101"/>
      <c r="LRQ25" s="101"/>
      <c r="LRR25" s="101"/>
      <c r="LRS25" s="101"/>
      <c r="LRT25" s="101"/>
      <c r="LRU25" s="101"/>
      <c r="LRV25" s="101"/>
      <c r="LRW25" s="101"/>
      <c r="LRX25" s="101"/>
      <c r="LRY25" s="101"/>
      <c r="LRZ25" s="101"/>
      <c r="LSA25" s="101"/>
      <c r="LSB25" s="101"/>
      <c r="LSC25" s="101"/>
      <c r="LSD25" s="101"/>
      <c r="LSE25" s="101"/>
      <c r="LSF25" s="101"/>
      <c r="LSG25" s="101"/>
      <c r="LSH25" s="101"/>
      <c r="LSI25" s="101"/>
      <c r="LSJ25" s="101"/>
      <c r="LSK25" s="101"/>
      <c r="LSL25" s="101"/>
      <c r="LSM25" s="101"/>
      <c r="LSN25" s="101"/>
      <c r="LSO25" s="101"/>
      <c r="LSP25" s="101"/>
      <c r="LSQ25" s="101"/>
      <c r="LSR25" s="101"/>
      <c r="LSS25" s="101"/>
      <c r="LST25" s="101"/>
      <c r="LSU25" s="101"/>
      <c r="LSV25" s="101"/>
      <c r="LSW25" s="101"/>
      <c r="LSX25" s="101"/>
      <c r="LSY25" s="101"/>
      <c r="LSZ25" s="101"/>
      <c r="LTA25" s="101"/>
      <c r="LTB25" s="101"/>
      <c r="LTC25" s="101"/>
      <c r="LTD25" s="101"/>
      <c r="LTE25" s="101"/>
      <c r="LTF25" s="101"/>
      <c r="LTG25" s="101"/>
      <c r="LTH25" s="101"/>
      <c r="LTI25" s="101"/>
      <c r="LTJ25" s="101"/>
      <c r="LTK25" s="101"/>
      <c r="LTL25" s="101"/>
      <c r="LTM25" s="101"/>
      <c r="LTN25" s="101"/>
      <c r="LTO25" s="101"/>
      <c r="LTP25" s="101"/>
      <c r="LTQ25" s="101"/>
      <c r="LTR25" s="101"/>
      <c r="LTS25" s="101"/>
      <c r="LTT25" s="101"/>
      <c r="LTU25" s="101"/>
      <c r="LTV25" s="101"/>
      <c r="LTW25" s="101"/>
      <c r="LTX25" s="101"/>
      <c r="LTY25" s="101"/>
      <c r="LTZ25" s="101"/>
      <c r="LUA25" s="101"/>
      <c r="LUB25" s="101"/>
      <c r="LUC25" s="101"/>
      <c r="LUD25" s="101"/>
      <c r="LUE25" s="101"/>
      <c r="LUF25" s="101"/>
      <c r="LUG25" s="101"/>
      <c r="LUH25" s="101"/>
      <c r="LUI25" s="101"/>
      <c r="LUJ25" s="101"/>
      <c r="LUK25" s="101"/>
      <c r="LUL25" s="101"/>
      <c r="LUM25" s="101"/>
      <c r="LUN25" s="101"/>
      <c r="LUO25" s="101"/>
      <c r="LUP25" s="101"/>
      <c r="LUQ25" s="101"/>
      <c r="LUR25" s="101"/>
      <c r="LUS25" s="101"/>
      <c r="LUT25" s="101"/>
      <c r="LUU25" s="101"/>
      <c r="LUV25" s="101"/>
      <c r="LUW25" s="101"/>
      <c r="LUX25" s="101"/>
      <c r="LUY25" s="101"/>
      <c r="LUZ25" s="101"/>
      <c r="LVA25" s="101"/>
      <c r="LVB25" s="101"/>
      <c r="LVC25" s="101"/>
      <c r="LVD25" s="101"/>
      <c r="LVE25" s="101"/>
      <c r="LVF25" s="101"/>
      <c r="LVG25" s="101"/>
      <c r="LVH25" s="101"/>
      <c r="LVI25" s="101"/>
      <c r="LVJ25" s="101"/>
      <c r="LVK25" s="101"/>
      <c r="LVL25" s="101"/>
      <c r="LVM25" s="101"/>
      <c r="LVN25" s="101"/>
      <c r="LVO25" s="101"/>
      <c r="LVP25" s="101"/>
      <c r="LVQ25" s="101"/>
      <c r="LVR25" s="101"/>
      <c r="LVS25" s="101"/>
      <c r="LVT25" s="101"/>
      <c r="LVU25" s="101"/>
      <c r="LVV25" s="101"/>
      <c r="LVW25" s="101"/>
      <c r="LVX25" s="101"/>
      <c r="LVY25" s="101"/>
      <c r="LVZ25" s="101"/>
      <c r="LWA25" s="101"/>
      <c r="LWB25" s="101"/>
      <c r="LWC25" s="101"/>
      <c r="LWD25" s="101"/>
      <c r="LWE25" s="101"/>
      <c r="LWF25" s="101"/>
      <c r="LWG25" s="101"/>
      <c r="LWH25" s="101"/>
      <c r="LWI25" s="101"/>
      <c r="LWJ25" s="101"/>
      <c r="LWK25" s="101"/>
      <c r="LWL25" s="101"/>
      <c r="LWM25" s="101"/>
      <c r="LWN25" s="101"/>
      <c r="LWO25" s="101"/>
      <c r="LWP25" s="101"/>
      <c r="LWQ25" s="101"/>
      <c r="LWR25" s="101"/>
      <c r="LWS25" s="101"/>
      <c r="LWT25" s="101"/>
      <c r="LWU25" s="101"/>
      <c r="LWV25" s="101"/>
      <c r="LWW25" s="101"/>
      <c r="LWX25" s="101"/>
      <c r="LWY25" s="101"/>
      <c r="LWZ25" s="101"/>
      <c r="LXA25" s="101"/>
      <c r="LXB25" s="101"/>
      <c r="LXC25" s="101"/>
      <c r="LXD25" s="101"/>
      <c r="LXE25" s="101"/>
      <c r="LXF25" s="101"/>
      <c r="LXG25" s="101"/>
      <c r="LXH25" s="101"/>
      <c r="LXI25" s="101"/>
      <c r="LXJ25" s="101"/>
      <c r="LXK25" s="101"/>
      <c r="LXL25" s="101"/>
      <c r="LXM25" s="101"/>
      <c r="LXN25" s="101"/>
      <c r="LXO25" s="101"/>
      <c r="LXP25" s="101"/>
      <c r="LXQ25" s="101"/>
      <c r="LXR25" s="101"/>
      <c r="LXS25" s="101"/>
      <c r="LXT25" s="101"/>
      <c r="LXU25" s="101"/>
      <c r="LXV25" s="101"/>
      <c r="LXW25" s="101"/>
      <c r="LXX25" s="101"/>
      <c r="LXY25" s="101"/>
      <c r="LXZ25" s="101"/>
      <c r="LYA25" s="101"/>
      <c r="LYB25" s="101"/>
      <c r="LYC25" s="101"/>
      <c r="LYD25" s="101"/>
      <c r="LYE25" s="101"/>
      <c r="LYF25" s="101"/>
      <c r="LYG25" s="101"/>
      <c r="LYH25" s="101"/>
      <c r="LYI25" s="101"/>
      <c r="LYJ25" s="101"/>
      <c r="LYK25" s="101"/>
      <c r="LYL25" s="101"/>
      <c r="LYM25" s="101"/>
      <c r="LYN25" s="101"/>
      <c r="LYO25" s="101"/>
      <c r="LYP25" s="101"/>
      <c r="LYQ25" s="101"/>
      <c r="LYR25" s="101"/>
      <c r="LYS25" s="101"/>
      <c r="LYT25" s="101"/>
      <c r="LYU25" s="101"/>
      <c r="LYV25" s="101"/>
      <c r="LYW25" s="101"/>
      <c r="LYX25" s="101"/>
      <c r="LYY25" s="101"/>
      <c r="LYZ25" s="101"/>
      <c r="LZA25" s="101"/>
      <c r="LZB25" s="101"/>
      <c r="LZC25" s="101"/>
      <c r="LZD25" s="101"/>
      <c r="LZE25" s="101"/>
      <c r="LZF25" s="101"/>
      <c r="LZG25" s="101"/>
      <c r="LZH25" s="101"/>
      <c r="LZI25" s="101"/>
      <c r="LZJ25" s="101"/>
      <c r="LZK25" s="101"/>
      <c r="LZL25" s="101"/>
      <c r="LZM25" s="101"/>
      <c r="LZN25" s="101"/>
      <c r="LZO25" s="101"/>
      <c r="LZP25" s="101"/>
      <c r="LZQ25" s="101"/>
      <c r="LZR25" s="101"/>
      <c r="LZS25" s="101"/>
      <c r="LZT25" s="101"/>
      <c r="LZU25" s="101"/>
      <c r="LZV25" s="101"/>
      <c r="LZW25" s="101"/>
      <c r="LZX25" s="101"/>
      <c r="LZY25" s="101"/>
      <c r="LZZ25" s="101"/>
      <c r="MAA25" s="101"/>
      <c r="MAB25" s="101"/>
      <c r="MAC25" s="101"/>
      <c r="MAD25" s="101"/>
      <c r="MAE25" s="101"/>
      <c r="MAF25" s="101"/>
      <c r="MAG25" s="101"/>
      <c r="MAH25" s="101"/>
      <c r="MAI25" s="101"/>
      <c r="MAJ25" s="101"/>
      <c r="MAK25" s="101"/>
      <c r="MAL25" s="101"/>
      <c r="MAM25" s="101"/>
      <c r="MAN25" s="101"/>
      <c r="MAO25" s="101"/>
      <c r="MAP25" s="101"/>
      <c r="MAQ25" s="101"/>
      <c r="MAR25" s="101"/>
      <c r="MAS25" s="101"/>
      <c r="MAT25" s="101"/>
      <c r="MAU25" s="101"/>
      <c r="MAV25" s="101"/>
      <c r="MAW25" s="101"/>
      <c r="MAX25" s="101"/>
      <c r="MAY25" s="101"/>
      <c r="MAZ25" s="101"/>
      <c r="MBA25" s="101"/>
      <c r="MBB25" s="101"/>
      <c r="MBC25" s="101"/>
      <c r="MBD25" s="101"/>
      <c r="MBE25" s="101"/>
      <c r="MBF25" s="101"/>
      <c r="MBG25" s="101"/>
      <c r="MBH25" s="101"/>
      <c r="MBI25" s="101"/>
      <c r="MBJ25" s="101"/>
      <c r="MBK25" s="101"/>
      <c r="MBL25" s="101"/>
      <c r="MBM25" s="101"/>
      <c r="MBN25" s="101"/>
      <c r="MBO25" s="101"/>
      <c r="MBP25" s="101"/>
      <c r="MBQ25" s="101"/>
      <c r="MBR25" s="101"/>
      <c r="MBS25" s="101"/>
      <c r="MBT25" s="101"/>
      <c r="MBU25" s="101"/>
      <c r="MBV25" s="101"/>
      <c r="MBW25" s="101"/>
      <c r="MBX25" s="101"/>
      <c r="MBY25" s="101"/>
      <c r="MBZ25" s="101"/>
      <c r="MCA25" s="101"/>
      <c r="MCB25" s="101"/>
      <c r="MCC25" s="101"/>
      <c r="MCD25" s="101"/>
      <c r="MCE25" s="101"/>
      <c r="MCF25" s="101"/>
      <c r="MCG25" s="101"/>
      <c r="MCH25" s="101"/>
      <c r="MCI25" s="101"/>
      <c r="MCJ25" s="101"/>
      <c r="MCK25" s="101"/>
      <c r="MCL25" s="101"/>
      <c r="MCM25" s="101"/>
      <c r="MCN25" s="101"/>
      <c r="MCO25" s="101"/>
      <c r="MCP25" s="101"/>
      <c r="MCQ25" s="101"/>
      <c r="MCR25" s="101"/>
      <c r="MCS25" s="101"/>
      <c r="MCT25" s="101"/>
      <c r="MCU25" s="101"/>
      <c r="MCV25" s="101"/>
      <c r="MCW25" s="101"/>
      <c r="MCX25" s="101"/>
      <c r="MCY25" s="101"/>
      <c r="MCZ25" s="101"/>
      <c r="MDA25" s="101"/>
      <c r="MDB25" s="101"/>
      <c r="MDC25" s="101"/>
      <c r="MDD25" s="101"/>
      <c r="MDE25" s="101"/>
      <c r="MDF25" s="101"/>
      <c r="MDG25" s="101"/>
      <c r="MDH25" s="101"/>
      <c r="MDI25" s="101"/>
      <c r="MDJ25" s="101"/>
      <c r="MDK25" s="101"/>
      <c r="MDL25" s="101"/>
      <c r="MDM25" s="101"/>
      <c r="MDN25" s="101"/>
      <c r="MDO25" s="101"/>
      <c r="MDP25" s="101"/>
      <c r="MDQ25" s="101"/>
      <c r="MDR25" s="101"/>
      <c r="MDS25" s="101"/>
      <c r="MDT25" s="101"/>
      <c r="MDU25" s="101"/>
      <c r="MDV25" s="101"/>
      <c r="MDW25" s="101"/>
      <c r="MDX25" s="101"/>
      <c r="MDY25" s="101"/>
      <c r="MDZ25" s="101"/>
      <c r="MEA25" s="101"/>
      <c r="MEB25" s="101"/>
      <c r="MEC25" s="101"/>
      <c r="MED25" s="101"/>
      <c r="MEE25" s="101"/>
      <c r="MEF25" s="101"/>
      <c r="MEG25" s="101"/>
      <c r="MEH25" s="101"/>
      <c r="MEI25" s="101"/>
      <c r="MEJ25" s="101"/>
      <c r="MEK25" s="101"/>
      <c r="MEL25" s="101"/>
      <c r="MEM25" s="101"/>
      <c r="MEN25" s="101"/>
      <c r="MEO25" s="101"/>
      <c r="MEP25" s="101"/>
      <c r="MEQ25" s="101"/>
      <c r="MER25" s="101"/>
      <c r="MES25" s="101"/>
      <c r="MET25" s="101"/>
      <c r="MEU25" s="101"/>
      <c r="MEV25" s="101"/>
      <c r="MEW25" s="101"/>
      <c r="MEX25" s="101"/>
      <c r="MEY25" s="101"/>
      <c r="MEZ25" s="101"/>
      <c r="MFA25" s="101"/>
      <c r="MFB25" s="101"/>
      <c r="MFC25" s="101"/>
      <c r="MFD25" s="101"/>
      <c r="MFE25" s="101"/>
      <c r="MFF25" s="101"/>
      <c r="MFG25" s="101"/>
      <c r="MFH25" s="101"/>
      <c r="MFI25" s="101"/>
      <c r="MFJ25" s="101"/>
      <c r="MFK25" s="101"/>
      <c r="MFL25" s="101"/>
      <c r="MFM25" s="101"/>
      <c r="MFN25" s="101"/>
      <c r="MFO25" s="101"/>
      <c r="MFP25" s="101"/>
      <c r="MFQ25" s="101"/>
      <c r="MFR25" s="101"/>
      <c r="MFS25" s="101"/>
      <c r="MFT25" s="101"/>
      <c r="MFU25" s="101"/>
      <c r="MFV25" s="101"/>
      <c r="MFW25" s="101"/>
      <c r="MFX25" s="101"/>
      <c r="MFY25" s="101"/>
      <c r="MFZ25" s="101"/>
      <c r="MGA25" s="101"/>
      <c r="MGB25" s="101"/>
      <c r="MGC25" s="101"/>
      <c r="MGD25" s="101"/>
      <c r="MGE25" s="101"/>
      <c r="MGF25" s="101"/>
      <c r="MGG25" s="101"/>
      <c r="MGH25" s="101"/>
      <c r="MGI25" s="101"/>
      <c r="MGJ25" s="101"/>
      <c r="MGK25" s="101"/>
      <c r="MGL25" s="101"/>
      <c r="MGM25" s="101"/>
      <c r="MGN25" s="101"/>
      <c r="MGO25" s="101"/>
      <c r="MGP25" s="101"/>
      <c r="MGQ25" s="101"/>
      <c r="MGR25" s="101"/>
      <c r="MGS25" s="101"/>
      <c r="MGT25" s="101"/>
      <c r="MGU25" s="101"/>
      <c r="MGV25" s="101"/>
      <c r="MGW25" s="101"/>
      <c r="MGX25" s="101"/>
      <c r="MGY25" s="101"/>
      <c r="MGZ25" s="101"/>
      <c r="MHA25" s="101"/>
      <c r="MHB25" s="101"/>
      <c r="MHC25" s="101"/>
      <c r="MHD25" s="101"/>
      <c r="MHE25" s="101"/>
      <c r="MHF25" s="101"/>
      <c r="MHG25" s="101"/>
      <c r="MHH25" s="101"/>
      <c r="MHI25" s="101"/>
      <c r="MHJ25" s="101"/>
      <c r="MHK25" s="101"/>
      <c r="MHL25" s="101"/>
      <c r="MHM25" s="101"/>
      <c r="MHN25" s="101"/>
      <c r="MHO25" s="101"/>
      <c r="MHP25" s="101"/>
      <c r="MHQ25" s="101"/>
      <c r="MHR25" s="101"/>
      <c r="MHS25" s="101"/>
      <c r="MHT25" s="101"/>
      <c r="MHU25" s="101"/>
      <c r="MHV25" s="101"/>
      <c r="MHW25" s="101"/>
      <c r="MHX25" s="101"/>
      <c r="MHY25" s="101"/>
      <c r="MHZ25" s="101"/>
      <c r="MIA25" s="101"/>
      <c r="MIB25" s="101"/>
      <c r="MIC25" s="101"/>
      <c r="MID25" s="101"/>
      <c r="MIE25" s="101"/>
      <c r="MIF25" s="101"/>
      <c r="MIG25" s="101"/>
      <c r="MIH25" s="101"/>
      <c r="MII25" s="101"/>
      <c r="MIJ25" s="101"/>
      <c r="MIK25" s="101"/>
      <c r="MIL25" s="101"/>
      <c r="MIM25" s="101"/>
      <c r="MIN25" s="101"/>
      <c r="MIO25" s="101"/>
      <c r="MIP25" s="101"/>
      <c r="MIQ25" s="101"/>
      <c r="MIR25" s="101"/>
      <c r="MIS25" s="101"/>
      <c r="MIT25" s="101"/>
      <c r="MIU25" s="101"/>
      <c r="MIV25" s="101"/>
      <c r="MIW25" s="101"/>
      <c r="MIX25" s="101"/>
      <c r="MIY25" s="101"/>
      <c r="MIZ25" s="101"/>
      <c r="MJA25" s="101"/>
      <c r="MJB25" s="101"/>
      <c r="MJC25" s="101"/>
      <c r="MJD25" s="101"/>
      <c r="MJE25" s="101"/>
      <c r="MJF25" s="101"/>
      <c r="MJG25" s="101"/>
      <c r="MJH25" s="101"/>
      <c r="MJI25" s="101"/>
      <c r="MJJ25" s="101"/>
      <c r="MJK25" s="101"/>
      <c r="MJL25" s="101"/>
      <c r="MJM25" s="101"/>
      <c r="MJN25" s="101"/>
      <c r="MJO25" s="101"/>
      <c r="MJP25" s="101"/>
      <c r="MJQ25" s="101"/>
      <c r="MJR25" s="101"/>
      <c r="MJS25" s="101"/>
      <c r="MJT25" s="101"/>
      <c r="MJU25" s="101"/>
      <c r="MJV25" s="101"/>
      <c r="MJW25" s="101"/>
      <c r="MJX25" s="101"/>
      <c r="MJY25" s="101"/>
      <c r="MJZ25" s="101"/>
      <c r="MKA25" s="101"/>
      <c r="MKB25" s="101"/>
      <c r="MKC25" s="101"/>
      <c r="MKD25" s="101"/>
      <c r="MKE25" s="101"/>
      <c r="MKF25" s="101"/>
      <c r="MKG25" s="101"/>
      <c r="MKH25" s="101"/>
      <c r="MKI25" s="101"/>
      <c r="MKJ25" s="101"/>
      <c r="MKK25" s="101"/>
      <c r="MKL25" s="101"/>
      <c r="MKM25" s="101"/>
      <c r="MKN25" s="101"/>
      <c r="MKO25" s="101"/>
      <c r="MKP25" s="101"/>
      <c r="MKQ25" s="101"/>
      <c r="MKR25" s="101"/>
      <c r="MKS25" s="101"/>
      <c r="MKT25" s="101"/>
      <c r="MKU25" s="101"/>
      <c r="MKV25" s="101"/>
      <c r="MKW25" s="101"/>
      <c r="MKX25" s="101"/>
      <c r="MKY25" s="101"/>
      <c r="MKZ25" s="101"/>
      <c r="MLA25" s="101"/>
      <c r="MLB25" s="101"/>
      <c r="MLC25" s="101"/>
      <c r="MLD25" s="101"/>
      <c r="MLE25" s="101"/>
      <c r="MLF25" s="101"/>
      <c r="MLG25" s="101"/>
      <c r="MLH25" s="101"/>
      <c r="MLI25" s="101"/>
      <c r="MLJ25" s="101"/>
      <c r="MLK25" s="101"/>
      <c r="MLL25" s="101"/>
      <c r="MLM25" s="101"/>
      <c r="MLN25" s="101"/>
      <c r="MLO25" s="101"/>
      <c r="MLP25" s="101"/>
      <c r="MLQ25" s="101"/>
      <c r="MLR25" s="101"/>
      <c r="MLS25" s="101"/>
      <c r="MLT25" s="101"/>
      <c r="MLU25" s="101"/>
      <c r="MLV25" s="101"/>
      <c r="MLW25" s="101"/>
      <c r="MLX25" s="101"/>
      <c r="MLY25" s="101"/>
      <c r="MLZ25" s="101"/>
      <c r="MMA25" s="101"/>
      <c r="MMB25" s="101"/>
      <c r="MMC25" s="101"/>
      <c r="MMD25" s="101"/>
      <c r="MME25" s="101"/>
      <c r="MMF25" s="101"/>
      <c r="MMG25" s="101"/>
      <c r="MMH25" s="101"/>
      <c r="MMI25" s="101"/>
      <c r="MMJ25" s="101"/>
      <c r="MMK25" s="101"/>
      <c r="MML25" s="101"/>
      <c r="MMM25" s="101"/>
      <c r="MMN25" s="101"/>
      <c r="MMO25" s="101"/>
      <c r="MMP25" s="101"/>
      <c r="MMQ25" s="101"/>
      <c r="MMR25" s="101"/>
      <c r="MMS25" s="101"/>
      <c r="MMT25" s="101"/>
      <c r="MMU25" s="101"/>
      <c r="MMV25" s="101"/>
      <c r="MMW25" s="101"/>
      <c r="MMX25" s="101"/>
      <c r="MMY25" s="101"/>
      <c r="MMZ25" s="101"/>
      <c r="MNA25" s="101"/>
      <c r="MNB25" s="101"/>
      <c r="MNC25" s="101"/>
      <c r="MND25" s="101"/>
      <c r="MNE25" s="101"/>
      <c r="MNF25" s="101"/>
      <c r="MNG25" s="101"/>
      <c r="MNH25" s="101"/>
      <c r="MNI25" s="101"/>
      <c r="MNJ25" s="101"/>
      <c r="MNK25" s="101"/>
      <c r="MNL25" s="101"/>
      <c r="MNM25" s="101"/>
      <c r="MNN25" s="101"/>
      <c r="MNO25" s="101"/>
      <c r="MNP25" s="101"/>
      <c r="MNQ25" s="101"/>
      <c r="MNR25" s="101"/>
      <c r="MNS25" s="101"/>
      <c r="MNT25" s="101"/>
      <c r="MNU25" s="101"/>
      <c r="MNV25" s="101"/>
      <c r="MNW25" s="101"/>
      <c r="MNX25" s="101"/>
      <c r="MNY25" s="101"/>
      <c r="MNZ25" s="101"/>
      <c r="MOA25" s="101"/>
      <c r="MOB25" s="101"/>
      <c r="MOC25" s="101"/>
      <c r="MOD25" s="101"/>
      <c r="MOE25" s="101"/>
      <c r="MOF25" s="101"/>
      <c r="MOG25" s="101"/>
      <c r="MOH25" s="101"/>
      <c r="MOI25" s="101"/>
      <c r="MOJ25" s="101"/>
      <c r="MOK25" s="101"/>
      <c r="MOL25" s="101"/>
      <c r="MOM25" s="101"/>
      <c r="MON25" s="101"/>
      <c r="MOO25" s="101"/>
      <c r="MOP25" s="101"/>
      <c r="MOQ25" s="101"/>
      <c r="MOR25" s="101"/>
      <c r="MOS25" s="101"/>
      <c r="MOT25" s="101"/>
      <c r="MOU25" s="101"/>
      <c r="MOV25" s="101"/>
      <c r="MOW25" s="101"/>
      <c r="MOX25" s="101"/>
      <c r="MOY25" s="101"/>
      <c r="MOZ25" s="101"/>
      <c r="MPA25" s="101"/>
      <c r="MPB25" s="101"/>
      <c r="MPC25" s="101"/>
      <c r="MPD25" s="101"/>
      <c r="MPE25" s="101"/>
      <c r="MPF25" s="101"/>
      <c r="MPG25" s="101"/>
      <c r="MPH25" s="101"/>
      <c r="MPI25" s="101"/>
      <c r="MPJ25" s="101"/>
      <c r="MPK25" s="101"/>
      <c r="MPL25" s="101"/>
      <c r="MPM25" s="101"/>
      <c r="MPN25" s="101"/>
      <c r="MPO25" s="101"/>
      <c r="MPP25" s="101"/>
      <c r="MPQ25" s="101"/>
      <c r="MPR25" s="101"/>
      <c r="MPS25" s="101"/>
      <c r="MPT25" s="101"/>
      <c r="MPU25" s="101"/>
      <c r="MPV25" s="101"/>
      <c r="MPW25" s="101"/>
      <c r="MPX25" s="101"/>
      <c r="MPY25" s="101"/>
      <c r="MPZ25" s="101"/>
      <c r="MQA25" s="101"/>
      <c r="MQB25" s="101"/>
      <c r="MQC25" s="101"/>
      <c r="MQD25" s="101"/>
      <c r="MQE25" s="101"/>
      <c r="MQF25" s="101"/>
      <c r="MQG25" s="101"/>
      <c r="MQH25" s="101"/>
      <c r="MQI25" s="101"/>
      <c r="MQJ25" s="101"/>
      <c r="MQK25" s="101"/>
      <c r="MQL25" s="101"/>
      <c r="MQM25" s="101"/>
      <c r="MQN25" s="101"/>
      <c r="MQO25" s="101"/>
      <c r="MQP25" s="101"/>
      <c r="MQQ25" s="101"/>
      <c r="MQR25" s="101"/>
      <c r="MQS25" s="101"/>
      <c r="MQT25" s="101"/>
      <c r="MQU25" s="101"/>
      <c r="MQV25" s="101"/>
      <c r="MQW25" s="101"/>
      <c r="MQX25" s="101"/>
      <c r="MQY25" s="101"/>
      <c r="MQZ25" s="101"/>
      <c r="MRA25" s="101"/>
      <c r="MRB25" s="101"/>
      <c r="MRC25" s="101"/>
      <c r="MRD25" s="101"/>
      <c r="MRE25" s="101"/>
      <c r="MRF25" s="101"/>
      <c r="MRG25" s="101"/>
      <c r="MRH25" s="101"/>
      <c r="MRI25" s="101"/>
      <c r="MRJ25" s="101"/>
      <c r="MRK25" s="101"/>
      <c r="MRL25" s="101"/>
      <c r="MRM25" s="101"/>
      <c r="MRN25" s="101"/>
      <c r="MRO25" s="101"/>
      <c r="MRP25" s="101"/>
      <c r="MRQ25" s="101"/>
      <c r="MRR25" s="101"/>
      <c r="MRS25" s="101"/>
      <c r="MRT25" s="101"/>
      <c r="MRU25" s="101"/>
      <c r="MRV25" s="101"/>
      <c r="MRW25" s="101"/>
      <c r="MRX25" s="101"/>
      <c r="MRY25" s="101"/>
      <c r="MRZ25" s="101"/>
      <c r="MSA25" s="101"/>
      <c r="MSB25" s="101"/>
      <c r="MSC25" s="101"/>
      <c r="MSD25" s="101"/>
      <c r="MSE25" s="101"/>
      <c r="MSF25" s="101"/>
      <c r="MSG25" s="101"/>
      <c r="MSH25" s="101"/>
      <c r="MSI25" s="101"/>
      <c r="MSJ25" s="101"/>
      <c r="MSK25" s="101"/>
      <c r="MSL25" s="101"/>
      <c r="MSM25" s="101"/>
      <c r="MSN25" s="101"/>
      <c r="MSO25" s="101"/>
      <c r="MSP25" s="101"/>
      <c r="MSQ25" s="101"/>
      <c r="MSR25" s="101"/>
      <c r="MSS25" s="101"/>
      <c r="MST25" s="101"/>
      <c r="MSU25" s="101"/>
      <c r="MSV25" s="101"/>
      <c r="MSW25" s="101"/>
      <c r="MSX25" s="101"/>
      <c r="MSY25" s="101"/>
      <c r="MSZ25" s="101"/>
      <c r="MTA25" s="101"/>
      <c r="MTB25" s="101"/>
      <c r="MTC25" s="101"/>
      <c r="MTD25" s="101"/>
      <c r="MTE25" s="101"/>
      <c r="MTF25" s="101"/>
      <c r="MTG25" s="101"/>
      <c r="MTH25" s="101"/>
      <c r="MTI25" s="101"/>
      <c r="MTJ25" s="101"/>
      <c r="MTK25" s="101"/>
      <c r="MTL25" s="101"/>
      <c r="MTM25" s="101"/>
      <c r="MTN25" s="101"/>
      <c r="MTO25" s="101"/>
      <c r="MTP25" s="101"/>
      <c r="MTQ25" s="101"/>
      <c r="MTR25" s="101"/>
      <c r="MTS25" s="101"/>
      <c r="MTT25" s="101"/>
      <c r="MTU25" s="101"/>
      <c r="MTV25" s="101"/>
      <c r="MTW25" s="101"/>
      <c r="MTX25" s="101"/>
      <c r="MTY25" s="101"/>
      <c r="MTZ25" s="101"/>
      <c r="MUA25" s="101"/>
      <c r="MUB25" s="101"/>
      <c r="MUC25" s="101"/>
      <c r="MUD25" s="101"/>
      <c r="MUE25" s="101"/>
      <c r="MUF25" s="101"/>
      <c r="MUG25" s="101"/>
      <c r="MUH25" s="101"/>
      <c r="MUI25" s="101"/>
      <c r="MUJ25" s="101"/>
      <c r="MUK25" s="101"/>
      <c r="MUL25" s="101"/>
      <c r="MUM25" s="101"/>
      <c r="MUN25" s="101"/>
      <c r="MUO25" s="101"/>
      <c r="MUP25" s="101"/>
      <c r="MUQ25" s="101"/>
      <c r="MUR25" s="101"/>
      <c r="MUS25" s="101"/>
      <c r="MUT25" s="101"/>
      <c r="MUU25" s="101"/>
      <c r="MUV25" s="101"/>
      <c r="MUW25" s="101"/>
      <c r="MUX25" s="101"/>
      <c r="MUY25" s="101"/>
      <c r="MUZ25" s="101"/>
      <c r="MVA25" s="101"/>
      <c r="MVB25" s="101"/>
      <c r="MVC25" s="101"/>
      <c r="MVD25" s="101"/>
      <c r="MVE25" s="101"/>
      <c r="MVF25" s="101"/>
      <c r="MVG25" s="101"/>
      <c r="MVH25" s="101"/>
      <c r="MVI25" s="101"/>
      <c r="MVJ25" s="101"/>
      <c r="MVK25" s="101"/>
      <c r="MVL25" s="101"/>
      <c r="MVM25" s="101"/>
      <c r="MVN25" s="101"/>
      <c r="MVO25" s="101"/>
      <c r="MVP25" s="101"/>
      <c r="MVQ25" s="101"/>
      <c r="MVR25" s="101"/>
      <c r="MVS25" s="101"/>
      <c r="MVT25" s="101"/>
      <c r="MVU25" s="101"/>
      <c r="MVV25" s="101"/>
      <c r="MVW25" s="101"/>
      <c r="MVX25" s="101"/>
      <c r="MVY25" s="101"/>
      <c r="MVZ25" s="101"/>
      <c r="MWA25" s="101"/>
      <c r="MWB25" s="101"/>
      <c r="MWC25" s="101"/>
      <c r="MWD25" s="101"/>
      <c r="MWE25" s="101"/>
      <c r="MWF25" s="101"/>
      <c r="MWG25" s="101"/>
      <c r="MWH25" s="101"/>
      <c r="MWI25" s="101"/>
      <c r="MWJ25" s="101"/>
      <c r="MWK25" s="101"/>
      <c r="MWL25" s="101"/>
      <c r="MWM25" s="101"/>
      <c r="MWN25" s="101"/>
      <c r="MWO25" s="101"/>
      <c r="MWP25" s="101"/>
      <c r="MWQ25" s="101"/>
      <c r="MWR25" s="101"/>
      <c r="MWS25" s="101"/>
      <c r="MWT25" s="101"/>
      <c r="MWU25" s="101"/>
      <c r="MWV25" s="101"/>
      <c r="MWW25" s="101"/>
      <c r="MWX25" s="101"/>
      <c r="MWY25" s="101"/>
      <c r="MWZ25" s="101"/>
      <c r="MXA25" s="101"/>
      <c r="MXB25" s="101"/>
      <c r="MXC25" s="101"/>
      <c r="MXD25" s="101"/>
      <c r="MXE25" s="101"/>
      <c r="MXF25" s="101"/>
      <c r="MXG25" s="101"/>
      <c r="MXH25" s="101"/>
      <c r="MXI25" s="101"/>
      <c r="MXJ25" s="101"/>
      <c r="MXK25" s="101"/>
      <c r="MXL25" s="101"/>
      <c r="MXM25" s="101"/>
      <c r="MXN25" s="101"/>
      <c r="MXO25" s="101"/>
      <c r="MXP25" s="101"/>
      <c r="MXQ25" s="101"/>
      <c r="MXR25" s="101"/>
      <c r="MXS25" s="101"/>
      <c r="MXT25" s="101"/>
      <c r="MXU25" s="101"/>
      <c r="MXV25" s="101"/>
      <c r="MXW25" s="101"/>
      <c r="MXX25" s="101"/>
      <c r="MXY25" s="101"/>
      <c r="MXZ25" s="101"/>
      <c r="MYA25" s="101"/>
      <c r="MYB25" s="101"/>
      <c r="MYC25" s="101"/>
      <c r="MYD25" s="101"/>
      <c r="MYE25" s="101"/>
      <c r="MYF25" s="101"/>
      <c r="MYG25" s="101"/>
      <c r="MYH25" s="101"/>
      <c r="MYI25" s="101"/>
      <c r="MYJ25" s="101"/>
      <c r="MYK25" s="101"/>
      <c r="MYL25" s="101"/>
      <c r="MYM25" s="101"/>
      <c r="MYN25" s="101"/>
      <c r="MYO25" s="101"/>
      <c r="MYP25" s="101"/>
      <c r="MYQ25" s="101"/>
      <c r="MYR25" s="101"/>
      <c r="MYS25" s="101"/>
      <c r="MYT25" s="101"/>
      <c r="MYU25" s="101"/>
      <c r="MYV25" s="101"/>
      <c r="MYW25" s="101"/>
      <c r="MYX25" s="101"/>
      <c r="MYY25" s="101"/>
      <c r="MYZ25" s="101"/>
      <c r="MZA25" s="101"/>
      <c r="MZB25" s="101"/>
      <c r="MZC25" s="101"/>
      <c r="MZD25" s="101"/>
      <c r="MZE25" s="101"/>
      <c r="MZF25" s="101"/>
      <c r="MZG25" s="101"/>
      <c r="MZH25" s="101"/>
      <c r="MZI25" s="101"/>
      <c r="MZJ25" s="101"/>
      <c r="MZK25" s="101"/>
      <c r="MZL25" s="101"/>
      <c r="MZM25" s="101"/>
      <c r="MZN25" s="101"/>
      <c r="MZO25" s="101"/>
      <c r="MZP25" s="101"/>
      <c r="MZQ25" s="101"/>
      <c r="MZR25" s="101"/>
      <c r="MZS25" s="101"/>
      <c r="MZT25" s="101"/>
      <c r="MZU25" s="101"/>
      <c r="MZV25" s="101"/>
      <c r="MZW25" s="101"/>
      <c r="MZX25" s="101"/>
      <c r="MZY25" s="101"/>
      <c r="MZZ25" s="101"/>
      <c r="NAA25" s="101"/>
      <c r="NAB25" s="101"/>
      <c r="NAC25" s="101"/>
      <c r="NAD25" s="101"/>
      <c r="NAE25" s="101"/>
      <c r="NAF25" s="101"/>
      <c r="NAG25" s="101"/>
      <c r="NAH25" s="101"/>
      <c r="NAI25" s="101"/>
      <c r="NAJ25" s="101"/>
      <c r="NAK25" s="101"/>
      <c r="NAL25" s="101"/>
      <c r="NAM25" s="101"/>
      <c r="NAN25" s="101"/>
      <c r="NAO25" s="101"/>
      <c r="NAP25" s="101"/>
      <c r="NAQ25" s="101"/>
      <c r="NAR25" s="101"/>
      <c r="NAS25" s="101"/>
      <c r="NAT25" s="101"/>
      <c r="NAU25" s="101"/>
      <c r="NAV25" s="101"/>
      <c r="NAW25" s="101"/>
      <c r="NAX25" s="101"/>
      <c r="NAY25" s="101"/>
      <c r="NAZ25" s="101"/>
      <c r="NBA25" s="101"/>
      <c r="NBB25" s="101"/>
      <c r="NBC25" s="101"/>
      <c r="NBD25" s="101"/>
      <c r="NBE25" s="101"/>
      <c r="NBF25" s="101"/>
      <c r="NBG25" s="101"/>
      <c r="NBH25" s="101"/>
      <c r="NBI25" s="101"/>
      <c r="NBJ25" s="101"/>
      <c r="NBK25" s="101"/>
      <c r="NBL25" s="101"/>
      <c r="NBM25" s="101"/>
      <c r="NBN25" s="101"/>
      <c r="NBO25" s="101"/>
      <c r="NBP25" s="101"/>
      <c r="NBQ25" s="101"/>
      <c r="NBR25" s="101"/>
      <c r="NBS25" s="101"/>
      <c r="NBT25" s="101"/>
      <c r="NBU25" s="101"/>
      <c r="NBV25" s="101"/>
      <c r="NBW25" s="101"/>
      <c r="NBX25" s="101"/>
      <c r="NBY25" s="101"/>
      <c r="NBZ25" s="101"/>
      <c r="NCA25" s="101"/>
      <c r="NCB25" s="101"/>
      <c r="NCC25" s="101"/>
      <c r="NCD25" s="101"/>
      <c r="NCE25" s="101"/>
      <c r="NCF25" s="101"/>
      <c r="NCG25" s="101"/>
      <c r="NCH25" s="101"/>
      <c r="NCI25" s="101"/>
      <c r="NCJ25" s="101"/>
      <c r="NCK25" s="101"/>
      <c r="NCL25" s="101"/>
      <c r="NCM25" s="101"/>
      <c r="NCN25" s="101"/>
      <c r="NCO25" s="101"/>
      <c r="NCP25" s="101"/>
      <c r="NCQ25" s="101"/>
      <c r="NCR25" s="101"/>
      <c r="NCS25" s="101"/>
      <c r="NCT25" s="101"/>
      <c r="NCU25" s="101"/>
      <c r="NCV25" s="101"/>
      <c r="NCW25" s="101"/>
      <c r="NCX25" s="101"/>
      <c r="NCY25" s="101"/>
      <c r="NCZ25" s="101"/>
      <c r="NDA25" s="101"/>
      <c r="NDB25" s="101"/>
      <c r="NDC25" s="101"/>
      <c r="NDD25" s="101"/>
      <c r="NDE25" s="101"/>
      <c r="NDF25" s="101"/>
      <c r="NDG25" s="101"/>
      <c r="NDH25" s="101"/>
      <c r="NDI25" s="101"/>
      <c r="NDJ25" s="101"/>
      <c r="NDK25" s="101"/>
      <c r="NDL25" s="101"/>
      <c r="NDM25" s="101"/>
      <c r="NDN25" s="101"/>
      <c r="NDO25" s="101"/>
      <c r="NDP25" s="101"/>
      <c r="NDQ25" s="101"/>
      <c r="NDR25" s="101"/>
      <c r="NDS25" s="101"/>
      <c r="NDT25" s="101"/>
      <c r="NDU25" s="101"/>
      <c r="NDV25" s="101"/>
      <c r="NDW25" s="101"/>
      <c r="NDX25" s="101"/>
      <c r="NDY25" s="101"/>
      <c r="NDZ25" s="101"/>
      <c r="NEA25" s="101"/>
      <c r="NEB25" s="101"/>
      <c r="NEC25" s="101"/>
      <c r="NED25" s="101"/>
      <c r="NEE25" s="101"/>
      <c r="NEF25" s="101"/>
      <c r="NEG25" s="101"/>
      <c r="NEH25" s="101"/>
      <c r="NEI25" s="101"/>
      <c r="NEJ25" s="101"/>
      <c r="NEK25" s="101"/>
      <c r="NEL25" s="101"/>
      <c r="NEM25" s="101"/>
      <c r="NEN25" s="101"/>
      <c r="NEO25" s="101"/>
      <c r="NEP25" s="101"/>
      <c r="NEQ25" s="101"/>
      <c r="NER25" s="101"/>
      <c r="NES25" s="101"/>
      <c r="NET25" s="101"/>
      <c r="NEU25" s="101"/>
      <c r="NEV25" s="101"/>
      <c r="NEW25" s="101"/>
      <c r="NEX25" s="101"/>
      <c r="NEY25" s="101"/>
      <c r="NEZ25" s="101"/>
      <c r="NFA25" s="101"/>
      <c r="NFB25" s="101"/>
      <c r="NFC25" s="101"/>
      <c r="NFD25" s="101"/>
      <c r="NFE25" s="101"/>
      <c r="NFF25" s="101"/>
      <c r="NFG25" s="101"/>
      <c r="NFH25" s="101"/>
      <c r="NFI25" s="101"/>
      <c r="NFJ25" s="101"/>
      <c r="NFK25" s="101"/>
      <c r="NFL25" s="101"/>
      <c r="NFM25" s="101"/>
      <c r="NFN25" s="101"/>
      <c r="NFO25" s="101"/>
      <c r="NFP25" s="101"/>
      <c r="NFQ25" s="101"/>
      <c r="NFR25" s="101"/>
      <c r="NFS25" s="101"/>
      <c r="NFT25" s="101"/>
      <c r="NFU25" s="101"/>
      <c r="NFV25" s="101"/>
      <c r="NFW25" s="101"/>
      <c r="NFX25" s="101"/>
      <c r="NFY25" s="101"/>
      <c r="NFZ25" s="101"/>
      <c r="NGA25" s="101"/>
      <c r="NGB25" s="101"/>
      <c r="NGC25" s="101"/>
      <c r="NGD25" s="101"/>
      <c r="NGE25" s="101"/>
      <c r="NGF25" s="101"/>
      <c r="NGG25" s="101"/>
      <c r="NGH25" s="101"/>
      <c r="NGI25" s="101"/>
      <c r="NGJ25" s="101"/>
      <c r="NGK25" s="101"/>
      <c r="NGL25" s="101"/>
      <c r="NGM25" s="101"/>
      <c r="NGN25" s="101"/>
      <c r="NGO25" s="101"/>
      <c r="NGP25" s="101"/>
      <c r="NGQ25" s="101"/>
      <c r="NGR25" s="101"/>
      <c r="NGS25" s="101"/>
      <c r="NGT25" s="101"/>
      <c r="NGU25" s="101"/>
      <c r="NGV25" s="101"/>
      <c r="NGW25" s="101"/>
      <c r="NGX25" s="101"/>
      <c r="NGY25" s="101"/>
      <c r="NGZ25" s="101"/>
      <c r="NHA25" s="101"/>
      <c r="NHB25" s="101"/>
      <c r="NHC25" s="101"/>
      <c r="NHD25" s="101"/>
      <c r="NHE25" s="101"/>
      <c r="NHF25" s="101"/>
      <c r="NHG25" s="101"/>
      <c r="NHH25" s="101"/>
      <c r="NHI25" s="101"/>
      <c r="NHJ25" s="101"/>
      <c r="NHK25" s="101"/>
      <c r="NHL25" s="101"/>
      <c r="NHM25" s="101"/>
      <c r="NHN25" s="101"/>
      <c r="NHO25" s="101"/>
      <c r="NHP25" s="101"/>
      <c r="NHQ25" s="101"/>
      <c r="NHR25" s="101"/>
      <c r="NHS25" s="101"/>
      <c r="NHT25" s="101"/>
      <c r="NHU25" s="101"/>
      <c r="NHV25" s="101"/>
      <c r="NHW25" s="101"/>
      <c r="NHX25" s="101"/>
      <c r="NHY25" s="101"/>
      <c r="NHZ25" s="101"/>
      <c r="NIA25" s="101"/>
      <c r="NIB25" s="101"/>
      <c r="NIC25" s="101"/>
      <c r="NID25" s="101"/>
      <c r="NIE25" s="101"/>
      <c r="NIF25" s="101"/>
      <c r="NIG25" s="101"/>
      <c r="NIH25" s="101"/>
      <c r="NII25" s="101"/>
      <c r="NIJ25" s="101"/>
      <c r="NIK25" s="101"/>
      <c r="NIL25" s="101"/>
      <c r="NIM25" s="101"/>
      <c r="NIN25" s="101"/>
      <c r="NIO25" s="101"/>
      <c r="NIP25" s="101"/>
      <c r="NIQ25" s="101"/>
      <c r="NIR25" s="101"/>
      <c r="NIS25" s="101"/>
      <c r="NIT25" s="101"/>
      <c r="NIU25" s="101"/>
      <c r="NIV25" s="101"/>
      <c r="NIW25" s="101"/>
      <c r="NIX25" s="101"/>
      <c r="NIY25" s="101"/>
      <c r="NIZ25" s="101"/>
      <c r="NJA25" s="101"/>
      <c r="NJB25" s="101"/>
      <c r="NJC25" s="101"/>
      <c r="NJD25" s="101"/>
      <c r="NJE25" s="101"/>
      <c r="NJF25" s="101"/>
      <c r="NJG25" s="101"/>
      <c r="NJH25" s="101"/>
      <c r="NJI25" s="101"/>
      <c r="NJJ25" s="101"/>
      <c r="NJK25" s="101"/>
      <c r="NJL25" s="101"/>
      <c r="NJM25" s="101"/>
      <c r="NJN25" s="101"/>
      <c r="NJO25" s="101"/>
      <c r="NJP25" s="101"/>
      <c r="NJQ25" s="101"/>
      <c r="NJR25" s="101"/>
      <c r="NJS25" s="101"/>
      <c r="NJT25" s="101"/>
      <c r="NJU25" s="101"/>
      <c r="NJV25" s="101"/>
      <c r="NJW25" s="101"/>
      <c r="NJX25" s="101"/>
      <c r="NJY25" s="101"/>
      <c r="NJZ25" s="101"/>
      <c r="NKA25" s="101"/>
      <c r="NKB25" s="101"/>
      <c r="NKC25" s="101"/>
      <c r="NKD25" s="101"/>
      <c r="NKE25" s="101"/>
      <c r="NKF25" s="101"/>
      <c r="NKG25" s="101"/>
      <c r="NKH25" s="101"/>
      <c r="NKI25" s="101"/>
      <c r="NKJ25" s="101"/>
      <c r="NKK25" s="101"/>
      <c r="NKL25" s="101"/>
      <c r="NKM25" s="101"/>
      <c r="NKN25" s="101"/>
      <c r="NKO25" s="101"/>
      <c r="NKP25" s="101"/>
      <c r="NKQ25" s="101"/>
      <c r="NKR25" s="101"/>
      <c r="NKS25" s="101"/>
      <c r="NKT25" s="101"/>
      <c r="NKU25" s="101"/>
      <c r="NKV25" s="101"/>
      <c r="NKW25" s="101"/>
      <c r="NKX25" s="101"/>
      <c r="NKY25" s="101"/>
      <c r="NKZ25" s="101"/>
      <c r="NLA25" s="101"/>
      <c r="NLB25" s="101"/>
      <c r="NLC25" s="101"/>
      <c r="NLD25" s="101"/>
      <c r="NLE25" s="101"/>
      <c r="NLF25" s="101"/>
      <c r="NLG25" s="101"/>
      <c r="NLH25" s="101"/>
      <c r="NLI25" s="101"/>
      <c r="NLJ25" s="101"/>
      <c r="NLK25" s="101"/>
      <c r="NLL25" s="101"/>
      <c r="NLM25" s="101"/>
      <c r="NLN25" s="101"/>
      <c r="NLO25" s="101"/>
      <c r="NLP25" s="101"/>
      <c r="NLQ25" s="101"/>
      <c r="NLR25" s="101"/>
      <c r="NLS25" s="101"/>
      <c r="NLT25" s="101"/>
      <c r="NLU25" s="101"/>
      <c r="NLV25" s="101"/>
      <c r="NLW25" s="101"/>
      <c r="NLX25" s="101"/>
      <c r="NLY25" s="101"/>
      <c r="NLZ25" s="101"/>
      <c r="NMA25" s="101"/>
      <c r="NMB25" s="101"/>
      <c r="NMC25" s="101"/>
      <c r="NMD25" s="101"/>
      <c r="NME25" s="101"/>
      <c r="NMF25" s="101"/>
      <c r="NMG25" s="101"/>
      <c r="NMH25" s="101"/>
      <c r="NMI25" s="101"/>
      <c r="NMJ25" s="101"/>
      <c r="NMK25" s="101"/>
      <c r="NML25" s="101"/>
      <c r="NMM25" s="101"/>
      <c r="NMN25" s="101"/>
      <c r="NMO25" s="101"/>
      <c r="NMP25" s="101"/>
      <c r="NMQ25" s="101"/>
      <c r="NMR25" s="101"/>
      <c r="NMS25" s="101"/>
      <c r="NMT25" s="101"/>
      <c r="NMU25" s="101"/>
      <c r="NMV25" s="101"/>
      <c r="NMW25" s="101"/>
      <c r="NMX25" s="101"/>
      <c r="NMY25" s="101"/>
      <c r="NMZ25" s="101"/>
      <c r="NNA25" s="101"/>
      <c r="NNB25" s="101"/>
      <c r="NNC25" s="101"/>
      <c r="NND25" s="101"/>
      <c r="NNE25" s="101"/>
      <c r="NNF25" s="101"/>
      <c r="NNG25" s="101"/>
      <c r="NNH25" s="101"/>
      <c r="NNI25" s="101"/>
      <c r="NNJ25" s="101"/>
      <c r="NNK25" s="101"/>
      <c r="NNL25" s="101"/>
      <c r="NNM25" s="101"/>
      <c r="NNN25" s="101"/>
      <c r="NNO25" s="101"/>
      <c r="NNP25" s="101"/>
      <c r="NNQ25" s="101"/>
      <c r="NNR25" s="101"/>
      <c r="NNS25" s="101"/>
      <c r="NNT25" s="101"/>
      <c r="NNU25" s="101"/>
      <c r="NNV25" s="101"/>
      <c r="NNW25" s="101"/>
      <c r="NNX25" s="101"/>
      <c r="NNY25" s="101"/>
      <c r="NNZ25" s="101"/>
      <c r="NOA25" s="101"/>
      <c r="NOB25" s="101"/>
      <c r="NOC25" s="101"/>
      <c r="NOD25" s="101"/>
      <c r="NOE25" s="101"/>
      <c r="NOF25" s="101"/>
      <c r="NOG25" s="101"/>
      <c r="NOH25" s="101"/>
      <c r="NOI25" s="101"/>
      <c r="NOJ25" s="101"/>
      <c r="NOK25" s="101"/>
      <c r="NOL25" s="101"/>
      <c r="NOM25" s="101"/>
      <c r="NON25" s="101"/>
      <c r="NOO25" s="101"/>
      <c r="NOP25" s="101"/>
      <c r="NOQ25" s="101"/>
      <c r="NOR25" s="101"/>
      <c r="NOS25" s="101"/>
      <c r="NOT25" s="101"/>
      <c r="NOU25" s="101"/>
      <c r="NOV25" s="101"/>
      <c r="NOW25" s="101"/>
      <c r="NOX25" s="101"/>
      <c r="NOY25" s="101"/>
      <c r="NOZ25" s="101"/>
      <c r="NPA25" s="101"/>
      <c r="NPB25" s="101"/>
      <c r="NPC25" s="101"/>
      <c r="NPD25" s="101"/>
      <c r="NPE25" s="101"/>
      <c r="NPF25" s="101"/>
      <c r="NPG25" s="101"/>
      <c r="NPH25" s="101"/>
      <c r="NPI25" s="101"/>
      <c r="NPJ25" s="101"/>
      <c r="NPK25" s="101"/>
      <c r="NPL25" s="101"/>
      <c r="NPM25" s="101"/>
      <c r="NPN25" s="101"/>
      <c r="NPO25" s="101"/>
      <c r="NPP25" s="101"/>
      <c r="NPQ25" s="101"/>
      <c r="NPR25" s="101"/>
      <c r="NPS25" s="101"/>
      <c r="NPT25" s="101"/>
      <c r="NPU25" s="101"/>
      <c r="NPV25" s="101"/>
      <c r="NPW25" s="101"/>
      <c r="NPX25" s="101"/>
      <c r="NPY25" s="101"/>
      <c r="NPZ25" s="101"/>
      <c r="NQA25" s="101"/>
      <c r="NQB25" s="101"/>
      <c r="NQC25" s="101"/>
      <c r="NQD25" s="101"/>
      <c r="NQE25" s="101"/>
      <c r="NQF25" s="101"/>
      <c r="NQG25" s="101"/>
      <c r="NQH25" s="101"/>
      <c r="NQI25" s="101"/>
      <c r="NQJ25" s="101"/>
      <c r="NQK25" s="101"/>
      <c r="NQL25" s="101"/>
      <c r="NQM25" s="101"/>
      <c r="NQN25" s="101"/>
      <c r="NQO25" s="101"/>
      <c r="NQP25" s="101"/>
      <c r="NQQ25" s="101"/>
      <c r="NQR25" s="101"/>
      <c r="NQS25" s="101"/>
      <c r="NQT25" s="101"/>
      <c r="NQU25" s="101"/>
      <c r="NQV25" s="101"/>
      <c r="NQW25" s="101"/>
      <c r="NQX25" s="101"/>
      <c r="NQY25" s="101"/>
      <c r="NQZ25" s="101"/>
      <c r="NRA25" s="101"/>
      <c r="NRB25" s="101"/>
      <c r="NRC25" s="101"/>
      <c r="NRD25" s="101"/>
      <c r="NRE25" s="101"/>
      <c r="NRF25" s="101"/>
      <c r="NRG25" s="101"/>
      <c r="NRH25" s="101"/>
      <c r="NRI25" s="101"/>
      <c r="NRJ25" s="101"/>
      <c r="NRK25" s="101"/>
      <c r="NRL25" s="101"/>
      <c r="NRM25" s="101"/>
      <c r="NRN25" s="101"/>
      <c r="NRO25" s="101"/>
      <c r="NRP25" s="101"/>
      <c r="NRQ25" s="101"/>
      <c r="NRR25" s="101"/>
      <c r="NRS25" s="101"/>
      <c r="NRT25" s="101"/>
      <c r="NRU25" s="101"/>
      <c r="NRV25" s="101"/>
      <c r="NRW25" s="101"/>
      <c r="NRX25" s="101"/>
      <c r="NRY25" s="101"/>
      <c r="NRZ25" s="101"/>
      <c r="NSA25" s="101"/>
      <c r="NSB25" s="101"/>
      <c r="NSC25" s="101"/>
      <c r="NSD25" s="101"/>
      <c r="NSE25" s="101"/>
      <c r="NSF25" s="101"/>
      <c r="NSG25" s="101"/>
      <c r="NSH25" s="101"/>
      <c r="NSI25" s="101"/>
      <c r="NSJ25" s="101"/>
      <c r="NSK25" s="101"/>
      <c r="NSL25" s="101"/>
      <c r="NSM25" s="101"/>
      <c r="NSN25" s="101"/>
      <c r="NSO25" s="101"/>
      <c r="NSP25" s="101"/>
      <c r="NSQ25" s="101"/>
      <c r="NSR25" s="101"/>
      <c r="NSS25" s="101"/>
      <c r="NST25" s="101"/>
      <c r="NSU25" s="101"/>
      <c r="NSV25" s="101"/>
      <c r="NSW25" s="101"/>
      <c r="NSX25" s="101"/>
      <c r="NSY25" s="101"/>
      <c r="NSZ25" s="101"/>
      <c r="NTA25" s="101"/>
      <c r="NTB25" s="101"/>
      <c r="NTC25" s="101"/>
      <c r="NTD25" s="101"/>
      <c r="NTE25" s="101"/>
      <c r="NTF25" s="101"/>
      <c r="NTG25" s="101"/>
      <c r="NTH25" s="101"/>
      <c r="NTI25" s="101"/>
      <c r="NTJ25" s="101"/>
      <c r="NTK25" s="101"/>
      <c r="NTL25" s="101"/>
      <c r="NTM25" s="101"/>
      <c r="NTN25" s="101"/>
      <c r="NTO25" s="101"/>
      <c r="NTP25" s="101"/>
      <c r="NTQ25" s="101"/>
      <c r="NTR25" s="101"/>
      <c r="NTS25" s="101"/>
      <c r="NTT25" s="101"/>
      <c r="NTU25" s="101"/>
      <c r="NTV25" s="101"/>
      <c r="NTW25" s="101"/>
      <c r="NTX25" s="101"/>
      <c r="NTY25" s="101"/>
      <c r="NTZ25" s="101"/>
      <c r="NUA25" s="101"/>
      <c r="NUB25" s="101"/>
      <c r="NUC25" s="101"/>
      <c r="NUD25" s="101"/>
      <c r="NUE25" s="101"/>
      <c r="NUF25" s="101"/>
      <c r="NUG25" s="101"/>
      <c r="NUH25" s="101"/>
      <c r="NUI25" s="101"/>
      <c r="NUJ25" s="101"/>
      <c r="NUK25" s="101"/>
      <c r="NUL25" s="101"/>
      <c r="NUM25" s="101"/>
      <c r="NUN25" s="101"/>
      <c r="NUO25" s="101"/>
      <c r="NUP25" s="101"/>
      <c r="NUQ25" s="101"/>
      <c r="NUR25" s="101"/>
      <c r="NUS25" s="101"/>
      <c r="NUT25" s="101"/>
      <c r="NUU25" s="101"/>
      <c r="NUV25" s="101"/>
      <c r="NUW25" s="101"/>
      <c r="NUX25" s="101"/>
      <c r="NUY25" s="101"/>
      <c r="NUZ25" s="101"/>
      <c r="NVA25" s="101"/>
      <c r="NVB25" s="101"/>
      <c r="NVC25" s="101"/>
      <c r="NVD25" s="101"/>
      <c r="NVE25" s="101"/>
      <c r="NVF25" s="101"/>
      <c r="NVG25" s="101"/>
      <c r="NVH25" s="101"/>
      <c r="NVI25" s="101"/>
      <c r="NVJ25" s="101"/>
      <c r="NVK25" s="101"/>
      <c r="NVL25" s="101"/>
      <c r="NVM25" s="101"/>
      <c r="NVN25" s="101"/>
      <c r="NVO25" s="101"/>
      <c r="NVP25" s="101"/>
      <c r="NVQ25" s="101"/>
      <c r="NVR25" s="101"/>
      <c r="NVS25" s="101"/>
      <c r="NVT25" s="101"/>
      <c r="NVU25" s="101"/>
      <c r="NVV25" s="101"/>
      <c r="NVW25" s="101"/>
      <c r="NVX25" s="101"/>
      <c r="NVY25" s="101"/>
      <c r="NVZ25" s="101"/>
      <c r="NWA25" s="101"/>
      <c r="NWB25" s="101"/>
      <c r="NWC25" s="101"/>
      <c r="NWD25" s="101"/>
      <c r="NWE25" s="101"/>
      <c r="NWF25" s="101"/>
      <c r="NWG25" s="101"/>
      <c r="NWH25" s="101"/>
      <c r="NWI25" s="101"/>
      <c r="NWJ25" s="101"/>
      <c r="NWK25" s="101"/>
      <c r="NWL25" s="101"/>
      <c r="NWM25" s="101"/>
      <c r="NWN25" s="101"/>
      <c r="NWO25" s="101"/>
      <c r="NWP25" s="101"/>
      <c r="NWQ25" s="101"/>
      <c r="NWR25" s="101"/>
      <c r="NWS25" s="101"/>
      <c r="NWT25" s="101"/>
      <c r="NWU25" s="101"/>
      <c r="NWV25" s="101"/>
      <c r="NWW25" s="101"/>
      <c r="NWX25" s="101"/>
      <c r="NWY25" s="101"/>
      <c r="NWZ25" s="101"/>
      <c r="NXA25" s="101"/>
      <c r="NXB25" s="101"/>
      <c r="NXC25" s="101"/>
      <c r="NXD25" s="101"/>
      <c r="NXE25" s="101"/>
      <c r="NXF25" s="101"/>
      <c r="NXG25" s="101"/>
      <c r="NXH25" s="101"/>
      <c r="NXI25" s="101"/>
      <c r="NXJ25" s="101"/>
      <c r="NXK25" s="101"/>
      <c r="NXL25" s="101"/>
      <c r="NXM25" s="101"/>
      <c r="NXN25" s="101"/>
      <c r="NXO25" s="101"/>
      <c r="NXP25" s="101"/>
      <c r="NXQ25" s="101"/>
      <c r="NXR25" s="101"/>
      <c r="NXS25" s="101"/>
      <c r="NXT25" s="101"/>
      <c r="NXU25" s="101"/>
      <c r="NXV25" s="101"/>
      <c r="NXW25" s="101"/>
      <c r="NXX25" s="101"/>
      <c r="NXY25" s="101"/>
      <c r="NXZ25" s="101"/>
      <c r="NYA25" s="101"/>
      <c r="NYB25" s="101"/>
      <c r="NYC25" s="101"/>
      <c r="NYD25" s="101"/>
      <c r="NYE25" s="101"/>
      <c r="NYF25" s="101"/>
      <c r="NYG25" s="101"/>
      <c r="NYH25" s="101"/>
      <c r="NYI25" s="101"/>
      <c r="NYJ25" s="101"/>
      <c r="NYK25" s="101"/>
      <c r="NYL25" s="101"/>
      <c r="NYM25" s="101"/>
      <c r="NYN25" s="101"/>
      <c r="NYO25" s="101"/>
      <c r="NYP25" s="101"/>
      <c r="NYQ25" s="101"/>
      <c r="NYR25" s="101"/>
      <c r="NYS25" s="101"/>
      <c r="NYT25" s="101"/>
      <c r="NYU25" s="101"/>
      <c r="NYV25" s="101"/>
      <c r="NYW25" s="101"/>
      <c r="NYX25" s="101"/>
      <c r="NYY25" s="101"/>
      <c r="NYZ25" s="101"/>
      <c r="NZA25" s="101"/>
      <c r="NZB25" s="101"/>
      <c r="NZC25" s="101"/>
      <c r="NZD25" s="101"/>
      <c r="NZE25" s="101"/>
      <c r="NZF25" s="101"/>
      <c r="NZG25" s="101"/>
      <c r="NZH25" s="101"/>
      <c r="NZI25" s="101"/>
      <c r="NZJ25" s="101"/>
      <c r="NZK25" s="101"/>
      <c r="NZL25" s="101"/>
      <c r="NZM25" s="101"/>
      <c r="NZN25" s="101"/>
      <c r="NZO25" s="101"/>
      <c r="NZP25" s="101"/>
      <c r="NZQ25" s="101"/>
      <c r="NZR25" s="101"/>
      <c r="NZS25" s="101"/>
      <c r="NZT25" s="101"/>
      <c r="NZU25" s="101"/>
      <c r="NZV25" s="101"/>
      <c r="NZW25" s="101"/>
      <c r="NZX25" s="101"/>
      <c r="NZY25" s="101"/>
      <c r="NZZ25" s="101"/>
      <c r="OAA25" s="101"/>
      <c r="OAB25" s="101"/>
      <c r="OAC25" s="101"/>
      <c r="OAD25" s="101"/>
      <c r="OAE25" s="101"/>
      <c r="OAF25" s="101"/>
      <c r="OAG25" s="101"/>
      <c r="OAH25" s="101"/>
      <c r="OAI25" s="101"/>
      <c r="OAJ25" s="101"/>
      <c r="OAK25" s="101"/>
      <c r="OAL25" s="101"/>
      <c r="OAM25" s="101"/>
      <c r="OAN25" s="101"/>
      <c r="OAO25" s="101"/>
      <c r="OAP25" s="101"/>
      <c r="OAQ25" s="101"/>
      <c r="OAR25" s="101"/>
      <c r="OAS25" s="101"/>
      <c r="OAT25" s="101"/>
      <c r="OAU25" s="101"/>
      <c r="OAV25" s="101"/>
      <c r="OAW25" s="101"/>
      <c r="OAX25" s="101"/>
      <c r="OAY25" s="101"/>
      <c r="OAZ25" s="101"/>
      <c r="OBA25" s="101"/>
      <c r="OBB25" s="101"/>
      <c r="OBC25" s="101"/>
      <c r="OBD25" s="101"/>
      <c r="OBE25" s="101"/>
      <c r="OBF25" s="101"/>
      <c r="OBG25" s="101"/>
      <c r="OBH25" s="101"/>
      <c r="OBI25" s="101"/>
      <c r="OBJ25" s="101"/>
      <c r="OBK25" s="101"/>
      <c r="OBL25" s="101"/>
      <c r="OBM25" s="101"/>
      <c r="OBN25" s="101"/>
      <c r="OBO25" s="101"/>
      <c r="OBP25" s="101"/>
      <c r="OBQ25" s="101"/>
      <c r="OBR25" s="101"/>
      <c r="OBS25" s="101"/>
      <c r="OBT25" s="101"/>
      <c r="OBU25" s="101"/>
      <c r="OBV25" s="101"/>
      <c r="OBW25" s="101"/>
      <c r="OBX25" s="101"/>
      <c r="OBY25" s="101"/>
      <c r="OBZ25" s="101"/>
      <c r="OCA25" s="101"/>
      <c r="OCB25" s="101"/>
      <c r="OCC25" s="101"/>
      <c r="OCD25" s="101"/>
      <c r="OCE25" s="101"/>
      <c r="OCF25" s="101"/>
      <c r="OCG25" s="101"/>
      <c r="OCH25" s="101"/>
      <c r="OCI25" s="101"/>
      <c r="OCJ25" s="101"/>
      <c r="OCK25" s="101"/>
      <c r="OCL25" s="101"/>
      <c r="OCM25" s="101"/>
      <c r="OCN25" s="101"/>
      <c r="OCO25" s="101"/>
      <c r="OCP25" s="101"/>
      <c r="OCQ25" s="101"/>
      <c r="OCR25" s="101"/>
      <c r="OCS25" s="101"/>
      <c r="OCT25" s="101"/>
      <c r="OCU25" s="101"/>
      <c r="OCV25" s="101"/>
      <c r="OCW25" s="101"/>
      <c r="OCX25" s="101"/>
      <c r="OCY25" s="101"/>
      <c r="OCZ25" s="101"/>
      <c r="ODA25" s="101"/>
      <c r="ODB25" s="101"/>
      <c r="ODC25" s="101"/>
      <c r="ODD25" s="101"/>
      <c r="ODE25" s="101"/>
      <c r="ODF25" s="101"/>
      <c r="ODG25" s="101"/>
      <c r="ODH25" s="101"/>
      <c r="ODI25" s="101"/>
      <c r="ODJ25" s="101"/>
      <c r="ODK25" s="101"/>
      <c r="ODL25" s="101"/>
      <c r="ODM25" s="101"/>
      <c r="ODN25" s="101"/>
      <c r="ODO25" s="101"/>
      <c r="ODP25" s="101"/>
      <c r="ODQ25" s="101"/>
      <c r="ODR25" s="101"/>
      <c r="ODS25" s="101"/>
      <c r="ODT25" s="101"/>
      <c r="ODU25" s="101"/>
      <c r="ODV25" s="101"/>
      <c r="ODW25" s="101"/>
      <c r="ODX25" s="101"/>
      <c r="ODY25" s="101"/>
      <c r="ODZ25" s="101"/>
      <c r="OEA25" s="101"/>
      <c r="OEB25" s="101"/>
      <c r="OEC25" s="101"/>
      <c r="OED25" s="101"/>
      <c r="OEE25" s="101"/>
      <c r="OEF25" s="101"/>
      <c r="OEG25" s="101"/>
      <c r="OEH25" s="101"/>
      <c r="OEI25" s="101"/>
      <c r="OEJ25" s="101"/>
      <c r="OEK25" s="101"/>
      <c r="OEL25" s="101"/>
      <c r="OEM25" s="101"/>
      <c r="OEN25" s="101"/>
      <c r="OEO25" s="101"/>
      <c r="OEP25" s="101"/>
      <c r="OEQ25" s="101"/>
      <c r="OER25" s="101"/>
      <c r="OES25" s="101"/>
      <c r="OET25" s="101"/>
      <c r="OEU25" s="101"/>
      <c r="OEV25" s="101"/>
      <c r="OEW25" s="101"/>
      <c r="OEX25" s="101"/>
      <c r="OEY25" s="101"/>
      <c r="OEZ25" s="101"/>
      <c r="OFA25" s="101"/>
      <c r="OFB25" s="101"/>
      <c r="OFC25" s="101"/>
      <c r="OFD25" s="101"/>
      <c r="OFE25" s="101"/>
      <c r="OFF25" s="101"/>
      <c r="OFG25" s="101"/>
      <c r="OFH25" s="101"/>
      <c r="OFI25" s="101"/>
      <c r="OFJ25" s="101"/>
      <c r="OFK25" s="101"/>
      <c r="OFL25" s="101"/>
      <c r="OFM25" s="101"/>
      <c r="OFN25" s="101"/>
      <c r="OFO25" s="101"/>
      <c r="OFP25" s="101"/>
      <c r="OFQ25" s="101"/>
      <c r="OFR25" s="101"/>
      <c r="OFS25" s="101"/>
      <c r="OFT25" s="101"/>
      <c r="OFU25" s="101"/>
      <c r="OFV25" s="101"/>
      <c r="OFW25" s="101"/>
      <c r="OFX25" s="101"/>
      <c r="OFY25" s="101"/>
      <c r="OFZ25" s="101"/>
      <c r="OGA25" s="101"/>
      <c r="OGB25" s="101"/>
      <c r="OGC25" s="101"/>
      <c r="OGD25" s="101"/>
      <c r="OGE25" s="101"/>
      <c r="OGF25" s="101"/>
      <c r="OGG25" s="101"/>
      <c r="OGH25" s="101"/>
      <c r="OGI25" s="101"/>
      <c r="OGJ25" s="101"/>
      <c r="OGK25" s="101"/>
      <c r="OGL25" s="101"/>
      <c r="OGM25" s="101"/>
      <c r="OGN25" s="101"/>
      <c r="OGO25" s="101"/>
      <c r="OGP25" s="101"/>
      <c r="OGQ25" s="101"/>
      <c r="OGR25" s="101"/>
      <c r="OGS25" s="101"/>
      <c r="OGT25" s="101"/>
      <c r="OGU25" s="101"/>
      <c r="OGV25" s="101"/>
      <c r="OGW25" s="101"/>
      <c r="OGX25" s="101"/>
      <c r="OGY25" s="101"/>
      <c r="OGZ25" s="101"/>
      <c r="OHA25" s="101"/>
      <c r="OHB25" s="101"/>
      <c r="OHC25" s="101"/>
      <c r="OHD25" s="101"/>
      <c r="OHE25" s="101"/>
      <c r="OHF25" s="101"/>
      <c r="OHG25" s="101"/>
      <c r="OHH25" s="101"/>
      <c r="OHI25" s="101"/>
      <c r="OHJ25" s="101"/>
      <c r="OHK25" s="101"/>
      <c r="OHL25" s="101"/>
      <c r="OHM25" s="101"/>
      <c r="OHN25" s="101"/>
      <c r="OHO25" s="101"/>
      <c r="OHP25" s="101"/>
      <c r="OHQ25" s="101"/>
      <c r="OHR25" s="101"/>
      <c r="OHS25" s="101"/>
      <c r="OHT25" s="101"/>
      <c r="OHU25" s="101"/>
      <c r="OHV25" s="101"/>
      <c r="OHW25" s="101"/>
      <c r="OHX25" s="101"/>
      <c r="OHY25" s="101"/>
      <c r="OHZ25" s="101"/>
      <c r="OIA25" s="101"/>
      <c r="OIB25" s="101"/>
      <c r="OIC25" s="101"/>
      <c r="OID25" s="101"/>
      <c r="OIE25" s="101"/>
      <c r="OIF25" s="101"/>
      <c r="OIG25" s="101"/>
      <c r="OIH25" s="101"/>
      <c r="OII25" s="101"/>
      <c r="OIJ25" s="101"/>
      <c r="OIK25" s="101"/>
      <c r="OIL25" s="101"/>
      <c r="OIM25" s="101"/>
      <c r="OIN25" s="101"/>
      <c r="OIO25" s="101"/>
      <c r="OIP25" s="101"/>
      <c r="OIQ25" s="101"/>
      <c r="OIR25" s="101"/>
      <c r="OIS25" s="101"/>
      <c r="OIT25" s="101"/>
      <c r="OIU25" s="101"/>
      <c r="OIV25" s="101"/>
      <c r="OIW25" s="101"/>
      <c r="OIX25" s="101"/>
      <c r="OIY25" s="101"/>
      <c r="OIZ25" s="101"/>
      <c r="OJA25" s="101"/>
      <c r="OJB25" s="101"/>
      <c r="OJC25" s="101"/>
      <c r="OJD25" s="101"/>
      <c r="OJE25" s="101"/>
      <c r="OJF25" s="101"/>
      <c r="OJG25" s="101"/>
      <c r="OJH25" s="101"/>
      <c r="OJI25" s="101"/>
      <c r="OJJ25" s="101"/>
      <c r="OJK25" s="101"/>
      <c r="OJL25" s="101"/>
      <c r="OJM25" s="101"/>
      <c r="OJN25" s="101"/>
      <c r="OJO25" s="101"/>
      <c r="OJP25" s="101"/>
      <c r="OJQ25" s="101"/>
      <c r="OJR25" s="101"/>
      <c r="OJS25" s="101"/>
      <c r="OJT25" s="101"/>
      <c r="OJU25" s="101"/>
      <c r="OJV25" s="101"/>
      <c r="OJW25" s="101"/>
      <c r="OJX25" s="101"/>
      <c r="OJY25" s="101"/>
      <c r="OJZ25" s="101"/>
      <c r="OKA25" s="101"/>
      <c r="OKB25" s="101"/>
      <c r="OKC25" s="101"/>
      <c r="OKD25" s="101"/>
      <c r="OKE25" s="101"/>
      <c r="OKF25" s="101"/>
      <c r="OKG25" s="101"/>
      <c r="OKH25" s="101"/>
      <c r="OKI25" s="101"/>
      <c r="OKJ25" s="101"/>
      <c r="OKK25" s="101"/>
      <c r="OKL25" s="101"/>
      <c r="OKM25" s="101"/>
      <c r="OKN25" s="101"/>
      <c r="OKO25" s="101"/>
      <c r="OKP25" s="101"/>
      <c r="OKQ25" s="101"/>
      <c r="OKR25" s="101"/>
      <c r="OKS25" s="101"/>
      <c r="OKT25" s="101"/>
      <c r="OKU25" s="101"/>
      <c r="OKV25" s="101"/>
      <c r="OKW25" s="101"/>
      <c r="OKX25" s="101"/>
      <c r="OKY25" s="101"/>
      <c r="OKZ25" s="101"/>
      <c r="OLA25" s="101"/>
      <c r="OLB25" s="101"/>
      <c r="OLC25" s="101"/>
      <c r="OLD25" s="101"/>
      <c r="OLE25" s="101"/>
      <c r="OLF25" s="101"/>
      <c r="OLG25" s="101"/>
      <c r="OLH25" s="101"/>
      <c r="OLI25" s="101"/>
      <c r="OLJ25" s="101"/>
      <c r="OLK25" s="101"/>
      <c r="OLL25" s="101"/>
      <c r="OLM25" s="101"/>
      <c r="OLN25" s="101"/>
      <c r="OLO25" s="101"/>
      <c r="OLP25" s="101"/>
      <c r="OLQ25" s="101"/>
      <c r="OLR25" s="101"/>
      <c r="OLS25" s="101"/>
      <c r="OLT25" s="101"/>
      <c r="OLU25" s="101"/>
      <c r="OLV25" s="101"/>
      <c r="OLW25" s="101"/>
      <c r="OLX25" s="101"/>
      <c r="OLY25" s="101"/>
      <c r="OLZ25" s="101"/>
      <c r="OMA25" s="101"/>
      <c r="OMB25" s="101"/>
      <c r="OMC25" s="101"/>
      <c r="OMD25" s="101"/>
      <c r="OME25" s="101"/>
      <c r="OMF25" s="101"/>
      <c r="OMG25" s="101"/>
      <c r="OMH25" s="101"/>
      <c r="OMI25" s="101"/>
      <c r="OMJ25" s="101"/>
      <c r="OMK25" s="101"/>
      <c r="OML25" s="101"/>
      <c r="OMM25" s="101"/>
      <c r="OMN25" s="101"/>
      <c r="OMO25" s="101"/>
      <c r="OMP25" s="101"/>
      <c r="OMQ25" s="101"/>
      <c r="OMR25" s="101"/>
      <c r="OMS25" s="101"/>
      <c r="OMT25" s="101"/>
      <c r="OMU25" s="101"/>
      <c r="OMV25" s="101"/>
      <c r="OMW25" s="101"/>
      <c r="OMX25" s="101"/>
      <c r="OMY25" s="101"/>
      <c r="OMZ25" s="101"/>
      <c r="ONA25" s="101"/>
      <c r="ONB25" s="101"/>
      <c r="ONC25" s="101"/>
      <c r="OND25" s="101"/>
      <c r="ONE25" s="101"/>
      <c r="ONF25" s="101"/>
      <c r="ONG25" s="101"/>
      <c r="ONH25" s="101"/>
      <c r="ONI25" s="101"/>
      <c r="ONJ25" s="101"/>
      <c r="ONK25" s="101"/>
      <c r="ONL25" s="101"/>
      <c r="ONM25" s="101"/>
      <c r="ONN25" s="101"/>
      <c r="ONO25" s="101"/>
      <c r="ONP25" s="101"/>
      <c r="ONQ25" s="101"/>
      <c r="ONR25" s="101"/>
      <c r="ONS25" s="101"/>
      <c r="ONT25" s="101"/>
      <c r="ONU25" s="101"/>
      <c r="ONV25" s="101"/>
      <c r="ONW25" s="101"/>
      <c r="ONX25" s="101"/>
      <c r="ONY25" s="101"/>
      <c r="ONZ25" s="101"/>
      <c r="OOA25" s="101"/>
      <c r="OOB25" s="101"/>
      <c r="OOC25" s="101"/>
      <c r="OOD25" s="101"/>
      <c r="OOE25" s="101"/>
      <c r="OOF25" s="101"/>
      <c r="OOG25" s="101"/>
      <c r="OOH25" s="101"/>
      <c r="OOI25" s="101"/>
      <c r="OOJ25" s="101"/>
      <c r="OOK25" s="101"/>
      <c r="OOL25" s="101"/>
      <c r="OOM25" s="101"/>
      <c r="OON25" s="101"/>
      <c r="OOO25" s="101"/>
      <c r="OOP25" s="101"/>
      <c r="OOQ25" s="101"/>
      <c r="OOR25" s="101"/>
      <c r="OOS25" s="101"/>
      <c r="OOT25" s="101"/>
      <c r="OOU25" s="101"/>
      <c r="OOV25" s="101"/>
      <c r="OOW25" s="101"/>
      <c r="OOX25" s="101"/>
      <c r="OOY25" s="101"/>
      <c r="OOZ25" s="101"/>
      <c r="OPA25" s="101"/>
      <c r="OPB25" s="101"/>
      <c r="OPC25" s="101"/>
      <c r="OPD25" s="101"/>
      <c r="OPE25" s="101"/>
      <c r="OPF25" s="101"/>
      <c r="OPG25" s="101"/>
      <c r="OPH25" s="101"/>
      <c r="OPI25" s="101"/>
      <c r="OPJ25" s="101"/>
      <c r="OPK25" s="101"/>
      <c r="OPL25" s="101"/>
      <c r="OPM25" s="101"/>
      <c r="OPN25" s="101"/>
      <c r="OPO25" s="101"/>
      <c r="OPP25" s="101"/>
      <c r="OPQ25" s="101"/>
      <c r="OPR25" s="101"/>
      <c r="OPS25" s="101"/>
      <c r="OPT25" s="101"/>
      <c r="OPU25" s="101"/>
      <c r="OPV25" s="101"/>
      <c r="OPW25" s="101"/>
      <c r="OPX25" s="101"/>
      <c r="OPY25" s="101"/>
      <c r="OPZ25" s="101"/>
      <c r="OQA25" s="101"/>
      <c r="OQB25" s="101"/>
      <c r="OQC25" s="101"/>
      <c r="OQD25" s="101"/>
      <c r="OQE25" s="101"/>
      <c r="OQF25" s="101"/>
      <c r="OQG25" s="101"/>
      <c r="OQH25" s="101"/>
      <c r="OQI25" s="101"/>
      <c r="OQJ25" s="101"/>
      <c r="OQK25" s="101"/>
      <c r="OQL25" s="101"/>
      <c r="OQM25" s="101"/>
      <c r="OQN25" s="101"/>
      <c r="OQO25" s="101"/>
      <c r="OQP25" s="101"/>
      <c r="OQQ25" s="101"/>
      <c r="OQR25" s="101"/>
      <c r="OQS25" s="101"/>
      <c r="OQT25" s="101"/>
      <c r="OQU25" s="101"/>
      <c r="OQV25" s="101"/>
      <c r="OQW25" s="101"/>
      <c r="OQX25" s="101"/>
      <c r="OQY25" s="101"/>
      <c r="OQZ25" s="101"/>
      <c r="ORA25" s="101"/>
      <c r="ORB25" s="101"/>
      <c r="ORC25" s="101"/>
      <c r="ORD25" s="101"/>
      <c r="ORE25" s="101"/>
      <c r="ORF25" s="101"/>
      <c r="ORG25" s="101"/>
      <c r="ORH25" s="101"/>
      <c r="ORI25" s="101"/>
      <c r="ORJ25" s="101"/>
      <c r="ORK25" s="101"/>
      <c r="ORL25" s="101"/>
      <c r="ORM25" s="101"/>
      <c r="ORN25" s="101"/>
      <c r="ORO25" s="101"/>
      <c r="ORP25" s="101"/>
      <c r="ORQ25" s="101"/>
      <c r="ORR25" s="101"/>
      <c r="ORS25" s="101"/>
      <c r="ORT25" s="101"/>
      <c r="ORU25" s="101"/>
      <c r="ORV25" s="101"/>
      <c r="ORW25" s="101"/>
      <c r="ORX25" s="101"/>
      <c r="ORY25" s="101"/>
      <c r="ORZ25" s="101"/>
      <c r="OSA25" s="101"/>
      <c r="OSB25" s="101"/>
      <c r="OSC25" s="101"/>
      <c r="OSD25" s="101"/>
      <c r="OSE25" s="101"/>
      <c r="OSF25" s="101"/>
      <c r="OSG25" s="101"/>
      <c r="OSH25" s="101"/>
      <c r="OSI25" s="101"/>
      <c r="OSJ25" s="101"/>
      <c r="OSK25" s="101"/>
      <c r="OSL25" s="101"/>
      <c r="OSM25" s="101"/>
      <c r="OSN25" s="101"/>
      <c r="OSO25" s="101"/>
      <c r="OSP25" s="101"/>
      <c r="OSQ25" s="101"/>
      <c r="OSR25" s="101"/>
      <c r="OSS25" s="101"/>
      <c r="OST25" s="101"/>
      <c r="OSU25" s="101"/>
      <c r="OSV25" s="101"/>
      <c r="OSW25" s="101"/>
      <c r="OSX25" s="101"/>
      <c r="OSY25" s="101"/>
      <c r="OSZ25" s="101"/>
      <c r="OTA25" s="101"/>
      <c r="OTB25" s="101"/>
      <c r="OTC25" s="101"/>
      <c r="OTD25" s="101"/>
      <c r="OTE25" s="101"/>
      <c r="OTF25" s="101"/>
      <c r="OTG25" s="101"/>
      <c r="OTH25" s="101"/>
      <c r="OTI25" s="101"/>
      <c r="OTJ25" s="101"/>
      <c r="OTK25" s="101"/>
      <c r="OTL25" s="101"/>
      <c r="OTM25" s="101"/>
      <c r="OTN25" s="101"/>
      <c r="OTO25" s="101"/>
      <c r="OTP25" s="101"/>
      <c r="OTQ25" s="101"/>
      <c r="OTR25" s="101"/>
      <c r="OTS25" s="101"/>
      <c r="OTT25" s="101"/>
      <c r="OTU25" s="101"/>
      <c r="OTV25" s="101"/>
      <c r="OTW25" s="101"/>
      <c r="OTX25" s="101"/>
      <c r="OTY25" s="101"/>
      <c r="OTZ25" s="101"/>
      <c r="OUA25" s="101"/>
      <c r="OUB25" s="101"/>
      <c r="OUC25" s="101"/>
      <c r="OUD25" s="101"/>
      <c r="OUE25" s="101"/>
      <c r="OUF25" s="101"/>
      <c r="OUG25" s="101"/>
      <c r="OUH25" s="101"/>
      <c r="OUI25" s="101"/>
      <c r="OUJ25" s="101"/>
      <c r="OUK25" s="101"/>
      <c r="OUL25" s="101"/>
      <c r="OUM25" s="101"/>
      <c r="OUN25" s="101"/>
      <c r="OUO25" s="101"/>
      <c r="OUP25" s="101"/>
      <c r="OUQ25" s="101"/>
      <c r="OUR25" s="101"/>
      <c r="OUS25" s="101"/>
      <c r="OUT25" s="101"/>
      <c r="OUU25" s="101"/>
      <c r="OUV25" s="101"/>
      <c r="OUW25" s="101"/>
      <c r="OUX25" s="101"/>
      <c r="OUY25" s="101"/>
      <c r="OUZ25" s="101"/>
      <c r="OVA25" s="101"/>
      <c r="OVB25" s="101"/>
      <c r="OVC25" s="101"/>
      <c r="OVD25" s="101"/>
      <c r="OVE25" s="101"/>
      <c r="OVF25" s="101"/>
      <c r="OVG25" s="101"/>
      <c r="OVH25" s="101"/>
      <c r="OVI25" s="101"/>
      <c r="OVJ25" s="101"/>
      <c r="OVK25" s="101"/>
      <c r="OVL25" s="101"/>
      <c r="OVM25" s="101"/>
      <c r="OVN25" s="101"/>
      <c r="OVO25" s="101"/>
      <c r="OVP25" s="101"/>
      <c r="OVQ25" s="101"/>
      <c r="OVR25" s="101"/>
      <c r="OVS25" s="101"/>
      <c r="OVT25" s="101"/>
      <c r="OVU25" s="101"/>
      <c r="OVV25" s="101"/>
      <c r="OVW25" s="101"/>
      <c r="OVX25" s="101"/>
      <c r="OVY25" s="101"/>
      <c r="OVZ25" s="101"/>
      <c r="OWA25" s="101"/>
      <c r="OWB25" s="101"/>
      <c r="OWC25" s="101"/>
      <c r="OWD25" s="101"/>
      <c r="OWE25" s="101"/>
      <c r="OWF25" s="101"/>
      <c r="OWG25" s="101"/>
      <c r="OWH25" s="101"/>
      <c r="OWI25" s="101"/>
      <c r="OWJ25" s="101"/>
      <c r="OWK25" s="101"/>
      <c r="OWL25" s="101"/>
      <c r="OWM25" s="101"/>
      <c r="OWN25" s="101"/>
      <c r="OWO25" s="101"/>
      <c r="OWP25" s="101"/>
      <c r="OWQ25" s="101"/>
      <c r="OWR25" s="101"/>
      <c r="OWS25" s="101"/>
      <c r="OWT25" s="101"/>
      <c r="OWU25" s="101"/>
      <c r="OWV25" s="101"/>
      <c r="OWW25" s="101"/>
      <c r="OWX25" s="101"/>
      <c r="OWY25" s="101"/>
      <c r="OWZ25" s="101"/>
      <c r="OXA25" s="101"/>
      <c r="OXB25" s="101"/>
      <c r="OXC25" s="101"/>
      <c r="OXD25" s="101"/>
      <c r="OXE25" s="101"/>
      <c r="OXF25" s="101"/>
      <c r="OXG25" s="101"/>
      <c r="OXH25" s="101"/>
      <c r="OXI25" s="101"/>
      <c r="OXJ25" s="101"/>
      <c r="OXK25" s="101"/>
      <c r="OXL25" s="101"/>
      <c r="OXM25" s="101"/>
      <c r="OXN25" s="101"/>
      <c r="OXO25" s="101"/>
      <c r="OXP25" s="101"/>
      <c r="OXQ25" s="101"/>
      <c r="OXR25" s="101"/>
      <c r="OXS25" s="101"/>
      <c r="OXT25" s="101"/>
      <c r="OXU25" s="101"/>
      <c r="OXV25" s="101"/>
      <c r="OXW25" s="101"/>
      <c r="OXX25" s="101"/>
      <c r="OXY25" s="101"/>
      <c r="OXZ25" s="101"/>
      <c r="OYA25" s="101"/>
      <c r="OYB25" s="101"/>
      <c r="OYC25" s="101"/>
      <c r="OYD25" s="101"/>
      <c r="OYE25" s="101"/>
      <c r="OYF25" s="101"/>
      <c r="OYG25" s="101"/>
      <c r="OYH25" s="101"/>
      <c r="OYI25" s="101"/>
      <c r="OYJ25" s="101"/>
      <c r="OYK25" s="101"/>
      <c r="OYL25" s="101"/>
      <c r="OYM25" s="101"/>
      <c r="OYN25" s="101"/>
      <c r="OYO25" s="101"/>
      <c r="OYP25" s="101"/>
      <c r="OYQ25" s="101"/>
      <c r="OYR25" s="101"/>
      <c r="OYS25" s="101"/>
      <c r="OYT25" s="101"/>
      <c r="OYU25" s="101"/>
      <c r="OYV25" s="101"/>
      <c r="OYW25" s="101"/>
      <c r="OYX25" s="101"/>
      <c r="OYY25" s="101"/>
      <c r="OYZ25" s="101"/>
      <c r="OZA25" s="101"/>
      <c r="OZB25" s="101"/>
      <c r="OZC25" s="101"/>
      <c r="OZD25" s="101"/>
      <c r="OZE25" s="101"/>
      <c r="OZF25" s="101"/>
      <c r="OZG25" s="101"/>
      <c r="OZH25" s="101"/>
      <c r="OZI25" s="101"/>
      <c r="OZJ25" s="101"/>
      <c r="OZK25" s="101"/>
      <c r="OZL25" s="101"/>
      <c r="OZM25" s="101"/>
      <c r="OZN25" s="101"/>
      <c r="OZO25" s="101"/>
      <c r="OZP25" s="101"/>
      <c r="OZQ25" s="101"/>
      <c r="OZR25" s="101"/>
      <c r="OZS25" s="101"/>
      <c r="OZT25" s="101"/>
      <c r="OZU25" s="101"/>
      <c r="OZV25" s="101"/>
      <c r="OZW25" s="101"/>
      <c r="OZX25" s="101"/>
      <c r="OZY25" s="101"/>
      <c r="OZZ25" s="101"/>
      <c r="PAA25" s="101"/>
      <c r="PAB25" s="101"/>
      <c r="PAC25" s="101"/>
      <c r="PAD25" s="101"/>
      <c r="PAE25" s="101"/>
      <c r="PAF25" s="101"/>
      <c r="PAG25" s="101"/>
      <c r="PAH25" s="101"/>
      <c r="PAI25" s="101"/>
      <c r="PAJ25" s="101"/>
      <c r="PAK25" s="101"/>
      <c r="PAL25" s="101"/>
      <c r="PAM25" s="101"/>
      <c r="PAN25" s="101"/>
      <c r="PAO25" s="101"/>
      <c r="PAP25" s="101"/>
      <c r="PAQ25" s="101"/>
      <c r="PAR25" s="101"/>
      <c r="PAS25" s="101"/>
      <c r="PAT25" s="101"/>
      <c r="PAU25" s="101"/>
      <c r="PAV25" s="101"/>
      <c r="PAW25" s="101"/>
      <c r="PAX25" s="101"/>
      <c r="PAY25" s="101"/>
      <c r="PAZ25" s="101"/>
      <c r="PBA25" s="101"/>
      <c r="PBB25" s="101"/>
      <c r="PBC25" s="101"/>
      <c r="PBD25" s="101"/>
      <c r="PBE25" s="101"/>
      <c r="PBF25" s="101"/>
      <c r="PBG25" s="101"/>
      <c r="PBH25" s="101"/>
      <c r="PBI25" s="101"/>
      <c r="PBJ25" s="101"/>
      <c r="PBK25" s="101"/>
      <c r="PBL25" s="101"/>
      <c r="PBM25" s="101"/>
      <c r="PBN25" s="101"/>
      <c r="PBO25" s="101"/>
      <c r="PBP25" s="101"/>
      <c r="PBQ25" s="101"/>
      <c r="PBR25" s="101"/>
      <c r="PBS25" s="101"/>
      <c r="PBT25" s="101"/>
      <c r="PBU25" s="101"/>
      <c r="PBV25" s="101"/>
      <c r="PBW25" s="101"/>
      <c r="PBX25" s="101"/>
      <c r="PBY25" s="101"/>
      <c r="PBZ25" s="101"/>
      <c r="PCA25" s="101"/>
      <c r="PCB25" s="101"/>
      <c r="PCC25" s="101"/>
      <c r="PCD25" s="101"/>
      <c r="PCE25" s="101"/>
      <c r="PCF25" s="101"/>
      <c r="PCG25" s="101"/>
      <c r="PCH25" s="101"/>
      <c r="PCI25" s="101"/>
      <c r="PCJ25" s="101"/>
      <c r="PCK25" s="101"/>
      <c r="PCL25" s="101"/>
      <c r="PCM25" s="101"/>
      <c r="PCN25" s="101"/>
      <c r="PCO25" s="101"/>
      <c r="PCP25" s="101"/>
      <c r="PCQ25" s="101"/>
      <c r="PCR25" s="101"/>
      <c r="PCS25" s="101"/>
      <c r="PCT25" s="101"/>
      <c r="PCU25" s="101"/>
      <c r="PCV25" s="101"/>
      <c r="PCW25" s="101"/>
      <c r="PCX25" s="101"/>
      <c r="PCY25" s="101"/>
      <c r="PCZ25" s="101"/>
      <c r="PDA25" s="101"/>
      <c r="PDB25" s="101"/>
      <c r="PDC25" s="101"/>
      <c r="PDD25" s="101"/>
      <c r="PDE25" s="101"/>
      <c r="PDF25" s="101"/>
      <c r="PDG25" s="101"/>
      <c r="PDH25" s="101"/>
      <c r="PDI25" s="101"/>
      <c r="PDJ25" s="101"/>
      <c r="PDK25" s="101"/>
      <c r="PDL25" s="101"/>
      <c r="PDM25" s="101"/>
      <c r="PDN25" s="101"/>
      <c r="PDO25" s="101"/>
      <c r="PDP25" s="101"/>
      <c r="PDQ25" s="101"/>
      <c r="PDR25" s="101"/>
      <c r="PDS25" s="101"/>
      <c r="PDT25" s="101"/>
      <c r="PDU25" s="101"/>
      <c r="PDV25" s="101"/>
      <c r="PDW25" s="101"/>
      <c r="PDX25" s="101"/>
      <c r="PDY25" s="101"/>
      <c r="PDZ25" s="101"/>
      <c r="PEA25" s="101"/>
      <c r="PEB25" s="101"/>
      <c r="PEC25" s="101"/>
      <c r="PED25" s="101"/>
      <c r="PEE25" s="101"/>
      <c r="PEF25" s="101"/>
      <c r="PEG25" s="101"/>
      <c r="PEH25" s="101"/>
      <c r="PEI25" s="101"/>
      <c r="PEJ25" s="101"/>
      <c r="PEK25" s="101"/>
      <c r="PEL25" s="101"/>
      <c r="PEM25" s="101"/>
      <c r="PEN25" s="101"/>
      <c r="PEO25" s="101"/>
      <c r="PEP25" s="101"/>
      <c r="PEQ25" s="101"/>
      <c r="PER25" s="101"/>
      <c r="PES25" s="101"/>
      <c r="PET25" s="101"/>
      <c r="PEU25" s="101"/>
      <c r="PEV25" s="101"/>
      <c r="PEW25" s="101"/>
      <c r="PEX25" s="101"/>
      <c r="PEY25" s="101"/>
      <c r="PEZ25" s="101"/>
      <c r="PFA25" s="101"/>
      <c r="PFB25" s="101"/>
      <c r="PFC25" s="101"/>
      <c r="PFD25" s="101"/>
      <c r="PFE25" s="101"/>
      <c r="PFF25" s="101"/>
      <c r="PFG25" s="101"/>
      <c r="PFH25" s="101"/>
      <c r="PFI25" s="101"/>
      <c r="PFJ25" s="101"/>
      <c r="PFK25" s="101"/>
      <c r="PFL25" s="101"/>
      <c r="PFM25" s="101"/>
      <c r="PFN25" s="101"/>
      <c r="PFO25" s="101"/>
      <c r="PFP25" s="101"/>
      <c r="PFQ25" s="101"/>
      <c r="PFR25" s="101"/>
      <c r="PFS25" s="101"/>
      <c r="PFT25" s="101"/>
      <c r="PFU25" s="101"/>
      <c r="PFV25" s="101"/>
      <c r="PFW25" s="101"/>
      <c r="PFX25" s="101"/>
      <c r="PFY25" s="101"/>
      <c r="PFZ25" s="101"/>
      <c r="PGA25" s="101"/>
      <c r="PGB25" s="101"/>
      <c r="PGC25" s="101"/>
      <c r="PGD25" s="101"/>
      <c r="PGE25" s="101"/>
      <c r="PGF25" s="101"/>
      <c r="PGG25" s="101"/>
      <c r="PGH25" s="101"/>
      <c r="PGI25" s="101"/>
      <c r="PGJ25" s="101"/>
      <c r="PGK25" s="101"/>
      <c r="PGL25" s="101"/>
      <c r="PGM25" s="101"/>
      <c r="PGN25" s="101"/>
      <c r="PGO25" s="101"/>
      <c r="PGP25" s="101"/>
      <c r="PGQ25" s="101"/>
      <c r="PGR25" s="101"/>
      <c r="PGS25" s="101"/>
      <c r="PGT25" s="101"/>
      <c r="PGU25" s="101"/>
      <c r="PGV25" s="101"/>
      <c r="PGW25" s="101"/>
      <c r="PGX25" s="101"/>
      <c r="PGY25" s="101"/>
      <c r="PGZ25" s="101"/>
      <c r="PHA25" s="101"/>
      <c r="PHB25" s="101"/>
      <c r="PHC25" s="101"/>
      <c r="PHD25" s="101"/>
      <c r="PHE25" s="101"/>
      <c r="PHF25" s="101"/>
      <c r="PHG25" s="101"/>
      <c r="PHH25" s="101"/>
      <c r="PHI25" s="101"/>
      <c r="PHJ25" s="101"/>
      <c r="PHK25" s="101"/>
      <c r="PHL25" s="101"/>
      <c r="PHM25" s="101"/>
      <c r="PHN25" s="101"/>
      <c r="PHO25" s="101"/>
      <c r="PHP25" s="101"/>
      <c r="PHQ25" s="101"/>
      <c r="PHR25" s="101"/>
      <c r="PHS25" s="101"/>
      <c r="PHT25" s="101"/>
      <c r="PHU25" s="101"/>
      <c r="PHV25" s="101"/>
      <c r="PHW25" s="101"/>
      <c r="PHX25" s="101"/>
      <c r="PHY25" s="101"/>
      <c r="PHZ25" s="101"/>
      <c r="PIA25" s="101"/>
      <c r="PIB25" s="101"/>
      <c r="PIC25" s="101"/>
      <c r="PID25" s="101"/>
      <c r="PIE25" s="101"/>
      <c r="PIF25" s="101"/>
      <c r="PIG25" s="101"/>
      <c r="PIH25" s="101"/>
      <c r="PII25" s="101"/>
      <c r="PIJ25" s="101"/>
      <c r="PIK25" s="101"/>
      <c r="PIL25" s="101"/>
      <c r="PIM25" s="101"/>
      <c r="PIN25" s="101"/>
      <c r="PIO25" s="101"/>
      <c r="PIP25" s="101"/>
      <c r="PIQ25" s="101"/>
      <c r="PIR25" s="101"/>
      <c r="PIS25" s="101"/>
      <c r="PIT25" s="101"/>
      <c r="PIU25" s="101"/>
      <c r="PIV25" s="101"/>
      <c r="PIW25" s="101"/>
      <c r="PIX25" s="101"/>
      <c r="PIY25" s="101"/>
      <c r="PIZ25" s="101"/>
      <c r="PJA25" s="101"/>
      <c r="PJB25" s="101"/>
      <c r="PJC25" s="101"/>
      <c r="PJD25" s="101"/>
      <c r="PJE25" s="101"/>
      <c r="PJF25" s="101"/>
      <c r="PJG25" s="101"/>
      <c r="PJH25" s="101"/>
      <c r="PJI25" s="101"/>
      <c r="PJJ25" s="101"/>
      <c r="PJK25" s="101"/>
      <c r="PJL25" s="101"/>
      <c r="PJM25" s="101"/>
      <c r="PJN25" s="101"/>
      <c r="PJO25" s="101"/>
      <c r="PJP25" s="101"/>
      <c r="PJQ25" s="101"/>
      <c r="PJR25" s="101"/>
      <c r="PJS25" s="101"/>
      <c r="PJT25" s="101"/>
      <c r="PJU25" s="101"/>
      <c r="PJV25" s="101"/>
      <c r="PJW25" s="101"/>
      <c r="PJX25" s="101"/>
      <c r="PJY25" s="101"/>
      <c r="PJZ25" s="101"/>
      <c r="PKA25" s="101"/>
      <c r="PKB25" s="101"/>
      <c r="PKC25" s="101"/>
      <c r="PKD25" s="101"/>
      <c r="PKE25" s="101"/>
      <c r="PKF25" s="101"/>
      <c r="PKG25" s="101"/>
      <c r="PKH25" s="101"/>
      <c r="PKI25" s="101"/>
      <c r="PKJ25" s="101"/>
      <c r="PKK25" s="101"/>
      <c r="PKL25" s="101"/>
      <c r="PKM25" s="101"/>
      <c r="PKN25" s="101"/>
      <c r="PKO25" s="101"/>
      <c r="PKP25" s="101"/>
      <c r="PKQ25" s="101"/>
      <c r="PKR25" s="101"/>
      <c r="PKS25" s="101"/>
      <c r="PKT25" s="101"/>
      <c r="PKU25" s="101"/>
      <c r="PKV25" s="101"/>
      <c r="PKW25" s="101"/>
      <c r="PKX25" s="101"/>
      <c r="PKY25" s="101"/>
      <c r="PKZ25" s="101"/>
      <c r="PLA25" s="101"/>
      <c r="PLB25" s="101"/>
      <c r="PLC25" s="101"/>
      <c r="PLD25" s="101"/>
      <c r="PLE25" s="101"/>
      <c r="PLF25" s="101"/>
      <c r="PLG25" s="101"/>
      <c r="PLH25" s="101"/>
      <c r="PLI25" s="101"/>
      <c r="PLJ25" s="101"/>
      <c r="PLK25" s="101"/>
      <c r="PLL25" s="101"/>
      <c r="PLM25" s="101"/>
      <c r="PLN25" s="101"/>
      <c r="PLO25" s="101"/>
      <c r="PLP25" s="101"/>
      <c r="PLQ25" s="101"/>
      <c r="PLR25" s="101"/>
      <c r="PLS25" s="101"/>
      <c r="PLT25" s="101"/>
      <c r="PLU25" s="101"/>
      <c r="PLV25" s="101"/>
      <c r="PLW25" s="101"/>
      <c r="PLX25" s="101"/>
      <c r="PLY25" s="101"/>
      <c r="PLZ25" s="101"/>
      <c r="PMA25" s="101"/>
      <c r="PMB25" s="101"/>
      <c r="PMC25" s="101"/>
      <c r="PMD25" s="101"/>
      <c r="PME25" s="101"/>
      <c r="PMF25" s="101"/>
      <c r="PMG25" s="101"/>
      <c r="PMH25" s="101"/>
      <c r="PMI25" s="101"/>
      <c r="PMJ25" s="101"/>
      <c r="PMK25" s="101"/>
      <c r="PML25" s="101"/>
      <c r="PMM25" s="101"/>
      <c r="PMN25" s="101"/>
      <c r="PMO25" s="101"/>
      <c r="PMP25" s="101"/>
      <c r="PMQ25" s="101"/>
      <c r="PMR25" s="101"/>
      <c r="PMS25" s="101"/>
      <c r="PMT25" s="101"/>
      <c r="PMU25" s="101"/>
      <c r="PMV25" s="101"/>
      <c r="PMW25" s="101"/>
      <c r="PMX25" s="101"/>
      <c r="PMY25" s="101"/>
      <c r="PMZ25" s="101"/>
      <c r="PNA25" s="101"/>
      <c r="PNB25" s="101"/>
      <c r="PNC25" s="101"/>
      <c r="PND25" s="101"/>
      <c r="PNE25" s="101"/>
      <c r="PNF25" s="101"/>
      <c r="PNG25" s="101"/>
      <c r="PNH25" s="101"/>
      <c r="PNI25" s="101"/>
      <c r="PNJ25" s="101"/>
      <c r="PNK25" s="101"/>
      <c r="PNL25" s="101"/>
      <c r="PNM25" s="101"/>
      <c r="PNN25" s="101"/>
      <c r="PNO25" s="101"/>
      <c r="PNP25" s="101"/>
      <c r="PNQ25" s="101"/>
      <c r="PNR25" s="101"/>
      <c r="PNS25" s="101"/>
      <c r="PNT25" s="101"/>
      <c r="PNU25" s="101"/>
      <c r="PNV25" s="101"/>
      <c r="PNW25" s="101"/>
      <c r="PNX25" s="101"/>
      <c r="PNY25" s="101"/>
      <c r="PNZ25" s="101"/>
      <c r="POA25" s="101"/>
      <c r="POB25" s="101"/>
      <c r="POC25" s="101"/>
      <c r="POD25" s="101"/>
      <c r="POE25" s="101"/>
      <c r="POF25" s="101"/>
      <c r="POG25" s="101"/>
      <c r="POH25" s="101"/>
      <c r="POI25" s="101"/>
      <c r="POJ25" s="101"/>
      <c r="POK25" s="101"/>
      <c r="POL25" s="101"/>
      <c r="POM25" s="101"/>
      <c r="PON25" s="101"/>
      <c r="POO25" s="101"/>
      <c r="POP25" s="101"/>
      <c r="POQ25" s="101"/>
      <c r="POR25" s="101"/>
      <c r="POS25" s="101"/>
      <c r="POT25" s="101"/>
      <c r="POU25" s="101"/>
      <c r="POV25" s="101"/>
      <c r="POW25" s="101"/>
      <c r="POX25" s="101"/>
      <c r="POY25" s="101"/>
      <c r="POZ25" s="101"/>
      <c r="PPA25" s="101"/>
      <c r="PPB25" s="101"/>
      <c r="PPC25" s="101"/>
      <c r="PPD25" s="101"/>
      <c r="PPE25" s="101"/>
      <c r="PPF25" s="101"/>
      <c r="PPG25" s="101"/>
      <c r="PPH25" s="101"/>
      <c r="PPI25" s="101"/>
      <c r="PPJ25" s="101"/>
      <c r="PPK25" s="101"/>
      <c r="PPL25" s="101"/>
      <c r="PPM25" s="101"/>
      <c r="PPN25" s="101"/>
      <c r="PPO25" s="101"/>
      <c r="PPP25" s="101"/>
      <c r="PPQ25" s="101"/>
      <c r="PPR25" s="101"/>
      <c r="PPS25" s="101"/>
      <c r="PPT25" s="101"/>
      <c r="PPU25" s="101"/>
      <c r="PPV25" s="101"/>
      <c r="PPW25" s="101"/>
      <c r="PPX25" s="101"/>
      <c r="PPY25" s="101"/>
      <c r="PPZ25" s="101"/>
      <c r="PQA25" s="101"/>
      <c r="PQB25" s="101"/>
      <c r="PQC25" s="101"/>
      <c r="PQD25" s="101"/>
      <c r="PQE25" s="101"/>
      <c r="PQF25" s="101"/>
      <c r="PQG25" s="101"/>
      <c r="PQH25" s="101"/>
      <c r="PQI25" s="101"/>
      <c r="PQJ25" s="101"/>
      <c r="PQK25" s="101"/>
      <c r="PQL25" s="101"/>
      <c r="PQM25" s="101"/>
      <c r="PQN25" s="101"/>
      <c r="PQO25" s="101"/>
      <c r="PQP25" s="101"/>
      <c r="PQQ25" s="101"/>
      <c r="PQR25" s="101"/>
      <c r="PQS25" s="101"/>
      <c r="PQT25" s="101"/>
      <c r="PQU25" s="101"/>
      <c r="PQV25" s="101"/>
      <c r="PQW25" s="101"/>
      <c r="PQX25" s="101"/>
      <c r="PQY25" s="101"/>
      <c r="PQZ25" s="101"/>
      <c r="PRA25" s="101"/>
      <c r="PRB25" s="101"/>
      <c r="PRC25" s="101"/>
      <c r="PRD25" s="101"/>
      <c r="PRE25" s="101"/>
      <c r="PRF25" s="101"/>
      <c r="PRG25" s="101"/>
      <c r="PRH25" s="101"/>
      <c r="PRI25" s="101"/>
      <c r="PRJ25" s="101"/>
      <c r="PRK25" s="101"/>
      <c r="PRL25" s="101"/>
      <c r="PRM25" s="101"/>
      <c r="PRN25" s="101"/>
      <c r="PRO25" s="101"/>
      <c r="PRP25" s="101"/>
      <c r="PRQ25" s="101"/>
      <c r="PRR25" s="101"/>
      <c r="PRS25" s="101"/>
      <c r="PRT25" s="101"/>
      <c r="PRU25" s="101"/>
      <c r="PRV25" s="101"/>
      <c r="PRW25" s="101"/>
      <c r="PRX25" s="101"/>
      <c r="PRY25" s="101"/>
      <c r="PRZ25" s="101"/>
      <c r="PSA25" s="101"/>
      <c r="PSB25" s="101"/>
      <c r="PSC25" s="101"/>
      <c r="PSD25" s="101"/>
      <c r="PSE25" s="101"/>
      <c r="PSF25" s="101"/>
      <c r="PSG25" s="101"/>
      <c r="PSH25" s="101"/>
      <c r="PSI25" s="101"/>
      <c r="PSJ25" s="101"/>
      <c r="PSK25" s="101"/>
      <c r="PSL25" s="101"/>
      <c r="PSM25" s="101"/>
      <c r="PSN25" s="101"/>
      <c r="PSO25" s="101"/>
      <c r="PSP25" s="101"/>
      <c r="PSQ25" s="101"/>
      <c r="PSR25" s="101"/>
      <c r="PSS25" s="101"/>
      <c r="PST25" s="101"/>
      <c r="PSU25" s="101"/>
      <c r="PSV25" s="101"/>
      <c r="PSW25" s="101"/>
      <c r="PSX25" s="101"/>
      <c r="PSY25" s="101"/>
      <c r="PSZ25" s="101"/>
      <c r="PTA25" s="101"/>
      <c r="PTB25" s="101"/>
      <c r="PTC25" s="101"/>
      <c r="PTD25" s="101"/>
      <c r="PTE25" s="101"/>
      <c r="PTF25" s="101"/>
      <c r="PTG25" s="101"/>
      <c r="PTH25" s="101"/>
      <c r="PTI25" s="101"/>
      <c r="PTJ25" s="101"/>
      <c r="PTK25" s="101"/>
      <c r="PTL25" s="101"/>
      <c r="PTM25" s="101"/>
      <c r="PTN25" s="101"/>
      <c r="PTO25" s="101"/>
      <c r="PTP25" s="101"/>
      <c r="PTQ25" s="101"/>
      <c r="PTR25" s="101"/>
      <c r="PTS25" s="101"/>
      <c r="PTT25" s="101"/>
      <c r="PTU25" s="101"/>
      <c r="PTV25" s="101"/>
      <c r="PTW25" s="101"/>
      <c r="PTX25" s="101"/>
      <c r="PTY25" s="101"/>
      <c r="PTZ25" s="101"/>
      <c r="PUA25" s="101"/>
      <c r="PUB25" s="101"/>
      <c r="PUC25" s="101"/>
      <c r="PUD25" s="101"/>
      <c r="PUE25" s="101"/>
      <c r="PUF25" s="101"/>
      <c r="PUG25" s="101"/>
      <c r="PUH25" s="101"/>
      <c r="PUI25" s="101"/>
      <c r="PUJ25" s="101"/>
      <c r="PUK25" s="101"/>
      <c r="PUL25" s="101"/>
      <c r="PUM25" s="101"/>
      <c r="PUN25" s="101"/>
      <c r="PUO25" s="101"/>
      <c r="PUP25" s="101"/>
      <c r="PUQ25" s="101"/>
      <c r="PUR25" s="101"/>
      <c r="PUS25" s="101"/>
      <c r="PUT25" s="101"/>
      <c r="PUU25" s="101"/>
      <c r="PUV25" s="101"/>
      <c r="PUW25" s="101"/>
      <c r="PUX25" s="101"/>
      <c r="PUY25" s="101"/>
      <c r="PUZ25" s="101"/>
      <c r="PVA25" s="101"/>
      <c r="PVB25" s="101"/>
      <c r="PVC25" s="101"/>
      <c r="PVD25" s="101"/>
      <c r="PVE25" s="101"/>
      <c r="PVF25" s="101"/>
      <c r="PVG25" s="101"/>
      <c r="PVH25" s="101"/>
      <c r="PVI25" s="101"/>
      <c r="PVJ25" s="101"/>
      <c r="PVK25" s="101"/>
      <c r="PVL25" s="101"/>
      <c r="PVM25" s="101"/>
      <c r="PVN25" s="101"/>
      <c r="PVO25" s="101"/>
      <c r="PVP25" s="101"/>
      <c r="PVQ25" s="101"/>
      <c r="PVR25" s="101"/>
      <c r="PVS25" s="101"/>
      <c r="PVT25" s="101"/>
      <c r="PVU25" s="101"/>
      <c r="PVV25" s="101"/>
      <c r="PVW25" s="101"/>
      <c r="PVX25" s="101"/>
      <c r="PVY25" s="101"/>
      <c r="PVZ25" s="101"/>
      <c r="PWA25" s="101"/>
      <c r="PWB25" s="101"/>
      <c r="PWC25" s="101"/>
      <c r="PWD25" s="101"/>
      <c r="PWE25" s="101"/>
      <c r="PWF25" s="101"/>
      <c r="PWG25" s="101"/>
      <c r="PWH25" s="101"/>
      <c r="PWI25" s="101"/>
      <c r="PWJ25" s="101"/>
      <c r="PWK25" s="101"/>
      <c r="PWL25" s="101"/>
      <c r="PWM25" s="101"/>
      <c r="PWN25" s="101"/>
      <c r="PWO25" s="101"/>
      <c r="PWP25" s="101"/>
      <c r="PWQ25" s="101"/>
      <c r="PWR25" s="101"/>
      <c r="PWS25" s="101"/>
      <c r="PWT25" s="101"/>
      <c r="PWU25" s="101"/>
      <c r="PWV25" s="101"/>
      <c r="PWW25" s="101"/>
      <c r="PWX25" s="101"/>
      <c r="PWY25" s="101"/>
      <c r="PWZ25" s="101"/>
      <c r="PXA25" s="101"/>
      <c r="PXB25" s="101"/>
      <c r="PXC25" s="101"/>
      <c r="PXD25" s="101"/>
      <c r="PXE25" s="101"/>
      <c r="PXF25" s="101"/>
      <c r="PXG25" s="101"/>
      <c r="PXH25" s="101"/>
      <c r="PXI25" s="101"/>
      <c r="PXJ25" s="101"/>
      <c r="PXK25" s="101"/>
      <c r="PXL25" s="101"/>
      <c r="PXM25" s="101"/>
      <c r="PXN25" s="101"/>
      <c r="PXO25" s="101"/>
      <c r="PXP25" s="101"/>
      <c r="PXQ25" s="101"/>
      <c r="PXR25" s="101"/>
      <c r="PXS25" s="101"/>
      <c r="PXT25" s="101"/>
      <c r="PXU25" s="101"/>
      <c r="PXV25" s="101"/>
      <c r="PXW25" s="101"/>
      <c r="PXX25" s="101"/>
      <c r="PXY25" s="101"/>
      <c r="PXZ25" s="101"/>
      <c r="PYA25" s="101"/>
      <c r="PYB25" s="101"/>
      <c r="PYC25" s="101"/>
      <c r="PYD25" s="101"/>
      <c r="PYE25" s="101"/>
      <c r="PYF25" s="101"/>
      <c r="PYG25" s="101"/>
      <c r="PYH25" s="101"/>
      <c r="PYI25" s="101"/>
      <c r="PYJ25" s="101"/>
      <c r="PYK25" s="101"/>
      <c r="PYL25" s="101"/>
      <c r="PYM25" s="101"/>
      <c r="PYN25" s="101"/>
      <c r="PYO25" s="101"/>
      <c r="PYP25" s="101"/>
      <c r="PYQ25" s="101"/>
      <c r="PYR25" s="101"/>
      <c r="PYS25" s="101"/>
      <c r="PYT25" s="101"/>
      <c r="PYU25" s="101"/>
      <c r="PYV25" s="101"/>
      <c r="PYW25" s="101"/>
      <c r="PYX25" s="101"/>
      <c r="PYY25" s="101"/>
      <c r="PYZ25" s="101"/>
      <c r="PZA25" s="101"/>
      <c r="PZB25" s="101"/>
      <c r="PZC25" s="101"/>
      <c r="PZD25" s="101"/>
      <c r="PZE25" s="101"/>
      <c r="PZF25" s="101"/>
      <c r="PZG25" s="101"/>
      <c r="PZH25" s="101"/>
      <c r="PZI25" s="101"/>
      <c r="PZJ25" s="101"/>
      <c r="PZK25" s="101"/>
      <c r="PZL25" s="101"/>
      <c r="PZM25" s="101"/>
      <c r="PZN25" s="101"/>
      <c r="PZO25" s="101"/>
      <c r="PZP25" s="101"/>
      <c r="PZQ25" s="101"/>
      <c r="PZR25" s="101"/>
      <c r="PZS25" s="101"/>
      <c r="PZT25" s="101"/>
      <c r="PZU25" s="101"/>
      <c r="PZV25" s="101"/>
      <c r="PZW25" s="101"/>
      <c r="PZX25" s="101"/>
      <c r="PZY25" s="101"/>
      <c r="PZZ25" s="101"/>
      <c r="QAA25" s="101"/>
      <c r="QAB25" s="101"/>
      <c r="QAC25" s="101"/>
      <c r="QAD25" s="101"/>
      <c r="QAE25" s="101"/>
      <c r="QAF25" s="101"/>
      <c r="QAG25" s="101"/>
      <c r="QAH25" s="101"/>
      <c r="QAI25" s="101"/>
      <c r="QAJ25" s="101"/>
      <c r="QAK25" s="101"/>
      <c r="QAL25" s="101"/>
      <c r="QAM25" s="101"/>
      <c r="QAN25" s="101"/>
      <c r="QAO25" s="101"/>
      <c r="QAP25" s="101"/>
      <c r="QAQ25" s="101"/>
      <c r="QAR25" s="101"/>
      <c r="QAS25" s="101"/>
      <c r="QAT25" s="101"/>
      <c r="QAU25" s="101"/>
      <c r="QAV25" s="101"/>
      <c r="QAW25" s="101"/>
      <c r="QAX25" s="101"/>
      <c r="QAY25" s="101"/>
      <c r="QAZ25" s="101"/>
      <c r="QBA25" s="101"/>
      <c r="QBB25" s="101"/>
      <c r="QBC25" s="101"/>
      <c r="QBD25" s="101"/>
      <c r="QBE25" s="101"/>
      <c r="QBF25" s="101"/>
      <c r="QBG25" s="101"/>
      <c r="QBH25" s="101"/>
      <c r="QBI25" s="101"/>
      <c r="QBJ25" s="101"/>
      <c r="QBK25" s="101"/>
      <c r="QBL25" s="101"/>
      <c r="QBM25" s="101"/>
      <c r="QBN25" s="101"/>
      <c r="QBO25" s="101"/>
      <c r="QBP25" s="101"/>
      <c r="QBQ25" s="101"/>
      <c r="QBR25" s="101"/>
      <c r="QBS25" s="101"/>
      <c r="QBT25" s="101"/>
      <c r="QBU25" s="101"/>
      <c r="QBV25" s="101"/>
      <c r="QBW25" s="101"/>
      <c r="QBX25" s="101"/>
      <c r="QBY25" s="101"/>
      <c r="QBZ25" s="101"/>
      <c r="QCA25" s="101"/>
      <c r="QCB25" s="101"/>
      <c r="QCC25" s="101"/>
      <c r="QCD25" s="101"/>
      <c r="QCE25" s="101"/>
      <c r="QCF25" s="101"/>
      <c r="QCG25" s="101"/>
      <c r="QCH25" s="101"/>
      <c r="QCI25" s="101"/>
      <c r="QCJ25" s="101"/>
      <c r="QCK25" s="101"/>
      <c r="QCL25" s="101"/>
      <c r="QCM25" s="101"/>
      <c r="QCN25" s="101"/>
      <c r="QCO25" s="101"/>
      <c r="QCP25" s="101"/>
      <c r="QCQ25" s="101"/>
      <c r="QCR25" s="101"/>
      <c r="QCS25" s="101"/>
      <c r="QCT25" s="101"/>
      <c r="QCU25" s="101"/>
      <c r="QCV25" s="101"/>
      <c r="QCW25" s="101"/>
      <c r="QCX25" s="101"/>
      <c r="QCY25" s="101"/>
      <c r="QCZ25" s="101"/>
      <c r="QDA25" s="101"/>
      <c r="QDB25" s="101"/>
      <c r="QDC25" s="101"/>
      <c r="QDD25" s="101"/>
      <c r="QDE25" s="101"/>
      <c r="QDF25" s="101"/>
      <c r="QDG25" s="101"/>
      <c r="QDH25" s="101"/>
      <c r="QDI25" s="101"/>
      <c r="QDJ25" s="101"/>
      <c r="QDK25" s="101"/>
      <c r="QDL25" s="101"/>
      <c r="QDM25" s="101"/>
      <c r="QDN25" s="101"/>
      <c r="QDO25" s="101"/>
      <c r="QDP25" s="101"/>
      <c r="QDQ25" s="101"/>
      <c r="QDR25" s="101"/>
      <c r="QDS25" s="101"/>
      <c r="QDT25" s="101"/>
      <c r="QDU25" s="101"/>
      <c r="QDV25" s="101"/>
      <c r="QDW25" s="101"/>
      <c r="QDX25" s="101"/>
      <c r="QDY25" s="101"/>
      <c r="QDZ25" s="101"/>
      <c r="QEA25" s="101"/>
      <c r="QEB25" s="101"/>
      <c r="QEC25" s="101"/>
      <c r="QED25" s="101"/>
      <c r="QEE25" s="101"/>
      <c r="QEF25" s="101"/>
      <c r="QEG25" s="101"/>
      <c r="QEH25" s="101"/>
      <c r="QEI25" s="101"/>
      <c r="QEJ25" s="101"/>
      <c r="QEK25" s="101"/>
      <c r="QEL25" s="101"/>
      <c r="QEM25" s="101"/>
      <c r="QEN25" s="101"/>
      <c r="QEO25" s="101"/>
      <c r="QEP25" s="101"/>
      <c r="QEQ25" s="101"/>
      <c r="QER25" s="101"/>
      <c r="QES25" s="101"/>
      <c r="QET25" s="101"/>
      <c r="QEU25" s="101"/>
      <c r="QEV25" s="101"/>
      <c r="QEW25" s="101"/>
      <c r="QEX25" s="101"/>
      <c r="QEY25" s="101"/>
      <c r="QEZ25" s="101"/>
      <c r="QFA25" s="101"/>
      <c r="QFB25" s="101"/>
      <c r="QFC25" s="101"/>
      <c r="QFD25" s="101"/>
      <c r="QFE25" s="101"/>
      <c r="QFF25" s="101"/>
      <c r="QFG25" s="101"/>
      <c r="QFH25" s="101"/>
      <c r="QFI25" s="101"/>
      <c r="QFJ25" s="101"/>
      <c r="QFK25" s="101"/>
      <c r="QFL25" s="101"/>
      <c r="QFM25" s="101"/>
      <c r="QFN25" s="101"/>
      <c r="QFO25" s="101"/>
      <c r="QFP25" s="101"/>
      <c r="QFQ25" s="101"/>
      <c r="QFR25" s="101"/>
      <c r="QFS25" s="101"/>
      <c r="QFT25" s="101"/>
      <c r="QFU25" s="101"/>
      <c r="QFV25" s="101"/>
      <c r="QFW25" s="101"/>
      <c r="QFX25" s="101"/>
      <c r="QFY25" s="101"/>
      <c r="QFZ25" s="101"/>
      <c r="QGA25" s="101"/>
      <c r="QGB25" s="101"/>
      <c r="QGC25" s="101"/>
      <c r="QGD25" s="101"/>
      <c r="QGE25" s="101"/>
      <c r="QGF25" s="101"/>
      <c r="QGG25" s="101"/>
      <c r="QGH25" s="101"/>
      <c r="QGI25" s="101"/>
      <c r="QGJ25" s="101"/>
      <c r="QGK25" s="101"/>
      <c r="QGL25" s="101"/>
      <c r="QGM25" s="101"/>
      <c r="QGN25" s="101"/>
      <c r="QGO25" s="101"/>
      <c r="QGP25" s="101"/>
      <c r="QGQ25" s="101"/>
      <c r="QGR25" s="101"/>
      <c r="QGS25" s="101"/>
      <c r="QGT25" s="101"/>
      <c r="QGU25" s="101"/>
      <c r="QGV25" s="101"/>
      <c r="QGW25" s="101"/>
      <c r="QGX25" s="101"/>
      <c r="QGY25" s="101"/>
      <c r="QGZ25" s="101"/>
      <c r="QHA25" s="101"/>
      <c r="QHB25" s="101"/>
      <c r="QHC25" s="101"/>
      <c r="QHD25" s="101"/>
      <c r="QHE25" s="101"/>
      <c r="QHF25" s="101"/>
      <c r="QHG25" s="101"/>
      <c r="QHH25" s="101"/>
      <c r="QHI25" s="101"/>
      <c r="QHJ25" s="101"/>
      <c r="QHK25" s="101"/>
      <c r="QHL25" s="101"/>
      <c r="QHM25" s="101"/>
      <c r="QHN25" s="101"/>
      <c r="QHO25" s="101"/>
      <c r="QHP25" s="101"/>
      <c r="QHQ25" s="101"/>
      <c r="QHR25" s="101"/>
      <c r="QHS25" s="101"/>
      <c r="QHT25" s="101"/>
      <c r="QHU25" s="101"/>
      <c r="QHV25" s="101"/>
      <c r="QHW25" s="101"/>
      <c r="QHX25" s="101"/>
      <c r="QHY25" s="101"/>
      <c r="QHZ25" s="101"/>
      <c r="QIA25" s="101"/>
      <c r="QIB25" s="101"/>
      <c r="QIC25" s="101"/>
      <c r="QID25" s="101"/>
      <c r="QIE25" s="101"/>
      <c r="QIF25" s="101"/>
      <c r="QIG25" s="101"/>
      <c r="QIH25" s="101"/>
      <c r="QII25" s="101"/>
      <c r="QIJ25" s="101"/>
      <c r="QIK25" s="101"/>
      <c r="QIL25" s="101"/>
      <c r="QIM25" s="101"/>
      <c r="QIN25" s="101"/>
      <c r="QIO25" s="101"/>
      <c r="QIP25" s="101"/>
      <c r="QIQ25" s="101"/>
      <c r="QIR25" s="101"/>
      <c r="QIS25" s="101"/>
      <c r="QIT25" s="101"/>
      <c r="QIU25" s="101"/>
      <c r="QIV25" s="101"/>
      <c r="QIW25" s="101"/>
      <c r="QIX25" s="101"/>
      <c r="QIY25" s="101"/>
      <c r="QIZ25" s="101"/>
      <c r="QJA25" s="101"/>
      <c r="QJB25" s="101"/>
      <c r="QJC25" s="101"/>
      <c r="QJD25" s="101"/>
      <c r="QJE25" s="101"/>
      <c r="QJF25" s="101"/>
      <c r="QJG25" s="101"/>
      <c r="QJH25" s="101"/>
      <c r="QJI25" s="101"/>
      <c r="QJJ25" s="101"/>
      <c r="QJK25" s="101"/>
      <c r="QJL25" s="101"/>
      <c r="QJM25" s="101"/>
      <c r="QJN25" s="101"/>
      <c r="QJO25" s="101"/>
      <c r="QJP25" s="101"/>
      <c r="QJQ25" s="101"/>
      <c r="QJR25" s="101"/>
      <c r="QJS25" s="101"/>
      <c r="QJT25" s="101"/>
      <c r="QJU25" s="101"/>
      <c r="QJV25" s="101"/>
      <c r="QJW25" s="101"/>
      <c r="QJX25" s="101"/>
      <c r="QJY25" s="101"/>
      <c r="QJZ25" s="101"/>
      <c r="QKA25" s="101"/>
      <c r="QKB25" s="101"/>
      <c r="QKC25" s="101"/>
      <c r="QKD25" s="101"/>
      <c r="QKE25" s="101"/>
      <c r="QKF25" s="101"/>
      <c r="QKG25" s="101"/>
      <c r="QKH25" s="101"/>
      <c r="QKI25" s="101"/>
      <c r="QKJ25" s="101"/>
      <c r="QKK25" s="101"/>
      <c r="QKL25" s="101"/>
      <c r="QKM25" s="101"/>
      <c r="QKN25" s="101"/>
      <c r="QKO25" s="101"/>
      <c r="QKP25" s="101"/>
      <c r="QKQ25" s="101"/>
      <c r="QKR25" s="101"/>
      <c r="QKS25" s="101"/>
      <c r="QKT25" s="101"/>
      <c r="QKU25" s="101"/>
      <c r="QKV25" s="101"/>
      <c r="QKW25" s="101"/>
      <c r="QKX25" s="101"/>
      <c r="QKY25" s="101"/>
      <c r="QKZ25" s="101"/>
      <c r="QLA25" s="101"/>
      <c r="QLB25" s="101"/>
      <c r="QLC25" s="101"/>
      <c r="QLD25" s="101"/>
      <c r="QLE25" s="101"/>
      <c r="QLF25" s="101"/>
      <c r="QLG25" s="101"/>
      <c r="QLH25" s="101"/>
      <c r="QLI25" s="101"/>
      <c r="QLJ25" s="101"/>
      <c r="QLK25" s="101"/>
      <c r="QLL25" s="101"/>
      <c r="QLM25" s="101"/>
      <c r="QLN25" s="101"/>
      <c r="QLO25" s="101"/>
      <c r="QLP25" s="101"/>
      <c r="QLQ25" s="101"/>
      <c r="QLR25" s="101"/>
      <c r="QLS25" s="101"/>
      <c r="QLT25" s="101"/>
      <c r="QLU25" s="101"/>
      <c r="QLV25" s="101"/>
      <c r="QLW25" s="101"/>
      <c r="QLX25" s="101"/>
      <c r="QLY25" s="101"/>
      <c r="QLZ25" s="101"/>
      <c r="QMA25" s="101"/>
      <c r="QMB25" s="101"/>
      <c r="QMC25" s="101"/>
      <c r="QMD25" s="101"/>
      <c r="QME25" s="101"/>
      <c r="QMF25" s="101"/>
      <c r="QMG25" s="101"/>
      <c r="QMH25" s="101"/>
      <c r="QMI25" s="101"/>
      <c r="QMJ25" s="101"/>
      <c r="QMK25" s="101"/>
      <c r="QML25" s="101"/>
      <c r="QMM25" s="101"/>
      <c r="QMN25" s="101"/>
      <c r="QMO25" s="101"/>
      <c r="QMP25" s="101"/>
      <c r="QMQ25" s="101"/>
      <c r="QMR25" s="101"/>
      <c r="QMS25" s="101"/>
      <c r="QMT25" s="101"/>
      <c r="QMU25" s="101"/>
      <c r="QMV25" s="101"/>
      <c r="QMW25" s="101"/>
      <c r="QMX25" s="101"/>
      <c r="QMY25" s="101"/>
      <c r="QMZ25" s="101"/>
      <c r="QNA25" s="101"/>
      <c r="QNB25" s="101"/>
      <c r="QNC25" s="101"/>
      <c r="QND25" s="101"/>
      <c r="QNE25" s="101"/>
      <c r="QNF25" s="101"/>
      <c r="QNG25" s="101"/>
      <c r="QNH25" s="101"/>
      <c r="QNI25" s="101"/>
      <c r="QNJ25" s="101"/>
      <c r="QNK25" s="101"/>
      <c r="QNL25" s="101"/>
      <c r="QNM25" s="101"/>
      <c r="QNN25" s="101"/>
      <c r="QNO25" s="101"/>
      <c r="QNP25" s="101"/>
      <c r="QNQ25" s="101"/>
      <c r="QNR25" s="101"/>
      <c r="QNS25" s="101"/>
      <c r="QNT25" s="101"/>
      <c r="QNU25" s="101"/>
      <c r="QNV25" s="101"/>
      <c r="QNW25" s="101"/>
      <c r="QNX25" s="101"/>
      <c r="QNY25" s="101"/>
      <c r="QNZ25" s="101"/>
      <c r="QOA25" s="101"/>
      <c r="QOB25" s="101"/>
      <c r="QOC25" s="101"/>
      <c r="QOD25" s="101"/>
      <c r="QOE25" s="101"/>
      <c r="QOF25" s="101"/>
      <c r="QOG25" s="101"/>
      <c r="QOH25" s="101"/>
      <c r="QOI25" s="101"/>
      <c r="QOJ25" s="101"/>
      <c r="QOK25" s="101"/>
      <c r="QOL25" s="101"/>
      <c r="QOM25" s="101"/>
      <c r="QON25" s="101"/>
      <c r="QOO25" s="101"/>
      <c r="QOP25" s="101"/>
      <c r="QOQ25" s="101"/>
      <c r="QOR25" s="101"/>
      <c r="QOS25" s="101"/>
      <c r="QOT25" s="101"/>
      <c r="QOU25" s="101"/>
      <c r="QOV25" s="101"/>
      <c r="QOW25" s="101"/>
      <c r="QOX25" s="101"/>
      <c r="QOY25" s="101"/>
      <c r="QOZ25" s="101"/>
      <c r="QPA25" s="101"/>
      <c r="QPB25" s="101"/>
      <c r="QPC25" s="101"/>
      <c r="QPD25" s="101"/>
      <c r="QPE25" s="101"/>
      <c r="QPF25" s="101"/>
      <c r="QPG25" s="101"/>
      <c r="QPH25" s="101"/>
      <c r="QPI25" s="101"/>
      <c r="QPJ25" s="101"/>
      <c r="QPK25" s="101"/>
      <c r="QPL25" s="101"/>
      <c r="QPM25" s="101"/>
      <c r="QPN25" s="101"/>
      <c r="QPO25" s="101"/>
      <c r="QPP25" s="101"/>
      <c r="QPQ25" s="101"/>
      <c r="QPR25" s="101"/>
      <c r="QPS25" s="101"/>
      <c r="QPT25" s="101"/>
      <c r="QPU25" s="101"/>
      <c r="QPV25" s="101"/>
      <c r="QPW25" s="101"/>
      <c r="QPX25" s="101"/>
      <c r="QPY25" s="101"/>
      <c r="QPZ25" s="101"/>
      <c r="QQA25" s="101"/>
      <c r="QQB25" s="101"/>
      <c r="QQC25" s="101"/>
      <c r="QQD25" s="101"/>
      <c r="QQE25" s="101"/>
      <c r="QQF25" s="101"/>
      <c r="QQG25" s="101"/>
      <c r="QQH25" s="101"/>
      <c r="QQI25" s="101"/>
      <c r="QQJ25" s="101"/>
      <c r="QQK25" s="101"/>
      <c r="QQL25" s="101"/>
      <c r="QQM25" s="101"/>
      <c r="QQN25" s="101"/>
      <c r="QQO25" s="101"/>
      <c r="QQP25" s="101"/>
      <c r="QQQ25" s="101"/>
      <c r="QQR25" s="101"/>
      <c r="QQS25" s="101"/>
      <c r="QQT25" s="101"/>
      <c r="QQU25" s="101"/>
      <c r="QQV25" s="101"/>
      <c r="QQW25" s="101"/>
      <c r="QQX25" s="101"/>
      <c r="QQY25" s="101"/>
      <c r="QQZ25" s="101"/>
      <c r="QRA25" s="101"/>
      <c r="QRB25" s="101"/>
      <c r="QRC25" s="101"/>
      <c r="QRD25" s="101"/>
      <c r="QRE25" s="101"/>
      <c r="QRF25" s="101"/>
      <c r="QRG25" s="101"/>
      <c r="QRH25" s="101"/>
      <c r="QRI25" s="101"/>
      <c r="QRJ25" s="101"/>
      <c r="QRK25" s="101"/>
      <c r="QRL25" s="101"/>
      <c r="QRM25" s="101"/>
      <c r="QRN25" s="101"/>
      <c r="QRO25" s="101"/>
      <c r="QRP25" s="101"/>
      <c r="QRQ25" s="101"/>
      <c r="QRR25" s="101"/>
      <c r="QRS25" s="101"/>
      <c r="QRT25" s="101"/>
      <c r="QRU25" s="101"/>
      <c r="QRV25" s="101"/>
      <c r="QRW25" s="101"/>
      <c r="QRX25" s="101"/>
      <c r="QRY25" s="101"/>
      <c r="QRZ25" s="101"/>
      <c r="QSA25" s="101"/>
      <c r="QSB25" s="101"/>
      <c r="QSC25" s="101"/>
      <c r="QSD25" s="101"/>
      <c r="QSE25" s="101"/>
      <c r="QSF25" s="101"/>
      <c r="QSG25" s="101"/>
      <c r="QSH25" s="101"/>
      <c r="QSI25" s="101"/>
      <c r="QSJ25" s="101"/>
      <c r="QSK25" s="101"/>
      <c r="QSL25" s="101"/>
      <c r="QSM25" s="101"/>
      <c r="QSN25" s="101"/>
      <c r="QSO25" s="101"/>
      <c r="QSP25" s="101"/>
      <c r="QSQ25" s="101"/>
      <c r="QSR25" s="101"/>
      <c r="QSS25" s="101"/>
      <c r="QST25" s="101"/>
      <c r="QSU25" s="101"/>
      <c r="QSV25" s="101"/>
      <c r="QSW25" s="101"/>
      <c r="QSX25" s="101"/>
      <c r="QSY25" s="101"/>
      <c r="QSZ25" s="101"/>
      <c r="QTA25" s="101"/>
      <c r="QTB25" s="101"/>
      <c r="QTC25" s="101"/>
      <c r="QTD25" s="101"/>
      <c r="QTE25" s="101"/>
      <c r="QTF25" s="101"/>
      <c r="QTG25" s="101"/>
      <c r="QTH25" s="101"/>
      <c r="QTI25" s="101"/>
      <c r="QTJ25" s="101"/>
      <c r="QTK25" s="101"/>
      <c r="QTL25" s="101"/>
      <c r="QTM25" s="101"/>
      <c r="QTN25" s="101"/>
      <c r="QTO25" s="101"/>
      <c r="QTP25" s="101"/>
      <c r="QTQ25" s="101"/>
      <c r="QTR25" s="101"/>
      <c r="QTS25" s="101"/>
      <c r="QTT25" s="101"/>
      <c r="QTU25" s="101"/>
      <c r="QTV25" s="101"/>
      <c r="QTW25" s="101"/>
      <c r="QTX25" s="101"/>
      <c r="QTY25" s="101"/>
      <c r="QTZ25" s="101"/>
      <c r="QUA25" s="101"/>
      <c r="QUB25" s="101"/>
      <c r="QUC25" s="101"/>
      <c r="QUD25" s="101"/>
      <c r="QUE25" s="101"/>
      <c r="QUF25" s="101"/>
      <c r="QUG25" s="101"/>
      <c r="QUH25" s="101"/>
      <c r="QUI25" s="101"/>
      <c r="QUJ25" s="101"/>
      <c r="QUK25" s="101"/>
      <c r="QUL25" s="101"/>
      <c r="QUM25" s="101"/>
      <c r="QUN25" s="101"/>
      <c r="QUO25" s="101"/>
      <c r="QUP25" s="101"/>
      <c r="QUQ25" s="101"/>
      <c r="QUR25" s="101"/>
      <c r="QUS25" s="101"/>
      <c r="QUT25" s="101"/>
      <c r="QUU25" s="101"/>
      <c r="QUV25" s="101"/>
      <c r="QUW25" s="101"/>
      <c r="QUX25" s="101"/>
      <c r="QUY25" s="101"/>
      <c r="QUZ25" s="101"/>
      <c r="QVA25" s="101"/>
      <c r="QVB25" s="101"/>
      <c r="QVC25" s="101"/>
      <c r="QVD25" s="101"/>
      <c r="QVE25" s="101"/>
      <c r="QVF25" s="101"/>
      <c r="QVG25" s="101"/>
      <c r="QVH25" s="101"/>
      <c r="QVI25" s="101"/>
      <c r="QVJ25" s="101"/>
      <c r="QVK25" s="101"/>
      <c r="QVL25" s="101"/>
      <c r="QVM25" s="101"/>
      <c r="QVN25" s="101"/>
      <c r="QVO25" s="101"/>
      <c r="QVP25" s="101"/>
      <c r="QVQ25" s="101"/>
      <c r="QVR25" s="101"/>
      <c r="QVS25" s="101"/>
      <c r="QVT25" s="101"/>
      <c r="QVU25" s="101"/>
      <c r="QVV25" s="101"/>
      <c r="QVW25" s="101"/>
      <c r="QVX25" s="101"/>
      <c r="QVY25" s="101"/>
      <c r="QVZ25" s="101"/>
      <c r="QWA25" s="101"/>
      <c r="QWB25" s="101"/>
      <c r="QWC25" s="101"/>
      <c r="QWD25" s="101"/>
      <c r="QWE25" s="101"/>
      <c r="QWF25" s="101"/>
      <c r="QWG25" s="101"/>
      <c r="QWH25" s="101"/>
      <c r="QWI25" s="101"/>
      <c r="QWJ25" s="101"/>
      <c r="QWK25" s="101"/>
      <c r="QWL25" s="101"/>
      <c r="QWM25" s="101"/>
      <c r="QWN25" s="101"/>
      <c r="QWO25" s="101"/>
      <c r="QWP25" s="101"/>
      <c r="QWQ25" s="101"/>
      <c r="QWR25" s="101"/>
      <c r="QWS25" s="101"/>
      <c r="QWT25" s="101"/>
      <c r="QWU25" s="101"/>
      <c r="QWV25" s="101"/>
      <c r="QWW25" s="101"/>
      <c r="QWX25" s="101"/>
      <c r="QWY25" s="101"/>
      <c r="QWZ25" s="101"/>
      <c r="QXA25" s="101"/>
      <c r="QXB25" s="101"/>
      <c r="QXC25" s="101"/>
      <c r="QXD25" s="101"/>
      <c r="QXE25" s="101"/>
      <c r="QXF25" s="101"/>
      <c r="QXG25" s="101"/>
      <c r="QXH25" s="101"/>
      <c r="QXI25" s="101"/>
      <c r="QXJ25" s="101"/>
      <c r="QXK25" s="101"/>
      <c r="QXL25" s="101"/>
      <c r="QXM25" s="101"/>
      <c r="QXN25" s="101"/>
      <c r="QXO25" s="101"/>
      <c r="QXP25" s="101"/>
      <c r="QXQ25" s="101"/>
      <c r="QXR25" s="101"/>
      <c r="QXS25" s="101"/>
      <c r="QXT25" s="101"/>
      <c r="QXU25" s="101"/>
      <c r="QXV25" s="101"/>
      <c r="QXW25" s="101"/>
      <c r="QXX25" s="101"/>
      <c r="QXY25" s="101"/>
      <c r="QXZ25" s="101"/>
      <c r="QYA25" s="101"/>
      <c r="QYB25" s="101"/>
      <c r="QYC25" s="101"/>
      <c r="QYD25" s="101"/>
      <c r="QYE25" s="101"/>
      <c r="QYF25" s="101"/>
      <c r="QYG25" s="101"/>
      <c r="QYH25" s="101"/>
      <c r="QYI25" s="101"/>
      <c r="QYJ25" s="101"/>
      <c r="QYK25" s="101"/>
      <c r="QYL25" s="101"/>
      <c r="QYM25" s="101"/>
      <c r="QYN25" s="101"/>
      <c r="QYO25" s="101"/>
      <c r="QYP25" s="101"/>
      <c r="QYQ25" s="101"/>
      <c r="QYR25" s="101"/>
      <c r="QYS25" s="101"/>
      <c r="QYT25" s="101"/>
      <c r="QYU25" s="101"/>
      <c r="QYV25" s="101"/>
      <c r="QYW25" s="101"/>
      <c r="QYX25" s="101"/>
      <c r="QYY25" s="101"/>
      <c r="QYZ25" s="101"/>
      <c r="QZA25" s="101"/>
      <c r="QZB25" s="101"/>
      <c r="QZC25" s="101"/>
      <c r="QZD25" s="101"/>
      <c r="QZE25" s="101"/>
      <c r="QZF25" s="101"/>
      <c r="QZG25" s="101"/>
      <c r="QZH25" s="101"/>
      <c r="QZI25" s="101"/>
      <c r="QZJ25" s="101"/>
      <c r="QZK25" s="101"/>
      <c r="QZL25" s="101"/>
      <c r="QZM25" s="101"/>
      <c r="QZN25" s="101"/>
      <c r="QZO25" s="101"/>
      <c r="QZP25" s="101"/>
      <c r="QZQ25" s="101"/>
      <c r="QZR25" s="101"/>
      <c r="QZS25" s="101"/>
      <c r="QZT25" s="101"/>
      <c r="QZU25" s="101"/>
      <c r="QZV25" s="101"/>
      <c r="QZW25" s="101"/>
      <c r="QZX25" s="101"/>
      <c r="QZY25" s="101"/>
      <c r="QZZ25" s="101"/>
      <c r="RAA25" s="101"/>
      <c r="RAB25" s="101"/>
      <c r="RAC25" s="101"/>
      <c r="RAD25" s="101"/>
      <c r="RAE25" s="101"/>
      <c r="RAF25" s="101"/>
      <c r="RAG25" s="101"/>
      <c r="RAH25" s="101"/>
      <c r="RAI25" s="101"/>
      <c r="RAJ25" s="101"/>
      <c r="RAK25" s="101"/>
      <c r="RAL25" s="101"/>
      <c r="RAM25" s="101"/>
      <c r="RAN25" s="101"/>
      <c r="RAO25" s="101"/>
      <c r="RAP25" s="101"/>
      <c r="RAQ25" s="101"/>
      <c r="RAR25" s="101"/>
      <c r="RAS25" s="101"/>
      <c r="RAT25" s="101"/>
      <c r="RAU25" s="101"/>
      <c r="RAV25" s="101"/>
      <c r="RAW25" s="101"/>
      <c r="RAX25" s="101"/>
      <c r="RAY25" s="101"/>
      <c r="RAZ25" s="101"/>
      <c r="RBA25" s="101"/>
      <c r="RBB25" s="101"/>
      <c r="RBC25" s="101"/>
      <c r="RBD25" s="101"/>
      <c r="RBE25" s="101"/>
      <c r="RBF25" s="101"/>
      <c r="RBG25" s="101"/>
      <c r="RBH25" s="101"/>
      <c r="RBI25" s="101"/>
      <c r="RBJ25" s="101"/>
      <c r="RBK25" s="101"/>
      <c r="RBL25" s="101"/>
      <c r="RBM25" s="101"/>
      <c r="RBN25" s="101"/>
      <c r="RBO25" s="101"/>
      <c r="RBP25" s="101"/>
      <c r="RBQ25" s="101"/>
      <c r="RBR25" s="101"/>
      <c r="RBS25" s="101"/>
      <c r="RBT25" s="101"/>
      <c r="RBU25" s="101"/>
      <c r="RBV25" s="101"/>
      <c r="RBW25" s="101"/>
      <c r="RBX25" s="101"/>
      <c r="RBY25" s="101"/>
      <c r="RBZ25" s="101"/>
      <c r="RCA25" s="101"/>
      <c r="RCB25" s="101"/>
      <c r="RCC25" s="101"/>
      <c r="RCD25" s="101"/>
      <c r="RCE25" s="101"/>
      <c r="RCF25" s="101"/>
      <c r="RCG25" s="101"/>
      <c r="RCH25" s="101"/>
      <c r="RCI25" s="101"/>
      <c r="RCJ25" s="101"/>
      <c r="RCK25" s="101"/>
      <c r="RCL25" s="101"/>
      <c r="RCM25" s="101"/>
      <c r="RCN25" s="101"/>
      <c r="RCO25" s="101"/>
      <c r="RCP25" s="101"/>
      <c r="RCQ25" s="101"/>
      <c r="RCR25" s="101"/>
      <c r="RCS25" s="101"/>
      <c r="RCT25" s="101"/>
      <c r="RCU25" s="101"/>
      <c r="RCV25" s="101"/>
      <c r="RCW25" s="101"/>
      <c r="RCX25" s="101"/>
      <c r="RCY25" s="101"/>
      <c r="RCZ25" s="101"/>
      <c r="RDA25" s="101"/>
      <c r="RDB25" s="101"/>
      <c r="RDC25" s="101"/>
      <c r="RDD25" s="101"/>
      <c r="RDE25" s="101"/>
      <c r="RDF25" s="101"/>
      <c r="RDG25" s="101"/>
      <c r="RDH25" s="101"/>
      <c r="RDI25" s="101"/>
      <c r="RDJ25" s="101"/>
      <c r="RDK25" s="101"/>
      <c r="RDL25" s="101"/>
      <c r="RDM25" s="101"/>
      <c r="RDN25" s="101"/>
      <c r="RDO25" s="101"/>
      <c r="RDP25" s="101"/>
      <c r="RDQ25" s="101"/>
      <c r="RDR25" s="101"/>
      <c r="RDS25" s="101"/>
      <c r="RDT25" s="101"/>
      <c r="RDU25" s="101"/>
      <c r="RDV25" s="101"/>
      <c r="RDW25" s="101"/>
      <c r="RDX25" s="101"/>
      <c r="RDY25" s="101"/>
      <c r="RDZ25" s="101"/>
      <c r="REA25" s="101"/>
      <c r="REB25" s="101"/>
      <c r="REC25" s="101"/>
      <c r="RED25" s="101"/>
      <c r="REE25" s="101"/>
      <c r="REF25" s="101"/>
      <c r="REG25" s="101"/>
      <c r="REH25" s="101"/>
      <c r="REI25" s="101"/>
      <c r="REJ25" s="101"/>
      <c r="REK25" s="101"/>
      <c r="REL25" s="101"/>
      <c r="REM25" s="101"/>
      <c r="REN25" s="101"/>
      <c r="REO25" s="101"/>
      <c r="REP25" s="101"/>
      <c r="REQ25" s="101"/>
      <c r="RER25" s="101"/>
      <c r="RES25" s="101"/>
      <c r="RET25" s="101"/>
      <c r="REU25" s="101"/>
      <c r="REV25" s="101"/>
      <c r="REW25" s="101"/>
      <c r="REX25" s="101"/>
      <c r="REY25" s="101"/>
      <c r="REZ25" s="101"/>
      <c r="RFA25" s="101"/>
      <c r="RFB25" s="101"/>
      <c r="RFC25" s="101"/>
      <c r="RFD25" s="101"/>
      <c r="RFE25" s="101"/>
      <c r="RFF25" s="101"/>
      <c r="RFG25" s="101"/>
      <c r="RFH25" s="101"/>
      <c r="RFI25" s="101"/>
      <c r="RFJ25" s="101"/>
      <c r="RFK25" s="101"/>
      <c r="RFL25" s="101"/>
      <c r="RFM25" s="101"/>
      <c r="RFN25" s="101"/>
      <c r="RFO25" s="101"/>
      <c r="RFP25" s="101"/>
      <c r="RFQ25" s="101"/>
      <c r="RFR25" s="101"/>
      <c r="RFS25" s="101"/>
      <c r="RFT25" s="101"/>
      <c r="RFU25" s="101"/>
      <c r="RFV25" s="101"/>
      <c r="RFW25" s="101"/>
      <c r="RFX25" s="101"/>
      <c r="RFY25" s="101"/>
      <c r="RFZ25" s="101"/>
      <c r="RGA25" s="101"/>
      <c r="RGB25" s="101"/>
      <c r="RGC25" s="101"/>
      <c r="RGD25" s="101"/>
      <c r="RGE25" s="101"/>
      <c r="RGF25" s="101"/>
      <c r="RGG25" s="101"/>
      <c r="RGH25" s="101"/>
      <c r="RGI25" s="101"/>
      <c r="RGJ25" s="101"/>
      <c r="RGK25" s="101"/>
      <c r="RGL25" s="101"/>
      <c r="RGM25" s="101"/>
      <c r="RGN25" s="101"/>
      <c r="RGO25" s="101"/>
      <c r="RGP25" s="101"/>
      <c r="RGQ25" s="101"/>
      <c r="RGR25" s="101"/>
      <c r="RGS25" s="101"/>
      <c r="RGT25" s="101"/>
      <c r="RGU25" s="101"/>
      <c r="RGV25" s="101"/>
      <c r="RGW25" s="101"/>
      <c r="RGX25" s="101"/>
      <c r="RGY25" s="101"/>
      <c r="RGZ25" s="101"/>
      <c r="RHA25" s="101"/>
      <c r="RHB25" s="101"/>
      <c r="RHC25" s="101"/>
      <c r="RHD25" s="101"/>
      <c r="RHE25" s="101"/>
      <c r="RHF25" s="101"/>
      <c r="RHG25" s="101"/>
      <c r="RHH25" s="101"/>
      <c r="RHI25" s="101"/>
      <c r="RHJ25" s="101"/>
      <c r="RHK25" s="101"/>
      <c r="RHL25" s="101"/>
      <c r="RHM25" s="101"/>
      <c r="RHN25" s="101"/>
      <c r="RHO25" s="101"/>
      <c r="RHP25" s="101"/>
      <c r="RHQ25" s="101"/>
      <c r="RHR25" s="101"/>
      <c r="RHS25" s="101"/>
      <c r="RHT25" s="101"/>
      <c r="RHU25" s="101"/>
      <c r="RHV25" s="101"/>
      <c r="RHW25" s="101"/>
      <c r="RHX25" s="101"/>
      <c r="RHY25" s="101"/>
      <c r="RHZ25" s="101"/>
      <c r="RIA25" s="101"/>
      <c r="RIB25" s="101"/>
      <c r="RIC25" s="101"/>
      <c r="RID25" s="101"/>
      <c r="RIE25" s="101"/>
      <c r="RIF25" s="101"/>
      <c r="RIG25" s="101"/>
      <c r="RIH25" s="101"/>
      <c r="RII25" s="101"/>
      <c r="RIJ25" s="101"/>
      <c r="RIK25" s="101"/>
      <c r="RIL25" s="101"/>
      <c r="RIM25" s="101"/>
      <c r="RIN25" s="101"/>
      <c r="RIO25" s="101"/>
      <c r="RIP25" s="101"/>
      <c r="RIQ25" s="101"/>
      <c r="RIR25" s="101"/>
      <c r="RIS25" s="101"/>
      <c r="RIT25" s="101"/>
      <c r="RIU25" s="101"/>
      <c r="RIV25" s="101"/>
      <c r="RIW25" s="101"/>
      <c r="RIX25" s="101"/>
      <c r="RIY25" s="101"/>
      <c r="RIZ25" s="101"/>
      <c r="RJA25" s="101"/>
      <c r="RJB25" s="101"/>
      <c r="RJC25" s="101"/>
      <c r="RJD25" s="101"/>
      <c r="RJE25" s="101"/>
      <c r="RJF25" s="101"/>
      <c r="RJG25" s="101"/>
      <c r="RJH25" s="101"/>
      <c r="RJI25" s="101"/>
      <c r="RJJ25" s="101"/>
      <c r="RJK25" s="101"/>
      <c r="RJL25" s="101"/>
      <c r="RJM25" s="101"/>
      <c r="RJN25" s="101"/>
      <c r="RJO25" s="101"/>
      <c r="RJP25" s="101"/>
      <c r="RJQ25" s="101"/>
      <c r="RJR25" s="101"/>
      <c r="RJS25" s="101"/>
      <c r="RJT25" s="101"/>
      <c r="RJU25" s="101"/>
      <c r="RJV25" s="101"/>
      <c r="RJW25" s="101"/>
      <c r="RJX25" s="101"/>
      <c r="RJY25" s="101"/>
      <c r="RJZ25" s="101"/>
      <c r="RKA25" s="101"/>
      <c r="RKB25" s="101"/>
      <c r="RKC25" s="101"/>
      <c r="RKD25" s="101"/>
      <c r="RKE25" s="101"/>
      <c r="RKF25" s="101"/>
      <c r="RKG25" s="101"/>
      <c r="RKH25" s="101"/>
      <c r="RKI25" s="101"/>
      <c r="RKJ25" s="101"/>
      <c r="RKK25" s="101"/>
      <c r="RKL25" s="101"/>
      <c r="RKM25" s="101"/>
      <c r="RKN25" s="101"/>
      <c r="RKO25" s="101"/>
      <c r="RKP25" s="101"/>
      <c r="RKQ25" s="101"/>
      <c r="RKR25" s="101"/>
      <c r="RKS25" s="101"/>
      <c r="RKT25" s="101"/>
      <c r="RKU25" s="101"/>
      <c r="RKV25" s="101"/>
      <c r="RKW25" s="101"/>
      <c r="RKX25" s="101"/>
      <c r="RKY25" s="101"/>
      <c r="RKZ25" s="101"/>
      <c r="RLA25" s="101"/>
      <c r="RLB25" s="101"/>
      <c r="RLC25" s="101"/>
      <c r="RLD25" s="101"/>
      <c r="RLE25" s="101"/>
      <c r="RLF25" s="101"/>
      <c r="RLG25" s="101"/>
      <c r="RLH25" s="101"/>
      <c r="RLI25" s="101"/>
      <c r="RLJ25" s="101"/>
      <c r="RLK25" s="101"/>
      <c r="RLL25" s="101"/>
      <c r="RLM25" s="101"/>
      <c r="RLN25" s="101"/>
      <c r="RLO25" s="101"/>
      <c r="RLP25" s="101"/>
      <c r="RLQ25" s="101"/>
      <c r="RLR25" s="101"/>
      <c r="RLS25" s="101"/>
      <c r="RLT25" s="101"/>
      <c r="RLU25" s="101"/>
      <c r="RLV25" s="101"/>
      <c r="RLW25" s="101"/>
      <c r="RLX25" s="101"/>
      <c r="RLY25" s="101"/>
      <c r="RLZ25" s="101"/>
      <c r="RMA25" s="101"/>
      <c r="RMB25" s="101"/>
      <c r="RMC25" s="101"/>
      <c r="RMD25" s="101"/>
      <c r="RME25" s="101"/>
      <c r="RMF25" s="101"/>
      <c r="RMG25" s="101"/>
      <c r="RMH25" s="101"/>
      <c r="RMI25" s="101"/>
      <c r="RMJ25" s="101"/>
      <c r="RMK25" s="101"/>
      <c r="RML25" s="101"/>
      <c r="RMM25" s="101"/>
      <c r="RMN25" s="101"/>
      <c r="RMO25" s="101"/>
      <c r="RMP25" s="101"/>
      <c r="RMQ25" s="101"/>
      <c r="RMR25" s="101"/>
      <c r="RMS25" s="101"/>
      <c r="RMT25" s="101"/>
      <c r="RMU25" s="101"/>
      <c r="RMV25" s="101"/>
      <c r="RMW25" s="101"/>
      <c r="RMX25" s="101"/>
      <c r="RMY25" s="101"/>
      <c r="RMZ25" s="101"/>
      <c r="RNA25" s="101"/>
      <c r="RNB25" s="101"/>
      <c r="RNC25" s="101"/>
      <c r="RND25" s="101"/>
      <c r="RNE25" s="101"/>
      <c r="RNF25" s="101"/>
      <c r="RNG25" s="101"/>
      <c r="RNH25" s="101"/>
      <c r="RNI25" s="101"/>
      <c r="RNJ25" s="101"/>
      <c r="RNK25" s="101"/>
      <c r="RNL25" s="101"/>
      <c r="RNM25" s="101"/>
      <c r="RNN25" s="101"/>
      <c r="RNO25" s="101"/>
      <c r="RNP25" s="101"/>
      <c r="RNQ25" s="101"/>
      <c r="RNR25" s="101"/>
      <c r="RNS25" s="101"/>
      <c r="RNT25" s="101"/>
      <c r="RNU25" s="101"/>
      <c r="RNV25" s="101"/>
      <c r="RNW25" s="101"/>
      <c r="RNX25" s="101"/>
      <c r="RNY25" s="101"/>
      <c r="RNZ25" s="101"/>
      <c r="ROA25" s="101"/>
      <c r="ROB25" s="101"/>
      <c r="ROC25" s="101"/>
      <c r="ROD25" s="101"/>
      <c r="ROE25" s="101"/>
      <c r="ROF25" s="101"/>
      <c r="ROG25" s="101"/>
      <c r="ROH25" s="101"/>
      <c r="ROI25" s="101"/>
      <c r="ROJ25" s="101"/>
      <c r="ROK25" s="101"/>
      <c r="ROL25" s="101"/>
      <c r="ROM25" s="101"/>
      <c r="RON25" s="101"/>
      <c r="ROO25" s="101"/>
      <c r="ROP25" s="101"/>
      <c r="ROQ25" s="101"/>
      <c r="ROR25" s="101"/>
      <c r="ROS25" s="101"/>
      <c r="ROT25" s="101"/>
      <c r="ROU25" s="101"/>
      <c r="ROV25" s="101"/>
      <c r="ROW25" s="101"/>
      <c r="ROX25" s="101"/>
      <c r="ROY25" s="101"/>
      <c r="ROZ25" s="101"/>
      <c r="RPA25" s="101"/>
      <c r="RPB25" s="101"/>
      <c r="RPC25" s="101"/>
      <c r="RPD25" s="101"/>
      <c r="RPE25" s="101"/>
      <c r="RPF25" s="101"/>
      <c r="RPG25" s="101"/>
      <c r="RPH25" s="101"/>
      <c r="RPI25" s="101"/>
      <c r="RPJ25" s="101"/>
      <c r="RPK25" s="101"/>
      <c r="RPL25" s="101"/>
      <c r="RPM25" s="101"/>
      <c r="RPN25" s="101"/>
      <c r="RPO25" s="101"/>
      <c r="RPP25" s="101"/>
      <c r="RPQ25" s="101"/>
      <c r="RPR25" s="101"/>
      <c r="RPS25" s="101"/>
      <c r="RPT25" s="101"/>
      <c r="RPU25" s="101"/>
      <c r="RPV25" s="101"/>
      <c r="RPW25" s="101"/>
      <c r="RPX25" s="101"/>
      <c r="RPY25" s="101"/>
      <c r="RPZ25" s="101"/>
      <c r="RQA25" s="101"/>
      <c r="RQB25" s="101"/>
      <c r="RQC25" s="101"/>
      <c r="RQD25" s="101"/>
      <c r="RQE25" s="101"/>
      <c r="RQF25" s="101"/>
      <c r="RQG25" s="101"/>
      <c r="RQH25" s="101"/>
      <c r="RQI25" s="101"/>
      <c r="RQJ25" s="101"/>
      <c r="RQK25" s="101"/>
      <c r="RQL25" s="101"/>
      <c r="RQM25" s="101"/>
      <c r="RQN25" s="101"/>
      <c r="RQO25" s="101"/>
      <c r="RQP25" s="101"/>
      <c r="RQQ25" s="101"/>
      <c r="RQR25" s="101"/>
      <c r="RQS25" s="101"/>
      <c r="RQT25" s="101"/>
      <c r="RQU25" s="101"/>
      <c r="RQV25" s="101"/>
      <c r="RQW25" s="101"/>
      <c r="RQX25" s="101"/>
      <c r="RQY25" s="101"/>
      <c r="RQZ25" s="101"/>
      <c r="RRA25" s="101"/>
      <c r="RRB25" s="101"/>
      <c r="RRC25" s="101"/>
      <c r="RRD25" s="101"/>
      <c r="RRE25" s="101"/>
      <c r="RRF25" s="101"/>
      <c r="RRG25" s="101"/>
      <c r="RRH25" s="101"/>
      <c r="RRI25" s="101"/>
      <c r="RRJ25" s="101"/>
      <c r="RRK25" s="101"/>
      <c r="RRL25" s="101"/>
      <c r="RRM25" s="101"/>
      <c r="RRN25" s="101"/>
      <c r="RRO25" s="101"/>
      <c r="RRP25" s="101"/>
      <c r="RRQ25" s="101"/>
      <c r="RRR25" s="101"/>
      <c r="RRS25" s="101"/>
      <c r="RRT25" s="101"/>
      <c r="RRU25" s="101"/>
      <c r="RRV25" s="101"/>
      <c r="RRW25" s="101"/>
      <c r="RRX25" s="101"/>
      <c r="RRY25" s="101"/>
      <c r="RRZ25" s="101"/>
      <c r="RSA25" s="101"/>
      <c r="RSB25" s="101"/>
      <c r="RSC25" s="101"/>
      <c r="RSD25" s="101"/>
      <c r="RSE25" s="101"/>
      <c r="RSF25" s="101"/>
      <c r="RSG25" s="101"/>
      <c r="RSH25" s="101"/>
      <c r="RSI25" s="101"/>
      <c r="RSJ25" s="101"/>
      <c r="RSK25" s="101"/>
      <c r="RSL25" s="101"/>
      <c r="RSM25" s="101"/>
      <c r="RSN25" s="101"/>
      <c r="RSO25" s="101"/>
      <c r="RSP25" s="101"/>
      <c r="RSQ25" s="101"/>
      <c r="RSR25" s="101"/>
      <c r="RSS25" s="101"/>
      <c r="RST25" s="101"/>
      <c r="RSU25" s="101"/>
      <c r="RSV25" s="101"/>
      <c r="RSW25" s="101"/>
      <c r="RSX25" s="101"/>
      <c r="RSY25" s="101"/>
      <c r="RSZ25" s="101"/>
      <c r="RTA25" s="101"/>
      <c r="RTB25" s="101"/>
      <c r="RTC25" s="101"/>
      <c r="RTD25" s="101"/>
      <c r="RTE25" s="101"/>
      <c r="RTF25" s="101"/>
      <c r="RTG25" s="101"/>
      <c r="RTH25" s="101"/>
      <c r="RTI25" s="101"/>
      <c r="RTJ25" s="101"/>
      <c r="RTK25" s="101"/>
      <c r="RTL25" s="101"/>
      <c r="RTM25" s="101"/>
      <c r="RTN25" s="101"/>
      <c r="RTO25" s="101"/>
      <c r="RTP25" s="101"/>
      <c r="RTQ25" s="101"/>
      <c r="RTR25" s="101"/>
      <c r="RTS25" s="101"/>
      <c r="RTT25" s="101"/>
      <c r="RTU25" s="101"/>
      <c r="RTV25" s="101"/>
      <c r="RTW25" s="101"/>
      <c r="RTX25" s="101"/>
      <c r="RTY25" s="101"/>
      <c r="RTZ25" s="101"/>
      <c r="RUA25" s="101"/>
      <c r="RUB25" s="101"/>
      <c r="RUC25" s="101"/>
      <c r="RUD25" s="101"/>
      <c r="RUE25" s="101"/>
      <c r="RUF25" s="101"/>
      <c r="RUG25" s="101"/>
      <c r="RUH25" s="101"/>
      <c r="RUI25" s="101"/>
      <c r="RUJ25" s="101"/>
      <c r="RUK25" s="101"/>
      <c r="RUL25" s="101"/>
      <c r="RUM25" s="101"/>
      <c r="RUN25" s="101"/>
      <c r="RUO25" s="101"/>
      <c r="RUP25" s="101"/>
      <c r="RUQ25" s="101"/>
      <c r="RUR25" s="101"/>
      <c r="RUS25" s="101"/>
      <c r="RUT25" s="101"/>
      <c r="RUU25" s="101"/>
      <c r="RUV25" s="101"/>
      <c r="RUW25" s="101"/>
      <c r="RUX25" s="101"/>
      <c r="RUY25" s="101"/>
      <c r="RUZ25" s="101"/>
      <c r="RVA25" s="101"/>
      <c r="RVB25" s="101"/>
      <c r="RVC25" s="101"/>
      <c r="RVD25" s="101"/>
      <c r="RVE25" s="101"/>
      <c r="RVF25" s="101"/>
      <c r="RVG25" s="101"/>
      <c r="RVH25" s="101"/>
      <c r="RVI25" s="101"/>
      <c r="RVJ25" s="101"/>
      <c r="RVK25" s="101"/>
      <c r="RVL25" s="101"/>
      <c r="RVM25" s="101"/>
      <c r="RVN25" s="101"/>
      <c r="RVO25" s="101"/>
      <c r="RVP25" s="101"/>
      <c r="RVQ25" s="101"/>
      <c r="RVR25" s="101"/>
      <c r="RVS25" s="101"/>
      <c r="RVT25" s="101"/>
      <c r="RVU25" s="101"/>
      <c r="RVV25" s="101"/>
      <c r="RVW25" s="101"/>
      <c r="RVX25" s="101"/>
      <c r="RVY25" s="101"/>
      <c r="RVZ25" s="101"/>
      <c r="RWA25" s="101"/>
      <c r="RWB25" s="101"/>
      <c r="RWC25" s="101"/>
      <c r="RWD25" s="101"/>
      <c r="RWE25" s="101"/>
      <c r="RWF25" s="101"/>
      <c r="RWG25" s="101"/>
      <c r="RWH25" s="101"/>
      <c r="RWI25" s="101"/>
      <c r="RWJ25" s="101"/>
      <c r="RWK25" s="101"/>
      <c r="RWL25" s="101"/>
      <c r="RWM25" s="101"/>
      <c r="RWN25" s="101"/>
      <c r="RWO25" s="101"/>
      <c r="RWP25" s="101"/>
      <c r="RWQ25" s="101"/>
      <c r="RWR25" s="101"/>
      <c r="RWS25" s="101"/>
      <c r="RWT25" s="101"/>
      <c r="RWU25" s="101"/>
      <c r="RWV25" s="101"/>
      <c r="RWW25" s="101"/>
      <c r="RWX25" s="101"/>
      <c r="RWY25" s="101"/>
      <c r="RWZ25" s="101"/>
      <c r="RXA25" s="101"/>
      <c r="RXB25" s="101"/>
      <c r="RXC25" s="101"/>
      <c r="RXD25" s="101"/>
      <c r="RXE25" s="101"/>
      <c r="RXF25" s="101"/>
      <c r="RXG25" s="101"/>
      <c r="RXH25" s="101"/>
      <c r="RXI25" s="101"/>
      <c r="RXJ25" s="101"/>
      <c r="RXK25" s="101"/>
      <c r="RXL25" s="101"/>
      <c r="RXM25" s="101"/>
      <c r="RXN25" s="101"/>
      <c r="RXO25" s="101"/>
      <c r="RXP25" s="101"/>
      <c r="RXQ25" s="101"/>
      <c r="RXR25" s="101"/>
      <c r="RXS25" s="101"/>
      <c r="RXT25" s="101"/>
      <c r="RXU25" s="101"/>
      <c r="RXV25" s="101"/>
      <c r="RXW25" s="101"/>
      <c r="RXX25" s="101"/>
      <c r="RXY25" s="101"/>
      <c r="RXZ25" s="101"/>
      <c r="RYA25" s="101"/>
      <c r="RYB25" s="101"/>
      <c r="RYC25" s="101"/>
      <c r="RYD25" s="101"/>
      <c r="RYE25" s="101"/>
      <c r="RYF25" s="101"/>
      <c r="RYG25" s="101"/>
      <c r="RYH25" s="101"/>
      <c r="RYI25" s="101"/>
      <c r="RYJ25" s="101"/>
      <c r="RYK25" s="101"/>
      <c r="RYL25" s="101"/>
      <c r="RYM25" s="101"/>
      <c r="RYN25" s="101"/>
      <c r="RYO25" s="101"/>
      <c r="RYP25" s="101"/>
      <c r="RYQ25" s="101"/>
      <c r="RYR25" s="101"/>
      <c r="RYS25" s="101"/>
      <c r="RYT25" s="101"/>
      <c r="RYU25" s="101"/>
      <c r="RYV25" s="101"/>
      <c r="RYW25" s="101"/>
      <c r="RYX25" s="101"/>
      <c r="RYY25" s="101"/>
      <c r="RYZ25" s="101"/>
      <c r="RZA25" s="101"/>
      <c r="RZB25" s="101"/>
      <c r="RZC25" s="101"/>
      <c r="RZD25" s="101"/>
      <c r="RZE25" s="101"/>
      <c r="RZF25" s="101"/>
      <c r="RZG25" s="101"/>
      <c r="RZH25" s="101"/>
      <c r="RZI25" s="101"/>
      <c r="RZJ25" s="101"/>
      <c r="RZK25" s="101"/>
      <c r="RZL25" s="101"/>
      <c r="RZM25" s="101"/>
      <c r="RZN25" s="101"/>
      <c r="RZO25" s="101"/>
      <c r="RZP25" s="101"/>
      <c r="RZQ25" s="101"/>
      <c r="RZR25" s="101"/>
      <c r="RZS25" s="101"/>
      <c r="RZT25" s="101"/>
      <c r="RZU25" s="101"/>
      <c r="RZV25" s="101"/>
      <c r="RZW25" s="101"/>
      <c r="RZX25" s="101"/>
      <c r="RZY25" s="101"/>
      <c r="RZZ25" s="101"/>
      <c r="SAA25" s="101"/>
      <c r="SAB25" s="101"/>
      <c r="SAC25" s="101"/>
      <c r="SAD25" s="101"/>
      <c r="SAE25" s="101"/>
      <c r="SAF25" s="101"/>
      <c r="SAG25" s="101"/>
      <c r="SAH25" s="101"/>
      <c r="SAI25" s="101"/>
      <c r="SAJ25" s="101"/>
      <c r="SAK25" s="101"/>
      <c r="SAL25" s="101"/>
      <c r="SAM25" s="101"/>
      <c r="SAN25" s="101"/>
      <c r="SAO25" s="101"/>
      <c r="SAP25" s="101"/>
      <c r="SAQ25" s="101"/>
      <c r="SAR25" s="101"/>
      <c r="SAS25" s="101"/>
      <c r="SAT25" s="101"/>
      <c r="SAU25" s="101"/>
      <c r="SAV25" s="101"/>
      <c r="SAW25" s="101"/>
      <c r="SAX25" s="101"/>
      <c r="SAY25" s="101"/>
      <c r="SAZ25" s="101"/>
      <c r="SBA25" s="101"/>
      <c r="SBB25" s="101"/>
      <c r="SBC25" s="101"/>
      <c r="SBD25" s="101"/>
      <c r="SBE25" s="101"/>
      <c r="SBF25" s="101"/>
      <c r="SBG25" s="101"/>
      <c r="SBH25" s="101"/>
      <c r="SBI25" s="101"/>
      <c r="SBJ25" s="101"/>
      <c r="SBK25" s="101"/>
      <c r="SBL25" s="101"/>
      <c r="SBM25" s="101"/>
      <c r="SBN25" s="101"/>
      <c r="SBO25" s="101"/>
      <c r="SBP25" s="101"/>
      <c r="SBQ25" s="101"/>
      <c r="SBR25" s="101"/>
      <c r="SBS25" s="101"/>
      <c r="SBT25" s="101"/>
      <c r="SBU25" s="101"/>
      <c r="SBV25" s="101"/>
      <c r="SBW25" s="101"/>
      <c r="SBX25" s="101"/>
      <c r="SBY25" s="101"/>
      <c r="SBZ25" s="101"/>
      <c r="SCA25" s="101"/>
      <c r="SCB25" s="101"/>
      <c r="SCC25" s="101"/>
      <c r="SCD25" s="101"/>
      <c r="SCE25" s="101"/>
      <c r="SCF25" s="101"/>
      <c r="SCG25" s="101"/>
      <c r="SCH25" s="101"/>
      <c r="SCI25" s="101"/>
      <c r="SCJ25" s="101"/>
      <c r="SCK25" s="101"/>
      <c r="SCL25" s="101"/>
      <c r="SCM25" s="101"/>
      <c r="SCN25" s="101"/>
      <c r="SCO25" s="101"/>
      <c r="SCP25" s="101"/>
      <c r="SCQ25" s="101"/>
      <c r="SCR25" s="101"/>
      <c r="SCS25" s="101"/>
      <c r="SCT25" s="101"/>
      <c r="SCU25" s="101"/>
      <c r="SCV25" s="101"/>
      <c r="SCW25" s="101"/>
      <c r="SCX25" s="101"/>
      <c r="SCY25" s="101"/>
      <c r="SCZ25" s="101"/>
      <c r="SDA25" s="101"/>
      <c r="SDB25" s="101"/>
      <c r="SDC25" s="101"/>
      <c r="SDD25" s="101"/>
      <c r="SDE25" s="101"/>
      <c r="SDF25" s="101"/>
      <c r="SDG25" s="101"/>
      <c r="SDH25" s="101"/>
      <c r="SDI25" s="101"/>
      <c r="SDJ25" s="101"/>
      <c r="SDK25" s="101"/>
      <c r="SDL25" s="101"/>
      <c r="SDM25" s="101"/>
      <c r="SDN25" s="101"/>
      <c r="SDO25" s="101"/>
      <c r="SDP25" s="101"/>
      <c r="SDQ25" s="101"/>
      <c r="SDR25" s="101"/>
      <c r="SDS25" s="101"/>
      <c r="SDT25" s="101"/>
      <c r="SDU25" s="101"/>
      <c r="SDV25" s="101"/>
      <c r="SDW25" s="101"/>
      <c r="SDX25" s="101"/>
      <c r="SDY25" s="101"/>
      <c r="SDZ25" s="101"/>
      <c r="SEA25" s="101"/>
      <c r="SEB25" s="101"/>
      <c r="SEC25" s="101"/>
      <c r="SED25" s="101"/>
      <c r="SEE25" s="101"/>
      <c r="SEF25" s="101"/>
      <c r="SEG25" s="101"/>
      <c r="SEH25" s="101"/>
      <c r="SEI25" s="101"/>
      <c r="SEJ25" s="101"/>
      <c r="SEK25" s="101"/>
      <c r="SEL25" s="101"/>
      <c r="SEM25" s="101"/>
      <c r="SEN25" s="101"/>
      <c r="SEO25" s="101"/>
      <c r="SEP25" s="101"/>
      <c r="SEQ25" s="101"/>
      <c r="SER25" s="101"/>
      <c r="SES25" s="101"/>
      <c r="SET25" s="101"/>
      <c r="SEU25" s="101"/>
      <c r="SEV25" s="101"/>
      <c r="SEW25" s="101"/>
      <c r="SEX25" s="101"/>
      <c r="SEY25" s="101"/>
      <c r="SEZ25" s="101"/>
      <c r="SFA25" s="101"/>
      <c r="SFB25" s="101"/>
      <c r="SFC25" s="101"/>
      <c r="SFD25" s="101"/>
      <c r="SFE25" s="101"/>
      <c r="SFF25" s="101"/>
      <c r="SFG25" s="101"/>
      <c r="SFH25" s="101"/>
      <c r="SFI25" s="101"/>
      <c r="SFJ25" s="101"/>
      <c r="SFK25" s="101"/>
      <c r="SFL25" s="101"/>
      <c r="SFM25" s="101"/>
      <c r="SFN25" s="101"/>
      <c r="SFO25" s="101"/>
      <c r="SFP25" s="101"/>
      <c r="SFQ25" s="101"/>
      <c r="SFR25" s="101"/>
      <c r="SFS25" s="101"/>
      <c r="SFT25" s="101"/>
      <c r="SFU25" s="101"/>
      <c r="SFV25" s="101"/>
      <c r="SFW25" s="101"/>
      <c r="SFX25" s="101"/>
      <c r="SFY25" s="101"/>
      <c r="SFZ25" s="101"/>
      <c r="SGA25" s="101"/>
      <c r="SGB25" s="101"/>
      <c r="SGC25" s="101"/>
      <c r="SGD25" s="101"/>
      <c r="SGE25" s="101"/>
      <c r="SGF25" s="101"/>
      <c r="SGG25" s="101"/>
      <c r="SGH25" s="101"/>
      <c r="SGI25" s="101"/>
      <c r="SGJ25" s="101"/>
      <c r="SGK25" s="101"/>
      <c r="SGL25" s="101"/>
      <c r="SGM25" s="101"/>
      <c r="SGN25" s="101"/>
      <c r="SGO25" s="101"/>
      <c r="SGP25" s="101"/>
      <c r="SGQ25" s="101"/>
      <c r="SGR25" s="101"/>
      <c r="SGS25" s="101"/>
      <c r="SGT25" s="101"/>
      <c r="SGU25" s="101"/>
      <c r="SGV25" s="101"/>
      <c r="SGW25" s="101"/>
      <c r="SGX25" s="101"/>
      <c r="SGY25" s="101"/>
      <c r="SGZ25" s="101"/>
      <c r="SHA25" s="101"/>
      <c r="SHB25" s="101"/>
      <c r="SHC25" s="101"/>
      <c r="SHD25" s="101"/>
      <c r="SHE25" s="101"/>
      <c r="SHF25" s="101"/>
      <c r="SHG25" s="101"/>
      <c r="SHH25" s="101"/>
      <c r="SHI25" s="101"/>
      <c r="SHJ25" s="101"/>
      <c r="SHK25" s="101"/>
      <c r="SHL25" s="101"/>
      <c r="SHM25" s="101"/>
      <c r="SHN25" s="101"/>
      <c r="SHO25" s="101"/>
      <c r="SHP25" s="101"/>
      <c r="SHQ25" s="101"/>
      <c r="SHR25" s="101"/>
      <c r="SHS25" s="101"/>
      <c r="SHT25" s="101"/>
      <c r="SHU25" s="101"/>
      <c r="SHV25" s="101"/>
      <c r="SHW25" s="101"/>
      <c r="SHX25" s="101"/>
      <c r="SHY25" s="101"/>
      <c r="SHZ25" s="101"/>
      <c r="SIA25" s="101"/>
      <c r="SIB25" s="101"/>
      <c r="SIC25" s="101"/>
      <c r="SID25" s="101"/>
      <c r="SIE25" s="101"/>
      <c r="SIF25" s="101"/>
      <c r="SIG25" s="101"/>
      <c r="SIH25" s="101"/>
      <c r="SII25" s="101"/>
      <c r="SIJ25" s="101"/>
      <c r="SIK25" s="101"/>
      <c r="SIL25" s="101"/>
      <c r="SIM25" s="101"/>
      <c r="SIN25" s="101"/>
      <c r="SIO25" s="101"/>
      <c r="SIP25" s="101"/>
      <c r="SIQ25" s="101"/>
      <c r="SIR25" s="101"/>
      <c r="SIS25" s="101"/>
      <c r="SIT25" s="101"/>
      <c r="SIU25" s="101"/>
      <c r="SIV25" s="101"/>
      <c r="SIW25" s="101"/>
      <c r="SIX25" s="101"/>
      <c r="SIY25" s="101"/>
      <c r="SIZ25" s="101"/>
      <c r="SJA25" s="101"/>
      <c r="SJB25" s="101"/>
      <c r="SJC25" s="101"/>
      <c r="SJD25" s="101"/>
      <c r="SJE25" s="101"/>
      <c r="SJF25" s="101"/>
      <c r="SJG25" s="101"/>
      <c r="SJH25" s="101"/>
      <c r="SJI25" s="101"/>
      <c r="SJJ25" s="101"/>
      <c r="SJK25" s="101"/>
      <c r="SJL25" s="101"/>
      <c r="SJM25" s="101"/>
      <c r="SJN25" s="101"/>
      <c r="SJO25" s="101"/>
      <c r="SJP25" s="101"/>
      <c r="SJQ25" s="101"/>
      <c r="SJR25" s="101"/>
      <c r="SJS25" s="101"/>
      <c r="SJT25" s="101"/>
      <c r="SJU25" s="101"/>
      <c r="SJV25" s="101"/>
      <c r="SJW25" s="101"/>
      <c r="SJX25" s="101"/>
      <c r="SJY25" s="101"/>
      <c r="SJZ25" s="101"/>
      <c r="SKA25" s="101"/>
      <c r="SKB25" s="101"/>
      <c r="SKC25" s="101"/>
      <c r="SKD25" s="101"/>
      <c r="SKE25" s="101"/>
      <c r="SKF25" s="101"/>
      <c r="SKG25" s="101"/>
      <c r="SKH25" s="101"/>
      <c r="SKI25" s="101"/>
      <c r="SKJ25" s="101"/>
      <c r="SKK25" s="101"/>
      <c r="SKL25" s="101"/>
      <c r="SKM25" s="101"/>
      <c r="SKN25" s="101"/>
      <c r="SKO25" s="101"/>
      <c r="SKP25" s="101"/>
      <c r="SKQ25" s="101"/>
      <c r="SKR25" s="101"/>
      <c r="SKS25" s="101"/>
      <c r="SKT25" s="101"/>
      <c r="SKU25" s="101"/>
      <c r="SKV25" s="101"/>
      <c r="SKW25" s="101"/>
      <c r="SKX25" s="101"/>
      <c r="SKY25" s="101"/>
      <c r="SKZ25" s="101"/>
      <c r="SLA25" s="101"/>
      <c r="SLB25" s="101"/>
      <c r="SLC25" s="101"/>
      <c r="SLD25" s="101"/>
      <c r="SLE25" s="101"/>
      <c r="SLF25" s="101"/>
      <c r="SLG25" s="101"/>
      <c r="SLH25" s="101"/>
      <c r="SLI25" s="101"/>
      <c r="SLJ25" s="101"/>
      <c r="SLK25" s="101"/>
      <c r="SLL25" s="101"/>
      <c r="SLM25" s="101"/>
      <c r="SLN25" s="101"/>
      <c r="SLO25" s="101"/>
      <c r="SLP25" s="101"/>
      <c r="SLQ25" s="101"/>
      <c r="SLR25" s="101"/>
      <c r="SLS25" s="101"/>
      <c r="SLT25" s="101"/>
      <c r="SLU25" s="101"/>
      <c r="SLV25" s="101"/>
      <c r="SLW25" s="101"/>
      <c r="SLX25" s="101"/>
      <c r="SLY25" s="101"/>
      <c r="SLZ25" s="101"/>
      <c r="SMA25" s="101"/>
      <c r="SMB25" s="101"/>
      <c r="SMC25" s="101"/>
      <c r="SMD25" s="101"/>
      <c r="SME25" s="101"/>
      <c r="SMF25" s="101"/>
      <c r="SMG25" s="101"/>
      <c r="SMH25" s="101"/>
      <c r="SMI25" s="101"/>
      <c r="SMJ25" s="101"/>
      <c r="SMK25" s="101"/>
      <c r="SML25" s="101"/>
      <c r="SMM25" s="101"/>
      <c r="SMN25" s="101"/>
      <c r="SMO25" s="101"/>
      <c r="SMP25" s="101"/>
      <c r="SMQ25" s="101"/>
      <c r="SMR25" s="101"/>
      <c r="SMS25" s="101"/>
      <c r="SMT25" s="101"/>
      <c r="SMU25" s="101"/>
      <c r="SMV25" s="101"/>
      <c r="SMW25" s="101"/>
      <c r="SMX25" s="101"/>
      <c r="SMY25" s="101"/>
      <c r="SMZ25" s="101"/>
      <c r="SNA25" s="101"/>
      <c r="SNB25" s="101"/>
      <c r="SNC25" s="101"/>
      <c r="SND25" s="101"/>
      <c r="SNE25" s="101"/>
      <c r="SNF25" s="101"/>
      <c r="SNG25" s="101"/>
      <c r="SNH25" s="101"/>
      <c r="SNI25" s="101"/>
      <c r="SNJ25" s="101"/>
      <c r="SNK25" s="101"/>
      <c r="SNL25" s="101"/>
      <c r="SNM25" s="101"/>
      <c r="SNN25" s="101"/>
      <c r="SNO25" s="101"/>
      <c r="SNP25" s="101"/>
      <c r="SNQ25" s="101"/>
      <c r="SNR25" s="101"/>
      <c r="SNS25" s="101"/>
      <c r="SNT25" s="101"/>
      <c r="SNU25" s="101"/>
      <c r="SNV25" s="101"/>
      <c r="SNW25" s="101"/>
      <c r="SNX25" s="101"/>
      <c r="SNY25" s="101"/>
      <c r="SNZ25" s="101"/>
      <c r="SOA25" s="101"/>
      <c r="SOB25" s="101"/>
      <c r="SOC25" s="101"/>
      <c r="SOD25" s="101"/>
      <c r="SOE25" s="101"/>
      <c r="SOF25" s="101"/>
      <c r="SOG25" s="101"/>
      <c r="SOH25" s="101"/>
      <c r="SOI25" s="101"/>
      <c r="SOJ25" s="101"/>
      <c r="SOK25" s="101"/>
      <c r="SOL25" s="101"/>
      <c r="SOM25" s="101"/>
      <c r="SON25" s="101"/>
      <c r="SOO25" s="101"/>
      <c r="SOP25" s="101"/>
      <c r="SOQ25" s="101"/>
      <c r="SOR25" s="101"/>
      <c r="SOS25" s="101"/>
      <c r="SOT25" s="101"/>
      <c r="SOU25" s="101"/>
      <c r="SOV25" s="101"/>
      <c r="SOW25" s="101"/>
      <c r="SOX25" s="101"/>
      <c r="SOY25" s="101"/>
      <c r="SOZ25" s="101"/>
      <c r="SPA25" s="101"/>
      <c r="SPB25" s="101"/>
      <c r="SPC25" s="101"/>
      <c r="SPD25" s="101"/>
      <c r="SPE25" s="101"/>
      <c r="SPF25" s="101"/>
      <c r="SPG25" s="101"/>
      <c r="SPH25" s="101"/>
      <c r="SPI25" s="101"/>
      <c r="SPJ25" s="101"/>
      <c r="SPK25" s="101"/>
      <c r="SPL25" s="101"/>
      <c r="SPM25" s="101"/>
      <c r="SPN25" s="101"/>
      <c r="SPO25" s="101"/>
      <c r="SPP25" s="101"/>
      <c r="SPQ25" s="101"/>
      <c r="SPR25" s="101"/>
      <c r="SPS25" s="101"/>
      <c r="SPT25" s="101"/>
      <c r="SPU25" s="101"/>
      <c r="SPV25" s="101"/>
      <c r="SPW25" s="101"/>
      <c r="SPX25" s="101"/>
      <c r="SPY25" s="101"/>
      <c r="SPZ25" s="101"/>
      <c r="SQA25" s="101"/>
      <c r="SQB25" s="101"/>
      <c r="SQC25" s="101"/>
      <c r="SQD25" s="101"/>
      <c r="SQE25" s="101"/>
      <c r="SQF25" s="101"/>
      <c r="SQG25" s="101"/>
      <c r="SQH25" s="101"/>
      <c r="SQI25" s="101"/>
      <c r="SQJ25" s="101"/>
      <c r="SQK25" s="101"/>
      <c r="SQL25" s="101"/>
      <c r="SQM25" s="101"/>
      <c r="SQN25" s="101"/>
      <c r="SQO25" s="101"/>
      <c r="SQP25" s="101"/>
      <c r="SQQ25" s="101"/>
      <c r="SQR25" s="101"/>
      <c r="SQS25" s="101"/>
      <c r="SQT25" s="101"/>
      <c r="SQU25" s="101"/>
      <c r="SQV25" s="101"/>
      <c r="SQW25" s="101"/>
      <c r="SQX25" s="101"/>
      <c r="SQY25" s="101"/>
      <c r="SQZ25" s="101"/>
      <c r="SRA25" s="101"/>
      <c r="SRB25" s="101"/>
      <c r="SRC25" s="101"/>
      <c r="SRD25" s="101"/>
      <c r="SRE25" s="101"/>
      <c r="SRF25" s="101"/>
      <c r="SRG25" s="101"/>
      <c r="SRH25" s="101"/>
      <c r="SRI25" s="101"/>
      <c r="SRJ25" s="101"/>
      <c r="SRK25" s="101"/>
      <c r="SRL25" s="101"/>
      <c r="SRM25" s="101"/>
      <c r="SRN25" s="101"/>
      <c r="SRO25" s="101"/>
      <c r="SRP25" s="101"/>
      <c r="SRQ25" s="101"/>
      <c r="SRR25" s="101"/>
      <c r="SRS25" s="101"/>
      <c r="SRT25" s="101"/>
      <c r="SRU25" s="101"/>
      <c r="SRV25" s="101"/>
      <c r="SRW25" s="101"/>
      <c r="SRX25" s="101"/>
      <c r="SRY25" s="101"/>
      <c r="SRZ25" s="101"/>
      <c r="SSA25" s="101"/>
      <c r="SSB25" s="101"/>
      <c r="SSC25" s="101"/>
      <c r="SSD25" s="101"/>
      <c r="SSE25" s="101"/>
      <c r="SSF25" s="101"/>
      <c r="SSG25" s="101"/>
      <c r="SSH25" s="101"/>
      <c r="SSI25" s="101"/>
      <c r="SSJ25" s="101"/>
      <c r="SSK25" s="101"/>
      <c r="SSL25" s="101"/>
      <c r="SSM25" s="101"/>
      <c r="SSN25" s="101"/>
      <c r="SSO25" s="101"/>
      <c r="SSP25" s="101"/>
      <c r="SSQ25" s="101"/>
      <c r="SSR25" s="101"/>
      <c r="SSS25" s="101"/>
      <c r="SST25" s="101"/>
      <c r="SSU25" s="101"/>
      <c r="SSV25" s="101"/>
      <c r="SSW25" s="101"/>
      <c r="SSX25" s="101"/>
      <c r="SSY25" s="101"/>
      <c r="SSZ25" s="101"/>
      <c r="STA25" s="101"/>
      <c r="STB25" s="101"/>
      <c r="STC25" s="101"/>
      <c r="STD25" s="101"/>
      <c r="STE25" s="101"/>
      <c r="STF25" s="101"/>
      <c r="STG25" s="101"/>
      <c r="STH25" s="101"/>
      <c r="STI25" s="101"/>
      <c r="STJ25" s="101"/>
      <c r="STK25" s="101"/>
      <c r="STL25" s="101"/>
      <c r="STM25" s="101"/>
      <c r="STN25" s="101"/>
      <c r="STO25" s="101"/>
      <c r="STP25" s="101"/>
      <c r="STQ25" s="101"/>
      <c r="STR25" s="101"/>
      <c r="STS25" s="101"/>
      <c r="STT25" s="101"/>
      <c r="STU25" s="101"/>
      <c r="STV25" s="101"/>
      <c r="STW25" s="101"/>
      <c r="STX25" s="101"/>
      <c r="STY25" s="101"/>
      <c r="STZ25" s="101"/>
      <c r="SUA25" s="101"/>
      <c r="SUB25" s="101"/>
      <c r="SUC25" s="101"/>
      <c r="SUD25" s="101"/>
      <c r="SUE25" s="101"/>
      <c r="SUF25" s="101"/>
      <c r="SUG25" s="101"/>
      <c r="SUH25" s="101"/>
      <c r="SUI25" s="101"/>
      <c r="SUJ25" s="101"/>
      <c r="SUK25" s="101"/>
      <c r="SUL25" s="101"/>
      <c r="SUM25" s="101"/>
      <c r="SUN25" s="101"/>
      <c r="SUO25" s="101"/>
      <c r="SUP25" s="101"/>
      <c r="SUQ25" s="101"/>
      <c r="SUR25" s="101"/>
      <c r="SUS25" s="101"/>
      <c r="SUT25" s="101"/>
      <c r="SUU25" s="101"/>
      <c r="SUV25" s="101"/>
      <c r="SUW25" s="101"/>
      <c r="SUX25" s="101"/>
      <c r="SUY25" s="101"/>
      <c r="SUZ25" s="101"/>
      <c r="SVA25" s="101"/>
      <c r="SVB25" s="101"/>
      <c r="SVC25" s="101"/>
      <c r="SVD25" s="101"/>
      <c r="SVE25" s="101"/>
      <c r="SVF25" s="101"/>
      <c r="SVG25" s="101"/>
      <c r="SVH25" s="101"/>
      <c r="SVI25" s="101"/>
      <c r="SVJ25" s="101"/>
      <c r="SVK25" s="101"/>
      <c r="SVL25" s="101"/>
      <c r="SVM25" s="101"/>
      <c r="SVN25" s="101"/>
      <c r="SVO25" s="101"/>
      <c r="SVP25" s="101"/>
      <c r="SVQ25" s="101"/>
      <c r="SVR25" s="101"/>
      <c r="SVS25" s="101"/>
      <c r="SVT25" s="101"/>
      <c r="SVU25" s="101"/>
      <c r="SVV25" s="101"/>
      <c r="SVW25" s="101"/>
      <c r="SVX25" s="101"/>
      <c r="SVY25" s="101"/>
      <c r="SVZ25" s="101"/>
      <c r="SWA25" s="101"/>
      <c r="SWB25" s="101"/>
      <c r="SWC25" s="101"/>
      <c r="SWD25" s="101"/>
      <c r="SWE25" s="101"/>
      <c r="SWF25" s="101"/>
      <c r="SWG25" s="101"/>
      <c r="SWH25" s="101"/>
      <c r="SWI25" s="101"/>
      <c r="SWJ25" s="101"/>
      <c r="SWK25" s="101"/>
      <c r="SWL25" s="101"/>
      <c r="SWM25" s="101"/>
      <c r="SWN25" s="101"/>
      <c r="SWO25" s="101"/>
      <c r="SWP25" s="101"/>
      <c r="SWQ25" s="101"/>
      <c r="SWR25" s="101"/>
      <c r="SWS25" s="101"/>
      <c r="SWT25" s="101"/>
      <c r="SWU25" s="101"/>
      <c r="SWV25" s="101"/>
      <c r="SWW25" s="101"/>
      <c r="SWX25" s="101"/>
      <c r="SWY25" s="101"/>
      <c r="SWZ25" s="101"/>
      <c r="SXA25" s="101"/>
      <c r="SXB25" s="101"/>
      <c r="SXC25" s="101"/>
      <c r="SXD25" s="101"/>
      <c r="SXE25" s="101"/>
      <c r="SXF25" s="101"/>
      <c r="SXG25" s="101"/>
      <c r="SXH25" s="101"/>
      <c r="SXI25" s="101"/>
      <c r="SXJ25" s="101"/>
      <c r="SXK25" s="101"/>
      <c r="SXL25" s="101"/>
      <c r="SXM25" s="101"/>
      <c r="SXN25" s="101"/>
      <c r="SXO25" s="101"/>
      <c r="SXP25" s="101"/>
      <c r="SXQ25" s="101"/>
      <c r="SXR25" s="101"/>
      <c r="SXS25" s="101"/>
      <c r="SXT25" s="101"/>
      <c r="SXU25" s="101"/>
      <c r="SXV25" s="101"/>
      <c r="SXW25" s="101"/>
      <c r="SXX25" s="101"/>
      <c r="SXY25" s="101"/>
      <c r="SXZ25" s="101"/>
      <c r="SYA25" s="101"/>
      <c r="SYB25" s="101"/>
      <c r="SYC25" s="101"/>
      <c r="SYD25" s="101"/>
      <c r="SYE25" s="101"/>
      <c r="SYF25" s="101"/>
      <c r="SYG25" s="101"/>
      <c r="SYH25" s="101"/>
      <c r="SYI25" s="101"/>
      <c r="SYJ25" s="101"/>
      <c r="SYK25" s="101"/>
      <c r="SYL25" s="101"/>
      <c r="SYM25" s="101"/>
      <c r="SYN25" s="101"/>
      <c r="SYO25" s="101"/>
      <c r="SYP25" s="101"/>
      <c r="SYQ25" s="101"/>
      <c r="SYR25" s="101"/>
      <c r="SYS25" s="101"/>
      <c r="SYT25" s="101"/>
      <c r="SYU25" s="101"/>
      <c r="SYV25" s="101"/>
      <c r="SYW25" s="101"/>
      <c r="SYX25" s="101"/>
      <c r="SYY25" s="101"/>
      <c r="SYZ25" s="101"/>
      <c r="SZA25" s="101"/>
      <c r="SZB25" s="101"/>
      <c r="SZC25" s="101"/>
      <c r="SZD25" s="101"/>
      <c r="SZE25" s="101"/>
      <c r="SZF25" s="101"/>
      <c r="SZG25" s="101"/>
      <c r="SZH25" s="101"/>
      <c r="SZI25" s="101"/>
      <c r="SZJ25" s="101"/>
      <c r="SZK25" s="101"/>
      <c r="SZL25" s="101"/>
      <c r="SZM25" s="101"/>
      <c r="SZN25" s="101"/>
      <c r="SZO25" s="101"/>
      <c r="SZP25" s="101"/>
      <c r="SZQ25" s="101"/>
      <c r="SZR25" s="101"/>
      <c r="SZS25" s="101"/>
      <c r="SZT25" s="101"/>
      <c r="SZU25" s="101"/>
      <c r="SZV25" s="101"/>
      <c r="SZW25" s="101"/>
      <c r="SZX25" s="101"/>
      <c r="SZY25" s="101"/>
      <c r="SZZ25" s="101"/>
      <c r="TAA25" s="101"/>
      <c r="TAB25" s="101"/>
      <c r="TAC25" s="101"/>
      <c r="TAD25" s="101"/>
      <c r="TAE25" s="101"/>
      <c r="TAF25" s="101"/>
      <c r="TAG25" s="101"/>
      <c r="TAH25" s="101"/>
      <c r="TAI25" s="101"/>
      <c r="TAJ25" s="101"/>
      <c r="TAK25" s="101"/>
      <c r="TAL25" s="101"/>
      <c r="TAM25" s="101"/>
      <c r="TAN25" s="101"/>
      <c r="TAO25" s="101"/>
      <c r="TAP25" s="101"/>
      <c r="TAQ25" s="101"/>
      <c r="TAR25" s="101"/>
      <c r="TAS25" s="101"/>
      <c r="TAT25" s="101"/>
      <c r="TAU25" s="101"/>
      <c r="TAV25" s="101"/>
      <c r="TAW25" s="101"/>
      <c r="TAX25" s="101"/>
      <c r="TAY25" s="101"/>
      <c r="TAZ25" s="101"/>
      <c r="TBA25" s="101"/>
      <c r="TBB25" s="101"/>
      <c r="TBC25" s="101"/>
      <c r="TBD25" s="101"/>
      <c r="TBE25" s="101"/>
      <c r="TBF25" s="101"/>
      <c r="TBG25" s="101"/>
      <c r="TBH25" s="101"/>
      <c r="TBI25" s="101"/>
      <c r="TBJ25" s="101"/>
      <c r="TBK25" s="101"/>
      <c r="TBL25" s="101"/>
      <c r="TBM25" s="101"/>
      <c r="TBN25" s="101"/>
      <c r="TBO25" s="101"/>
      <c r="TBP25" s="101"/>
      <c r="TBQ25" s="101"/>
      <c r="TBR25" s="101"/>
      <c r="TBS25" s="101"/>
      <c r="TBT25" s="101"/>
      <c r="TBU25" s="101"/>
      <c r="TBV25" s="101"/>
      <c r="TBW25" s="101"/>
      <c r="TBX25" s="101"/>
      <c r="TBY25" s="101"/>
      <c r="TBZ25" s="101"/>
      <c r="TCA25" s="101"/>
      <c r="TCB25" s="101"/>
      <c r="TCC25" s="101"/>
      <c r="TCD25" s="101"/>
      <c r="TCE25" s="101"/>
      <c r="TCF25" s="101"/>
      <c r="TCG25" s="101"/>
      <c r="TCH25" s="101"/>
      <c r="TCI25" s="101"/>
      <c r="TCJ25" s="101"/>
      <c r="TCK25" s="101"/>
      <c r="TCL25" s="101"/>
      <c r="TCM25" s="101"/>
      <c r="TCN25" s="101"/>
      <c r="TCO25" s="101"/>
      <c r="TCP25" s="101"/>
      <c r="TCQ25" s="101"/>
      <c r="TCR25" s="101"/>
      <c r="TCS25" s="101"/>
      <c r="TCT25" s="101"/>
      <c r="TCU25" s="101"/>
      <c r="TCV25" s="101"/>
      <c r="TCW25" s="101"/>
      <c r="TCX25" s="101"/>
      <c r="TCY25" s="101"/>
      <c r="TCZ25" s="101"/>
      <c r="TDA25" s="101"/>
      <c r="TDB25" s="101"/>
      <c r="TDC25" s="101"/>
      <c r="TDD25" s="101"/>
      <c r="TDE25" s="101"/>
      <c r="TDF25" s="101"/>
      <c r="TDG25" s="101"/>
      <c r="TDH25" s="101"/>
      <c r="TDI25" s="101"/>
      <c r="TDJ25" s="101"/>
      <c r="TDK25" s="101"/>
      <c r="TDL25" s="101"/>
      <c r="TDM25" s="101"/>
      <c r="TDN25" s="101"/>
      <c r="TDO25" s="101"/>
      <c r="TDP25" s="101"/>
      <c r="TDQ25" s="101"/>
      <c r="TDR25" s="101"/>
      <c r="TDS25" s="101"/>
      <c r="TDT25" s="101"/>
      <c r="TDU25" s="101"/>
      <c r="TDV25" s="101"/>
      <c r="TDW25" s="101"/>
      <c r="TDX25" s="101"/>
      <c r="TDY25" s="101"/>
      <c r="TDZ25" s="101"/>
      <c r="TEA25" s="101"/>
      <c r="TEB25" s="101"/>
      <c r="TEC25" s="101"/>
      <c r="TED25" s="101"/>
      <c r="TEE25" s="101"/>
      <c r="TEF25" s="101"/>
      <c r="TEG25" s="101"/>
      <c r="TEH25" s="101"/>
      <c r="TEI25" s="101"/>
      <c r="TEJ25" s="101"/>
      <c r="TEK25" s="101"/>
      <c r="TEL25" s="101"/>
      <c r="TEM25" s="101"/>
      <c r="TEN25" s="101"/>
      <c r="TEO25" s="101"/>
      <c r="TEP25" s="101"/>
      <c r="TEQ25" s="101"/>
      <c r="TER25" s="101"/>
      <c r="TES25" s="101"/>
      <c r="TET25" s="101"/>
      <c r="TEU25" s="101"/>
      <c r="TEV25" s="101"/>
      <c r="TEW25" s="101"/>
      <c r="TEX25" s="101"/>
      <c r="TEY25" s="101"/>
      <c r="TEZ25" s="101"/>
      <c r="TFA25" s="101"/>
      <c r="TFB25" s="101"/>
      <c r="TFC25" s="101"/>
      <c r="TFD25" s="101"/>
      <c r="TFE25" s="101"/>
      <c r="TFF25" s="101"/>
      <c r="TFG25" s="101"/>
      <c r="TFH25" s="101"/>
      <c r="TFI25" s="101"/>
      <c r="TFJ25" s="101"/>
      <c r="TFK25" s="101"/>
      <c r="TFL25" s="101"/>
      <c r="TFM25" s="101"/>
      <c r="TFN25" s="101"/>
      <c r="TFO25" s="101"/>
      <c r="TFP25" s="101"/>
      <c r="TFQ25" s="101"/>
      <c r="TFR25" s="101"/>
      <c r="TFS25" s="101"/>
      <c r="TFT25" s="101"/>
      <c r="TFU25" s="101"/>
      <c r="TFV25" s="101"/>
      <c r="TFW25" s="101"/>
      <c r="TFX25" s="101"/>
      <c r="TFY25" s="101"/>
      <c r="TFZ25" s="101"/>
      <c r="TGA25" s="101"/>
      <c r="TGB25" s="101"/>
      <c r="TGC25" s="101"/>
      <c r="TGD25" s="101"/>
      <c r="TGE25" s="101"/>
      <c r="TGF25" s="101"/>
      <c r="TGG25" s="101"/>
      <c r="TGH25" s="101"/>
      <c r="TGI25" s="101"/>
      <c r="TGJ25" s="101"/>
      <c r="TGK25" s="101"/>
      <c r="TGL25" s="101"/>
      <c r="TGM25" s="101"/>
      <c r="TGN25" s="101"/>
      <c r="TGO25" s="101"/>
      <c r="TGP25" s="101"/>
      <c r="TGQ25" s="101"/>
      <c r="TGR25" s="101"/>
      <c r="TGS25" s="101"/>
      <c r="TGT25" s="101"/>
      <c r="TGU25" s="101"/>
      <c r="TGV25" s="101"/>
      <c r="TGW25" s="101"/>
      <c r="TGX25" s="101"/>
      <c r="TGY25" s="101"/>
      <c r="TGZ25" s="101"/>
      <c r="THA25" s="101"/>
      <c r="THB25" s="101"/>
      <c r="THC25" s="101"/>
      <c r="THD25" s="101"/>
      <c r="THE25" s="101"/>
      <c r="THF25" s="101"/>
      <c r="THG25" s="101"/>
      <c r="THH25" s="101"/>
      <c r="THI25" s="101"/>
      <c r="THJ25" s="101"/>
      <c r="THK25" s="101"/>
      <c r="THL25" s="101"/>
      <c r="THM25" s="101"/>
      <c r="THN25" s="101"/>
      <c r="THO25" s="101"/>
      <c r="THP25" s="101"/>
      <c r="THQ25" s="101"/>
      <c r="THR25" s="101"/>
      <c r="THS25" s="101"/>
      <c r="THT25" s="101"/>
      <c r="THU25" s="101"/>
      <c r="THV25" s="101"/>
      <c r="THW25" s="101"/>
      <c r="THX25" s="101"/>
      <c r="THY25" s="101"/>
      <c r="THZ25" s="101"/>
      <c r="TIA25" s="101"/>
      <c r="TIB25" s="101"/>
      <c r="TIC25" s="101"/>
      <c r="TID25" s="101"/>
      <c r="TIE25" s="101"/>
      <c r="TIF25" s="101"/>
      <c r="TIG25" s="101"/>
      <c r="TIH25" s="101"/>
      <c r="TII25" s="101"/>
      <c r="TIJ25" s="101"/>
      <c r="TIK25" s="101"/>
      <c r="TIL25" s="101"/>
      <c r="TIM25" s="101"/>
      <c r="TIN25" s="101"/>
      <c r="TIO25" s="101"/>
      <c r="TIP25" s="101"/>
      <c r="TIQ25" s="101"/>
      <c r="TIR25" s="101"/>
      <c r="TIS25" s="101"/>
      <c r="TIT25" s="101"/>
      <c r="TIU25" s="101"/>
      <c r="TIV25" s="101"/>
      <c r="TIW25" s="101"/>
      <c r="TIX25" s="101"/>
      <c r="TIY25" s="101"/>
      <c r="TIZ25" s="101"/>
      <c r="TJA25" s="101"/>
      <c r="TJB25" s="101"/>
      <c r="TJC25" s="101"/>
      <c r="TJD25" s="101"/>
      <c r="TJE25" s="101"/>
      <c r="TJF25" s="101"/>
      <c r="TJG25" s="101"/>
      <c r="TJH25" s="101"/>
      <c r="TJI25" s="101"/>
      <c r="TJJ25" s="101"/>
      <c r="TJK25" s="101"/>
      <c r="TJL25" s="101"/>
      <c r="TJM25" s="101"/>
      <c r="TJN25" s="101"/>
      <c r="TJO25" s="101"/>
      <c r="TJP25" s="101"/>
      <c r="TJQ25" s="101"/>
      <c r="TJR25" s="101"/>
      <c r="TJS25" s="101"/>
      <c r="TJT25" s="101"/>
      <c r="TJU25" s="101"/>
      <c r="TJV25" s="101"/>
      <c r="TJW25" s="101"/>
      <c r="TJX25" s="101"/>
      <c r="TJY25" s="101"/>
      <c r="TJZ25" s="101"/>
      <c r="TKA25" s="101"/>
      <c r="TKB25" s="101"/>
      <c r="TKC25" s="101"/>
      <c r="TKD25" s="101"/>
      <c r="TKE25" s="101"/>
      <c r="TKF25" s="101"/>
      <c r="TKG25" s="101"/>
      <c r="TKH25" s="101"/>
      <c r="TKI25" s="101"/>
      <c r="TKJ25" s="101"/>
      <c r="TKK25" s="101"/>
      <c r="TKL25" s="101"/>
      <c r="TKM25" s="101"/>
      <c r="TKN25" s="101"/>
      <c r="TKO25" s="101"/>
      <c r="TKP25" s="101"/>
      <c r="TKQ25" s="101"/>
      <c r="TKR25" s="101"/>
      <c r="TKS25" s="101"/>
      <c r="TKT25" s="101"/>
      <c r="TKU25" s="101"/>
      <c r="TKV25" s="101"/>
      <c r="TKW25" s="101"/>
      <c r="TKX25" s="101"/>
      <c r="TKY25" s="101"/>
      <c r="TKZ25" s="101"/>
      <c r="TLA25" s="101"/>
      <c r="TLB25" s="101"/>
      <c r="TLC25" s="101"/>
      <c r="TLD25" s="101"/>
      <c r="TLE25" s="101"/>
      <c r="TLF25" s="101"/>
      <c r="TLG25" s="101"/>
      <c r="TLH25" s="101"/>
      <c r="TLI25" s="101"/>
      <c r="TLJ25" s="101"/>
      <c r="TLK25" s="101"/>
      <c r="TLL25" s="101"/>
      <c r="TLM25" s="101"/>
      <c r="TLN25" s="101"/>
      <c r="TLO25" s="101"/>
      <c r="TLP25" s="101"/>
      <c r="TLQ25" s="101"/>
      <c r="TLR25" s="101"/>
      <c r="TLS25" s="101"/>
      <c r="TLT25" s="101"/>
      <c r="TLU25" s="101"/>
      <c r="TLV25" s="101"/>
      <c r="TLW25" s="101"/>
      <c r="TLX25" s="101"/>
      <c r="TLY25" s="101"/>
      <c r="TLZ25" s="101"/>
      <c r="TMA25" s="101"/>
      <c r="TMB25" s="101"/>
      <c r="TMC25" s="101"/>
      <c r="TMD25" s="101"/>
      <c r="TME25" s="101"/>
      <c r="TMF25" s="101"/>
      <c r="TMG25" s="101"/>
      <c r="TMH25" s="101"/>
      <c r="TMI25" s="101"/>
      <c r="TMJ25" s="101"/>
      <c r="TMK25" s="101"/>
      <c r="TML25" s="101"/>
      <c r="TMM25" s="101"/>
      <c r="TMN25" s="101"/>
      <c r="TMO25" s="101"/>
      <c r="TMP25" s="101"/>
      <c r="TMQ25" s="101"/>
      <c r="TMR25" s="101"/>
      <c r="TMS25" s="101"/>
      <c r="TMT25" s="101"/>
      <c r="TMU25" s="101"/>
      <c r="TMV25" s="101"/>
      <c r="TMW25" s="101"/>
      <c r="TMX25" s="101"/>
      <c r="TMY25" s="101"/>
      <c r="TMZ25" s="101"/>
      <c r="TNA25" s="101"/>
      <c r="TNB25" s="101"/>
      <c r="TNC25" s="101"/>
      <c r="TND25" s="101"/>
      <c r="TNE25" s="101"/>
      <c r="TNF25" s="101"/>
      <c r="TNG25" s="101"/>
      <c r="TNH25" s="101"/>
      <c r="TNI25" s="101"/>
      <c r="TNJ25" s="101"/>
      <c r="TNK25" s="101"/>
      <c r="TNL25" s="101"/>
      <c r="TNM25" s="101"/>
      <c r="TNN25" s="101"/>
      <c r="TNO25" s="101"/>
      <c r="TNP25" s="101"/>
      <c r="TNQ25" s="101"/>
      <c r="TNR25" s="101"/>
      <c r="TNS25" s="101"/>
      <c r="TNT25" s="101"/>
      <c r="TNU25" s="101"/>
      <c r="TNV25" s="101"/>
      <c r="TNW25" s="101"/>
      <c r="TNX25" s="101"/>
      <c r="TNY25" s="101"/>
      <c r="TNZ25" s="101"/>
      <c r="TOA25" s="101"/>
      <c r="TOB25" s="101"/>
      <c r="TOC25" s="101"/>
      <c r="TOD25" s="101"/>
      <c r="TOE25" s="101"/>
      <c r="TOF25" s="101"/>
      <c r="TOG25" s="101"/>
      <c r="TOH25" s="101"/>
      <c r="TOI25" s="101"/>
      <c r="TOJ25" s="101"/>
      <c r="TOK25" s="101"/>
      <c r="TOL25" s="101"/>
      <c r="TOM25" s="101"/>
      <c r="TON25" s="101"/>
      <c r="TOO25" s="101"/>
      <c r="TOP25" s="101"/>
      <c r="TOQ25" s="101"/>
      <c r="TOR25" s="101"/>
      <c r="TOS25" s="101"/>
      <c r="TOT25" s="101"/>
      <c r="TOU25" s="101"/>
      <c r="TOV25" s="101"/>
      <c r="TOW25" s="101"/>
      <c r="TOX25" s="101"/>
      <c r="TOY25" s="101"/>
      <c r="TOZ25" s="101"/>
      <c r="TPA25" s="101"/>
      <c r="TPB25" s="101"/>
      <c r="TPC25" s="101"/>
      <c r="TPD25" s="101"/>
      <c r="TPE25" s="101"/>
      <c r="TPF25" s="101"/>
      <c r="TPG25" s="101"/>
      <c r="TPH25" s="101"/>
      <c r="TPI25" s="101"/>
      <c r="TPJ25" s="101"/>
      <c r="TPK25" s="101"/>
      <c r="TPL25" s="101"/>
      <c r="TPM25" s="101"/>
      <c r="TPN25" s="101"/>
      <c r="TPO25" s="101"/>
      <c r="TPP25" s="101"/>
      <c r="TPQ25" s="101"/>
      <c r="TPR25" s="101"/>
      <c r="TPS25" s="101"/>
      <c r="TPT25" s="101"/>
      <c r="TPU25" s="101"/>
      <c r="TPV25" s="101"/>
      <c r="TPW25" s="101"/>
      <c r="TPX25" s="101"/>
      <c r="TPY25" s="101"/>
      <c r="TPZ25" s="101"/>
      <c r="TQA25" s="101"/>
      <c r="TQB25" s="101"/>
      <c r="TQC25" s="101"/>
      <c r="TQD25" s="101"/>
      <c r="TQE25" s="101"/>
      <c r="TQF25" s="101"/>
      <c r="TQG25" s="101"/>
      <c r="TQH25" s="101"/>
      <c r="TQI25" s="101"/>
      <c r="TQJ25" s="101"/>
      <c r="TQK25" s="101"/>
      <c r="TQL25" s="101"/>
      <c r="TQM25" s="101"/>
      <c r="TQN25" s="101"/>
      <c r="TQO25" s="101"/>
      <c r="TQP25" s="101"/>
      <c r="TQQ25" s="101"/>
      <c r="TQR25" s="101"/>
      <c r="TQS25" s="101"/>
      <c r="TQT25" s="101"/>
      <c r="TQU25" s="101"/>
      <c r="TQV25" s="101"/>
      <c r="TQW25" s="101"/>
      <c r="TQX25" s="101"/>
      <c r="TQY25" s="101"/>
      <c r="TQZ25" s="101"/>
      <c r="TRA25" s="101"/>
      <c r="TRB25" s="101"/>
      <c r="TRC25" s="101"/>
      <c r="TRD25" s="101"/>
      <c r="TRE25" s="101"/>
      <c r="TRF25" s="101"/>
      <c r="TRG25" s="101"/>
      <c r="TRH25" s="101"/>
      <c r="TRI25" s="101"/>
      <c r="TRJ25" s="101"/>
      <c r="TRK25" s="101"/>
      <c r="TRL25" s="101"/>
      <c r="TRM25" s="101"/>
      <c r="TRN25" s="101"/>
      <c r="TRO25" s="101"/>
      <c r="TRP25" s="101"/>
      <c r="TRQ25" s="101"/>
      <c r="TRR25" s="101"/>
      <c r="TRS25" s="101"/>
      <c r="TRT25" s="101"/>
      <c r="TRU25" s="101"/>
      <c r="TRV25" s="101"/>
      <c r="TRW25" s="101"/>
      <c r="TRX25" s="101"/>
      <c r="TRY25" s="101"/>
      <c r="TRZ25" s="101"/>
      <c r="TSA25" s="101"/>
      <c r="TSB25" s="101"/>
      <c r="TSC25" s="101"/>
      <c r="TSD25" s="101"/>
      <c r="TSE25" s="101"/>
      <c r="TSF25" s="101"/>
      <c r="TSG25" s="101"/>
      <c r="TSH25" s="101"/>
      <c r="TSI25" s="101"/>
      <c r="TSJ25" s="101"/>
      <c r="TSK25" s="101"/>
      <c r="TSL25" s="101"/>
      <c r="TSM25" s="101"/>
      <c r="TSN25" s="101"/>
      <c r="TSO25" s="101"/>
      <c r="TSP25" s="101"/>
      <c r="TSQ25" s="101"/>
      <c r="TSR25" s="101"/>
      <c r="TSS25" s="101"/>
      <c r="TST25" s="101"/>
      <c r="TSU25" s="101"/>
      <c r="TSV25" s="101"/>
      <c r="TSW25" s="101"/>
      <c r="TSX25" s="101"/>
      <c r="TSY25" s="101"/>
      <c r="TSZ25" s="101"/>
      <c r="TTA25" s="101"/>
      <c r="TTB25" s="101"/>
      <c r="TTC25" s="101"/>
      <c r="TTD25" s="101"/>
      <c r="TTE25" s="101"/>
      <c r="TTF25" s="101"/>
      <c r="TTG25" s="101"/>
      <c r="TTH25" s="101"/>
      <c r="TTI25" s="101"/>
      <c r="TTJ25" s="101"/>
      <c r="TTK25" s="101"/>
      <c r="TTL25" s="101"/>
      <c r="TTM25" s="101"/>
      <c r="TTN25" s="101"/>
      <c r="TTO25" s="101"/>
      <c r="TTP25" s="101"/>
      <c r="TTQ25" s="101"/>
      <c r="TTR25" s="101"/>
      <c r="TTS25" s="101"/>
      <c r="TTT25" s="101"/>
      <c r="TTU25" s="101"/>
      <c r="TTV25" s="101"/>
      <c r="TTW25" s="101"/>
      <c r="TTX25" s="101"/>
      <c r="TTY25" s="101"/>
      <c r="TTZ25" s="101"/>
      <c r="TUA25" s="101"/>
      <c r="TUB25" s="101"/>
      <c r="TUC25" s="101"/>
      <c r="TUD25" s="101"/>
      <c r="TUE25" s="101"/>
      <c r="TUF25" s="101"/>
      <c r="TUG25" s="101"/>
      <c r="TUH25" s="101"/>
      <c r="TUI25" s="101"/>
      <c r="TUJ25" s="101"/>
      <c r="TUK25" s="101"/>
      <c r="TUL25" s="101"/>
      <c r="TUM25" s="101"/>
      <c r="TUN25" s="101"/>
      <c r="TUO25" s="101"/>
      <c r="TUP25" s="101"/>
      <c r="TUQ25" s="101"/>
      <c r="TUR25" s="101"/>
      <c r="TUS25" s="101"/>
      <c r="TUT25" s="101"/>
      <c r="TUU25" s="101"/>
      <c r="TUV25" s="101"/>
      <c r="TUW25" s="101"/>
      <c r="TUX25" s="101"/>
      <c r="TUY25" s="101"/>
      <c r="TUZ25" s="101"/>
      <c r="TVA25" s="101"/>
      <c r="TVB25" s="101"/>
      <c r="TVC25" s="101"/>
      <c r="TVD25" s="101"/>
      <c r="TVE25" s="101"/>
      <c r="TVF25" s="101"/>
      <c r="TVG25" s="101"/>
      <c r="TVH25" s="101"/>
      <c r="TVI25" s="101"/>
      <c r="TVJ25" s="101"/>
      <c r="TVK25" s="101"/>
      <c r="TVL25" s="101"/>
      <c r="TVM25" s="101"/>
      <c r="TVN25" s="101"/>
      <c r="TVO25" s="101"/>
      <c r="TVP25" s="101"/>
      <c r="TVQ25" s="101"/>
      <c r="TVR25" s="101"/>
      <c r="TVS25" s="101"/>
      <c r="TVT25" s="101"/>
      <c r="TVU25" s="101"/>
      <c r="TVV25" s="101"/>
      <c r="TVW25" s="101"/>
      <c r="TVX25" s="101"/>
      <c r="TVY25" s="101"/>
      <c r="TVZ25" s="101"/>
      <c r="TWA25" s="101"/>
      <c r="TWB25" s="101"/>
      <c r="TWC25" s="101"/>
      <c r="TWD25" s="101"/>
      <c r="TWE25" s="101"/>
      <c r="TWF25" s="101"/>
      <c r="TWG25" s="101"/>
      <c r="TWH25" s="101"/>
      <c r="TWI25" s="101"/>
      <c r="TWJ25" s="101"/>
      <c r="TWK25" s="101"/>
      <c r="TWL25" s="101"/>
      <c r="TWM25" s="101"/>
      <c r="TWN25" s="101"/>
      <c r="TWO25" s="101"/>
      <c r="TWP25" s="101"/>
      <c r="TWQ25" s="101"/>
      <c r="TWR25" s="101"/>
      <c r="TWS25" s="101"/>
      <c r="TWT25" s="101"/>
      <c r="TWU25" s="101"/>
      <c r="TWV25" s="101"/>
      <c r="TWW25" s="101"/>
      <c r="TWX25" s="101"/>
      <c r="TWY25" s="101"/>
      <c r="TWZ25" s="101"/>
      <c r="TXA25" s="101"/>
      <c r="TXB25" s="101"/>
      <c r="TXC25" s="101"/>
      <c r="TXD25" s="101"/>
      <c r="TXE25" s="101"/>
      <c r="TXF25" s="101"/>
      <c r="TXG25" s="101"/>
      <c r="TXH25" s="101"/>
      <c r="TXI25" s="101"/>
      <c r="TXJ25" s="101"/>
      <c r="TXK25" s="101"/>
      <c r="TXL25" s="101"/>
      <c r="TXM25" s="101"/>
      <c r="TXN25" s="101"/>
      <c r="TXO25" s="101"/>
      <c r="TXP25" s="101"/>
      <c r="TXQ25" s="101"/>
      <c r="TXR25" s="101"/>
      <c r="TXS25" s="101"/>
      <c r="TXT25" s="101"/>
      <c r="TXU25" s="101"/>
      <c r="TXV25" s="101"/>
      <c r="TXW25" s="101"/>
      <c r="TXX25" s="101"/>
      <c r="TXY25" s="101"/>
      <c r="TXZ25" s="101"/>
      <c r="TYA25" s="101"/>
      <c r="TYB25" s="101"/>
      <c r="TYC25" s="101"/>
      <c r="TYD25" s="101"/>
      <c r="TYE25" s="101"/>
      <c r="TYF25" s="101"/>
      <c r="TYG25" s="101"/>
      <c r="TYH25" s="101"/>
      <c r="TYI25" s="101"/>
      <c r="TYJ25" s="101"/>
      <c r="TYK25" s="101"/>
      <c r="TYL25" s="101"/>
      <c r="TYM25" s="101"/>
      <c r="TYN25" s="101"/>
      <c r="TYO25" s="101"/>
      <c r="TYP25" s="101"/>
      <c r="TYQ25" s="101"/>
      <c r="TYR25" s="101"/>
      <c r="TYS25" s="101"/>
      <c r="TYT25" s="101"/>
      <c r="TYU25" s="101"/>
      <c r="TYV25" s="101"/>
      <c r="TYW25" s="101"/>
      <c r="TYX25" s="101"/>
      <c r="TYY25" s="101"/>
      <c r="TYZ25" s="101"/>
      <c r="TZA25" s="101"/>
      <c r="TZB25" s="101"/>
      <c r="TZC25" s="101"/>
      <c r="TZD25" s="101"/>
      <c r="TZE25" s="101"/>
      <c r="TZF25" s="101"/>
      <c r="TZG25" s="101"/>
      <c r="TZH25" s="101"/>
      <c r="TZI25" s="101"/>
      <c r="TZJ25" s="101"/>
      <c r="TZK25" s="101"/>
      <c r="TZL25" s="101"/>
      <c r="TZM25" s="101"/>
      <c r="TZN25" s="101"/>
      <c r="TZO25" s="101"/>
      <c r="TZP25" s="101"/>
      <c r="TZQ25" s="101"/>
      <c r="TZR25" s="101"/>
      <c r="TZS25" s="101"/>
      <c r="TZT25" s="101"/>
      <c r="TZU25" s="101"/>
      <c r="TZV25" s="101"/>
      <c r="TZW25" s="101"/>
      <c r="TZX25" s="101"/>
      <c r="TZY25" s="101"/>
      <c r="TZZ25" s="101"/>
      <c r="UAA25" s="101"/>
      <c r="UAB25" s="101"/>
      <c r="UAC25" s="101"/>
      <c r="UAD25" s="101"/>
      <c r="UAE25" s="101"/>
      <c r="UAF25" s="101"/>
      <c r="UAG25" s="101"/>
      <c r="UAH25" s="101"/>
      <c r="UAI25" s="101"/>
      <c r="UAJ25" s="101"/>
      <c r="UAK25" s="101"/>
      <c r="UAL25" s="101"/>
      <c r="UAM25" s="101"/>
      <c r="UAN25" s="101"/>
      <c r="UAO25" s="101"/>
      <c r="UAP25" s="101"/>
      <c r="UAQ25" s="101"/>
      <c r="UAR25" s="101"/>
      <c r="UAS25" s="101"/>
      <c r="UAT25" s="101"/>
      <c r="UAU25" s="101"/>
      <c r="UAV25" s="101"/>
      <c r="UAW25" s="101"/>
      <c r="UAX25" s="101"/>
      <c r="UAY25" s="101"/>
      <c r="UAZ25" s="101"/>
      <c r="UBA25" s="101"/>
      <c r="UBB25" s="101"/>
      <c r="UBC25" s="101"/>
      <c r="UBD25" s="101"/>
      <c r="UBE25" s="101"/>
      <c r="UBF25" s="101"/>
      <c r="UBG25" s="101"/>
      <c r="UBH25" s="101"/>
      <c r="UBI25" s="101"/>
      <c r="UBJ25" s="101"/>
      <c r="UBK25" s="101"/>
      <c r="UBL25" s="101"/>
      <c r="UBM25" s="101"/>
      <c r="UBN25" s="101"/>
      <c r="UBO25" s="101"/>
      <c r="UBP25" s="101"/>
      <c r="UBQ25" s="101"/>
      <c r="UBR25" s="101"/>
      <c r="UBS25" s="101"/>
      <c r="UBT25" s="101"/>
      <c r="UBU25" s="101"/>
      <c r="UBV25" s="101"/>
      <c r="UBW25" s="101"/>
      <c r="UBX25" s="101"/>
      <c r="UBY25" s="101"/>
      <c r="UBZ25" s="101"/>
      <c r="UCA25" s="101"/>
      <c r="UCB25" s="101"/>
      <c r="UCC25" s="101"/>
      <c r="UCD25" s="101"/>
      <c r="UCE25" s="101"/>
      <c r="UCF25" s="101"/>
      <c r="UCG25" s="101"/>
      <c r="UCH25" s="101"/>
      <c r="UCI25" s="101"/>
      <c r="UCJ25" s="101"/>
      <c r="UCK25" s="101"/>
      <c r="UCL25" s="101"/>
      <c r="UCM25" s="101"/>
      <c r="UCN25" s="101"/>
      <c r="UCO25" s="101"/>
      <c r="UCP25" s="101"/>
      <c r="UCQ25" s="101"/>
      <c r="UCR25" s="101"/>
      <c r="UCS25" s="101"/>
      <c r="UCT25" s="101"/>
      <c r="UCU25" s="101"/>
      <c r="UCV25" s="101"/>
      <c r="UCW25" s="101"/>
      <c r="UCX25" s="101"/>
      <c r="UCY25" s="101"/>
      <c r="UCZ25" s="101"/>
      <c r="UDA25" s="101"/>
      <c r="UDB25" s="101"/>
      <c r="UDC25" s="101"/>
      <c r="UDD25" s="101"/>
      <c r="UDE25" s="101"/>
      <c r="UDF25" s="101"/>
      <c r="UDG25" s="101"/>
      <c r="UDH25" s="101"/>
      <c r="UDI25" s="101"/>
      <c r="UDJ25" s="101"/>
      <c r="UDK25" s="101"/>
      <c r="UDL25" s="101"/>
      <c r="UDM25" s="101"/>
      <c r="UDN25" s="101"/>
      <c r="UDO25" s="101"/>
      <c r="UDP25" s="101"/>
      <c r="UDQ25" s="101"/>
      <c r="UDR25" s="101"/>
      <c r="UDS25" s="101"/>
      <c r="UDT25" s="101"/>
      <c r="UDU25" s="101"/>
      <c r="UDV25" s="101"/>
      <c r="UDW25" s="101"/>
      <c r="UDX25" s="101"/>
      <c r="UDY25" s="101"/>
      <c r="UDZ25" s="101"/>
      <c r="UEA25" s="101"/>
      <c r="UEB25" s="101"/>
      <c r="UEC25" s="101"/>
      <c r="UED25" s="101"/>
      <c r="UEE25" s="101"/>
      <c r="UEF25" s="101"/>
      <c r="UEG25" s="101"/>
      <c r="UEH25" s="101"/>
      <c r="UEI25" s="101"/>
      <c r="UEJ25" s="101"/>
      <c r="UEK25" s="101"/>
      <c r="UEL25" s="101"/>
      <c r="UEM25" s="101"/>
      <c r="UEN25" s="101"/>
      <c r="UEO25" s="101"/>
      <c r="UEP25" s="101"/>
      <c r="UEQ25" s="101"/>
      <c r="UER25" s="101"/>
      <c r="UES25" s="101"/>
      <c r="UET25" s="101"/>
      <c r="UEU25" s="101"/>
      <c r="UEV25" s="101"/>
      <c r="UEW25" s="101"/>
      <c r="UEX25" s="101"/>
      <c r="UEY25" s="101"/>
      <c r="UEZ25" s="101"/>
      <c r="UFA25" s="101"/>
      <c r="UFB25" s="101"/>
      <c r="UFC25" s="101"/>
      <c r="UFD25" s="101"/>
      <c r="UFE25" s="101"/>
      <c r="UFF25" s="101"/>
      <c r="UFG25" s="101"/>
      <c r="UFH25" s="101"/>
      <c r="UFI25" s="101"/>
      <c r="UFJ25" s="101"/>
      <c r="UFK25" s="101"/>
      <c r="UFL25" s="101"/>
      <c r="UFM25" s="101"/>
      <c r="UFN25" s="101"/>
      <c r="UFO25" s="101"/>
      <c r="UFP25" s="101"/>
      <c r="UFQ25" s="101"/>
      <c r="UFR25" s="101"/>
      <c r="UFS25" s="101"/>
      <c r="UFT25" s="101"/>
      <c r="UFU25" s="101"/>
      <c r="UFV25" s="101"/>
      <c r="UFW25" s="101"/>
      <c r="UFX25" s="101"/>
      <c r="UFY25" s="101"/>
      <c r="UFZ25" s="101"/>
      <c r="UGA25" s="101"/>
      <c r="UGB25" s="101"/>
      <c r="UGC25" s="101"/>
      <c r="UGD25" s="101"/>
      <c r="UGE25" s="101"/>
      <c r="UGF25" s="101"/>
      <c r="UGG25" s="101"/>
      <c r="UGH25" s="101"/>
      <c r="UGI25" s="101"/>
      <c r="UGJ25" s="101"/>
      <c r="UGK25" s="101"/>
      <c r="UGL25" s="101"/>
      <c r="UGM25" s="101"/>
      <c r="UGN25" s="101"/>
      <c r="UGO25" s="101"/>
      <c r="UGP25" s="101"/>
      <c r="UGQ25" s="101"/>
      <c r="UGR25" s="101"/>
      <c r="UGS25" s="101"/>
      <c r="UGT25" s="101"/>
      <c r="UGU25" s="101"/>
      <c r="UGV25" s="101"/>
      <c r="UGW25" s="101"/>
      <c r="UGX25" s="101"/>
      <c r="UGY25" s="101"/>
      <c r="UGZ25" s="101"/>
      <c r="UHA25" s="101"/>
      <c r="UHB25" s="101"/>
      <c r="UHC25" s="101"/>
      <c r="UHD25" s="101"/>
      <c r="UHE25" s="101"/>
      <c r="UHF25" s="101"/>
      <c r="UHG25" s="101"/>
      <c r="UHH25" s="101"/>
      <c r="UHI25" s="101"/>
      <c r="UHJ25" s="101"/>
      <c r="UHK25" s="101"/>
      <c r="UHL25" s="101"/>
      <c r="UHM25" s="101"/>
      <c r="UHN25" s="101"/>
      <c r="UHO25" s="101"/>
      <c r="UHP25" s="101"/>
      <c r="UHQ25" s="101"/>
      <c r="UHR25" s="101"/>
      <c r="UHS25" s="101"/>
      <c r="UHT25" s="101"/>
      <c r="UHU25" s="101"/>
      <c r="UHV25" s="101"/>
      <c r="UHW25" s="101"/>
      <c r="UHX25" s="101"/>
      <c r="UHY25" s="101"/>
      <c r="UHZ25" s="101"/>
      <c r="UIA25" s="101"/>
      <c r="UIB25" s="101"/>
      <c r="UIC25" s="101"/>
      <c r="UID25" s="101"/>
      <c r="UIE25" s="101"/>
      <c r="UIF25" s="101"/>
      <c r="UIG25" s="101"/>
      <c r="UIH25" s="101"/>
      <c r="UII25" s="101"/>
      <c r="UIJ25" s="101"/>
      <c r="UIK25" s="101"/>
      <c r="UIL25" s="101"/>
      <c r="UIM25" s="101"/>
      <c r="UIN25" s="101"/>
      <c r="UIO25" s="101"/>
      <c r="UIP25" s="101"/>
      <c r="UIQ25" s="101"/>
      <c r="UIR25" s="101"/>
      <c r="UIS25" s="101"/>
      <c r="UIT25" s="101"/>
      <c r="UIU25" s="101"/>
      <c r="UIV25" s="101"/>
      <c r="UIW25" s="101"/>
      <c r="UIX25" s="101"/>
      <c r="UIY25" s="101"/>
      <c r="UIZ25" s="101"/>
      <c r="UJA25" s="101"/>
      <c r="UJB25" s="101"/>
      <c r="UJC25" s="101"/>
      <c r="UJD25" s="101"/>
      <c r="UJE25" s="101"/>
      <c r="UJF25" s="101"/>
      <c r="UJG25" s="101"/>
      <c r="UJH25" s="101"/>
      <c r="UJI25" s="101"/>
      <c r="UJJ25" s="101"/>
      <c r="UJK25" s="101"/>
      <c r="UJL25" s="101"/>
      <c r="UJM25" s="101"/>
      <c r="UJN25" s="101"/>
      <c r="UJO25" s="101"/>
      <c r="UJP25" s="101"/>
      <c r="UJQ25" s="101"/>
      <c r="UJR25" s="101"/>
      <c r="UJS25" s="101"/>
      <c r="UJT25" s="101"/>
      <c r="UJU25" s="101"/>
      <c r="UJV25" s="101"/>
      <c r="UJW25" s="101"/>
      <c r="UJX25" s="101"/>
      <c r="UJY25" s="101"/>
      <c r="UJZ25" s="101"/>
      <c r="UKA25" s="101"/>
      <c r="UKB25" s="101"/>
      <c r="UKC25" s="101"/>
      <c r="UKD25" s="101"/>
      <c r="UKE25" s="101"/>
      <c r="UKF25" s="101"/>
      <c r="UKG25" s="101"/>
      <c r="UKH25" s="101"/>
      <c r="UKI25" s="101"/>
      <c r="UKJ25" s="101"/>
      <c r="UKK25" s="101"/>
      <c r="UKL25" s="101"/>
      <c r="UKM25" s="101"/>
      <c r="UKN25" s="101"/>
      <c r="UKO25" s="101"/>
      <c r="UKP25" s="101"/>
      <c r="UKQ25" s="101"/>
      <c r="UKR25" s="101"/>
      <c r="UKS25" s="101"/>
      <c r="UKT25" s="101"/>
      <c r="UKU25" s="101"/>
      <c r="UKV25" s="101"/>
      <c r="UKW25" s="101"/>
      <c r="UKX25" s="101"/>
      <c r="UKY25" s="101"/>
      <c r="UKZ25" s="101"/>
      <c r="ULA25" s="101"/>
      <c r="ULB25" s="101"/>
      <c r="ULC25" s="101"/>
      <c r="ULD25" s="101"/>
      <c r="ULE25" s="101"/>
      <c r="ULF25" s="101"/>
      <c r="ULG25" s="101"/>
      <c r="ULH25" s="101"/>
      <c r="ULI25" s="101"/>
      <c r="ULJ25" s="101"/>
      <c r="ULK25" s="101"/>
      <c r="ULL25" s="101"/>
      <c r="ULM25" s="101"/>
      <c r="ULN25" s="101"/>
      <c r="ULO25" s="101"/>
      <c r="ULP25" s="101"/>
      <c r="ULQ25" s="101"/>
      <c r="ULR25" s="101"/>
      <c r="ULS25" s="101"/>
      <c r="ULT25" s="101"/>
      <c r="ULU25" s="101"/>
      <c r="ULV25" s="101"/>
      <c r="ULW25" s="101"/>
      <c r="ULX25" s="101"/>
      <c r="ULY25" s="101"/>
      <c r="ULZ25" s="101"/>
      <c r="UMA25" s="101"/>
      <c r="UMB25" s="101"/>
      <c r="UMC25" s="101"/>
      <c r="UMD25" s="101"/>
      <c r="UME25" s="101"/>
      <c r="UMF25" s="101"/>
      <c r="UMG25" s="101"/>
      <c r="UMH25" s="101"/>
      <c r="UMI25" s="101"/>
      <c r="UMJ25" s="101"/>
      <c r="UMK25" s="101"/>
      <c r="UML25" s="101"/>
      <c r="UMM25" s="101"/>
      <c r="UMN25" s="101"/>
      <c r="UMO25" s="101"/>
      <c r="UMP25" s="101"/>
      <c r="UMQ25" s="101"/>
      <c r="UMR25" s="101"/>
      <c r="UMS25" s="101"/>
      <c r="UMT25" s="101"/>
      <c r="UMU25" s="101"/>
      <c r="UMV25" s="101"/>
      <c r="UMW25" s="101"/>
      <c r="UMX25" s="101"/>
      <c r="UMY25" s="101"/>
      <c r="UMZ25" s="101"/>
      <c r="UNA25" s="101"/>
      <c r="UNB25" s="101"/>
      <c r="UNC25" s="101"/>
      <c r="UND25" s="101"/>
      <c r="UNE25" s="101"/>
      <c r="UNF25" s="101"/>
      <c r="UNG25" s="101"/>
      <c r="UNH25" s="101"/>
      <c r="UNI25" s="101"/>
      <c r="UNJ25" s="101"/>
      <c r="UNK25" s="101"/>
      <c r="UNL25" s="101"/>
      <c r="UNM25" s="101"/>
      <c r="UNN25" s="101"/>
      <c r="UNO25" s="101"/>
      <c r="UNP25" s="101"/>
      <c r="UNQ25" s="101"/>
      <c r="UNR25" s="101"/>
      <c r="UNS25" s="101"/>
      <c r="UNT25" s="101"/>
      <c r="UNU25" s="101"/>
      <c r="UNV25" s="101"/>
      <c r="UNW25" s="101"/>
      <c r="UNX25" s="101"/>
      <c r="UNY25" s="101"/>
      <c r="UNZ25" s="101"/>
      <c r="UOA25" s="101"/>
      <c r="UOB25" s="101"/>
      <c r="UOC25" s="101"/>
      <c r="UOD25" s="101"/>
      <c r="UOE25" s="101"/>
      <c r="UOF25" s="101"/>
      <c r="UOG25" s="101"/>
      <c r="UOH25" s="101"/>
      <c r="UOI25" s="101"/>
      <c r="UOJ25" s="101"/>
      <c r="UOK25" s="101"/>
      <c r="UOL25" s="101"/>
      <c r="UOM25" s="101"/>
      <c r="UON25" s="101"/>
      <c r="UOO25" s="101"/>
      <c r="UOP25" s="101"/>
      <c r="UOQ25" s="101"/>
      <c r="UOR25" s="101"/>
      <c r="UOS25" s="101"/>
      <c r="UOT25" s="101"/>
      <c r="UOU25" s="101"/>
      <c r="UOV25" s="101"/>
      <c r="UOW25" s="101"/>
      <c r="UOX25" s="101"/>
      <c r="UOY25" s="101"/>
      <c r="UOZ25" s="101"/>
      <c r="UPA25" s="101"/>
      <c r="UPB25" s="101"/>
      <c r="UPC25" s="101"/>
      <c r="UPD25" s="101"/>
      <c r="UPE25" s="101"/>
      <c r="UPF25" s="101"/>
      <c r="UPG25" s="101"/>
      <c r="UPH25" s="101"/>
      <c r="UPI25" s="101"/>
      <c r="UPJ25" s="101"/>
      <c r="UPK25" s="101"/>
      <c r="UPL25" s="101"/>
      <c r="UPM25" s="101"/>
      <c r="UPN25" s="101"/>
      <c r="UPO25" s="101"/>
      <c r="UPP25" s="101"/>
      <c r="UPQ25" s="101"/>
      <c r="UPR25" s="101"/>
      <c r="UPS25" s="101"/>
      <c r="UPT25" s="101"/>
      <c r="UPU25" s="101"/>
      <c r="UPV25" s="101"/>
      <c r="UPW25" s="101"/>
      <c r="UPX25" s="101"/>
      <c r="UPY25" s="101"/>
      <c r="UPZ25" s="101"/>
      <c r="UQA25" s="101"/>
      <c r="UQB25" s="101"/>
      <c r="UQC25" s="101"/>
      <c r="UQD25" s="101"/>
      <c r="UQE25" s="101"/>
      <c r="UQF25" s="101"/>
      <c r="UQG25" s="101"/>
      <c r="UQH25" s="101"/>
      <c r="UQI25" s="101"/>
      <c r="UQJ25" s="101"/>
      <c r="UQK25" s="101"/>
      <c r="UQL25" s="101"/>
      <c r="UQM25" s="101"/>
      <c r="UQN25" s="101"/>
      <c r="UQO25" s="101"/>
      <c r="UQP25" s="101"/>
      <c r="UQQ25" s="101"/>
      <c r="UQR25" s="101"/>
      <c r="UQS25" s="101"/>
      <c r="UQT25" s="101"/>
      <c r="UQU25" s="101"/>
      <c r="UQV25" s="101"/>
      <c r="UQW25" s="101"/>
      <c r="UQX25" s="101"/>
      <c r="UQY25" s="101"/>
      <c r="UQZ25" s="101"/>
      <c r="URA25" s="101"/>
      <c r="URB25" s="101"/>
      <c r="URC25" s="101"/>
      <c r="URD25" s="101"/>
      <c r="URE25" s="101"/>
      <c r="URF25" s="101"/>
      <c r="URG25" s="101"/>
      <c r="URH25" s="101"/>
      <c r="URI25" s="101"/>
      <c r="URJ25" s="101"/>
      <c r="URK25" s="101"/>
      <c r="URL25" s="101"/>
      <c r="URM25" s="101"/>
      <c r="URN25" s="101"/>
      <c r="URO25" s="101"/>
      <c r="URP25" s="101"/>
      <c r="URQ25" s="101"/>
      <c r="URR25" s="101"/>
      <c r="URS25" s="101"/>
      <c r="URT25" s="101"/>
      <c r="URU25" s="101"/>
      <c r="URV25" s="101"/>
      <c r="URW25" s="101"/>
      <c r="URX25" s="101"/>
      <c r="URY25" s="101"/>
      <c r="URZ25" s="101"/>
      <c r="USA25" s="101"/>
      <c r="USB25" s="101"/>
      <c r="USC25" s="101"/>
      <c r="USD25" s="101"/>
      <c r="USE25" s="101"/>
      <c r="USF25" s="101"/>
      <c r="USG25" s="101"/>
      <c r="USH25" s="101"/>
      <c r="USI25" s="101"/>
      <c r="USJ25" s="101"/>
      <c r="USK25" s="101"/>
      <c r="USL25" s="101"/>
      <c r="USM25" s="101"/>
      <c r="USN25" s="101"/>
      <c r="USO25" s="101"/>
      <c r="USP25" s="101"/>
      <c r="USQ25" s="101"/>
      <c r="USR25" s="101"/>
      <c r="USS25" s="101"/>
      <c r="UST25" s="101"/>
      <c r="USU25" s="101"/>
      <c r="USV25" s="101"/>
      <c r="USW25" s="101"/>
      <c r="USX25" s="101"/>
      <c r="USY25" s="101"/>
      <c r="USZ25" s="101"/>
      <c r="UTA25" s="101"/>
      <c r="UTB25" s="101"/>
      <c r="UTC25" s="101"/>
      <c r="UTD25" s="101"/>
      <c r="UTE25" s="101"/>
      <c r="UTF25" s="101"/>
      <c r="UTG25" s="101"/>
      <c r="UTH25" s="101"/>
      <c r="UTI25" s="101"/>
      <c r="UTJ25" s="101"/>
      <c r="UTK25" s="101"/>
      <c r="UTL25" s="101"/>
      <c r="UTM25" s="101"/>
      <c r="UTN25" s="101"/>
      <c r="UTO25" s="101"/>
      <c r="UTP25" s="101"/>
      <c r="UTQ25" s="101"/>
      <c r="UTR25" s="101"/>
      <c r="UTS25" s="101"/>
      <c r="UTT25" s="101"/>
      <c r="UTU25" s="101"/>
      <c r="UTV25" s="101"/>
      <c r="UTW25" s="101"/>
      <c r="UTX25" s="101"/>
      <c r="UTY25" s="101"/>
      <c r="UTZ25" s="101"/>
      <c r="UUA25" s="101"/>
      <c r="UUB25" s="101"/>
      <c r="UUC25" s="101"/>
      <c r="UUD25" s="101"/>
      <c r="UUE25" s="101"/>
      <c r="UUF25" s="101"/>
      <c r="UUG25" s="101"/>
      <c r="UUH25" s="101"/>
      <c r="UUI25" s="101"/>
      <c r="UUJ25" s="101"/>
      <c r="UUK25" s="101"/>
      <c r="UUL25" s="101"/>
      <c r="UUM25" s="101"/>
      <c r="UUN25" s="101"/>
      <c r="UUO25" s="101"/>
      <c r="UUP25" s="101"/>
      <c r="UUQ25" s="101"/>
      <c r="UUR25" s="101"/>
      <c r="UUS25" s="101"/>
      <c r="UUT25" s="101"/>
      <c r="UUU25" s="101"/>
      <c r="UUV25" s="101"/>
      <c r="UUW25" s="101"/>
      <c r="UUX25" s="101"/>
      <c r="UUY25" s="101"/>
      <c r="UUZ25" s="101"/>
      <c r="UVA25" s="101"/>
      <c r="UVB25" s="101"/>
      <c r="UVC25" s="101"/>
      <c r="UVD25" s="101"/>
      <c r="UVE25" s="101"/>
      <c r="UVF25" s="101"/>
      <c r="UVG25" s="101"/>
      <c r="UVH25" s="101"/>
      <c r="UVI25" s="101"/>
      <c r="UVJ25" s="101"/>
      <c r="UVK25" s="101"/>
      <c r="UVL25" s="101"/>
      <c r="UVM25" s="101"/>
      <c r="UVN25" s="101"/>
      <c r="UVO25" s="101"/>
      <c r="UVP25" s="101"/>
      <c r="UVQ25" s="101"/>
      <c r="UVR25" s="101"/>
      <c r="UVS25" s="101"/>
      <c r="UVT25" s="101"/>
      <c r="UVU25" s="101"/>
      <c r="UVV25" s="101"/>
      <c r="UVW25" s="101"/>
      <c r="UVX25" s="101"/>
      <c r="UVY25" s="101"/>
      <c r="UVZ25" s="101"/>
      <c r="UWA25" s="101"/>
      <c r="UWB25" s="101"/>
      <c r="UWC25" s="101"/>
      <c r="UWD25" s="101"/>
      <c r="UWE25" s="101"/>
      <c r="UWF25" s="101"/>
      <c r="UWG25" s="101"/>
      <c r="UWH25" s="101"/>
      <c r="UWI25" s="101"/>
      <c r="UWJ25" s="101"/>
      <c r="UWK25" s="101"/>
      <c r="UWL25" s="101"/>
      <c r="UWM25" s="101"/>
      <c r="UWN25" s="101"/>
      <c r="UWO25" s="101"/>
      <c r="UWP25" s="101"/>
      <c r="UWQ25" s="101"/>
      <c r="UWR25" s="101"/>
      <c r="UWS25" s="101"/>
      <c r="UWT25" s="101"/>
      <c r="UWU25" s="101"/>
      <c r="UWV25" s="101"/>
      <c r="UWW25" s="101"/>
      <c r="UWX25" s="101"/>
      <c r="UWY25" s="101"/>
      <c r="UWZ25" s="101"/>
      <c r="UXA25" s="101"/>
      <c r="UXB25" s="101"/>
      <c r="UXC25" s="101"/>
      <c r="UXD25" s="101"/>
      <c r="UXE25" s="101"/>
      <c r="UXF25" s="101"/>
      <c r="UXG25" s="101"/>
      <c r="UXH25" s="101"/>
      <c r="UXI25" s="101"/>
      <c r="UXJ25" s="101"/>
      <c r="UXK25" s="101"/>
      <c r="UXL25" s="101"/>
      <c r="UXM25" s="101"/>
      <c r="UXN25" s="101"/>
      <c r="UXO25" s="101"/>
      <c r="UXP25" s="101"/>
      <c r="UXQ25" s="101"/>
      <c r="UXR25" s="101"/>
      <c r="UXS25" s="101"/>
      <c r="UXT25" s="101"/>
      <c r="UXU25" s="101"/>
      <c r="UXV25" s="101"/>
      <c r="UXW25" s="101"/>
      <c r="UXX25" s="101"/>
      <c r="UXY25" s="101"/>
      <c r="UXZ25" s="101"/>
      <c r="UYA25" s="101"/>
      <c r="UYB25" s="101"/>
      <c r="UYC25" s="101"/>
      <c r="UYD25" s="101"/>
      <c r="UYE25" s="101"/>
      <c r="UYF25" s="101"/>
      <c r="UYG25" s="101"/>
      <c r="UYH25" s="101"/>
      <c r="UYI25" s="101"/>
      <c r="UYJ25" s="101"/>
      <c r="UYK25" s="101"/>
      <c r="UYL25" s="101"/>
      <c r="UYM25" s="101"/>
      <c r="UYN25" s="101"/>
      <c r="UYO25" s="101"/>
      <c r="UYP25" s="101"/>
      <c r="UYQ25" s="101"/>
      <c r="UYR25" s="101"/>
      <c r="UYS25" s="101"/>
      <c r="UYT25" s="101"/>
      <c r="UYU25" s="101"/>
      <c r="UYV25" s="101"/>
      <c r="UYW25" s="101"/>
      <c r="UYX25" s="101"/>
      <c r="UYY25" s="101"/>
      <c r="UYZ25" s="101"/>
      <c r="UZA25" s="101"/>
      <c r="UZB25" s="101"/>
      <c r="UZC25" s="101"/>
      <c r="UZD25" s="101"/>
      <c r="UZE25" s="101"/>
      <c r="UZF25" s="101"/>
      <c r="UZG25" s="101"/>
      <c r="UZH25" s="101"/>
      <c r="UZI25" s="101"/>
      <c r="UZJ25" s="101"/>
      <c r="UZK25" s="101"/>
      <c r="UZL25" s="101"/>
      <c r="UZM25" s="101"/>
      <c r="UZN25" s="101"/>
      <c r="UZO25" s="101"/>
      <c r="UZP25" s="101"/>
      <c r="UZQ25" s="101"/>
      <c r="UZR25" s="101"/>
      <c r="UZS25" s="101"/>
      <c r="UZT25" s="101"/>
      <c r="UZU25" s="101"/>
      <c r="UZV25" s="101"/>
      <c r="UZW25" s="101"/>
      <c r="UZX25" s="101"/>
      <c r="UZY25" s="101"/>
      <c r="UZZ25" s="101"/>
      <c r="VAA25" s="101"/>
      <c r="VAB25" s="101"/>
      <c r="VAC25" s="101"/>
      <c r="VAD25" s="101"/>
      <c r="VAE25" s="101"/>
      <c r="VAF25" s="101"/>
      <c r="VAG25" s="101"/>
      <c r="VAH25" s="101"/>
      <c r="VAI25" s="101"/>
      <c r="VAJ25" s="101"/>
      <c r="VAK25" s="101"/>
      <c r="VAL25" s="101"/>
      <c r="VAM25" s="101"/>
      <c r="VAN25" s="101"/>
      <c r="VAO25" s="101"/>
      <c r="VAP25" s="101"/>
      <c r="VAQ25" s="101"/>
      <c r="VAR25" s="101"/>
      <c r="VAS25" s="101"/>
      <c r="VAT25" s="101"/>
      <c r="VAU25" s="101"/>
      <c r="VAV25" s="101"/>
      <c r="VAW25" s="101"/>
      <c r="VAX25" s="101"/>
      <c r="VAY25" s="101"/>
      <c r="VAZ25" s="101"/>
      <c r="VBA25" s="101"/>
      <c r="VBB25" s="101"/>
      <c r="VBC25" s="101"/>
      <c r="VBD25" s="101"/>
      <c r="VBE25" s="101"/>
      <c r="VBF25" s="101"/>
      <c r="VBG25" s="101"/>
      <c r="VBH25" s="101"/>
      <c r="VBI25" s="101"/>
      <c r="VBJ25" s="101"/>
      <c r="VBK25" s="101"/>
      <c r="VBL25" s="101"/>
      <c r="VBM25" s="101"/>
      <c r="VBN25" s="101"/>
      <c r="VBO25" s="101"/>
      <c r="VBP25" s="101"/>
      <c r="VBQ25" s="101"/>
      <c r="VBR25" s="101"/>
      <c r="VBS25" s="101"/>
      <c r="VBT25" s="101"/>
      <c r="VBU25" s="101"/>
      <c r="VBV25" s="101"/>
      <c r="VBW25" s="101"/>
      <c r="VBX25" s="101"/>
      <c r="VBY25" s="101"/>
      <c r="VBZ25" s="101"/>
      <c r="VCA25" s="101"/>
      <c r="VCB25" s="101"/>
      <c r="VCC25" s="101"/>
      <c r="VCD25" s="101"/>
      <c r="VCE25" s="101"/>
      <c r="VCF25" s="101"/>
      <c r="VCG25" s="101"/>
      <c r="VCH25" s="101"/>
      <c r="VCI25" s="101"/>
      <c r="VCJ25" s="101"/>
      <c r="VCK25" s="101"/>
      <c r="VCL25" s="101"/>
      <c r="VCM25" s="101"/>
      <c r="VCN25" s="101"/>
      <c r="VCO25" s="101"/>
      <c r="VCP25" s="101"/>
      <c r="VCQ25" s="101"/>
      <c r="VCR25" s="101"/>
      <c r="VCS25" s="101"/>
      <c r="VCT25" s="101"/>
      <c r="VCU25" s="101"/>
      <c r="VCV25" s="101"/>
      <c r="VCW25" s="101"/>
      <c r="VCX25" s="101"/>
      <c r="VCY25" s="101"/>
      <c r="VCZ25" s="101"/>
      <c r="VDA25" s="101"/>
      <c r="VDB25" s="101"/>
      <c r="VDC25" s="101"/>
      <c r="VDD25" s="101"/>
      <c r="VDE25" s="101"/>
      <c r="VDF25" s="101"/>
      <c r="VDG25" s="101"/>
      <c r="VDH25" s="101"/>
      <c r="VDI25" s="101"/>
      <c r="VDJ25" s="101"/>
      <c r="VDK25" s="101"/>
      <c r="VDL25" s="101"/>
      <c r="VDM25" s="101"/>
      <c r="VDN25" s="101"/>
      <c r="VDO25" s="101"/>
      <c r="VDP25" s="101"/>
      <c r="VDQ25" s="101"/>
      <c r="VDR25" s="101"/>
      <c r="VDS25" s="101"/>
      <c r="VDT25" s="101"/>
      <c r="VDU25" s="101"/>
      <c r="VDV25" s="101"/>
      <c r="VDW25" s="101"/>
      <c r="VDX25" s="101"/>
      <c r="VDY25" s="101"/>
      <c r="VDZ25" s="101"/>
      <c r="VEA25" s="101"/>
      <c r="VEB25" s="101"/>
      <c r="VEC25" s="101"/>
      <c r="VED25" s="101"/>
      <c r="VEE25" s="101"/>
      <c r="VEF25" s="101"/>
      <c r="VEG25" s="101"/>
      <c r="VEH25" s="101"/>
      <c r="VEI25" s="101"/>
      <c r="VEJ25" s="101"/>
      <c r="VEK25" s="101"/>
      <c r="VEL25" s="101"/>
      <c r="VEM25" s="101"/>
      <c r="VEN25" s="101"/>
      <c r="VEO25" s="101"/>
      <c r="VEP25" s="101"/>
      <c r="VEQ25" s="101"/>
      <c r="VER25" s="101"/>
      <c r="VES25" s="101"/>
      <c r="VET25" s="101"/>
      <c r="VEU25" s="101"/>
      <c r="VEV25" s="101"/>
      <c r="VEW25" s="101"/>
      <c r="VEX25" s="101"/>
      <c r="VEY25" s="101"/>
      <c r="VEZ25" s="101"/>
      <c r="VFA25" s="101"/>
      <c r="VFB25" s="101"/>
      <c r="VFC25" s="101"/>
      <c r="VFD25" s="101"/>
      <c r="VFE25" s="101"/>
      <c r="VFF25" s="101"/>
      <c r="VFG25" s="101"/>
      <c r="VFH25" s="101"/>
      <c r="VFI25" s="101"/>
      <c r="VFJ25" s="101"/>
      <c r="VFK25" s="101"/>
      <c r="VFL25" s="101"/>
      <c r="VFM25" s="101"/>
      <c r="VFN25" s="101"/>
      <c r="VFO25" s="101"/>
      <c r="VFP25" s="101"/>
      <c r="VFQ25" s="101"/>
      <c r="VFR25" s="101"/>
      <c r="VFS25" s="101"/>
      <c r="VFT25" s="101"/>
      <c r="VFU25" s="101"/>
      <c r="VFV25" s="101"/>
      <c r="VFW25" s="101"/>
      <c r="VFX25" s="101"/>
      <c r="VFY25" s="101"/>
      <c r="VFZ25" s="101"/>
      <c r="VGA25" s="101"/>
      <c r="VGB25" s="101"/>
      <c r="VGC25" s="101"/>
      <c r="VGD25" s="101"/>
      <c r="VGE25" s="101"/>
      <c r="VGF25" s="101"/>
      <c r="VGG25" s="101"/>
      <c r="VGH25" s="101"/>
      <c r="VGI25" s="101"/>
      <c r="VGJ25" s="101"/>
      <c r="VGK25" s="101"/>
      <c r="VGL25" s="101"/>
      <c r="VGM25" s="101"/>
      <c r="VGN25" s="101"/>
      <c r="VGO25" s="101"/>
      <c r="VGP25" s="101"/>
      <c r="VGQ25" s="101"/>
      <c r="VGR25" s="101"/>
      <c r="VGS25" s="101"/>
      <c r="VGT25" s="101"/>
      <c r="VGU25" s="101"/>
      <c r="VGV25" s="101"/>
      <c r="VGW25" s="101"/>
      <c r="VGX25" s="101"/>
      <c r="VGY25" s="101"/>
      <c r="VGZ25" s="101"/>
      <c r="VHA25" s="101"/>
      <c r="VHB25" s="101"/>
      <c r="VHC25" s="101"/>
      <c r="VHD25" s="101"/>
      <c r="VHE25" s="101"/>
      <c r="VHF25" s="101"/>
      <c r="VHG25" s="101"/>
      <c r="VHH25" s="101"/>
      <c r="VHI25" s="101"/>
      <c r="VHJ25" s="101"/>
      <c r="VHK25" s="101"/>
      <c r="VHL25" s="101"/>
      <c r="VHM25" s="101"/>
      <c r="VHN25" s="101"/>
      <c r="VHO25" s="101"/>
      <c r="VHP25" s="101"/>
      <c r="VHQ25" s="101"/>
      <c r="VHR25" s="101"/>
      <c r="VHS25" s="101"/>
      <c r="VHT25" s="101"/>
      <c r="VHU25" s="101"/>
      <c r="VHV25" s="101"/>
      <c r="VHW25" s="101"/>
      <c r="VHX25" s="101"/>
      <c r="VHY25" s="101"/>
      <c r="VHZ25" s="101"/>
      <c r="VIA25" s="101"/>
      <c r="VIB25" s="101"/>
      <c r="VIC25" s="101"/>
      <c r="VID25" s="101"/>
      <c r="VIE25" s="101"/>
      <c r="VIF25" s="101"/>
      <c r="VIG25" s="101"/>
      <c r="VIH25" s="101"/>
      <c r="VII25" s="101"/>
      <c r="VIJ25" s="101"/>
      <c r="VIK25" s="101"/>
      <c r="VIL25" s="101"/>
      <c r="VIM25" s="101"/>
      <c r="VIN25" s="101"/>
      <c r="VIO25" s="101"/>
      <c r="VIP25" s="101"/>
      <c r="VIQ25" s="101"/>
      <c r="VIR25" s="101"/>
      <c r="VIS25" s="101"/>
      <c r="VIT25" s="101"/>
      <c r="VIU25" s="101"/>
      <c r="VIV25" s="101"/>
      <c r="VIW25" s="101"/>
      <c r="VIX25" s="101"/>
      <c r="VIY25" s="101"/>
      <c r="VIZ25" s="101"/>
      <c r="VJA25" s="101"/>
      <c r="VJB25" s="101"/>
      <c r="VJC25" s="101"/>
      <c r="VJD25" s="101"/>
      <c r="VJE25" s="101"/>
      <c r="VJF25" s="101"/>
      <c r="VJG25" s="101"/>
      <c r="VJH25" s="101"/>
      <c r="VJI25" s="101"/>
      <c r="VJJ25" s="101"/>
      <c r="VJK25" s="101"/>
      <c r="VJL25" s="101"/>
      <c r="VJM25" s="101"/>
      <c r="VJN25" s="101"/>
      <c r="VJO25" s="101"/>
      <c r="VJP25" s="101"/>
      <c r="VJQ25" s="101"/>
      <c r="VJR25" s="101"/>
      <c r="VJS25" s="101"/>
      <c r="VJT25" s="101"/>
      <c r="VJU25" s="101"/>
      <c r="VJV25" s="101"/>
      <c r="VJW25" s="101"/>
      <c r="VJX25" s="101"/>
      <c r="VJY25" s="101"/>
      <c r="VJZ25" s="101"/>
      <c r="VKA25" s="101"/>
      <c r="VKB25" s="101"/>
      <c r="VKC25" s="101"/>
      <c r="VKD25" s="101"/>
      <c r="VKE25" s="101"/>
      <c r="VKF25" s="101"/>
      <c r="VKG25" s="101"/>
      <c r="VKH25" s="101"/>
      <c r="VKI25" s="101"/>
      <c r="VKJ25" s="101"/>
      <c r="VKK25" s="101"/>
      <c r="VKL25" s="101"/>
      <c r="VKM25" s="101"/>
      <c r="VKN25" s="101"/>
      <c r="VKO25" s="101"/>
      <c r="VKP25" s="101"/>
      <c r="VKQ25" s="101"/>
      <c r="VKR25" s="101"/>
      <c r="VKS25" s="101"/>
      <c r="VKT25" s="101"/>
      <c r="VKU25" s="101"/>
      <c r="VKV25" s="101"/>
      <c r="VKW25" s="101"/>
      <c r="VKX25" s="101"/>
      <c r="VKY25" s="101"/>
      <c r="VKZ25" s="101"/>
      <c r="VLA25" s="101"/>
      <c r="VLB25" s="101"/>
      <c r="VLC25" s="101"/>
      <c r="VLD25" s="101"/>
      <c r="VLE25" s="101"/>
      <c r="VLF25" s="101"/>
      <c r="VLG25" s="101"/>
      <c r="VLH25" s="101"/>
      <c r="VLI25" s="101"/>
      <c r="VLJ25" s="101"/>
      <c r="VLK25" s="101"/>
      <c r="VLL25" s="101"/>
      <c r="VLM25" s="101"/>
      <c r="VLN25" s="101"/>
      <c r="VLO25" s="101"/>
      <c r="VLP25" s="101"/>
      <c r="VLQ25" s="101"/>
      <c r="VLR25" s="101"/>
      <c r="VLS25" s="101"/>
      <c r="VLT25" s="101"/>
      <c r="VLU25" s="101"/>
      <c r="VLV25" s="101"/>
      <c r="VLW25" s="101"/>
      <c r="VLX25" s="101"/>
      <c r="VLY25" s="101"/>
      <c r="VLZ25" s="101"/>
      <c r="VMA25" s="101"/>
      <c r="VMB25" s="101"/>
      <c r="VMC25" s="101"/>
      <c r="VMD25" s="101"/>
      <c r="VME25" s="101"/>
      <c r="VMF25" s="101"/>
      <c r="VMG25" s="101"/>
      <c r="VMH25" s="101"/>
      <c r="VMI25" s="101"/>
      <c r="VMJ25" s="101"/>
      <c r="VMK25" s="101"/>
      <c r="VML25" s="101"/>
      <c r="VMM25" s="101"/>
      <c r="VMN25" s="101"/>
      <c r="VMO25" s="101"/>
      <c r="VMP25" s="101"/>
      <c r="VMQ25" s="101"/>
      <c r="VMR25" s="101"/>
      <c r="VMS25" s="101"/>
      <c r="VMT25" s="101"/>
      <c r="VMU25" s="101"/>
      <c r="VMV25" s="101"/>
      <c r="VMW25" s="101"/>
      <c r="VMX25" s="101"/>
      <c r="VMY25" s="101"/>
      <c r="VMZ25" s="101"/>
      <c r="VNA25" s="101"/>
      <c r="VNB25" s="101"/>
      <c r="VNC25" s="101"/>
      <c r="VND25" s="101"/>
      <c r="VNE25" s="101"/>
      <c r="VNF25" s="101"/>
      <c r="VNG25" s="101"/>
      <c r="VNH25" s="101"/>
      <c r="VNI25" s="101"/>
      <c r="VNJ25" s="101"/>
      <c r="VNK25" s="101"/>
      <c r="VNL25" s="101"/>
      <c r="VNM25" s="101"/>
      <c r="VNN25" s="101"/>
      <c r="VNO25" s="101"/>
      <c r="VNP25" s="101"/>
      <c r="VNQ25" s="101"/>
      <c r="VNR25" s="101"/>
      <c r="VNS25" s="101"/>
      <c r="VNT25" s="101"/>
      <c r="VNU25" s="101"/>
      <c r="VNV25" s="101"/>
      <c r="VNW25" s="101"/>
      <c r="VNX25" s="101"/>
      <c r="VNY25" s="101"/>
      <c r="VNZ25" s="101"/>
      <c r="VOA25" s="101"/>
      <c r="VOB25" s="101"/>
      <c r="VOC25" s="101"/>
      <c r="VOD25" s="101"/>
      <c r="VOE25" s="101"/>
      <c r="VOF25" s="101"/>
      <c r="VOG25" s="101"/>
      <c r="VOH25" s="101"/>
      <c r="VOI25" s="101"/>
      <c r="VOJ25" s="101"/>
      <c r="VOK25" s="101"/>
      <c r="VOL25" s="101"/>
      <c r="VOM25" s="101"/>
      <c r="VON25" s="101"/>
      <c r="VOO25" s="101"/>
      <c r="VOP25" s="101"/>
      <c r="VOQ25" s="101"/>
      <c r="VOR25" s="101"/>
      <c r="VOS25" s="101"/>
      <c r="VOT25" s="101"/>
      <c r="VOU25" s="101"/>
      <c r="VOV25" s="101"/>
      <c r="VOW25" s="101"/>
      <c r="VOX25" s="101"/>
      <c r="VOY25" s="101"/>
      <c r="VOZ25" s="101"/>
      <c r="VPA25" s="101"/>
      <c r="VPB25" s="101"/>
      <c r="VPC25" s="101"/>
      <c r="VPD25" s="101"/>
      <c r="VPE25" s="101"/>
      <c r="VPF25" s="101"/>
      <c r="VPG25" s="101"/>
      <c r="VPH25" s="101"/>
      <c r="VPI25" s="101"/>
      <c r="VPJ25" s="101"/>
      <c r="VPK25" s="101"/>
      <c r="VPL25" s="101"/>
      <c r="VPM25" s="101"/>
      <c r="VPN25" s="101"/>
      <c r="VPO25" s="101"/>
      <c r="VPP25" s="101"/>
      <c r="VPQ25" s="101"/>
      <c r="VPR25" s="101"/>
      <c r="VPS25" s="101"/>
      <c r="VPT25" s="101"/>
      <c r="VPU25" s="101"/>
      <c r="VPV25" s="101"/>
      <c r="VPW25" s="101"/>
      <c r="VPX25" s="101"/>
      <c r="VPY25" s="101"/>
      <c r="VPZ25" s="101"/>
      <c r="VQA25" s="101"/>
      <c r="VQB25" s="101"/>
      <c r="VQC25" s="101"/>
      <c r="VQD25" s="101"/>
      <c r="VQE25" s="101"/>
      <c r="VQF25" s="101"/>
      <c r="VQG25" s="101"/>
      <c r="VQH25" s="101"/>
      <c r="VQI25" s="101"/>
      <c r="VQJ25" s="101"/>
      <c r="VQK25" s="101"/>
      <c r="VQL25" s="101"/>
      <c r="VQM25" s="101"/>
      <c r="VQN25" s="101"/>
      <c r="VQO25" s="101"/>
      <c r="VQP25" s="101"/>
      <c r="VQQ25" s="101"/>
      <c r="VQR25" s="101"/>
      <c r="VQS25" s="101"/>
      <c r="VQT25" s="101"/>
      <c r="VQU25" s="101"/>
      <c r="VQV25" s="101"/>
      <c r="VQW25" s="101"/>
      <c r="VQX25" s="101"/>
      <c r="VQY25" s="101"/>
      <c r="VQZ25" s="101"/>
      <c r="VRA25" s="101"/>
      <c r="VRB25" s="101"/>
      <c r="VRC25" s="101"/>
      <c r="VRD25" s="101"/>
      <c r="VRE25" s="101"/>
      <c r="VRF25" s="101"/>
      <c r="VRG25" s="101"/>
      <c r="VRH25" s="101"/>
      <c r="VRI25" s="101"/>
      <c r="VRJ25" s="101"/>
      <c r="VRK25" s="101"/>
      <c r="VRL25" s="101"/>
      <c r="VRM25" s="101"/>
      <c r="VRN25" s="101"/>
      <c r="VRO25" s="101"/>
      <c r="VRP25" s="101"/>
      <c r="VRQ25" s="101"/>
      <c r="VRR25" s="101"/>
      <c r="VRS25" s="101"/>
      <c r="VRT25" s="101"/>
      <c r="VRU25" s="101"/>
      <c r="VRV25" s="101"/>
      <c r="VRW25" s="101"/>
      <c r="VRX25" s="101"/>
      <c r="VRY25" s="101"/>
      <c r="VRZ25" s="101"/>
      <c r="VSA25" s="101"/>
      <c r="VSB25" s="101"/>
      <c r="VSC25" s="101"/>
      <c r="VSD25" s="101"/>
      <c r="VSE25" s="101"/>
      <c r="VSF25" s="101"/>
      <c r="VSG25" s="101"/>
      <c r="VSH25" s="101"/>
      <c r="VSI25" s="101"/>
      <c r="VSJ25" s="101"/>
      <c r="VSK25" s="101"/>
      <c r="VSL25" s="101"/>
      <c r="VSM25" s="101"/>
      <c r="VSN25" s="101"/>
      <c r="VSO25" s="101"/>
      <c r="VSP25" s="101"/>
      <c r="VSQ25" s="101"/>
      <c r="VSR25" s="101"/>
      <c r="VSS25" s="101"/>
      <c r="VST25" s="101"/>
      <c r="VSU25" s="101"/>
      <c r="VSV25" s="101"/>
      <c r="VSW25" s="101"/>
      <c r="VSX25" s="101"/>
      <c r="VSY25" s="101"/>
      <c r="VSZ25" s="101"/>
      <c r="VTA25" s="101"/>
      <c r="VTB25" s="101"/>
      <c r="VTC25" s="101"/>
      <c r="VTD25" s="101"/>
      <c r="VTE25" s="101"/>
      <c r="VTF25" s="101"/>
      <c r="VTG25" s="101"/>
      <c r="VTH25" s="101"/>
      <c r="VTI25" s="101"/>
      <c r="VTJ25" s="101"/>
      <c r="VTK25" s="101"/>
      <c r="VTL25" s="101"/>
      <c r="VTM25" s="101"/>
      <c r="VTN25" s="101"/>
      <c r="VTO25" s="101"/>
      <c r="VTP25" s="101"/>
      <c r="VTQ25" s="101"/>
      <c r="VTR25" s="101"/>
      <c r="VTS25" s="101"/>
      <c r="VTT25" s="101"/>
      <c r="VTU25" s="101"/>
      <c r="VTV25" s="101"/>
      <c r="VTW25" s="101"/>
      <c r="VTX25" s="101"/>
      <c r="VTY25" s="101"/>
      <c r="VTZ25" s="101"/>
      <c r="VUA25" s="101"/>
      <c r="VUB25" s="101"/>
      <c r="VUC25" s="101"/>
      <c r="VUD25" s="101"/>
      <c r="VUE25" s="101"/>
      <c r="VUF25" s="101"/>
      <c r="VUG25" s="101"/>
      <c r="VUH25" s="101"/>
      <c r="VUI25" s="101"/>
      <c r="VUJ25" s="101"/>
      <c r="VUK25" s="101"/>
      <c r="VUL25" s="101"/>
      <c r="VUM25" s="101"/>
      <c r="VUN25" s="101"/>
      <c r="VUO25" s="101"/>
      <c r="VUP25" s="101"/>
      <c r="VUQ25" s="101"/>
      <c r="VUR25" s="101"/>
      <c r="VUS25" s="101"/>
      <c r="VUT25" s="101"/>
      <c r="VUU25" s="101"/>
      <c r="VUV25" s="101"/>
      <c r="VUW25" s="101"/>
      <c r="VUX25" s="101"/>
      <c r="VUY25" s="101"/>
      <c r="VUZ25" s="101"/>
      <c r="VVA25" s="101"/>
      <c r="VVB25" s="101"/>
      <c r="VVC25" s="101"/>
      <c r="VVD25" s="101"/>
      <c r="VVE25" s="101"/>
      <c r="VVF25" s="101"/>
      <c r="VVG25" s="101"/>
      <c r="VVH25" s="101"/>
      <c r="VVI25" s="101"/>
      <c r="VVJ25" s="101"/>
      <c r="VVK25" s="101"/>
      <c r="VVL25" s="101"/>
      <c r="VVM25" s="101"/>
      <c r="VVN25" s="101"/>
      <c r="VVO25" s="101"/>
      <c r="VVP25" s="101"/>
      <c r="VVQ25" s="101"/>
      <c r="VVR25" s="101"/>
      <c r="VVS25" s="101"/>
      <c r="VVT25" s="101"/>
      <c r="VVU25" s="101"/>
      <c r="VVV25" s="101"/>
      <c r="VVW25" s="101"/>
      <c r="VVX25" s="101"/>
      <c r="VVY25" s="101"/>
      <c r="VVZ25" s="101"/>
      <c r="VWA25" s="101"/>
      <c r="VWB25" s="101"/>
      <c r="VWC25" s="101"/>
      <c r="VWD25" s="101"/>
      <c r="VWE25" s="101"/>
      <c r="VWF25" s="101"/>
      <c r="VWG25" s="101"/>
      <c r="VWH25" s="101"/>
      <c r="VWI25" s="101"/>
      <c r="VWJ25" s="101"/>
      <c r="VWK25" s="101"/>
      <c r="VWL25" s="101"/>
      <c r="VWM25" s="101"/>
      <c r="VWN25" s="101"/>
      <c r="VWO25" s="101"/>
      <c r="VWP25" s="101"/>
      <c r="VWQ25" s="101"/>
      <c r="VWR25" s="101"/>
      <c r="VWS25" s="101"/>
      <c r="VWT25" s="101"/>
      <c r="VWU25" s="101"/>
      <c r="VWV25" s="101"/>
      <c r="VWW25" s="101"/>
      <c r="VWX25" s="101"/>
      <c r="VWY25" s="101"/>
      <c r="VWZ25" s="101"/>
      <c r="VXA25" s="101"/>
      <c r="VXB25" s="101"/>
      <c r="VXC25" s="101"/>
      <c r="VXD25" s="101"/>
      <c r="VXE25" s="101"/>
      <c r="VXF25" s="101"/>
      <c r="VXG25" s="101"/>
      <c r="VXH25" s="101"/>
      <c r="VXI25" s="101"/>
      <c r="VXJ25" s="101"/>
      <c r="VXK25" s="101"/>
      <c r="VXL25" s="101"/>
      <c r="VXM25" s="101"/>
      <c r="VXN25" s="101"/>
      <c r="VXO25" s="101"/>
      <c r="VXP25" s="101"/>
      <c r="VXQ25" s="101"/>
      <c r="VXR25" s="101"/>
      <c r="VXS25" s="101"/>
      <c r="VXT25" s="101"/>
      <c r="VXU25" s="101"/>
      <c r="VXV25" s="101"/>
      <c r="VXW25" s="101"/>
      <c r="VXX25" s="101"/>
      <c r="VXY25" s="101"/>
      <c r="VXZ25" s="101"/>
      <c r="VYA25" s="101"/>
      <c r="VYB25" s="101"/>
      <c r="VYC25" s="101"/>
      <c r="VYD25" s="101"/>
      <c r="VYE25" s="101"/>
      <c r="VYF25" s="101"/>
      <c r="VYG25" s="101"/>
      <c r="VYH25" s="101"/>
      <c r="VYI25" s="101"/>
      <c r="VYJ25" s="101"/>
      <c r="VYK25" s="101"/>
      <c r="VYL25" s="101"/>
      <c r="VYM25" s="101"/>
      <c r="VYN25" s="101"/>
      <c r="VYO25" s="101"/>
      <c r="VYP25" s="101"/>
      <c r="VYQ25" s="101"/>
      <c r="VYR25" s="101"/>
      <c r="VYS25" s="101"/>
      <c r="VYT25" s="101"/>
      <c r="VYU25" s="101"/>
      <c r="VYV25" s="101"/>
      <c r="VYW25" s="101"/>
      <c r="VYX25" s="101"/>
      <c r="VYY25" s="101"/>
      <c r="VYZ25" s="101"/>
      <c r="VZA25" s="101"/>
      <c r="VZB25" s="101"/>
      <c r="VZC25" s="101"/>
      <c r="VZD25" s="101"/>
      <c r="VZE25" s="101"/>
      <c r="VZF25" s="101"/>
      <c r="VZG25" s="101"/>
      <c r="VZH25" s="101"/>
      <c r="VZI25" s="101"/>
      <c r="VZJ25" s="101"/>
      <c r="VZK25" s="101"/>
      <c r="VZL25" s="101"/>
      <c r="VZM25" s="101"/>
      <c r="VZN25" s="101"/>
      <c r="VZO25" s="101"/>
      <c r="VZP25" s="101"/>
      <c r="VZQ25" s="101"/>
      <c r="VZR25" s="101"/>
      <c r="VZS25" s="101"/>
      <c r="VZT25" s="101"/>
      <c r="VZU25" s="101"/>
      <c r="VZV25" s="101"/>
      <c r="VZW25" s="101"/>
      <c r="VZX25" s="101"/>
      <c r="VZY25" s="101"/>
      <c r="VZZ25" s="101"/>
      <c r="WAA25" s="101"/>
      <c r="WAB25" s="101"/>
      <c r="WAC25" s="101"/>
      <c r="WAD25" s="101"/>
      <c r="WAE25" s="101"/>
      <c r="WAF25" s="101"/>
      <c r="WAG25" s="101"/>
      <c r="WAH25" s="101"/>
      <c r="WAI25" s="101"/>
      <c r="WAJ25" s="101"/>
      <c r="WAK25" s="101"/>
      <c r="WAL25" s="101"/>
      <c r="WAM25" s="101"/>
      <c r="WAN25" s="101"/>
      <c r="WAO25" s="101"/>
      <c r="WAP25" s="101"/>
      <c r="WAQ25" s="101"/>
      <c r="WAR25" s="101"/>
      <c r="WAS25" s="101"/>
      <c r="WAT25" s="101"/>
      <c r="WAU25" s="101"/>
      <c r="WAV25" s="101"/>
      <c r="WAW25" s="101"/>
      <c r="WAX25" s="101"/>
      <c r="WAY25" s="101"/>
      <c r="WAZ25" s="101"/>
      <c r="WBA25" s="101"/>
      <c r="WBB25" s="101"/>
      <c r="WBC25" s="101"/>
      <c r="WBD25" s="101"/>
      <c r="WBE25" s="101"/>
      <c r="WBF25" s="101"/>
      <c r="WBG25" s="101"/>
      <c r="WBH25" s="101"/>
      <c r="WBI25" s="101"/>
      <c r="WBJ25" s="101"/>
      <c r="WBK25" s="101"/>
      <c r="WBL25" s="101"/>
      <c r="WBM25" s="101"/>
      <c r="WBN25" s="101"/>
      <c r="WBO25" s="101"/>
      <c r="WBP25" s="101"/>
      <c r="WBQ25" s="101"/>
      <c r="WBR25" s="101"/>
      <c r="WBS25" s="101"/>
      <c r="WBT25" s="101"/>
      <c r="WBU25" s="101"/>
      <c r="WBV25" s="101"/>
      <c r="WBW25" s="101"/>
      <c r="WBX25" s="101"/>
      <c r="WBY25" s="101"/>
      <c r="WBZ25" s="101"/>
      <c r="WCA25" s="101"/>
      <c r="WCB25" s="101"/>
      <c r="WCC25" s="101"/>
      <c r="WCD25" s="101"/>
      <c r="WCE25" s="101"/>
      <c r="WCF25" s="101"/>
      <c r="WCG25" s="101"/>
      <c r="WCH25" s="101"/>
      <c r="WCI25" s="101"/>
      <c r="WCJ25" s="101"/>
      <c r="WCK25" s="101"/>
      <c r="WCL25" s="101"/>
      <c r="WCM25" s="101"/>
      <c r="WCN25" s="101"/>
      <c r="WCO25" s="101"/>
      <c r="WCP25" s="101"/>
      <c r="WCQ25" s="101"/>
      <c r="WCR25" s="101"/>
      <c r="WCS25" s="101"/>
      <c r="WCT25" s="101"/>
      <c r="WCU25" s="101"/>
      <c r="WCV25" s="101"/>
      <c r="WCW25" s="101"/>
      <c r="WCX25" s="101"/>
      <c r="WCY25" s="101"/>
      <c r="WCZ25" s="101"/>
      <c r="WDA25" s="101"/>
      <c r="WDB25" s="101"/>
      <c r="WDC25" s="101"/>
      <c r="WDD25" s="101"/>
      <c r="WDE25" s="101"/>
      <c r="WDF25" s="101"/>
      <c r="WDG25" s="101"/>
      <c r="WDH25" s="101"/>
      <c r="WDI25" s="101"/>
      <c r="WDJ25" s="101"/>
      <c r="WDK25" s="101"/>
      <c r="WDL25" s="101"/>
      <c r="WDM25" s="101"/>
      <c r="WDN25" s="101"/>
      <c r="WDO25" s="101"/>
      <c r="WDP25" s="101"/>
      <c r="WDQ25" s="101"/>
      <c r="WDR25" s="101"/>
      <c r="WDS25" s="101"/>
      <c r="WDT25" s="101"/>
      <c r="WDU25" s="101"/>
      <c r="WDV25" s="101"/>
      <c r="WDW25" s="101"/>
      <c r="WDX25" s="101"/>
      <c r="WDY25" s="101"/>
      <c r="WDZ25" s="101"/>
      <c r="WEA25" s="101"/>
      <c r="WEB25" s="101"/>
      <c r="WEC25" s="101"/>
      <c r="WED25" s="101"/>
      <c r="WEE25" s="101"/>
      <c r="WEF25" s="101"/>
      <c r="WEG25" s="101"/>
      <c r="WEH25" s="101"/>
      <c r="WEI25" s="101"/>
      <c r="WEJ25" s="101"/>
      <c r="WEK25" s="101"/>
      <c r="WEL25" s="101"/>
      <c r="WEM25" s="101"/>
      <c r="WEN25" s="101"/>
      <c r="WEO25" s="101"/>
      <c r="WEP25" s="101"/>
      <c r="WEQ25" s="101"/>
      <c r="WER25" s="101"/>
      <c r="WES25" s="101"/>
      <c r="WET25" s="101"/>
      <c r="WEU25" s="101"/>
      <c r="WEV25" s="101"/>
      <c r="WEW25" s="101"/>
      <c r="WEX25" s="101"/>
      <c r="WEY25" s="101"/>
      <c r="WEZ25" s="101"/>
      <c r="WFA25" s="101"/>
      <c r="WFB25" s="101"/>
      <c r="WFC25" s="101"/>
      <c r="WFD25" s="101"/>
      <c r="WFE25" s="101"/>
      <c r="WFF25" s="101"/>
      <c r="WFG25" s="101"/>
      <c r="WFH25" s="101"/>
      <c r="WFI25" s="101"/>
      <c r="WFJ25" s="101"/>
      <c r="WFK25" s="101"/>
      <c r="WFL25" s="101"/>
      <c r="WFM25" s="101"/>
      <c r="WFN25" s="101"/>
      <c r="WFO25" s="101"/>
      <c r="WFP25" s="101"/>
      <c r="WFQ25" s="101"/>
      <c r="WFR25" s="101"/>
      <c r="WFS25" s="101"/>
      <c r="WFT25" s="101"/>
      <c r="WFU25" s="101"/>
      <c r="WFV25" s="101"/>
      <c r="WFW25" s="101"/>
      <c r="WFX25" s="101"/>
      <c r="WFY25" s="101"/>
      <c r="WFZ25" s="101"/>
      <c r="WGA25" s="101"/>
      <c r="WGB25" s="101"/>
      <c r="WGC25" s="101"/>
      <c r="WGD25" s="101"/>
      <c r="WGE25" s="101"/>
      <c r="WGF25" s="101"/>
      <c r="WGG25" s="101"/>
      <c r="WGH25" s="101"/>
      <c r="WGI25" s="101"/>
      <c r="WGJ25" s="101"/>
      <c r="WGK25" s="101"/>
      <c r="WGL25" s="101"/>
      <c r="WGM25" s="101"/>
      <c r="WGN25" s="101"/>
      <c r="WGO25" s="101"/>
      <c r="WGP25" s="101"/>
      <c r="WGQ25" s="101"/>
      <c r="WGR25" s="101"/>
      <c r="WGS25" s="101"/>
      <c r="WGT25" s="101"/>
      <c r="WGU25" s="101"/>
      <c r="WGV25" s="101"/>
      <c r="WGW25" s="101"/>
      <c r="WGX25" s="101"/>
      <c r="WGY25" s="101"/>
      <c r="WGZ25" s="101"/>
      <c r="WHA25" s="101"/>
      <c r="WHB25" s="101"/>
      <c r="WHC25" s="101"/>
      <c r="WHD25" s="101"/>
      <c r="WHE25" s="101"/>
      <c r="WHF25" s="101"/>
      <c r="WHG25" s="101"/>
      <c r="WHH25" s="101"/>
      <c r="WHI25" s="101"/>
      <c r="WHJ25" s="101"/>
      <c r="WHK25" s="101"/>
      <c r="WHL25" s="101"/>
      <c r="WHM25" s="101"/>
      <c r="WHN25" s="101"/>
      <c r="WHO25" s="101"/>
      <c r="WHP25" s="101"/>
      <c r="WHQ25" s="101"/>
      <c r="WHR25" s="101"/>
      <c r="WHS25" s="101"/>
      <c r="WHT25" s="101"/>
      <c r="WHU25" s="101"/>
      <c r="WHV25" s="101"/>
      <c r="WHW25" s="101"/>
      <c r="WHX25" s="101"/>
      <c r="WHY25" s="101"/>
      <c r="WHZ25" s="101"/>
      <c r="WIA25" s="101"/>
      <c r="WIB25" s="101"/>
      <c r="WIC25" s="101"/>
      <c r="WID25" s="101"/>
      <c r="WIE25" s="101"/>
      <c r="WIF25" s="101"/>
      <c r="WIG25" s="101"/>
      <c r="WIH25" s="101"/>
      <c r="WII25" s="101"/>
      <c r="WIJ25" s="101"/>
      <c r="WIK25" s="101"/>
      <c r="WIL25" s="101"/>
      <c r="WIM25" s="101"/>
      <c r="WIN25" s="101"/>
      <c r="WIO25" s="101"/>
      <c r="WIP25" s="101"/>
      <c r="WIQ25" s="101"/>
      <c r="WIR25" s="101"/>
      <c r="WIS25" s="101"/>
      <c r="WIT25" s="101"/>
      <c r="WIU25" s="101"/>
      <c r="WIV25" s="101"/>
      <c r="WIW25" s="101"/>
      <c r="WIX25" s="101"/>
      <c r="WIY25" s="101"/>
      <c r="WIZ25" s="101"/>
      <c r="WJA25" s="101"/>
      <c r="WJB25" s="101"/>
      <c r="WJC25" s="101"/>
      <c r="WJD25" s="101"/>
      <c r="WJE25" s="101"/>
      <c r="WJF25" s="101"/>
      <c r="WJG25" s="101"/>
      <c r="WJH25" s="101"/>
      <c r="WJI25" s="101"/>
      <c r="WJJ25" s="101"/>
      <c r="WJK25" s="101"/>
      <c r="WJL25" s="101"/>
      <c r="WJM25" s="101"/>
      <c r="WJN25" s="101"/>
      <c r="WJO25" s="101"/>
      <c r="WJP25" s="101"/>
      <c r="WJQ25" s="101"/>
      <c r="WJR25" s="101"/>
      <c r="WJS25" s="101"/>
      <c r="WJT25" s="101"/>
      <c r="WJU25" s="101"/>
      <c r="WJV25" s="101"/>
      <c r="WJW25" s="101"/>
      <c r="WJX25" s="101"/>
      <c r="WJY25" s="101"/>
      <c r="WJZ25" s="101"/>
      <c r="WKA25" s="101"/>
      <c r="WKB25" s="101"/>
      <c r="WKC25" s="101"/>
      <c r="WKD25" s="101"/>
      <c r="WKE25" s="101"/>
      <c r="WKF25" s="101"/>
      <c r="WKG25" s="101"/>
      <c r="WKH25" s="101"/>
      <c r="WKI25" s="101"/>
      <c r="WKJ25" s="101"/>
      <c r="WKK25" s="101"/>
      <c r="WKL25" s="101"/>
      <c r="WKM25" s="101"/>
      <c r="WKN25" s="101"/>
      <c r="WKO25" s="101"/>
      <c r="WKP25" s="101"/>
      <c r="WKQ25" s="101"/>
      <c r="WKR25" s="101"/>
      <c r="WKS25" s="101"/>
      <c r="WKT25" s="101"/>
      <c r="WKU25" s="101"/>
      <c r="WKV25" s="101"/>
      <c r="WKW25" s="101"/>
      <c r="WKX25" s="101"/>
      <c r="WKY25" s="101"/>
      <c r="WKZ25" s="101"/>
      <c r="WLA25" s="101"/>
      <c r="WLB25" s="101"/>
      <c r="WLC25" s="101"/>
      <c r="WLD25" s="101"/>
      <c r="WLE25" s="101"/>
      <c r="WLF25" s="101"/>
      <c r="WLG25" s="101"/>
      <c r="WLH25" s="101"/>
      <c r="WLI25" s="101"/>
      <c r="WLJ25" s="101"/>
      <c r="WLK25" s="101"/>
      <c r="WLL25" s="101"/>
      <c r="WLM25" s="101"/>
      <c r="WLN25" s="101"/>
      <c r="WLO25" s="101"/>
      <c r="WLP25" s="101"/>
      <c r="WLQ25" s="101"/>
      <c r="WLR25" s="101"/>
      <c r="WLS25" s="101"/>
      <c r="WLT25" s="101"/>
      <c r="WLU25" s="101"/>
      <c r="WLV25" s="101"/>
      <c r="WLW25" s="101"/>
      <c r="WLX25" s="101"/>
      <c r="WLY25" s="101"/>
      <c r="WLZ25" s="101"/>
      <c r="WMA25" s="101"/>
      <c r="WMB25" s="101"/>
      <c r="WMC25" s="101"/>
      <c r="WMD25" s="101"/>
      <c r="WME25" s="101"/>
      <c r="WMF25" s="101"/>
      <c r="WMG25" s="101"/>
      <c r="WMH25" s="101"/>
      <c r="WMI25" s="101"/>
      <c r="WMJ25" s="101"/>
      <c r="WMK25" s="101"/>
      <c r="WML25" s="101"/>
      <c r="WMM25" s="101"/>
      <c r="WMN25" s="101"/>
      <c r="WMO25" s="101"/>
      <c r="WMP25" s="101"/>
      <c r="WMQ25" s="101"/>
      <c r="WMR25" s="101"/>
      <c r="WMS25" s="101"/>
      <c r="WMT25" s="101"/>
      <c r="WMU25" s="101"/>
      <c r="WMV25" s="101"/>
      <c r="WMW25" s="101"/>
      <c r="WMX25" s="101"/>
      <c r="WMY25" s="101"/>
      <c r="WMZ25" s="101"/>
      <c r="WNA25" s="101"/>
      <c r="WNB25" s="101"/>
      <c r="WNC25" s="101"/>
      <c r="WND25" s="101"/>
      <c r="WNE25" s="101"/>
      <c r="WNF25" s="101"/>
      <c r="WNG25" s="101"/>
      <c r="WNH25" s="101"/>
      <c r="WNI25" s="101"/>
      <c r="WNJ25" s="101"/>
      <c r="WNK25" s="101"/>
      <c r="WNL25" s="101"/>
      <c r="WNM25" s="101"/>
      <c r="WNN25" s="101"/>
      <c r="WNO25" s="101"/>
      <c r="WNP25" s="101"/>
      <c r="WNQ25" s="101"/>
      <c r="WNR25" s="101"/>
      <c r="WNS25" s="101"/>
      <c r="WNT25" s="101"/>
      <c r="WNU25" s="101"/>
      <c r="WNV25" s="101"/>
      <c r="WNW25" s="101"/>
      <c r="WNX25" s="101"/>
      <c r="WNY25" s="101"/>
      <c r="WNZ25" s="101"/>
      <c r="WOA25" s="101"/>
      <c r="WOB25" s="101"/>
      <c r="WOC25" s="101"/>
      <c r="WOD25" s="101"/>
      <c r="WOE25" s="101"/>
      <c r="WOF25" s="101"/>
      <c r="WOG25" s="101"/>
      <c r="WOH25" s="101"/>
      <c r="WOI25" s="101"/>
      <c r="WOJ25" s="101"/>
      <c r="WOK25" s="101"/>
      <c r="WOL25" s="101"/>
      <c r="WOM25" s="101"/>
      <c r="WON25" s="101"/>
      <c r="WOO25" s="101"/>
      <c r="WOP25" s="101"/>
      <c r="WOQ25" s="101"/>
      <c r="WOR25" s="101"/>
      <c r="WOS25" s="101"/>
      <c r="WOT25" s="101"/>
      <c r="WOU25" s="101"/>
      <c r="WOV25" s="101"/>
      <c r="WOW25" s="101"/>
      <c r="WOX25" s="101"/>
      <c r="WOY25" s="101"/>
      <c r="WOZ25" s="101"/>
      <c r="WPA25" s="101"/>
      <c r="WPB25" s="101"/>
      <c r="WPC25" s="101"/>
      <c r="WPD25" s="101"/>
      <c r="WPE25" s="101"/>
      <c r="WPF25" s="101"/>
      <c r="WPG25" s="101"/>
      <c r="WPH25" s="101"/>
      <c r="WPI25" s="101"/>
      <c r="WPJ25" s="101"/>
      <c r="WPK25" s="101"/>
      <c r="WPL25" s="101"/>
      <c r="WPM25" s="101"/>
      <c r="WPN25" s="101"/>
      <c r="WPO25" s="101"/>
      <c r="WPP25" s="101"/>
      <c r="WPQ25" s="101"/>
      <c r="WPR25" s="101"/>
      <c r="WPS25" s="101"/>
      <c r="WPT25" s="101"/>
      <c r="WPU25" s="101"/>
      <c r="WPV25" s="101"/>
      <c r="WPW25" s="101"/>
      <c r="WPX25" s="101"/>
      <c r="WPY25" s="101"/>
      <c r="WPZ25" s="101"/>
      <c r="WQA25" s="101"/>
      <c r="WQB25" s="101"/>
      <c r="WQC25" s="101"/>
      <c r="WQD25" s="101"/>
      <c r="WQE25" s="101"/>
      <c r="WQF25" s="101"/>
      <c r="WQG25" s="101"/>
      <c r="WQH25" s="101"/>
      <c r="WQI25" s="101"/>
      <c r="WQJ25" s="101"/>
      <c r="WQK25" s="101"/>
      <c r="WQL25" s="101"/>
      <c r="WQM25" s="101"/>
      <c r="WQN25" s="101"/>
      <c r="WQO25" s="101"/>
      <c r="WQP25" s="101"/>
      <c r="WQQ25" s="101"/>
      <c r="WQR25" s="101"/>
      <c r="WQS25" s="101"/>
      <c r="WQT25" s="101"/>
      <c r="WQU25" s="101"/>
      <c r="WQV25" s="101"/>
      <c r="WQW25" s="101"/>
      <c r="WQX25" s="101"/>
      <c r="WQY25" s="101"/>
      <c r="WQZ25" s="101"/>
      <c r="WRA25" s="101"/>
      <c r="WRB25" s="101"/>
      <c r="WRC25" s="101"/>
      <c r="WRD25" s="101"/>
      <c r="WRE25" s="101"/>
      <c r="WRF25" s="101"/>
      <c r="WRG25" s="101"/>
      <c r="WRH25" s="101"/>
      <c r="WRI25" s="101"/>
      <c r="WRJ25" s="101"/>
      <c r="WRK25" s="101"/>
      <c r="WRL25" s="101"/>
      <c r="WRM25" s="101"/>
      <c r="WRN25" s="101"/>
      <c r="WRO25" s="101"/>
      <c r="WRP25" s="101"/>
      <c r="WRQ25" s="101"/>
      <c r="WRR25" s="101"/>
      <c r="WRS25" s="101"/>
      <c r="WRT25" s="101"/>
      <c r="WRU25" s="101"/>
      <c r="WRV25" s="101"/>
      <c r="WRW25" s="101"/>
      <c r="WRX25" s="101"/>
      <c r="WRY25" s="101"/>
      <c r="WRZ25" s="101"/>
      <c r="WSA25" s="101"/>
      <c r="WSB25" s="101"/>
      <c r="WSC25" s="101"/>
      <c r="WSD25" s="101"/>
      <c r="WSE25" s="101"/>
      <c r="WSF25" s="101"/>
      <c r="WSG25" s="101"/>
      <c r="WSH25" s="101"/>
      <c r="WSI25" s="101"/>
      <c r="WSJ25" s="101"/>
      <c r="WSK25" s="101"/>
      <c r="WSL25" s="101"/>
      <c r="WSM25" s="101"/>
      <c r="WSN25" s="101"/>
      <c r="WSO25" s="101"/>
      <c r="WSP25" s="101"/>
      <c r="WSQ25" s="101"/>
      <c r="WSR25" s="101"/>
      <c r="WSS25" s="101"/>
      <c r="WST25" s="101"/>
      <c r="WSU25" s="101"/>
      <c r="WSV25" s="101"/>
      <c r="WSW25" s="101"/>
      <c r="WSX25" s="101"/>
      <c r="WSY25" s="101"/>
      <c r="WSZ25" s="101"/>
      <c r="WTA25" s="101"/>
      <c r="WTB25" s="101"/>
      <c r="WTC25" s="101"/>
      <c r="WTD25" s="101"/>
      <c r="WTE25" s="101"/>
      <c r="WTF25" s="101"/>
      <c r="WTG25" s="101"/>
      <c r="WTH25" s="101"/>
      <c r="WTI25" s="101"/>
      <c r="WTJ25" s="101"/>
      <c r="WTK25" s="101"/>
      <c r="WTL25" s="101"/>
      <c r="WTM25" s="101"/>
      <c r="WTN25" s="101"/>
      <c r="WTO25" s="101"/>
      <c r="WTP25" s="101"/>
      <c r="WTQ25" s="101"/>
      <c r="WTR25" s="101"/>
      <c r="WTS25" s="101"/>
      <c r="WTT25" s="101"/>
      <c r="WTU25" s="101"/>
      <c r="WTV25" s="101"/>
      <c r="WTW25" s="101"/>
      <c r="WTX25" s="101"/>
      <c r="WTY25" s="101"/>
      <c r="WTZ25" s="101"/>
      <c r="WUA25" s="101"/>
      <c r="WUB25" s="101"/>
      <c r="WUC25" s="101"/>
      <c r="WUD25" s="101"/>
      <c r="WUE25" s="101"/>
      <c r="WUF25" s="101"/>
      <c r="WUG25" s="101"/>
      <c r="WUH25" s="101"/>
      <c r="WUI25" s="101"/>
      <c r="WUJ25" s="101"/>
      <c r="WUK25" s="101"/>
      <c r="WUL25" s="101"/>
      <c r="WUM25" s="101"/>
      <c r="WUN25" s="101"/>
      <c r="WUO25" s="101"/>
      <c r="WUP25" s="101"/>
      <c r="WUQ25" s="101"/>
      <c r="WUR25" s="101"/>
      <c r="WUS25" s="101"/>
      <c r="WUT25" s="101"/>
      <c r="WUU25" s="101"/>
      <c r="WUV25" s="101"/>
      <c r="WUW25" s="101"/>
      <c r="WUX25" s="101"/>
      <c r="WUY25" s="101"/>
      <c r="WUZ25" s="101"/>
      <c r="WVA25" s="101"/>
      <c r="WVB25" s="101"/>
      <c r="WVC25" s="101"/>
      <c r="WVD25" s="101"/>
      <c r="WVE25" s="101"/>
      <c r="WVF25" s="101"/>
      <c r="WVG25" s="101"/>
      <c r="WVH25" s="101"/>
      <c r="WVI25" s="101"/>
      <c r="WVJ25" s="101"/>
      <c r="WVK25" s="101"/>
      <c r="WVL25" s="101"/>
      <c r="WVM25" s="101"/>
      <c r="WVN25" s="101"/>
      <c r="WVO25" s="101"/>
      <c r="WVP25" s="101"/>
      <c r="WVQ25" s="101"/>
      <c r="WVR25" s="101"/>
      <c r="WVS25" s="101"/>
      <c r="WVT25" s="101"/>
      <c r="WVU25" s="101"/>
      <c r="WVV25" s="101"/>
      <c r="WVW25" s="101"/>
      <c r="WVX25" s="101"/>
      <c r="WVY25" s="101"/>
      <c r="WVZ25" s="101"/>
      <c r="WWA25" s="101"/>
      <c r="WWB25" s="101"/>
      <c r="WWC25" s="101"/>
      <c r="WWD25" s="101"/>
      <c r="WWE25" s="101"/>
      <c r="WWF25" s="101"/>
      <c r="WWG25" s="101"/>
      <c r="WWH25" s="101"/>
      <c r="WWI25" s="101"/>
      <c r="WWJ25" s="101"/>
      <c r="WWK25" s="101"/>
      <c r="WWL25" s="101"/>
      <c r="WWM25" s="101"/>
      <c r="WWN25" s="101"/>
      <c r="WWO25" s="101"/>
      <c r="WWP25" s="101"/>
      <c r="WWQ25" s="101"/>
      <c r="WWR25" s="101"/>
      <c r="WWS25" s="101"/>
      <c r="WWT25" s="101"/>
      <c r="WWU25" s="101"/>
      <c r="WWV25" s="101"/>
      <c r="WWW25" s="101"/>
      <c r="WWX25" s="101"/>
      <c r="WWY25" s="101"/>
      <c r="WWZ25" s="101"/>
      <c r="WXA25" s="101"/>
      <c r="WXB25" s="101"/>
      <c r="WXC25" s="101"/>
      <c r="WXD25" s="101"/>
      <c r="WXE25" s="101"/>
      <c r="WXF25" s="101"/>
      <c r="WXG25" s="101"/>
      <c r="WXH25" s="101"/>
      <c r="WXI25" s="101"/>
      <c r="WXJ25" s="101"/>
      <c r="WXK25" s="101"/>
      <c r="WXL25" s="101"/>
      <c r="WXM25" s="101"/>
      <c r="WXN25" s="101"/>
      <c r="WXO25" s="101"/>
      <c r="WXP25" s="101"/>
      <c r="WXQ25" s="101"/>
      <c r="WXR25" s="101"/>
      <c r="WXS25" s="101"/>
      <c r="WXT25" s="101"/>
      <c r="WXU25" s="101"/>
      <c r="WXV25" s="101"/>
      <c r="WXW25" s="101"/>
      <c r="WXX25" s="101"/>
      <c r="WXY25" s="101"/>
      <c r="WXZ25" s="101"/>
      <c r="WYA25" s="101"/>
      <c r="WYB25" s="101"/>
      <c r="WYC25" s="101"/>
      <c r="WYD25" s="101"/>
      <c r="WYE25" s="101"/>
      <c r="WYF25" s="101"/>
      <c r="WYG25" s="101"/>
      <c r="WYH25" s="101"/>
      <c r="WYI25" s="101"/>
      <c r="WYJ25" s="101"/>
      <c r="WYK25" s="101"/>
      <c r="WYL25" s="101"/>
      <c r="WYM25" s="101"/>
      <c r="WYN25" s="101"/>
      <c r="WYO25" s="101"/>
      <c r="WYP25" s="101"/>
      <c r="WYQ25" s="101"/>
      <c r="WYR25" s="101"/>
      <c r="WYS25" s="101"/>
      <c r="WYT25" s="101"/>
      <c r="WYU25" s="101"/>
      <c r="WYV25" s="101"/>
      <c r="WYW25" s="101"/>
      <c r="WYX25" s="101"/>
      <c r="WYY25" s="101"/>
      <c r="WYZ25" s="101"/>
      <c r="WZA25" s="101"/>
      <c r="WZB25" s="101"/>
      <c r="WZC25" s="101"/>
      <c r="WZD25" s="101"/>
      <c r="WZE25" s="101"/>
      <c r="WZF25" s="101"/>
      <c r="WZG25" s="101"/>
      <c r="WZH25" s="101"/>
      <c r="WZI25" s="101"/>
      <c r="WZJ25" s="101"/>
      <c r="WZK25" s="101"/>
      <c r="WZL25" s="101"/>
      <c r="WZM25" s="101"/>
      <c r="WZN25" s="101"/>
      <c r="WZO25" s="101"/>
      <c r="WZP25" s="101"/>
      <c r="WZQ25" s="101"/>
      <c r="WZR25" s="101"/>
      <c r="WZS25" s="101"/>
      <c r="WZT25" s="101"/>
      <c r="WZU25" s="101"/>
      <c r="WZV25" s="101"/>
      <c r="WZW25" s="101"/>
      <c r="WZX25" s="101"/>
      <c r="WZY25" s="101"/>
      <c r="WZZ25" s="101"/>
      <c r="XAA25" s="101"/>
      <c r="XAB25" s="101"/>
      <c r="XAC25" s="101"/>
      <c r="XAD25" s="101"/>
      <c r="XAE25" s="101"/>
      <c r="XAF25" s="101"/>
      <c r="XAG25" s="101"/>
      <c r="XAH25" s="101"/>
      <c r="XAI25" s="101"/>
      <c r="XAJ25" s="101"/>
      <c r="XAK25" s="101"/>
      <c r="XAL25" s="101"/>
      <c r="XAM25" s="101"/>
      <c r="XAN25" s="101"/>
      <c r="XAO25" s="101"/>
      <c r="XAP25" s="101"/>
      <c r="XAQ25" s="101"/>
      <c r="XAR25" s="101"/>
      <c r="XAS25" s="101"/>
      <c r="XAT25" s="101"/>
      <c r="XAU25" s="101"/>
      <c r="XAV25" s="101"/>
      <c r="XAW25" s="101"/>
      <c r="XAX25" s="101"/>
      <c r="XAY25" s="101"/>
      <c r="XAZ25" s="101"/>
      <c r="XBA25" s="101"/>
      <c r="XBB25" s="101"/>
      <c r="XBC25" s="101"/>
      <c r="XBD25" s="101"/>
      <c r="XBE25" s="101"/>
      <c r="XBF25" s="101"/>
      <c r="XBG25" s="101"/>
      <c r="XBH25" s="101"/>
      <c r="XBI25" s="101"/>
      <c r="XBJ25" s="101"/>
      <c r="XBK25" s="101"/>
      <c r="XBL25" s="101"/>
      <c r="XBM25" s="101"/>
      <c r="XBN25" s="101"/>
      <c r="XBO25" s="101"/>
      <c r="XBP25" s="101"/>
      <c r="XBQ25" s="101"/>
      <c r="XBR25" s="101"/>
      <c r="XBS25" s="101"/>
      <c r="XBT25" s="101"/>
      <c r="XBU25" s="101"/>
      <c r="XBV25" s="101"/>
      <c r="XBW25" s="101"/>
      <c r="XBX25" s="101"/>
      <c r="XBY25" s="101"/>
      <c r="XBZ25" s="101"/>
      <c r="XCA25" s="101"/>
      <c r="XCB25" s="101"/>
      <c r="XCC25" s="101"/>
      <c r="XCD25" s="101"/>
      <c r="XCE25" s="101"/>
      <c r="XCF25" s="101"/>
      <c r="XCG25" s="101"/>
      <c r="XCH25" s="101"/>
      <c r="XCI25" s="101"/>
      <c r="XCJ25" s="101"/>
      <c r="XCK25" s="101"/>
      <c r="XCL25" s="101"/>
      <c r="XCM25" s="101"/>
      <c r="XCN25" s="101"/>
      <c r="XCO25" s="101"/>
      <c r="XCP25" s="101"/>
      <c r="XCQ25" s="101"/>
      <c r="XCR25" s="101"/>
      <c r="XCS25" s="101"/>
      <c r="XCT25" s="101"/>
      <c r="XCU25" s="101"/>
      <c r="XCV25" s="101"/>
      <c r="XCW25" s="101"/>
      <c r="XCX25" s="101"/>
      <c r="XCY25" s="101"/>
      <c r="XCZ25" s="101"/>
      <c r="XDA25" s="101"/>
      <c r="XDB25" s="101"/>
      <c r="XDC25" s="101"/>
      <c r="XDD25" s="101"/>
      <c r="XDE25" s="101"/>
      <c r="XDF25" s="101"/>
      <c r="XDG25" s="101"/>
      <c r="XDH25" s="101"/>
      <c r="XDI25" s="101"/>
      <c r="XDJ25" s="101"/>
      <c r="XDK25" s="101"/>
      <c r="XDL25" s="101"/>
      <c r="XDM25" s="101"/>
      <c r="XDN25" s="101"/>
      <c r="XDO25" s="101"/>
      <c r="XDP25" s="101"/>
      <c r="XDQ25" s="101"/>
      <c r="XDR25" s="101"/>
      <c r="XDS25" s="101"/>
      <c r="XDT25" s="101"/>
      <c r="XDU25" s="101"/>
      <c r="XDV25" s="101"/>
      <c r="XDW25" s="101"/>
      <c r="XDX25" s="101"/>
      <c r="XDY25" s="101"/>
      <c r="XDZ25" s="101"/>
      <c r="XEA25" s="101"/>
      <c r="XEB25" s="101"/>
      <c r="XEC25" s="101"/>
      <c r="XED25" s="101"/>
      <c r="XEE25" s="101"/>
      <c r="XEF25" s="101"/>
      <c r="XEG25" s="101"/>
      <c r="XEH25" s="101"/>
      <c r="XEI25" s="101"/>
      <c r="XEJ25" s="101"/>
      <c r="XEK25" s="101"/>
      <c r="XEL25" s="101"/>
      <c r="XEM25" s="101"/>
      <c r="XEN25" s="101"/>
      <c r="XEO25" s="101"/>
    </row>
    <row r="26" spans="1:16369" s="102" customFormat="1" ht="27.95" customHeight="1">
      <c r="A26" s="55">
        <f t="shared" si="0"/>
        <v>15</v>
      </c>
      <c r="B26" s="87"/>
      <c r="C26" s="88" t="s">
        <v>196</v>
      </c>
      <c r="D26" s="89" t="s">
        <v>197</v>
      </c>
      <c r="E26" s="90">
        <v>42263</v>
      </c>
      <c r="F26" s="91"/>
      <c r="G26" s="91"/>
      <c r="H26" s="92" t="s">
        <v>1</v>
      </c>
      <c r="I26" s="103" t="s">
        <v>37</v>
      </c>
      <c r="J26" s="92" t="s">
        <v>181</v>
      </c>
      <c r="K26" s="55" t="s">
        <v>65</v>
      </c>
      <c r="L26" s="94" t="s">
        <v>198</v>
      </c>
      <c r="M26" s="92" t="s">
        <v>117</v>
      </c>
      <c r="N26" s="95" t="s">
        <v>198</v>
      </c>
      <c r="O26" s="106" t="s">
        <v>199</v>
      </c>
      <c r="P26" s="104" t="s">
        <v>200</v>
      </c>
      <c r="Q26" s="97" t="s">
        <v>201</v>
      </c>
      <c r="R26" s="105" t="s">
        <v>195</v>
      </c>
      <c r="S26" s="87" t="s">
        <v>186</v>
      </c>
      <c r="T26" s="98" t="s">
        <v>187</v>
      </c>
      <c r="U26" s="92" t="s">
        <v>188</v>
      </c>
      <c r="V26" s="98" t="s">
        <v>78</v>
      </c>
      <c r="W26" s="99">
        <v>4921000</v>
      </c>
      <c r="X26" s="98" t="s">
        <v>187</v>
      </c>
      <c r="Y26" s="87"/>
      <c r="Z26" s="87"/>
      <c r="AA26" s="87"/>
      <c r="AB26" s="100"/>
      <c r="AC26" s="87"/>
      <c r="AD26" s="101"/>
      <c r="AE26" s="69"/>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H26" s="101"/>
      <c r="FI26" s="101"/>
      <c r="FJ26" s="101"/>
      <c r="FK26" s="101"/>
      <c r="FL26" s="101"/>
      <c r="FM26" s="101"/>
      <c r="FN26" s="101"/>
      <c r="FO26" s="101"/>
      <c r="FP26" s="101"/>
      <c r="FQ26" s="101"/>
      <c r="FR26" s="101"/>
      <c r="FS26" s="101"/>
      <c r="FT26" s="101"/>
      <c r="FU26" s="101"/>
      <c r="FV26" s="101"/>
      <c r="FW26" s="101"/>
      <c r="FX26" s="101"/>
      <c r="FY26" s="101"/>
      <c r="FZ26" s="101"/>
      <c r="GA26" s="101"/>
      <c r="GB26" s="101"/>
      <c r="GC26" s="101"/>
      <c r="GD26" s="101"/>
      <c r="GE26" s="101"/>
      <c r="GF26" s="101"/>
      <c r="GG26" s="101"/>
      <c r="GH26" s="101"/>
      <c r="GI26" s="101"/>
      <c r="GJ26" s="101"/>
      <c r="GK26" s="101"/>
      <c r="GL26" s="101"/>
      <c r="GM26" s="101"/>
      <c r="GN26" s="101"/>
      <c r="GO26" s="101"/>
      <c r="GP26" s="101"/>
      <c r="GQ26" s="101"/>
      <c r="GR26" s="101"/>
      <c r="GS26" s="101"/>
      <c r="GT26" s="101"/>
      <c r="GU26" s="101"/>
      <c r="GV26" s="101"/>
      <c r="GW26" s="101"/>
      <c r="GX26" s="101"/>
      <c r="GY26" s="101"/>
      <c r="GZ26" s="101"/>
      <c r="HA26" s="101"/>
      <c r="HB26" s="101"/>
      <c r="HC26" s="101"/>
      <c r="HD26" s="101"/>
      <c r="HE26" s="101"/>
      <c r="HF26" s="101"/>
      <c r="HG26" s="101"/>
      <c r="HH26" s="101"/>
      <c r="HI26" s="101"/>
      <c r="HJ26" s="101"/>
      <c r="HK26" s="101"/>
      <c r="HL26" s="101"/>
      <c r="HM26" s="101"/>
      <c r="HN26" s="101"/>
      <c r="HO26" s="101"/>
      <c r="HP26" s="101"/>
      <c r="HQ26" s="101"/>
      <c r="HR26" s="101"/>
      <c r="HS26" s="101"/>
      <c r="HT26" s="101"/>
      <c r="HU26" s="101"/>
      <c r="HV26" s="101"/>
      <c r="HW26" s="101"/>
      <c r="HX26" s="101"/>
      <c r="HY26" s="101"/>
      <c r="HZ26" s="101"/>
      <c r="IA26" s="101"/>
      <c r="IB26" s="101"/>
      <c r="IC26" s="101"/>
      <c r="ID26" s="101"/>
      <c r="IE26" s="101"/>
      <c r="IF26" s="101"/>
      <c r="IG26" s="101"/>
      <c r="IH26" s="101"/>
      <c r="II26" s="101"/>
      <c r="IJ26" s="101"/>
      <c r="IK26" s="101"/>
      <c r="IL26" s="101"/>
      <c r="IM26" s="101"/>
      <c r="IN26" s="101"/>
      <c r="IO26" s="101"/>
      <c r="IP26" s="101"/>
      <c r="IQ26" s="101"/>
      <c r="IR26" s="101"/>
      <c r="IS26" s="101"/>
      <c r="IT26" s="101"/>
      <c r="IU26" s="101"/>
      <c r="IV26" s="101"/>
      <c r="IW26" s="101"/>
      <c r="IX26" s="101"/>
      <c r="IY26" s="101"/>
      <c r="IZ26" s="101"/>
      <c r="JA26" s="101"/>
      <c r="JB26" s="101"/>
      <c r="JC26" s="101"/>
      <c r="JD26" s="101"/>
      <c r="JE26" s="101"/>
      <c r="JF26" s="101"/>
      <c r="JG26" s="101"/>
      <c r="JH26" s="101"/>
      <c r="JI26" s="101"/>
      <c r="JJ26" s="101"/>
      <c r="JK26" s="101"/>
      <c r="JL26" s="101"/>
      <c r="JM26" s="101"/>
      <c r="JN26" s="101"/>
      <c r="JO26" s="101"/>
      <c r="JP26" s="101"/>
      <c r="JQ26" s="101"/>
      <c r="JR26" s="101"/>
      <c r="JS26" s="101"/>
      <c r="JT26" s="101"/>
      <c r="JU26" s="101"/>
      <c r="JV26" s="101"/>
      <c r="JW26" s="101"/>
      <c r="JX26" s="101"/>
      <c r="JY26" s="101"/>
      <c r="JZ26" s="101"/>
      <c r="KA26" s="101"/>
      <c r="KB26" s="101"/>
      <c r="KC26" s="101"/>
      <c r="KD26" s="101"/>
      <c r="KE26" s="101"/>
      <c r="KF26" s="101"/>
      <c r="KG26" s="101"/>
      <c r="KH26" s="101"/>
      <c r="KI26" s="101"/>
      <c r="KJ26" s="101"/>
      <c r="KK26" s="101"/>
      <c r="KL26" s="101"/>
      <c r="KM26" s="101"/>
      <c r="KN26" s="101"/>
      <c r="KO26" s="101"/>
      <c r="KP26" s="101"/>
      <c r="KQ26" s="101"/>
      <c r="KR26" s="101"/>
      <c r="KS26" s="101"/>
      <c r="KT26" s="101"/>
      <c r="KU26" s="101"/>
      <c r="KV26" s="101"/>
      <c r="KW26" s="101"/>
      <c r="KX26" s="101"/>
      <c r="KY26" s="101"/>
      <c r="KZ26" s="101"/>
      <c r="LA26" s="101"/>
      <c r="LB26" s="101"/>
      <c r="LC26" s="101"/>
      <c r="LD26" s="101"/>
      <c r="LE26" s="101"/>
      <c r="LF26" s="101"/>
      <c r="LG26" s="101"/>
      <c r="LH26" s="101"/>
      <c r="LI26" s="101"/>
      <c r="LJ26" s="101"/>
      <c r="LK26" s="101"/>
      <c r="LL26" s="101"/>
      <c r="LM26" s="101"/>
      <c r="LN26" s="101"/>
      <c r="LO26" s="101"/>
      <c r="LP26" s="101"/>
      <c r="LQ26" s="101"/>
      <c r="LR26" s="101"/>
      <c r="LS26" s="101"/>
      <c r="LT26" s="101"/>
      <c r="LU26" s="101"/>
      <c r="LV26" s="101"/>
      <c r="LW26" s="101"/>
      <c r="LX26" s="101"/>
      <c r="LY26" s="101"/>
      <c r="LZ26" s="101"/>
      <c r="MA26" s="101"/>
      <c r="MB26" s="101"/>
      <c r="MC26" s="101"/>
      <c r="MD26" s="101"/>
      <c r="ME26" s="101"/>
      <c r="MF26" s="101"/>
      <c r="MG26" s="101"/>
      <c r="MH26" s="101"/>
      <c r="MI26" s="101"/>
      <c r="MJ26" s="101"/>
      <c r="MK26" s="101"/>
      <c r="ML26" s="101"/>
      <c r="MM26" s="101"/>
      <c r="MN26" s="101"/>
      <c r="MO26" s="101"/>
      <c r="MP26" s="101"/>
      <c r="MQ26" s="101"/>
      <c r="MR26" s="101"/>
      <c r="MS26" s="101"/>
      <c r="MT26" s="101"/>
      <c r="MU26" s="101"/>
      <c r="MV26" s="101"/>
      <c r="MW26" s="101"/>
      <c r="MX26" s="101"/>
      <c r="MY26" s="101"/>
      <c r="MZ26" s="101"/>
      <c r="NA26" s="101"/>
      <c r="NB26" s="101"/>
      <c r="NC26" s="101"/>
      <c r="ND26" s="101"/>
      <c r="NE26" s="101"/>
      <c r="NF26" s="101"/>
      <c r="NG26" s="101"/>
      <c r="NH26" s="101"/>
      <c r="NI26" s="101"/>
      <c r="NJ26" s="101"/>
      <c r="NK26" s="101"/>
      <c r="NL26" s="101"/>
      <c r="NM26" s="101"/>
      <c r="NN26" s="101"/>
      <c r="NO26" s="101"/>
      <c r="NP26" s="101"/>
      <c r="NQ26" s="101"/>
      <c r="NR26" s="101"/>
      <c r="NS26" s="101"/>
      <c r="NT26" s="101"/>
      <c r="NU26" s="101"/>
      <c r="NV26" s="101"/>
      <c r="NW26" s="101"/>
      <c r="NX26" s="101"/>
      <c r="NY26" s="101"/>
      <c r="NZ26" s="101"/>
      <c r="OA26" s="101"/>
      <c r="OB26" s="101"/>
      <c r="OC26" s="101"/>
      <c r="OD26" s="101"/>
      <c r="OE26" s="101"/>
      <c r="OF26" s="101"/>
      <c r="OG26" s="101"/>
      <c r="OH26" s="101"/>
      <c r="OI26" s="101"/>
      <c r="OJ26" s="101"/>
      <c r="OK26" s="101"/>
      <c r="OL26" s="101"/>
      <c r="OM26" s="101"/>
      <c r="ON26" s="101"/>
      <c r="OO26" s="101"/>
      <c r="OP26" s="101"/>
      <c r="OQ26" s="101"/>
      <c r="OR26" s="101"/>
      <c r="OS26" s="101"/>
      <c r="OT26" s="101"/>
      <c r="OU26" s="101"/>
      <c r="OV26" s="101"/>
      <c r="OW26" s="101"/>
      <c r="OX26" s="101"/>
      <c r="OY26" s="101"/>
      <c r="OZ26" s="101"/>
      <c r="PA26" s="101"/>
      <c r="PB26" s="101"/>
      <c r="PC26" s="101"/>
      <c r="PD26" s="101"/>
      <c r="PE26" s="101"/>
      <c r="PF26" s="101"/>
      <c r="PG26" s="101"/>
      <c r="PH26" s="101"/>
      <c r="PI26" s="101"/>
      <c r="PJ26" s="101"/>
      <c r="PK26" s="101"/>
      <c r="PL26" s="101"/>
      <c r="PM26" s="101"/>
      <c r="PN26" s="101"/>
      <c r="PO26" s="101"/>
      <c r="PP26" s="101"/>
      <c r="PQ26" s="101"/>
      <c r="PR26" s="101"/>
      <c r="PS26" s="101"/>
      <c r="PT26" s="101"/>
      <c r="PU26" s="101"/>
      <c r="PV26" s="101"/>
      <c r="PW26" s="101"/>
      <c r="PX26" s="101"/>
      <c r="PY26" s="101"/>
      <c r="PZ26" s="101"/>
      <c r="QA26" s="101"/>
      <c r="QB26" s="101"/>
      <c r="QC26" s="101"/>
      <c r="QD26" s="101"/>
      <c r="QE26" s="101"/>
      <c r="QF26" s="101"/>
      <c r="QG26" s="101"/>
      <c r="QH26" s="101"/>
      <c r="QI26" s="101"/>
      <c r="QJ26" s="101"/>
      <c r="QK26" s="101"/>
      <c r="QL26" s="101"/>
      <c r="QM26" s="101"/>
      <c r="QN26" s="101"/>
      <c r="QO26" s="101"/>
      <c r="QP26" s="101"/>
      <c r="QQ26" s="101"/>
      <c r="QR26" s="101"/>
      <c r="QS26" s="101"/>
      <c r="QT26" s="101"/>
      <c r="QU26" s="101"/>
      <c r="QV26" s="101"/>
      <c r="QW26" s="101"/>
      <c r="QX26" s="101"/>
      <c r="QY26" s="101"/>
      <c r="QZ26" s="101"/>
      <c r="RA26" s="101"/>
      <c r="RB26" s="101"/>
      <c r="RC26" s="101"/>
      <c r="RD26" s="101"/>
      <c r="RE26" s="101"/>
      <c r="RF26" s="101"/>
      <c r="RG26" s="101"/>
      <c r="RH26" s="101"/>
      <c r="RI26" s="101"/>
      <c r="RJ26" s="101"/>
      <c r="RK26" s="101"/>
      <c r="RL26" s="101"/>
      <c r="RM26" s="101"/>
      <c r="RN26" s="101"/>
      <c r="RO26" s="101"/>
      <c r="RP26" s="101"/>
      <c r="RQ26" s="101"/>
      <c r="RR26" s="101"/>
      <c r="RS26" s="101"/>
      <c r="RT26" s="101"/>
      <c r="RU26" s="101"/>
      <c r="RV26" s="101"/>
      <c r="RW26" s="101"/>
      <c r="RX26" s="101"/>
      <c r="RY26" s="101"/>
      <c r="RZ26" s="101"/>
      <c r="SA26" s="101"/>
      <c r="SB26" s="101"/>
      <c r="SC26" s="101"/>
      <c r="SD26" s="101"/>
      <c r="SE26" s="101"/>
      <c r="SF26" s="101"/>
      <c r="SG26" s="101"/>
      <c r="SH26" s="101"/>
      <c r="SI26" s="101"/>
      <c r="SJ26" s="101"/>
      <c r="SK26" s="101"/>
      <c r="SL26" s="101"/>
      <c r="SM26" s="101"/>
      <c r="SN26" s="101"/>
      <c r="SO26" s="101"/>
      <c r="SP26" s="101"/>
      <c r="SQ26" s="101"/>
      <c r="SR26" s="101"/>
      <c r="SS26" s="101"/>
      <c r="ST26" s="101"/>
      <c r="SU26" s="101"/>
      <c r="SV26" s="101"/>
      <c r="SW26" s="101"/>
      <c r="SX26" s="101"/>
      <c r="SY26" s="101"/>
      <c r="SZ26" s="101"/>
      <c r="TA26" s="101"/>
      <c r="TB26" s="101"/>
      <c r="TC26" s="101"/>
      <c r="TD26" s="101"/>
      <c r="TE26" s="101"/>
      <c r="TF26" s="101"/>
      <c r="TG26" s="101"/>
      <c r="TH26" s="101"/>
      <c r="TI26" s="101"/>
      <c r="TJ26" s="101"/>
      <c r="TK26" s="101"/>
      <c r="TL26" s="101"/>
      <c r="TM26" s="101"/>
      <c r="TN26" s="101"/>
      <c r="TO26" s="101"/>
      <c r="TP26" s="101"/>
      <c r="TQ26" s="101"/>
      <c r="TR26" s="101"/>
      <c r="TS26" s="101"/>
      <c r="TT26" s="101"/>
      <c r="TU26" s="101"/>
      <c r="TV26" s="101"/>
      <c r="TW26" s="101"/>
      <c r="TX26" s="101"/>
      <c r="TY26" s="101"/>
      <c r="TZ26" s="101"/>
      <c r="UA26" s="101"/>
      <c r="UB26" s="101"/>
      <c r="UC26" s="101"/>
      <c r="UD26" s="101"/>
      <c r="UE26" s="101"/>
      <c r="UF26" s="101"/>
      <c r="UG26" s="101"/>
      <c r="UH26" s="101"/>
      <c r="UI26" s="101"/>
      <c r="UJ26" s="101"/>
      <c r="UK26" s="101"/>
      <c r="UL26" s="101"/>
      <c r="UM26" s="101"/>
      <c r="UN26" s="101"/>
      <c r="UO26" s="101"/>
      <c r="UP26" s="101"/>
      <c r="UQ26" s="101"/>
      <c r="UR26" s="101"/>
      <c r="US26" s="101"/>
      <c r="UT26" s="101"/>
      <c r="UU26" s="101"/>
      <c r="UV26" s="101"/>
      <c r="UW26" s="101"/>
      <c r="UX26" s="101"/>
      <c r="UY26" s="101"/>
      <c r="UZ26" s="101"/>
      <c r="VA26" s="101"/>
      <c r="VB26" s="101"/>
      <c r="VC26" s="101"/>
      <c r="VD26" s="101"/>
      <c r="VE26" s="101"/>
      <c r="VF26" s="101"/>
      <c r="VG26" s="101"/>
      <c r="VH26" s="101"/>
      <c r="VI26" s="101"/>
      <c r="VJ26" s="101"/>
      <c r="VK26" s="101"/>
      <c r="VL26" s="101"/>
      <c r="VM26" s="101"/>
      <c r="VN26" s="101"/>
      <c r="VO26" s="101"/>
      <c r="VP26" s="101"/>
      <c r="VQ26" s="101"/>
      <c r="VR26" s="101"/>
      <c r="VS26" s="101"/>
      <c r="VT26" s="101"/>
      <c r="VU26" s="101"/>
      <c r="VV26" s="101"/>
      <c r="VW26" s="101"/>
      <c r="VX26" s="101"/>
      <c r="VY26" s="101"/>
      <c r="VZ26" s="101"/>
      <c r="WA26" s="101"/>
      <c r="WB26" s="101"/>
      <c r="WC26" s="101"/>
      <c r="WD26" s="101"/>
      <c r="WE26" s="101"/>
      <c r="WF26" s="101"/>
      <c r="WG26" s="101"/>
      <c r="WH26" s="101"/>
      <c r="WI26" s="101"/>
      <c r="WJ26" s="101"/>
      <c r="WK26" s="101"/>
      <c r="WL26" s="101"/>
      <c r="WM26" s="101"/>
      <c r="WN26" s="101"/>
      <c r="WO26" s="101"/>
      <c r="WP26" s="101"/>
      <c r="WQ26" s="101"/>
      <c r="WR26" s="101"/>
      <c r="WS26" s="101"/>
      <c r="WT26" s="101"/>
      <c r="WU26" s="101"/>
      <c r="WV26" s="101"/>
      <c r="WW26" s="101"/>
      <c r="WX26" s="101"/>
      <c r="WY26" s="101"/>
      <c r="WZ26" s="101"/>
      <c r="XA26" s="101"/>
      <c r="XB26" s="101"/>
      <c r="XC26" s="101"/>
      <c r="XD26" s="101"/>
      <c r="XE26" s="101"/>
      <c r="XF26" s="101"/>
      <c r="XG26" s="101"/>
      <c r="XH26" s="101"/>
      <c r="XI26" s="101"/>
      <c r="XJ26" s="101"/>
      <c r="XK26" s="101"/>
      <c r="XL26" s="101"/>
      <c r="XM26" s="101"/>
      <c r="XN26" s="101"/>
      <c r="XO26" s="101"/>
      <c r="XP26" s="101"/>
      <c r="XQ26" s="101"/>
      <c r="XR26" s="101"/>
      <c r="XS26" s="101"/>
      <c r="XT26" s="101"/>
      <c r="XU26" s="101"/>
      <c r="XV26" s="101"/>
      <c r="XW26" s="101"/>
      <c r="XX26" s="101"/>
      <c r="XY26" s="101"/>
      <c r="XZ26" s="101"/>
      <c r="YA26" s="101"/>
      <c r="YB26" s="101"/>
      <c r="YC26" s="101"/>
      <c r="YD26" s="101"/>
      <c r="YE26" s="101"/>
      <c r="YF26" s="101"/>
      <c r="YG26" s="101"/>
      <c r="YH26" s="101"/>
      <c r="YI26" s="101"/>
      <c r="YJ26" s="101"/>
      <c r="YK26" s="101"/>
      <c r="YL26" s="101"/>
      <c r="YM26" s="101"/>
      <c r="YN26" s="101"/>
      <c r="YO26" s="101"/>
      <c r="YP26" s="101"/>
      <c r="YQ26" s="101"/>
      <c r="YR26" s="101"/>
      <c r="YS26" s="101"/>
      <c r="YT26" s="101"/>
      <c r="YU26" s="101"/>
      <c r="YV26" s="101"/>
      <c r="YW26" s="101"/>
      <c r="YX26" s="101"/>
      <c r="YY26" s="101"/>
      <c r="YZ26" s="101"/>
      <c r="ZA26" s="101"/>
      <c r="ZB26" s="101"/>
      <c r="ZC26" s="101"/>
      <c r="ZD26" s="101"/>
      <c r="ZE26" s="101"/>
      <c r="ZF26" s="101"/>
      <c r="ZG26" s="101"/>
      <c r="ZH26" s="101"/>
      <c r="ZI26" s="101"/>
      <c r="ZJ26" s="101"/>
      <c r="ZK26" s="101"/>
      <c r="ZL26" s="101"/>
      <c r="ZM26" s="101"/>
      <c r="ZN26" s="101"/>
      <c r="ZO26" s="101"/>
      <c r="ZP26" s="101"/>
      <c r="ZQ26" s="101"/>
      <c r="ZR26" s="101"/>
      <c r="ZS26" s="101"/>
      <c r="ZT26" s="101"/>
      <c r="ZU26" s="101"/>
      <c r="ZV26" s="101"/>
      <c r="ZW26" s="101"/>
      <c r="ZX26" s="101"/>
      <c r="ZY26" s="101"/>
      <c r="ZZ26" s="101"/>
      <c r="AAA26" s="101"/>
      <c r="AAB26" s="101"/>
      <c r="AAC26" s="101"/>
      <c r="AAD26" s="101"/>
      <c r="AAE26" s="101"/>
      <c r="AAF26" s="101"/>
      <c r="AAG26" s="101"/>
      <c r="AAH26" s="101"/>
      <c r="AAI26" s="101"/>
      <c r="AAJ26" s="101"/>
      <c r="AAK26" s="101"/>
      <c r="AAL26" s="101"/>
      <c r="AAM26" s="101"/>
      <c r="AAN26" s="101"/>
      <c r="AAO26" s="101"/>
      <c r="AAP26" s="101"/>
      <c r="AAQ26" s="101"/>
      <c r="AAR26" s="101"/>
      <c r="AAS26" s="101"/>
      <c r="AAT26" s="101"/>
      <c r="AAU26" s="101"/>
      <c r="AAV26" s="101"/>
      <c r="AAW26" s="101"/>
      <c r="AAX26" s="101"/>
      <c r="AAY26" s="101"/>
      <c r="AAZ26" s="101"/>
      <c r="ABA26" s="101"/>
      <c r="ABB26" s="101"/>
      <c r="ABC26" s="101"/>
      <c r="ABD26" s="101"/>
      <c r="ABE26" s="101"/>
      <c r="ABF26" s="101"/>
      <c r="ABG26" s="101"/>
      <c r="ABH26" s="101"/>
      <c r="ABI26" s="101"/>
      <c r="ABJ26" s="101"/>
      <c r="ABK26" s="101"/>
      <c r="ABL26" s="101"/>
      <c r="ABM26" s="101"/>
      <c r="ABN26" s="101"/>
      <c r="ABO26" s="101"/>
      <c r="ABP26" s="101"/>
      <c r="ABQ26" s="101"/>
      <c r="ABR26" s="101"/>
      <c r="ABS26" s="101"/>
      <c r="ABT26" s="101"/>
      <c r="ABU26" s="101"/>
      <c r="ABV26" s="101"/>
      <c r="ABW26" s="101"/>
      <c r="ABX26" s="101"/>
      <c r="ABY26" s="101"/>
      <c r="ABZ26" s="101"/>
      <c r="ACA26" s="101"/>
      <c r="ACB26" s="101"/>
      <c r="ACC26" s="101"/>
      <c r="ACD26" s="101"/>
      <c r="ACE26" s="101"/>
      <c r="ACF26" s="101"/>
      <c r="ACG26" s="101"/>
      <c r="ACH26" s="101"/>
      <c r="ACI26" s="101"/>
      <c r="ACJ26" s="101"/>
      <c r="ACK26" s="101"/>
      <c r="ACL26" s="101"/>
      <c r="ACM26" s="101"/>
      <c r="ACN26" s="101"/>
      <c r="ACO26" s="101"/>
      <c r="ACP26" s="101"/>
      <c r="ACQ26" s="101"/>
      <c r="ACR26" s="101"/>
      <c r="ACS26" s="101"/>
      <c r="ACT26" s="101"/>
      <c r="ACU26" s="101"/>
      <c r="ACV26" s="101"/>
      <c r="ACW26" s="101"/>
      <c r="ACX26" s="101"/>
      <c r="ACY26" s="101"/>
      <c r="ACZ26" s="101"/>
      <c r="ADA26" s="101"/>
      <c r="ADB26" s="101"/>
      <c r="ADC26" s="101"/>
      <c r="ADD26" s="101"/>
      <c r="ADE26" s="101"/>
      <c r="ADF26" s="101"/>
      <c r="ADG26" s="101"/>
      <c r="ADH26" s="101"/>
      <c r="ADI26" s="101"/>
      <c r="ADJ26" s="101"/>
      <c r="ADK26" s="101"/>
      <c r="ADL26" s="101"/>
      <c r="ADM26" s="101"/>
      <c r="ADN26" s="101"/>
      <c r="ADO26" s="101"/>
      <c r="ADP26" s="101"/>
      <c r="ADQ26" s="101"/>
      <c r="ADR26" s="101"/>
      <c r="ADS26" s="101"/>
      <c r="ADT26" s="101"/>
      <c r="ADU26" s="101"/>
      <c r="ADV26" s="101"/>
      <c r="ADW26" s="101"/>
      <c r="ADX26" s="101"/>
      <c r="ADY26" s="101"/>
      <c r="ADZ26" s="101"/>
      <c r="AEA26" s="101"/>
      <c r="AEB26" s="101"/>
      <c r="AEC26" s="101"/>
      <c r="AED26" s="101"/>
      <c r="AEE26" s="101"/>
      <c r="AEF26" s="101"/>
      <c r="AEG26" s="101"/>
      <c r="AEH26" s="101"/>
      <c r="AEI26" s="101"/>
      <c r="AEJ26" s="101"/>
      <c r="AEK26" s="101"/>
      <c r="AEL26" s="101"/>
      <c r="AEM26" s="101"/>
      <c r="AEN26" s="101"/>
      <c r="AEO26" s="101"/>
      <c r="AEP26" s="101"/>
      <c r="AEQ26" s="101"/>
      <c r="AER26" s="101"/>
      <c r="AES26" s="101"/>
      <c r="AET26" s="101"/>
      <c r="AEU26" s="101"/>
      <c r="AEV26" s="101"/>
      <c r="AEW26" s="101"/>
      <c r="AEX26" s="101"/>
      <c r="AEY26" s="101"/>
      <c r="AEZ26" s="101"/>
      <c r="AFA26" s="101"/>
      <c r="AFB26" s="101"/>
      <c r="AFC26" s="101"/>
      <c r="AFD26" s="101"/>
      <c r="AFE26" s="101"/>
      <c r="AFF26" s="101"/>
      <c r="AFG26" s="101"/>
      <c r="AFH26" s="101"/>
      <c r="AFI26" s="101"/>
      <c r="AFJ26" s="101"/>
      <c r="AFK26" s="101"/>
      <c r="AFL26" s="101"/>
      <c r="AFM26" s="101"/>
      <c r="AFN26" s="101"/>
      <c r="AFO26" s="101"/>
      <c r="AFP26" s="101"/>
      <c r="AFQ26" s="101"/>
      <c r="AFR26" s="101"/>
      <c r="AFS26" s="101"/>
      <c r="AFT26" s="101"/>
      <c r="AFU26" s="101"/>
      <c r="AFV26" s="101"/>
      <c r="AFW26" s="101"/>
      <c r="AFX26" s="101"/>
      <c r="AFY26" s="101"/>
      <c r="AFZ26" s="101"/>
      <c r="AGA26" s="101"/>
      <c r="AGB26" s="101"/>
      <c r="AGC26" s="101"/>
      <c r="AGD26" s="101"/>
      <c r="AGE26" s="101"/>
      <c r="AGF26" s="101"/>
      <c r="AGG26" s="101"/>
      <c r="AGH26" s="101"/>
      <c r="AGI26" s="101"/>
      <c r="AGJ26" s="101"/>
      <c r="AGK26" s="101"/>
      <c r="AGL26" s="101"/>
      <c r="AGM26" s="101"/>
      <c r="AGN26" s="101"/>
      <c r="AGO26" s="101"/>
      <c r="AGP26" s="101"/>
      <c r="AGQ26" s="101"/>
      <c r="AGR26" s="101"/>
      <c r="AGS26" s="101"/>
      <c r="AGT26" s="101"/>
      <c r="AGU26" s="101"/>
      <c r="AGV26" s="101"/>
      <c r="AGW26" s="101"/>
      <c r="AGX26" s="101"/>
      <c r="AGY26" s="101"/>
      <c r="AGZ26" s="101"/>
      <c r="AHA26" s="101"/>
      <c r="AHB26" s="101"/>
      <c r="AHC26" s="101"/>
      <c r="AHD26" s="101"/>
      <c r="AHE26" s="101"/>
      <c r="AHF26" s="101"/>
      <c r="AHG26" s="101"/>
      <c r="AHH26" s="101"/>
      <c r="AHI26" s="101"/>
      <c r="AHJ26" s="101"/>
      <c r="AHK26" s="101"/>
      <c r="AHL26" s="101"/>
      <c r="AHM26" s="101"/>
      <c r="AHN26" s="101"/>
      <c r="AHO26" s="101"/>
      <c r="AHP26" s="101"/>
      <c r="AHQ26" s="101"/>
      <c r="AHR26" s="101"/>
      <c r="AHS26" s="101"/>
      <c r="AHT26" s="101"/>
      <c r="AHU26" s="101"/>
      <c r="AHV26" s="101"/>
      <c r="AHW26" s="101"/>
      <c r="AHX26" s="101"/>
      <c r="AHY26" s="101"/>
      <c r="AHZ26" s="101"/>
      <c r="AIA26" s="101"/>
      <c r="AIB26" s="101"/>
      <c r="AIC26" s="101"/>
      <c r="AID26" s="101"/>
      <c r="AIE26" s="101"/>
      <c r="AIF26" s="101"/>
      <c r="AIG26" s="101"/>
      <c r="AIH26" s="101"/>
      <c r="AII26" s="101"/>
      <c r="AIJ26" s="101"/>
      <c r="AIK26" s="101"/>
      <c r="AIL26" s="101"/>
      <c r="AIM26" s="101"/>
      <c r="AIN26" s="101"/>
      <c r="AIO26" s="101"/>
      <c r="AIP26" s="101"/>
      <c r="AIQ26" s="101"/>
      <c r="AIR26" s="101"/>
      <c r="AIS26" s="101"/>
      <c r="AIT26" s="101"/>
      <c r="AIU26" s="101"/>
      <c r="AIV26" s="101"/>
      <c r="AIW26" s="101"/>
      <c r="AIX26" s="101"/>
      <c r="AIY26" s="101"/>
      <c r="AIZ26" s="101"/>
      <c r="AJA26" s="101"/>
      <c r="AJB26" s="101"/>
      <c r="AJC26" s="101"/>
      <c r="AJD26" s="101"/>
      <c r="AJE26" s="101"/>
      <c r="AJF26" s="101"/>
      <c r="AJG26" s="101"/>
      <c r="AJH26" s="101"/>
      <c r="AJI26" s="101"/>
      <c r="AJJ26" s="101"/>
      <c r="AJK26" s="101"/>
      <c r="AJL26" s="101"/>
      <c r="AJM26" s="101"/>
      <c r="AJN26" s="101"/>
      <c r="AJO26" s="101"/>
      <c r="AJP26" s="101"/>
      <c r="AJQ26" s="101"/>
      <c r="AJR26" s="101"/>
      <c r="AJS26" s="101"/>
      <c r="AJT26" s="101"/>
      <c r="AJU26" s="101"/>
      <c r="AJV26" s="101"/>
      <c r="AJW26" s="101"/>
      <c r="AJX26" s="101"/>
      <c r="AJY26" s="101"/>
      <c r="AJZ26" s="101"/>
      <c r="AKA26" s="101"/>
      <c r="AKB26" s="101"/>
      <c r="AKC26" s="101"/>
      <c r="AKD26" s="101"/>
      <c r="AKE26" s="101"/>
      <c r="AKF26" s="101"/>
      <c r="AKG26" s="101"/>
      <c r="AKH26" s="101"/>
      <c r="AKI26" s="101"/>
      <c r="AKJ26" s="101"/>
      <c r="AKK26" s="101"/>
      <c r="AKL26" s="101"/>
      <c r="AKM26" s="101"/>
      <c r="AKN26" s="101"/>
      <c r="AKO26" s="101"/>
      <c r="AKP26" s="101"/>
      <c r="AKQ26" s="101"/>
      <c r="AKR26" s="101"/>
      <c r="AKS26" s="101"/>
      <c r="AKT26" s="101"/>
      <c r="AKU26" s="101"/>
      <c r="AKV26" s="101"/>
      <c r="AKW26" s="101"/>
      <c r="AKX26" s="101"/>
      <c r="AKY26" s="101"/>
      <c r="AKZ26" s="101"/>
      <c r="ALA26" s="101"/>
      <c r="ALB26" s="101"/>
      <c r="ALC26" s="101"/>
      <c r="ALD26" s="101"/>
      <c r="ALE26" s="101"/>
      <c r="ALF26" s="101"/>
      <c r="ALG26" s="101"/>
      <c r="ALH26" s="101"/>
      <c r="ALI26" s="101"/>
      <c r="ALJ26" s="101"/>
      <c r="ALK26" s="101"/>
      <c r="ALL26" s="101"/>
      <c r="ALM26" s="101"/>
      <c r="ALN26" s="101"/>
      <c r="ALO26" s="101"/>
      <c r="ALP26" s="101"/>
      <c r="ALQ26" s="101"/>
      <c r="ALR26" s="101"/>
      <c r="ALS26" s="101"/>
      <c r="ALT26" s="101"/>
      <c r="ALU26" s="101"/>
      <c r="ALV26" s="101"/>
      <c r="ALW26" s="101"/>
      <c r="ALX26" s="101"/>
      <c r="ALY26" s="101"/>
      <c r="ALZ26" s="101"/>
      <c r="AMA26" s="101"/>
      <c r="AMB26" s="101"/>
      <c r="AMC26" s="101"/>
      <c r="AMD26" s="101"/>
      <c r="AME26" s="101"/>
      <c r="AMF26" s="101"/>
      <c r="AMG26" s="101"/>
      <c r="AMH26" s="101"/>
      <c r="AMI26" s="101"/>
      <c r="AMJ26" s="101"/>
      <c r="AMK26" s="101"/>
      <c r="AML26" s="101"/>
      <c r="AMM26" s="101"/>
      <c r="AMN26" s="101"/>
      <c r="AMO26" s="101"/>
      <c r="AMP26" s="101"/>
      <c r="AMQ26" s="101"/>
      <c r="AMR26" s="101"/>
      <c r="AMS26" s="101"/>
      <c r="AMT26" s="101"/>
      <c r="AMU26" s="101"/>
      <c r="AMV26" s="101"/>
      <c r="AMW26" s="101"/>
      <c r="AMX26" s="101"/>
      <c r="AMY26" s="101"/>
      <c r="AMZ26" s="101"/>
      <c r="ANA26" s="101"/>
      <c r="ANB26" s="101"/>
      <c r="ANC26" s="101"/>
      <c r="AND26" s="101"/>
      <c r="ANE26" s="101"/>
      <c r="ANF26" s="101"/>
      <c r="ANG26" s="101"/>
      <c r="ANH26" s="101"/>
      <c r="ANI26" s="101"/>
      <c r="ANJ26" s="101"/>
      <c r="ANK26" s="101"/>
      <c r="ANL26" s="101"/>
      <c r="ANM26" s="101"/>
      <c r="ANN26" s="101"/>
      <c r="ANO26" s="101"/>
      <c r="ANP26" s="101"/>
      <c r="ANQ26" s="101"/>
      <c r="ANR26" s="101"/>
      <c r="ANS26" s="101"/>
      <c r="ANT26" s="101"/>
      <c r="ANU26" s="101"/>
      <c r="ANV26" s="101"/>
      <c r="ANW26" s="101"/>
      <c r="ANX26" s="101"/>
      <c r="ANY26" s="101"/>
      <c r="ANZ26" s="101"/>
      <c r="AOA26" s="101"/>
      <c r="AOB26" s="101"/>
      <c r="AOC26" s="101"/>
      <c r="AOD26" s="101"/>
      <c r="AOE26" s="101"/>
      <c r="AOF26" s="101"/>
      <c r="AOG26" s="101"/>
      <c r="AOH26" s="101"/>
      <c r="AOI26" s="101"/>
      <c r="AOJ26" s="101"/>
      <c r="AOK26" s="101"/>
      <c r="AOL26" s="101"/>
      <c r="AOM26" s="101"/>
      <c r="AON26" s="101"/>
      <c r="AOO26" s="101"/>
      <c r="AOP26" s="101"/>
      <c r="AOQ26" s="101"/>
      <c r="AOR26" s="101"/>
      <c r="AOS26" s="101"/>
      <c r="AOT26" s="101"/>
      <c r="AOU26" s="101"/>
      <c r="AOV26" s="101"/>
      <c r="AOW26" s="101"/>
      <c r="AOX26" s="101"/>
      <c r="AOY26" s="101"/>
      <c r="AOZ26" s="101"/>
      <c r="APA26" s="101"/>
      <c r="APB26" s="101"/>
      <c r="APC26" s="101"/>
      <c r="APD26" s="101"/>
      <c r="APE26" s="101"/>
      <c r="APF26" s="101"/>
      <c r="APG26" s="101"/>
      <c r="APH26" s="101"/>
      <c r="API26" s="101"/>
      <c r="APJ26" s="101"/>
      <c r="APK26" s="101"/>
      <c r="APL26" s="101"/>
      <c r="APM26" s="101"/>
      <c r="APN26" s="101"/>
      <c r="APO26" s="101"/>
      <c r="APP26" s="101"/>
      <c r="APQ26" s="101"/>
      <c r="APR26" s="101"/>
      <c r="APS26" s="101"/>
      <c r="APT26" s="101"/>
      <c r="APU26" s="101"/>
      <c r="APV26" s="101"/>
      <c r="APW26" s="101"/>
      <c r="APX26" s="101"/>
      <c r="APY26" s="101"/>
      <c r="APZ26" s="101"/>
      <c r="AQA26" s="101"/>
      <c r="AQB26" s="101"/>
      <c r="AQC26" s="101"/>
      <c r="AQD26" s="101"/>
      <c r="AQE26" s="101"/>
      <c r="AQF26" s="101"/>
      <c r="AQG26" s="101"/>
      <c r="AQH26" s="101"/>
      <c r="AQI26" s="101"/>
      <c r="AQJ26" s="101"/>
      <c r="AQK26" s="101"/>
      <c r="AQL26" s="101"/>
      <c r="AQM26" s="101"/>
      <c r="AQN26" s="101"/>
      <c r="AQO26" s="101"/>
      <c r="AQP26" s="101"/>
      <c r="AQQ26" s="101"/>
      <c r="AQR26" s="101"/>
      <c r="AQS26" s="101"/>
      <c r="AQT26" s="101"/>
      <c r="AQU26" s="101"/>
      <c r="AQV26" s="101"/>
      <c r="AQW26" s="101"/>
      <c r="AQX26" s="101"/>
      <c r="AQY26" s="101"/>
      <c r="AQZ26" s="101"/>
      <c r="ARA26" s="101"/>
      <c r="ARB26" s="101"/>
      <c r="ARC26" s="101"/>
      <c r="ARD26" s="101"/>
      <c r="ARE26" s="101"/>
      <c r="ARF26" s="101"/>
      <c r="ARG26" s="101"/>
      <c r="ARH26" s="101"/>
      <c r="ARI26" s="101"/>
      <c r="ARJ26" s="101"/>
      <c r="ARK26" s="101"/>
      <c r="ARL26" s="101"/>
      <c r="ARM26" s="101"/>
      <c r="ARN26" s="101"/>
      <c r="ARO26" s="101"/>
      <c r="ARP26" s="101"/>
      <c r="ARQ26" s="101"/>
      <c r="ARR26" s="101"/>
      <c r="ARS26" s="101"/>
      <c r="ART26" s="101"/>
      <c r="ARU26" s="101"/>
      <c r="ARV26" s="101"/>
      <c r="ARW26" s="101"/>
      <c r="ARX26" s="101"/>
      <c r="ARY26" s="101"/>
      <c r="ARZ26" s="101"/>
      <c r="ASA26" s="101"/>
      <c r="ASB26" s="101"/>
      <c r="ASC26" s="101"/>
      <c r="ASD26" s="101"/>
      <c r="ASE26" s="101"/>
      <c r="ASF26" s="101"/>
      <c r="ASG26" s="101"/>
      <c r="ASH26" s="101"/>
      <c r="ASI26" s="101"/>
      <c r="ASJ26" s="101"/>
      <c r="ASK26" s="101"/>
      <c r="ASL26" s="101"/>
      <c r="ASM26" s="101"/>
      <c r="ASN26" s="101"/>
      <c r="ASO26" s="101"/>
      <c r="ASP26" s="101"/>
      <c r="ASQ26" s="101"/>
      <c r="ASR26" s="101"/>
      <c r="ASS26" s="101"/>
      <c r="AST26" s="101"/>
      <c r="ASU26" s="101"/>
      <c r="ASV26" s="101"/>
      <c r="ASW26" s="101"/>
      <c r="ASX26" s="101"/>
      <c r="ASY26" s="101"/>
      <c r="ASZ26" s="101"/>
      <c r="ATA26" s="101"/>
      <c r="ATB26" s="101"/>
      <c r="ATC26" s="101"/>
      <c r="ATD26" s="101"/>
      <c r="ATE26" s="101"/>
      <c r="ATF26" s="101"/>
      <c r="ATG26" s="101"/>
      <c r="ATH26" s="101"/>
      <c r="ATI26" s="101"/>
      <c r="ATJ26" s="101"/>
      <c r="ATK26" s="101"/>
      <c r="ATL26" s="101"/>
      <c r="ATM26" s="101"/>
      <c r="ATN26" s="101"/>
      <c r="ATO26" s="101"/>
      <c r="ATP26" s="101"/>
      <c r="ATQ26" s="101"/>
      <c r="ATR26" s="101"/>
      <c r="ATS26" s="101"/>
      <c r="ATT26" s="101"/>
      <c r="ATU26" s="101"/>
      <c r="ATV26" s="101"/>
      <c r="ATW26" s="101"/>
      <c r="ATX26" s="101"/>
      <c r="ATY26" s="101"/>
      <c r="ATZ26" s="101"/>
      <c r="AUA26" s="101"/>
      <c r="AUB26" s="101"/>
      <c r="AUC26" s="101"/>
      <c r="AUD26" s="101"/>
      <c r="AUE26" s="101"/>
      <c r="AUF26" s="101"/>
      <c r="AUG26" s="101"/>
      <c r="AUH26" s="101"/>
      <c r="AUI26" s="101"/>
      <c r="AUJ26" s="101"/>
      <c r="AUK26" s="101"/>
      <c r="AUL26" s="101"/>
      <c r="AUM26" s="101"/>
      <c r="AUN26" s="101"/>
      <c r="AUO26" s="101"/>
      <c r="AUP26" s="101"/>
      <c r="AUQ26" s="101"/>
      <c r="AUR26" s="101"/>
      <c r="AUS26" s="101"/>
      <c r="AUT26" s="101"/>
      <c r="AUU26" s="101"/>
      <c r="AUV26" s="101"/>
      <c r="AUW26" s="101"/>
      <c r="AUX26" s="101"/>
      <c r="AUY26" s="101"/>
      <c r="AUZ26" s="101"/>
      <c r="AVA26" s="101"/>
      <c r="AVB26" s="101"/>
      <c r="AVC26" s="101"/>
      <c r="AVD26" s="101"/>
      <c r="AVE26" s="101"/>
      <c r="AVF26" s="101"/>
      <c r="AVG26" s="101"/>
      <c r="AVH26" s="101"/>
      <c r="AVI26" s="101"/>
      <c r="AVJ26" s="101"/>
      <c r="AVK26" s="101"/>
      <c r="AVL26" s="101"/>
      <c r="AVM26" s="101"/>
      <c r="AVN26" s="101"/>
      <c r="AVO26" s="101"/>
      <c r="AVP26" s="101"/>
      <c r="AVQ26" s="101"/>
      <c r="AVR26" s="101"/>
      <c r="AVS26" s="101"/>
      <c r="AVT26" s="101"/>
      <c r="AVU26" s="101"/>
      <c r="AVV26" s="101"/>
      <c r="AVW26" s="101"/>
      <c r="AVX26" s="101"/>
      <c r="AVY26" s="101"/>
      <c r="AVZ26" s="101"/>
      <c r="AWA26" s="101"/>
      <c r="AWB26" s="101"/>
      <c r="AWC26" s="101"/>
      <c r="AWD26" s="101"/>
      <c r="AWE26" s="101"/>
      <c r="AWF26" s="101"/>
      <c r="AWG26" s="101"/>
      <c r="AWH26" s="101"/>
      <c r="AWI26" s="101"/>
      <c r="AWJ26" s="101"/>
      <c r="AWK26" s="101"/>
      <c r="AWL26" s="101"/>
      <c r="AWM26" s="101"/>
      <c r="AWN26" s="101"/>
      <c r="AWO26" s="101"/>
      <c r="AWP26" s="101"/>
      <c r="AWQ26" s="101"/>
      <c r="AWR26" s="101"/>
      <c r="AWS26" s="101"/>
      <c r="AWT26" s="101"/>
      <c r="AWU26" s="101"/>
      <c r="AWV26" s="101"/>
      <c r="AWW26" s="101"/>
      <c r="AWX26" s="101"/>
      <c r="AWY26" s="101"/>
      <c r="AWZ26" s="101"/>
      <c r="AXA26" s="101"/>
      <c r="AXB26" s="101"/>
      <c r="AXC26" s="101"/>
      <c r="AXD26" s="101"/>
      <c r="AXE26" s="101"/>
      <c r="AXF26" s="101"/>
      <c r="AXG26" s="101"/>
      <c r="AXH26" s="101"/>
      <c r="AXI26" s="101"/>
      <c r="AXJ26" s="101"/>
      <c r="AXK26" s="101"/>
      <c r="AXL26" s="101"/>
      <c r="AXM26" s="101"/>
      <c r="AXN26" s="101"/>
      <c r="AXO26" s="101"/>
      <c r="AXP26" s="101"/>
      <c r="AXQ26" s="101"/>
      <c r="AXR26" s="101"/>
      <c r="AXS26" s="101"/>
      <c r="AXT26" s="101"/>
      <c r="AXU26" s="101"/>
      <c r="AXV26" s="101"/>
      <c r="AXW26" s="101"/>
      <c r="AXX26" s="101"/>
      <c r="AXY26" s="101"/>
      <c r="AXZ26" s="101"/>
      <c r="AYA26" s="101"/>
      <c r="AYB26" s="101"/>
      <c r="AYC26" s="101"/>
      <c r="AYD26" s="101"/>
      <c r="AYE26" s="101"/>
      <c r="AYF26" s="101"/>
      <c r="AYG26" s="101"/>
      <c r="AYH26" s="101"/>
      <c r="AYI26" s="101"/>
      <c r="AYJ26" s="101"/>
      <c r="AYK26" s="101"/>
      <c r="AYL26" s="101"/>
      <c r="AYM26" s="101"/>
      <c r="AYN26" s="101"/>
      <c r="AYO26" s="101"/>
      <c r="AYP26" s="101"/>
      <c r="AYQ26" s="101"/>
      <c r="AYR26" s="101"/>
      <c r="AYS26" s="101"/>
      <c r="AYT26" s="101"/>
      <c r="AYU26" s="101"/>
      <c r="AYV26" s="101"/>
      <c r="AYW26" s="101"/>
      <c r="AYX26" s="101"/>
      <c r="AYY26" s="101"/>
      <c r="AYZ26" s="101"/>
      <c r="AZA26" s="101"/>
      <c r="AZB26" s="101"/>
      <c r="AZC26" s="101"/>
      <c r="AZD26" s="101"/>
      <c r="AZE26" s="101"/>
      <c r="AZF26" s="101"/>
      <c r="AZG26" s="101"/>
      <c r="AZH26" s="101"/>
      <c r="AZI26" s="101"/>
      <c r="AZJ26" s="101"/>
      <c r="AZK26" s="101"/>
      <c r="AZL26" s="101"/>
      <c r="AZM26" s="101"/>
      <c r="AZN26" s="101"/>
      <c r="AZO26" s="101"/>
      <c r="AZP26" s="101"/>
      <c r="AZQ26" s="101"/>
      <c r="AZR26" s="101"/>
      <c r="AZS26" s="101"/>
      <c r="AZT26" s="101"/>
      <c r="AZU26" s="101"/>
      <c r="AZV26" s="101"/>
      <c r="AZW26" s="101"/>
      <c r="AZX26" s="101"/>
      <c r="AZY26" s="101"/>
      <c r="AZZ26" s="101"/>
      <c r="BAA26" s="101"/>
      <c r="BAB26" s="101"/>
      <c r="BAC26" s="101"/>
      <c r="BAD26" s="101"/>
      <c r="BAE26" s="101"/>
      <c r="BAF26" s="101"/>
      <c r="BAG26" s="101"/>
      <c r="BAH26" s="101"/>
      <c r="BAI26" s="101"/>
      <c r="BAJ26" s="101"/>
      <c r="BAK26" s="101"/>
      <c r="BAL26" s="101"/>
      <c r="BAM26" s="101"/>
      <c r="BAN26" s="101"/>
      <c r="BAO26" s="101"/>
      <c r="BAP26" s="101"/>
      <c r="BAQ26" s="101"/>
      <c r="BAR26" s="101"/>
      <c r="BAS26" s="101"/>
      <c r="BAT26" s="101"/>
      <c r="BAU26" s="101"/>
      <c r="BAV26" s="101"/>
      <c r="BAW26" s="101"/>
      <c r="BAX26" s="101"/>
      <c r="BAY26" s="101"/>
      <c r="BAZ26" s="101"/>
      <c r="BBA26" s="101"/>
      <c r="BBB26" s="101"/>
      <c r="BBC26" s="101"/>
      <c r="BBD26" s="101"/>
      <c r="BBE26" s="101"/>
      <c r="BBF26" s="101"/>
      <c r="BBG26" s="101"/>
      <c r="BBH26" s="101"/>
      <c r="BBI26" s="101"/>
      <c r="BBJ26" s="101"/>
      <c r="BBK26" s="101"/>
      <c r="BBL26" s="101"/>
      <c r="BBM26" s="101"/>
      <c r="BBN26" s="101"/>
      <c r="BBO26" s="101"/>
      <c r="BBP26" s="101"/>
      <c r="BBQ26" s="101"/>
      <c r="BBR26" s="101"/>
      <c r="BBS26" s="101"/>
      <c r="BBT26" s="101"/>
      <c r="BBU26" s="101"/>
      <c r="BBV26" s="101"/>
      <c r="BBW26" s="101"/>
      <c r="BBX26" s="101"/>
      <c r="BBY26" s="101"/>
      <c r="BBZ26" s="101"/>
      <c r="BCA26" s="101"/>
      <c r="BCB26" s="101"/>
      <c r="BCC26" s="101"/>
      <c r="BCD26" s="101"/>
      <c r="BCE26" s="101"/>
      <c r="BCF26" s="101"/>
      <c r="BCG26" s="101"/>
      <c r="BCH26" s="101"/>
      <c r="BCI26" s="101"/>
      <c r="BCJ26" s="101"/>
      <c r="BCK26" s="101"/>
      <c r="BCL26" s="101"/>
      <c r="BCM26" s="101"/>
      <c r="BCN26" s="101"/>
      <c r="BCO26" s="101"/>
      <c r="BCP26" s="101"/>
      <c r="BCQ26" s="101"/>
      <c r="BCR26" s="101"/>
      <c r="BCS26" s="101"/>
      <c r="BCT26" s="101"/>
      <c r="BCU26" s="101"/>
      <c r="BCV26" s="101"/>
      <c r="BCW26" s="101"/>
      <c r="BCX26" s="101"/>
      <c r="BCY26" s="101"/>
      <c r="BCZ26" s="101"/>
      <c r="BDA26" s="101"/>
      <c r="BDB26" s="101"/>
      <c r="BDC26" s="101"/>
      <c r="BDD26" s="101"/>
      <c r="BDE26" s="101"/>
      <c r="BDF26" s="101"/>
      <c r="BDG26" s="101"/>
      <c r="BDH26" s="101"/>
      <c r="BDI26" s="101"/>
      <c r="BDJ26" s="101"/>
      <c r="BDK26" s="101"/>
      <c r="BDL26" s="101"/>
      <c r="BDM26" s="101"/>
      <c r="BDN26" s="101"/>
      <c r="BDO26" s="101"/>
      <c r="BDP26" s="101"/>
      <c r="BDQ26" s="101"/>
      <c r="BDR26" s="101"/>
      <c r="BDS26" s="101"/>
      <c r="BDT26" s="101"/>
      <c r="BDU26" s="101"/>
      <c r="BDV26" s="101"/>
      <c r="BDW26" s="101"/>
      <c r="BDX26" s="101"/>
      <c r="BDY26" s="101"/>
      <c r="BDZ26" s="101"/>
      <c r="BEA26" s="101"/>
      <c r="BEB26" s="101"/>
      <c r="BEC26" s="101"/>
      <c r="BED26" s="101"/>
      <c r="BEE26" s="101"/>
      <c r="BEF26" s="101"/>
      <c r="BEG26" s="101"/>
      <c r="BEH26" s="101"/>
      <c r="BEI26" s="101"/>
      <c r="BEJ26" s="101"/>
      <c r="BEK26" s="101"/>
      <c r="BEL26" s="101"/>
      <c r="BEM26" s="101"/>
      <c r="BEN26" s="101"/>
      <c r="BEO26" s="101"/>
      <c r="BEP26" s="101"/>
      <c r="BEQ26" s="101"/>
      <c r="BER26" s="101"/>
      <c r="BES26" s="101"/>
      <c r="BET26" s="101"/>
      <c r="BEU26" s="101"/>
      <c r="BEV26" s="101"/>
      <c r="BEW26" s="101"/>
      <c r="BEX26" s="101"/>
      <c r="BEY26" s="101"/>
      <c r="BEZ26" s="101"/>
      <c r="BFA26" s="101"/>
      <c r="BFB26" s="101"/>
      <c r="BFC26" s="101"/>
      <c r="BFD26" s="101"/>
      <c r="BFE26" s="101"/>
      <c r="BFF26" s="101"/>
      <c r="BFG26" s="101"/>
      <c r="BFH26" s="101"/>
      <c r="BFI26" s="101"/>
      <c r="BFJ26" s="101"/>
      <c r="BFK26" s="101"/>
      <c r="BFL26" s="101"/>
      <c r="BFM26" s="101"/>
      <c r="BFN26" s="101"/>
      <c r="BFO26" s="101"/>
      <c r="BFP26" s="101"/>
      <c r="BFQ26" s="101"/>
      <c r="BFR26" s="101"/>
      <c r="BFS26" s="101"/>
      <c r="BFT26" s="101"/>
      <c r="BFU26" s="101"/>
      <c r="BFV26" s="101"/>
      <c r="BFW26" s="101"/>
      <c r="BFX26" s="101"/>
      <c r="BFY26" s="101"/>
      <c r="BFZ26" s="101"/>
      <c r="BGA26" s="101"/>
      <c r="BGB26" s="101"/>
      <c r="BGC26" s="101"/>
      <c r="BGD26" s="101"/>
      <c r="BGE26" s="101"/>
      <c r="BGF26" s="101"/>
      <c r="BGG26" s="101"/>
      <c r="BGH26" s="101"/>
      <c r="BGI26" s="101"/>
      <c r="BGJ26" s="101"/>
      <c r="BGK26" s="101"/>
      <c r="BGL26" s="101"/>
      <c r="BGM26" s="101"/>
      <c r="BGN26" s="101"/>
      <c r="BGO26" s="101"/>
      <c r="BGP26" s="101"/>
      <c r="BGQ26" s="101"/>
      <c r="BGR26" s="101"/>
      <c r="BGS26" s="101"/>
      <c r="BGT26" s="101"/>
      <c r="BGU26" s="101"/>
      <c r="BGV26" s="101"/>
      <c r="BGW26" s="101"/>
      <c r="BGX26" s="101"/>
      <c r="BGY26" s="101"/>
      <c r="BGZ26" s="101"/>
      <c r="BHA26" s="101"/>
      <c r="BHB26" s="101"/>
      <c r="BHC26" s="101"/>
      <c r="BHD26" s="101"/>
      <c r="BHE26" s="101"/>
      <c r="BHF26" s="101"/>
      <c r="BHG26" s="101"/>
      <c r="BHH26" s="101"/>
      <c r="BHI26" s="101"/>
      <c r="BHJ26" s="101"/>
      <c r="BHK26" s="101"/>
      <c r="BHL26" s="101"/>
      <c r="BHM26" s="101"/>
      <c r="BHN26" s="101"/>
      <c r="BHO26" s="101"/>
      <c r="BHP26" s="101"/>
      <c r="BHQ26" s="101"/>
      <c r="BHR26" s="101"/>
      <c r="BHS26" s="101"/>
      <c r="BHT26" s="101"/>
      <c r="BHU26" s="101"/>
      <c r="BHV26" s="101"/>
      <c r="BHW26" s="101"/>
      <c r="BHX26" s="101"/>
      <c r="BHY26" s="101"/>
      <c r="BHZ26" s="101"/>
      <c r="BIA26" s="101"/>
      <c r="BIB26" s="101"/>
      <c r="BIC26" s="101"/>
      <c r="BID26" s="101"/>
      <c r="BIE26" s="101"/>
      <c r="BIF26" s="101"/>
      <c r="BIG26" s="101"/>
      <c r="BIH26" s="101"/>
      <c r="BII26" s="101"/>
      <c r="BIJ26" s="101"/>
      <c r="BIK26" s="101"/>
      <c r="BIL26" s="101"/>
      <c r="BIM26" s="101"/>
      <c r="BIN26" s="101"/>
      <c r="BIO26" s="101"/>
      <c r="BIP26" s="101"/>
      <c r="BIQ26" s="101"/>
      <c r="BIR26" s="101"/>
      <c r="BIS26" s="101"/>
      <c r="BIT26" s="101"/>
      <c r="BIU26" s="101"/>
      <c r="BIV26" s="101"/>
      <c r="BIW26" s="101"/>
      <c r="BIX26" s="101"/>
      <c r="BIY26" s="101"/>
      <c r="BIZ26" s="101"/>
      <c r="BJA26" s="101"/>
      <c r="BJB26" s="101"/>
      <c r="BJC26" s="101"/>
      <c r="BJD26" s="101"/>
      <c r="BJE26" s="101"/>
      <c r="BJF26" s="101"/>
      <c r="BJG26" s="101"/>
      <c r="BJH26" s="101"/>
      <c r="BJI26" s="101"/>
      <c r="BJJ26" s="101"/>
      <c r="BJK26" s="101"/>
      <c r="BJL26" s="101"/>
      <c r="BJM26" s="101"/>
      <c r="BJN26" s="101"/>
      <c r="BJO26" s="101"/>
      <c r="BJP26" s="101"/>
      <c r="BJQ26" s="101"/>
      <c r="BJR26" s="101"/>
      <c r="BJS26" s="101"/>
      <c r="BJT26" s="101"/>
      <c r="BJU26" s="101"/>
      <c r="BJV26" s="101"/>
      <c r="BJW26" s="101"/>
      <c r="BJX26" s="101"/>
      <c r="BJY26" s="101"/>
      <c r="BJZ26" s="101"/>
      <c r="BKA26" s="101"/>
      <c r="BKB26" s="101"/>
      <c r="BKC26" s="101"/>
      <c r="BKD26" s="101"/>
      <c r="BKE26" s="101"/>
      <c r="BKF26" s="101"/>
      <c r="BKG26" s="101"/>
      <c r="BKH26" s="101"/>
      <c r="BKI26" s="101"/>
      <c r="BKJ26" s="101"/>
      <c r="BKK26" s="101"/>
      <c r="BKL26" s="101"/>
      <c r="BKM26" s="101"/>
      <c r="BKN26" s="101"/>
      <c r="BKO26" s="101"/>
      <c r="BKP26" s="101"/>
      <c r="BKQ26" s="101"/>
      <c r="BKR26" s="101"/>
      <c r="BKS26" s="101"/>
      <c r="BKT26" s="101"/>
      <c r="BKU26" s="101"/>
      <c r="BKV26" s="101"/>
      <c r="BKW26" s="101"/>
      <c r="BKX26" s="101"/>
      <c r="BKY26" s="101"/>
      <c r="BKZ26" s="101"/>
      <c r="BLA26" s="101"/>
      <c r="BLB26" s="101"/>
      <c r="BLC26" s="101"/>
      <c r="BLD26" s="101"/>
      <c r="BLE26" s="101"/>
      <c r="BLF26" s="101"/>
      <c r="BLG26" s="101"/>
      <c r="BLH26" s="101"/>
      <c r="BLI26" s="101"/>
      <c r="BLJ26" s="101"/>
      <c r="BLK26" s="101"/>
      <c r="BLL26" s="101"/>
      <c r="BLM26" s="101"/>
      <c r="BLN26" s="101"/>
      <c r="BLO26" s="101"/>
      <c r="BLP26" s="101"/>
      <c r="BLQ26" s="101"/>
      <c r="BLR26" s="101"/>
      <c r="BLS26" s="101"/>
      <c r="BLT26" s="101"/>
      <c r="BLU26" s="101"/>
      <c r="BLV26" s="101"/>
      <c r="BLW26" s="101"/>
      <c r="BLX26" s="101"/>
      <c r="BLY26" s="101"/>
      <c r="BLZ26" s="101"/>
      <c r="BMA26" s="101"/>
      <c r="BMB26" s="101"/>
      <c r="BMC26" s="101"/>
      <c r="BMD26" s="101"/>
      <c r="BME26" s="101"/>
      <c r="BMF26" s="101"/>
      <c r="BMG26" s="101"/>
      <c r="BMH26" s="101"/>
      <c r="BMI26" s="101"/>
      <c r="BMJ26" s="101"/>
      <c r="BMK26" s="101"/>
      <c r="BML26" s="101"/>
      <c r="BMM26" s="101"/>
      <c r="BMN26" s="101"/>
      <c r="BMO26" s="101"/>
      <c r="BMP26" s="101"/>
      <c r="BMQ26" s="101"/>
      <c r="BMR26" s="101"/>
      <c r="BMS26" s="101"/>
      <c r="BMT26" s="101"/>
      <c r="BMU26" s="101"/>
      <c r="BMV26" s="101"/>
      <c r="BMW26" s="101"/>
      <c r="BMX26" s="101"/>
      <c r="BMY26" s="101"/>
      <c r="BMZ26" s="101"/>
      <c r="BNA26" s="101"/>
      <c r="BNB26" s="101"/>
      <c r="BNC26" s="101"/>
      <c r="BND26" s="101"/>
      <c r="BNE26" s="101"/>
      <c r="BNF26" s="101"/>
      <c r="BNG26" s="101"/>
      <c r="BNH26" s="101"/>
      <c r="BNI26" s="101"/>
      <c r="BNJ26" s="101"/>
      <c r="BNK26" s="101"/>
      <c r="BNL26" s="101"/>
      <c r="BNM26" s="101"/>
      <c r="BNN26" s="101"/>
      <c r="BNO26" s="101"/>
      <c r="BNP26" s="101"/>
      <c r="BNQ26" s="101"/>
      <c r="BNR26" s="101"/>
      <c r="BNS26" s="101"/>
      <c r="BNT26" s="101"/>
      <c r="BNU26" s="101"/>
      <c r="BNV26" s="101"/>
      <c r="BNW26" s="101"/>
      <c r="BNX26" s="101"/>
      <c r="BNY26" s="101"/>
      <c r="BNZ26" s="101"/>
      <c r="BOA26" s="101"/>
      <c r="BOB26" s="101"/>
      <c r="BOC26" s="101"/>
      <c r="BOD26" s="101"/>
      <c r="BOE26" s="101"/>
      <c r="BOF26" s="101"/>
      <c r="BOG26" s="101"/>
      <c r="BOH26" s="101"/>
      <c r="BOI26" s="101"/>
      <c r="BOJ26" s="101"/>
      <c r="BOK26" s="101"/>
      <c r="BOL26" s="101"/>
      <c r="BOM26" s="101"/>
      <c r="BON26" s="101"/>
      <c r="BOO26" s="101"/>
      <c r="BOP26" s="101"/>
      <c r="BOQ26" s="101"/>
      <c r="BOR26" s="101"/>
      <c r="BOS26" s="101"/>
      <c r="BOT26" s="101"/>
      <c r="BOU26" s="101"/>
      <c r="BOV26" s="101"/>
      <c r="BOW26" s="101"/>
      <c r="BOX26" s="101"/>
      <c r="BOY26" s="101"/>
      <c r="BOZ26" s="101"/>
      <c r="BPA26" s="101"/>
      <c r="BPB26" s="101"/>
      <c r="BPC26" s="101"/>
      <c r="BPD26" s="101"/>
      <c r="BPE26" s="101"/>
      <c r="BPF26" s="101"/>
      <c r="BPG26" s="101"/>
      <c r="BPH26" s="101"/>
      <c r="BPI26" s="101"/>
      <c r="BPJ26" s="101"/>
      <c r="BPK26" s="101"/>
      <c r="BPL26" s="101"/>
      <c r="BPM26" s="101"/>
      <c r="BPN26" s="101"/>
      <c r="BPO26" s="101"/>
      <c r="BPP26" s="101"/>
      <c r="BPQ26" s="101"/>
      <c r="BPR26" s="101"/>
      <c r="BPS26" s="101"/>
      <c r="BPT26" s="101"/>
      <c r="BPU26" s="101"/>
      <c r="BPV26" s="101"/>
      <c r="BPW26" s="101"/>
      <c r="BPX26" s="101"/>
      <c r="BPY26" s="101"/>
      <c r="BPZ26" s="101"/>
      <c r="BQA26" s="101"/>
      <c r="BQB26" s="101"/>
      <c r="BQC26" s="101"/>
      <c r="BQD26" s="101"/>
      <c r="BQE26" s="101"/>
      <c r="BQF26" s="101"/>
      <c r="BQG26" s="101"/>
      <c r="BQH26" s="101"/>
      <c r="BQI26" s="101"/>
      <c r="BQJ26" s="101"/>
      <c r="BQK26" s="101"/>
      <c r="BQL26" s="101"/>
      <c r="BQM26" s="101"/>
      <c r="BQN26" s="101"/>
      <c r="BQO26" s="101"/>
      <c r="BQP26" s="101"/>
      <c r="BQQ26" s="101"/>
      <c r="BQR26" s="101"/>
      <c r="BQS26" s="101"/>
      <c r="BQT26" s="101"/>
      <c r="BQU26" s="101"/>
      <c r="BQV26" s="101"/>
      <c r="BQW26" s="101"/>
      <c r="BQX26" s="101"/>
      <c r="BQY26" s="101"/>
      <c r="BQZ26" s="101"/>
      <c r="BRA26" s="101"/>
      <c r="BRB26" s="101"/>
      <c r="BRC26" s="101"/>
      <c r="BRD26" s="101"/>
      <c r="BRE26" s="101"/>
      <c r="BRF26" s="101"/>
      <c r="BRG26" s="101"/>
      <c r="BRH26" s="101"/>
      <c r="BRI26" s="101"/>
      <c r="BRJ26" s="101"/>
      <c r="BRK26" s="101"/>
      <c r="BRL26" s="101"/>
      <c r="BRM26" s="101"/>
      <c r="BRN26" s="101"/>
      <c r="BRO26" s="101"/>
      <c r="BRP26" s="101"/>
      <c r="BRQ26" s="101"/>
      <c r="BRR26" s="101"/>
      <c r="BRS26" s="101"/>
      <c r="BRT26" s="101"/>
      <c r="BRU26" s="101"/>
      <c r="BRV26" s="101"/>
      <c r="BRW26" s="101"/>
      <c r="BRX26" s="101"/>
      <c r="BRY26" s="101"/>
      <c r="BRZ26" s="101"/>
      <c r="BSA26" s="101"/>
      <c r="BSB26" s="101"/>
      <c r="BSC26" s="101"/>
      <c r="BSD26" s="101"/>
      <c r="BSE26" s="101"/>
      <c r="BSF26" s="101"/>
      <c r="BSG26" s="101"/>
      <c r="BSH26" s="101"/>
      <c r="BSI26" s="101"/>
      <c r="BSJ26" s="101"/>
      <c r="BSK26" s="101"/>
      <c r="BSL26" s="101"/>
      <c r="BSM26" s="101"/>
      <c r="BSN26" s="101"/>
      <c r="BSO26" s="101"/>
      <c r="BSP26" s="101"/>
      <c r="BSQ26" s="101"/>
      <c r="BSR26" s="101"/>
      <c r="BSS26" s="101"/>
      <c r="BST26" s="101"/>
      <c r="BSU26" s="101"/>
      <c r="BSV26" s="101"/>
      <c r="BSW26" s="101"/>
      <c r="BSX26" s="101"/>
      <c r="BSY26" s="101"/>
      <c r="BSZ26" s="101"/>
      <c r="BTA26" s="101"/>
      <c r="BTB26" s="101"/>
      <c r="BTC26" s="101"/>
      <c r="BTD26" s="101"/>
      <c r="BTE26" s="101"/>
      <c r="BTF26" s="101"/>
      <c r="BTG26" s="101"/>
      <c r="BTH26" s="101"/>
      <c r="BTI26" s="101"/>
      <c r="BTJ26" s="101"/>
      <c r="BTK26" s="101"/>
      <c r="BTL26" s="101"/>
      <c r="BTM26" s="101"/>
      <c r="BTN26" s="101"/>
      <c r="BTO26" s="101"/>
      <c r="BTP26" s="101"/>
      <c r="BTQ26" s="101"/>
      <c r="BTR26" s="101"/>
      <c r="BTS26" s="101"/>
      <c r="BTT26" s="101"/>
      <c r="BTU26" s="101"/>
      <c r="BTV26" s="101"/>
      <c r="BTW26" s="101"/>
      <c r="BTX26" s="101"/>
      <c r="BTY26" s="101"/>
      <c r="BTZ26" s="101"/>
      <c r="BUA26" s="101"/>
      <c r="BUB26" s="101"/>
      <c r="BUC26" s="101"/>
      <c r="BUD26" s="101"/>
      <c r="BUE26" s="101"/>
      <c r="BUF26" s="101"/>
      <c r="BUG26" s="101"/>
      <c r="BUH26" s="101"/>
      <c r="BUI26" s="101"/>
      <c r="BUJ26" s="101"/>
      <c r="BUK26" s="101"/>
      <c r="BUL26" s="101"/>
      <c r="BUM26" s="101"/>
      <c r="BUN26" s="101"/>
      <c r="BUO26" s="101"/>
      <c r="BUP26" s="101"/>
      <c r="BUQ26" s="101"/>
      <c r="BUR26" s="101"/>
      <c r="BUS26" s="101"/>
      <c r="BUT26" s="101"/>
      <c r="BUU26" s="101"/>
      <c r="BUV26" s="101"/>
      <c r="BUW26" s="101"/>
      <c r="BUX26" s="101"/>
      <c r="BUY26" s="101"/>
      <c r="BUZ26" s="101"/>
      <c r="BVA26" s="101"/>
      <c r="BVB26" s="101"/>
      <c r="BVC26" s="101"/>
      <c r="BVD26" s="101"/>
      <c r="BVE26" s="101"/>
      <c r="BVF26" s="101"/>
      <c r="BVG26" s="101"/>
      <c r="BVH26" s="101"/>
      <c r="BVI26" s="101"/>
      <c r="BVJ26" s="101"/>
      <c r="BVK26" s="101"/>
      <c r="BVL26" s="101"/>
      <c r="BVM26" s="101"/>
      <c r="BVN26" s="101"/>
      <c r="BVO26" s="101"/>
      <c r="BVP26" s="101"/>
      <c r="BVQ26" s="101"/>
      <c r="BVR26" s="101"/>
      <c r="BVS26" s="101"/>
      <c r="BVT26" s="101"/>
      <c r="BVU26" s="101"/>
      <c r="BVV26" s="101"/>
      <c r="BVW26" s="101"/>
      <c r="BVX26" s="101"/>
      <c r="BVY26" s="101"/>
      <c r="BVZ26" s="101"/>
      <c r="BWA26" s="101"/>
      <c r="BWB26" s="101"/>
      <c r="BWC26" s="101"/>
      <c r="BWD26" s="101"/>
      <c r="BWE26" s="101"/>
      <c r="BWF26" s="101"/>
      <c r="BWG26" s="101"/>
      <c r="BWH26" s="101"/>
      <c r="BWI26" s="101"/>
      <c r="BWJ26" s="101"/>
      <c r="BWK26" s="101"/>
      <c r="BWL26" s="101"/>
      <c r="BWM26" s="101"/>
      <c r="BWN26" s="101"/>
      <c r="BWO26" s="101"/>
      <c r="BWP26" s="101"/>
      <c r="BWQ26" s="101"/>
      <c r="BWR26" s="101"/>
      <c r="BWS26" s="101"/>
      <c r="BWT26" s="101"/>
      <c r="BWU26" s="101"/>
      <c r="BWV26" s="101"/>
      <c r="BWW26" s="101"/>
      <c r="BWX26" s="101"/>
      <c r="BWY26" s="101"/>
      <c r="BWZ26" s="101"/>
      <c r="BXA26" s="101"/>
      <c r="BXB26" s="101"/>
      <c r="BXC26" s="101"/>
      <c r="BXD26" s="101"/>
      <c r="BXE26" s="101"/>
      <c r="BXF26" s="101"/>
      <c r="BXG26" s="101"/>
      <c r="BXH26" s="101"/>
      <c r="BXI26" s="101"/>
      <c r="BXJ26" s="101"/>
      <c r="BXK26" s="101"/>
      <c r="BXL26" s="101"/>
      <c r="BXM26" s="101"/>
      <c r="BXN26" s="101"/>
      <c r="BXO26" s="101"/>
      <c r="BXP26" s="101"/>
      <c r="BXQ26" s="101"/>
      <c r="BXR26" s="101"/>
      <c r="BXS26" s="101"/>
      <c r="BXT26" s="101"/>
      <c r="BXU26" s="101"/>
      <c r="BXV26" s="101"/>
      <c r="BXW26" s="101"/>
      <c r="BXX26" s="101"/>
      <c r="BXY26" s="101"/>
      <c r="BXZ26" s="101"/>
      <c r="BYA26" s="101"/>
      <c r="BYB26" s="101"/>
      <c r="BYC26" s="101"/>
      <c r="BYD26" s="101"/>
      <c r="BYE26" s="101"/>
      <c r="BYF26" s="101"/>
      <c r="BYG26" s="101"/>
      <c r="BYH26" s="101"/>
      <c r="BYI26" s="101"/>
      <c r="BYJ26" s="101"/>
      <c r="BYK26" s="101"/>
      <c r="BYL26" s="101"/>
      <c r="BYM26" s="101"/>
      <c r="BYN26" s="101"/>
      <c r="BYO26" s="101"/>
      <c r="BYP26" s="101"/>
      <c r="BYQ26" s="101"/>
      <c r="BYR26" s="101"/>
      <c r="BYS26" s="101"/>
      <c r="BYT26" s="101"/>
      <c r="BYU26" s="101"/>
      <c r="BYV26" s="101"/>
      <c r="BYW26" s="101"/>
      <c r="BYX26" s="101"/>
      <c r="BYY26" s="101"/>
      <c r="BYZ26" s="101"/>
      <c r="BZA26" s="101"/>
      <c r="BZB26" s="101"/>
      <c r="BZC26" s="101"/>
      <c r="BZD26" s="101"/>
      <c r="BZE26" s="101"/>
      <c r="BZF26" s="101"/>
      <c r="BZG26" s="101"/>
      <c r="BZH26" s="101"/>
      <c r="BZI26" s="101"/>
      <c r="BZJ26" s="101"/>
      <c r="BZK26" s="101"/>
      <c r="BZL26" s="101"/>
      <c r="BZM26" s="101"/>
      <c r="BZN26" s="101"/>
      <c r="BZO26" s="101"/>
      <c r="BZP26" s="101"/>
      <c r="BZQ26" s="101"/>
      <c r="BZR26" s="101"/>
      <c r="BZS26" s="101"/>
      <c r="BZT26" s="101"/>
      <c r="BZU26" s="101"/>
      <c r="BZV26" s="101"/>
      <c r="BZW26" s="101"/>
      <c r="BZX26" s="101"/>
      <c r="BZY26" s="101"/>
      <c r="BZZ26" s="101"/>
      <c r="CAA26" s="101"/>
      <c r="CAB26" s="101"/>
      <c r="CAC26" s="101"/>
      <c r="CAD26" s="101"/>
      <c r="CAE26" s="101"/>
      <c r="CAF26" s="101"/>
      <c r="CAG26" s="101"/>
      <c r="CAH26" s="101"/>
      <c r="CAI26" s="101"/>
      <c r="CAJ26" s="101"/>
      <c r="CAK26" s="101"/>
      <c r="CAL26" s="101"/>
      <c r="CAM26" s="101"/>
      <c r="CAN26" s="101"/>
      <c r="CAO26" s="101"/>
      <c r="CAP26" s="101"/>
      <c r="CAQ26" s="101"/>
      <c r="CAR26" s="101"/>
      <c r="CAS26" s="101"/>
      <c r="CAT26" s="101"/>
      <c r="CAU26" s="101"/>
      <c r="CAV26" s="101"/>
      <c r="CAW26" s="101"/>
      <c r="CAX26" s="101"/>
      <c r="CAY26" s="101"/>
      <c r="CAZ26" s="101"/>
      <c r="CBA26" s="101"/>
      <c r="CBB26" s="101"/>
      <c r="CBC26" s="101"/>
      <c r="CBD26" s="101"/>
      <c r="CBE26" s="101"/>
      <c r="CBF26" s="101"/>
      <c r="CBG26" s="101"/>
      <c r="CBH26" s="101"/>
      <c r="CBI26" s="101"/>
      <c r="CBJ26" s="101"/>
      <c r="CBK26" s="101"/>
      <c r="CBL26" s="101"/>
      <c r="CBM26" s="101"/>
      <c r="CBN26" s="101"/>
      <c r="CBO26" s="101"/>
      <c r="CBP26" s="101"/>
      <c r="CBQ26" s="101"/>
      <c r="CBR26" s="101"/>
      <c r="CBS26" s="101"/>
      <c r="CBT26" s="101"/>
      <c r="CBU26" s="101"/>
      <c r="CBV26" s="101"/>
      <c r="CBW26" s="101"/>
      <c r="CBX26" s="101"/>
      <c r="CBY26" s="101"/>
      <c r="CBZ26" s="101"/>
      <c r="CCA26" s="101"/>
      <c r="CCB26" s="101"/>
      <c r="CCC26" s="101"/>
      <c r="CCD26" s="101"/>
      <c r="CCE26" s="101"/>
      <c r="CCF26" s="101"/>
      <c r="CCG26" s="101"/>
      <c r="CCH26" s="101"/>
      <c r="CCI26" s="101"/>
      <c r="CCJ26" s="101"/>
      <c r="CCK26" s="101"/>
      <c r="CCL26" s="101"/>
      <c r="CCM26" s="101"/>
      <c r="CCN26" s="101"/>
      <c r="CCO26" s="101"/>
      <c r="CCP26" s="101"/>
      <c r="CCQ26" s="101"/>
      <c r="CCR26" s="101"/>
      <c r="CCS26" s="101"/>
      <c r="CCT26" s="101"/>
      <c r="CCU26" s="101"/>
      <c r="CCV26" s="101"/>
      <c r="CCW26" s="101"/>
      <c r="CCX26" s="101"/>
      <c r="CCY26" s="101"/>
      <c r="CCZ26" s="101"/>
      <c r="CDA26" s="101"/>
      <c r="CDB26" s="101"/>
      <c r="CDC26" s="101"/>
      <c r="CDD26" s="101"/>
      <c r="CDE26" s="101"/>
      <c r="CDF26" s="101"/>
      <c r="CDG26" s="101"/>
      <c r="CDH26" s="101"/>
      <c r="CDI26" s="101"/>
      <c r="CDJ26" s="101"/>
      <c r="CDK26" s="101"/>
      <c r="CDL26" s="101"/>
      <c r="CDM26" s="101"/>
      <c r="CDN26" s="101"/>
      <c r="CDO26" s="101"/>
      <c r="CDP26" s="101"/>
      <c r="CDQ26" s="101"/>
      <c r="CDR26" s="101"/>
      <c r="CDS26" s="101"/>
      <c r="CDT26" s="101"/>
      <c r="CDU26" s="101"/>
      <c r="CDV26" s="101"/>
      <c r="CDW26" s="101"/>
      <c r="CDX26" s="101"/>
      <c r="CDY26" s="101"/>
      <c r="CDZ26" s="101"/>
      <c r="CEA26" s="101"/>
      <c r="CEB26" s="101"/>
      <c r="CEC26" s="101"/>
      <c r="CED26" s="101"/>
      <c r="CEE26" s="101"/>
      <c r="CEF26" s="101"/>
      <c r="CEG26" s="101"/>
      <c r="CEH26" s="101"/>
      <c r="CEI26" s="101"/>
      <c r="CEJ26" s="101"/>
      <c r="CEK26" s="101"/>
      <c r="CEL26" s="101"/>
      <c r="CEM26" s="101"/>
      <c r="CEN26" s="101"/>
      <c r="CEO26" s="101"/>
      <c r="CEP26" s="101"/>
      <c r="CEQ26" s="101"/>
      <c r="CER26" s="101"/>
      <c r="CES26" s="101"/>
      <c r="CET26" s="101"/>
      <c r="CEU26" s="101"/>
      <c r="CEV26" s="101"/>
      <c r="CEW26" s="101"/>
      <c r="CEX26" s="101"/>
      <c r="CEY26" s="101"/>
      <c r="CEZ26" s="101"/>
      <c r="CFA26" s="101"/>
      <c r="CFB26" s="101"/>
      <c r="CFC26" s="101"/>
      <c r="CFD26" s="101"/>
      <c r="CFE26" s="101"/>
      <c r="CFF26" s="101"/>
      <c r="CFG26" s="101"/>
      <c r="CFH26" s="101"/>
      <c r="CFI26" s="101"/>
      <c r="CFJ26" s="101"/>
      <c r="CFK26" s="101"/>
      <c r="CFL26" s="101"/>
      <c r="CFM26" s="101"/>
      <c r="CFN26" s="101"/>
      <c r="CFO26" s="101"/>
      <c r="CFP26" s="101"/>
      <c r="CFQ26" s="101"/>
      <c r="CFR26" s="101"/>
      <c r="CFS26" s="101"/>
      <c r="CFT26" s="101"/>
      <c r="CFU26" s="101"/>
      <c r="CFV26" s="101"/>
      <c r="CFW26" s="101"/>
      <c r="CFX26" s="101"/>
      <c r="CFY26" s="101"/>
      <c r="CFZ26" s="101"/>
      <c r="CGA26" s="101"/>
      <c r="CGB26" s="101"/>
      <c r="CGC26" s="101"/>
      <c r="CGD26" s="101"/>
      <c r="CGE26" s="101"/>
      <c r="CGF26" s="101"/>
      <c r="CGG26" s="101"/>
      <c r="CGH26" s="101"/>
      <c r="CGI26" s="101"/>
      <c r="CGJ26" s="101"/>
      <c r="CGK26" s="101"/>
      <c r="CGL26" s="101"/>
      <c r="CGM26" s="101"/>
      <c r="CGN26" s="101"/>
      <c r="CGO26" s="101"/>
      <c r="CGP26" s="101"/>
      <c r="CGQ26" s="101"/>
      <c r="CGR26" s="101"/>
      <c r="CGS26" s="101"/>
      <c r="CGT26" s="101"/>
      <c r="CGU26" s="101"/>
      <c r="CGV26" s="101"/>
      <c r="CGW26" s="101"/>
      <c r="CGX26" s="101"/>
      <c r="CGY26" s="101"/>
      <c r="CGZ26" s="101"/>
      <c r="CHA26" s="101"/>
      <c r="CHB26" s="101"/>
      <c r="CHC26" s="101"/>
      <c r="CHD26" s="101"/>
      <c r="CHE26" s="101"/>
      <c r="CHF26" s="101"/>
      <c r="CHG26" s="101"/>
      <c r="CHH26" s="101"/>
      <c r="CHI26" s="101"/>
      <c r="CHJ26" s="101"/>
      <c r="CHK26" s="101"/>
      <c r="CHL26" s="101"/>
      <c r="CHM26" s="101"/>
      <c r="CHN26" s="101"/>
      <c r="CHO26" s="101"/>
      <c r="CHP26" s="101"/>
      <c r="CHQ26" s="101"/>
      <c r="CHR26" s="101"/>
      <c r="CHS26" s="101"/>
      <c r="CHT26" s="101"/>
      <c r="CHU26" s="101"/>
      <c r="CHV26" s="101"/>
      <c r="CHW26" s="101"/>
      <c r="CHX26" s="101"/>
      <c r="CHY26" s="101"/>
      <c r="CHZ26" s="101"/>
      <c r="CIA26" s="101"/>
      <c r="CIB26" s="101"/>
      <c r="CIC26" s="101"/>
      <c r="CID26" s="101"/>
      <c r="CIE26" s="101"/>
      <c r="CIF26" s="101"/>
      <c r="CIG26" s="101"/>
      <c r="CIH26" s="101"/>
      <c r="CII26" s="101"/>
      <c r="CIJ26" s="101"/>
      <c r="CIK26" s="101"/>
      <c r="CIL26" s="101"/>
      <c r="CIM26" s="101"/>
      <c r="CIN26" s="101"/>
      <c r="CIO26" s="101"/>
      <c r="CIP26" s="101"/>
      <c r="CIQ26" s="101"/>
      <c r="CIR26" s="101"/>
      <c r="CIS26" s="101"/>
      <c r="CIT26" s="101"/>
      <c r="CIU26" s="101"/>
      <c r="CIV26" s="101"/>
      <c r="CIW26" s="101"/>
      <c r="CIX26" s="101"/>
      <c r="CIY26" s="101"/>
      <c r="CIZ26" s="101"/>
      <c r="CJA26" s="101"/>
      <c r="CJB26" s="101"/>
      <c r="CJC26" s="101"/>
      <c r="CJD26" s="101"/>
      <c r="CJE26" s="101"/>
      <c r="CJF26" s="101"/>
      <c r="CJG26" s="101"/>
      <c r="CJH26" s="101"/>
      <c r="CJI26" s="101"/>
      <c r="CJJ26" s="101"/>
      <c r="CJK26" s="101"/>
      <c r="CJL26" s="101"/>
      <c r="CJM26" s="101"/>
      <c r="CJN26" s="101"/>
      <c r="CJO26" s="101"/>
      <c r="CJP26" s="101"/>
      <c r="CJQ26" s="101"/>
      <c r="CJR26" s="101"/>
      <c r="CJS26" s="101"/>
      <c r="CJT26" s="101"/>
      <c r="CJU26" s="101"/>
      <c r="CJV26" s="101"/>
      <c r="CJW26" s="101"/>
      <c r="CJX26" s="101"/>
      <c r="CJY26" s="101"/>
      <c r="CJZ26" s="101"/>
      <c r="CKA26" s="101"/>
      <c r="CKB26" s="101"/>
      <c r="CKC26" s="101"/>
      <c r="CKD26" s="101"/>
      <c r="CKE26" s="101"/>
      <c r="CKF26" s="101"/>
      <c r="CKG26" s="101"/>
      <c r="CKH26" s="101"/>
      <c r="CKI26" s="101"/>
      <c r="CKJ26" s="101"/>
      <c r="CKK26" s="101"/>
      <c r="CKL26" s="101"/>
      <c r="CKM26" s="101"/>
      <c r="CKN26" s="101"/>
      <c r="CKO26" s="101"/>
      <c r="CKP26" s="101"/>
      <c r="CKQ26" s="101"/>
      <c r="CKR26" s="101"/>
      <c r="CKS26" s="101"/>
      <c r="CKT26" s="101"/>
      <c r="CKU26" s="101"/>
      <c r="CKV26" s="101"/>
      <c r="CKW26" s="101"/>
      <c r="CKX26" s="101"/>
      <c r="CKY26" s="101"/>
      <c r="CKZ26" s="101"/>
      <c r="CLA26" s="101"/>
      <c r="CLB26" s="101"/>
      <c r="CLC26" s="101"/>
      <c r="CLD26" s="101"/>
      <c r="CLE26" s="101"/>
      <c r="CLF26" s="101"/>
      <c r="CLG26" s="101"/>
      <c r="CLH26" s="101"/>
      <c r="CLI26" s="101"/>
      <c r="CLJ26" s="101"/>
      <c r="CLK26" s="101"/>
      <c r="CLL26" s="101"/>
      <c r="CLM26" s="101"/>
      <c r="CLN26" s="101"/>
      <c r="CLO26" s="101"/>
      <c r="CLP26" s="101"/>
      <c r="CLQ26" s="101"/>
      <c r="CLR26" s="101"/>
      <c r="CLS26" s="101"/>
      <c r="CLT26" s="101"/>
      <c r="CLU26" s="101"/>
      <c r="CLV26" s="101"/>
      <c r="CLW26" s="101"/>
      <c r="CLX26" s="101"/>
      <c r="CLY26" s="101"/>
      <c r="CLZ26" s="101"/>
      <c r="CMA26" s="101"/>
      <c r="CMB26" s="101"/>
      <c r="CMC26" s="101"/>
      <c r="CMD26" s="101"/>
      <c r="CME26" s="101"/>
      <c r="CMF26" s="101"/>
      <c r="CMG26" s="101"/>
      <c r="CMH26" s="101"/>
      <c r="CMI26" s="101"/>
      <c r="CMJ26" s="101"/>
      <c r="CMK26" s="101"/>
      <c r="CML26" s="101"/>
      <c r="CMM26" s="101"/>
      <c r="CMN26" s="101"/>
      <c r="CMO26" s="101"/>
      <c r="CMP26" s="101"/>
      <c r="CMQ26" s="101"/>
      <c r="CMR26" s="101"/>
      <c r="CMS26" s="101"/>
      <c r="CMT26" s="101"/>
      <c r="CMU26" s="101"/>
      <c r="CMV26" s="101"/>
      <c r="CMW26" s="101"/>
      <c r="CMX26" s="101"/>
      <c r="CMY26" s="101"/>
      <c r="CMZ26" s="101"/>
      <c r="CNA26" s="101"/>
      <c r="CNB26" s="101"/>
      <c r="CNC26" s="101"/>
      <c r="CND26" s="101"/>
      <c r="CNE26" s="101"/>
      <c r="CNF26" s="101"/>
      <c r="CNG26" s="101"/>
      <c r="CNH26" s="101"/>
      <c r="CNI26" s="101"/>
      <c r="CNJ26" s="101"/>
      <c r="CNK26" s="101"/>
      <c r="CNL26" s="101"/>
      <c r="CNM26" s="101"/>
      <c r="CNN26" s="101"/>
      <c r="CNO26" s="101"/>
      <c r="CNP26" s="101"/>
      <c r="CNQ26" s="101"/>
      <c r="CNR26" s="101"/>
      <c r="CNS26" s="101"/>
      <c r="CNT26" s="101"/>
      <c r="CNU26" s="101"/>
      <c r="CNV26" s="101"/>
      <c r="CNW26" s="101"/>
      <c r="CNX26" s="101"/>
      <c r="CNY26" s="101"/>
      <c r="CNZ26" s="101"/>
      <c r="COA26" s="101"/>
      <c r="COB26" s="101"/>
      <c r="COC26" s="101"/>
      <c r="COD26" s="101"/>
      <c r="COE26" s="101"/>
      <c r="COF26" s="101"/>
      <c r="COG26" s="101"/>
      <c r="COH26" s="101"/>
      <c r="COI26" s="101"/>
      <c r="COJ26" s="101"/>
      <c r="COK26" s="101"/>
      <c r="COL26" s="101"/>
      <c r="COM26" s="101"/>
      <c r="CON26" s="101"/>
      <c r="COO26" s="101"/>
      <c r="COP26" s="101"/>
      <c r="COQ26" s="101"/>
      <c r="COR26" s="101"/>
      <c r="COS26" s="101"/>
      <c r="COT26" s="101"/>
      <c r="COU26" s="101"/>
      <c r="COV26" s="101"/>
      <c r="COW26" s="101"/>
      <c r="COX26" s="101"/>
      <c r="COY26" s="101"/>
      <c r="COZ26" s="101"/>
      <c r="CPA26" s="101"/>
      <c r="CPB26" s="101"/>
      <c r="CPC26" s="101"/>
      <c r="CPD26" s="101"/>
      <c r="CPE26" s="101"/>
      <c r="CPF26" s="101"/>
      <c r="CPG26" s="101"/>
      <c r="CPH26" s="101"/>
      <c r="CPI26" s="101"/>
      <c r="CPJ26" s="101"/>
      <c r="CPK26" s="101"/>
      <c r="CPL26" s="101"/>
      <c r="CPM26" s="101"/>
      <c r="CPN26" s="101"/>
      <c r="CPO26" s="101"/>
      <c r="CPP26" s="101"/>
      <c r="CPQ26" s="101"/>
      <c r="CPR26" s="101"/>
      <c r="CPS26" s="101"/>
      <c r="CPT26" s="101"/>
      <c r="CPU26" s="101"/>
      <c r="CPV26" s="101"/>
      <c r="CPW26" s="101"/>
      <c r="CPX26" s="101"/>
      <c r="CPY26" s="101"/>
      <c r="CPZ26" s="101"/>
      <c r="CQA26" s="101"/>
      <c r="CQB26" s="101"/>
      <c r="CQC26" s="101"/>
      <c r="CQD26" s="101"/>
      <c r="CQE26" s="101"/>
      <c r="CQF26" s="101"/>
      <c r="CQG26" s="101"/>
      <c r="CQH26" s="101"/>
      <c r="CQI26" s="101"/>
      <c r="CQJ26" s="101"/>
      <c r="CQK26" s="101"/>
      <c r="CQL26" s="101"/>
      <c r="CQM26" s="101"/>
      <c r="CQN26" s="101"/>
      <c r="CQO26" s="101"/>
      <c r="CQP26" s="101"/>
      <c r="CQQ26" s="101"/>
      <c r="CQR26" s="101"/>
      <c r="CQS26" s="101"/>
      <c r="CQT26" s="101"/>
      <c r="CQU26" s="101"/>
      <c r="CQV26" s="101"/>
      <c r="CQW26" s="101"/>
      <c r="CQX26" s="101"/>
      <c r="CQY26" s="101"/>
      <c r="CQZ26" s="101"/>
      <c r="CRA26" s="101"/>
      <c r="CRB26" s="101"/>
      <c r="CRC26" s="101"/>
      <c r="CRD26" s="101"/>
      <c r="CRE26" s="101"/>
      <c r="CRF26" s="101"/>
      <c r="CRG26" s="101"/>
      <c r="CRH26" s="101"/>
      <c r="CRI26" s="101"/>
      <c r="CRJ26" s="101"/>
      <c r="CRK26" s="101"/>
      <c r="CRL26" s="101"/>
      <c r="CRM26" s="101"/>
      <c r="CRN26" s="101"/>
      <c r="CRO26" s="101"/>
      <c r="CRP26" s="101"/>
      <c r="CRQ26" s="101"/>
      <c r="CRR26" s="101"/>
      <c r="CRS26" s="101"/>
      <c r="CRT26" s="101"/>
      <c r="CRU26" s="101"/>
      <c r="CRV26" s="101"/>
      <c r="CRW26" s="101"/>
      <c r="CRX26" s="101"/>
      <c r="CRY26" s="101"/>
      <c r="CRZ26" s="101"/>
      <c r="CSA26" s="101"/>
      <c r="CSB26" s="101"/>
      <c r="CSC26" s="101"/>
      <c r="CSD26" s="101"/>
      <c r="CSE26" s="101"/>
      <c r="CSF26" s="101"/>
      <c r="CSG26" s="101"/>
      <c r="CSH26" s="101"/>
      <c r="CSI26" s="101"/>
      <c r="CSJ26" s="101"/>
      <c r="CSK26" s="101"/>
      <c r="CSL26" s="101"/>
      <c r="CSM26" s="101"/>
      <c r="CSN26" s="101"/>
      <c r="CSO26" s="101"/>
      <c r="CSP26" s="101"/>
      <c r="CSQ26" s="101"/>
      <c r="CSR26" s="101"/>
      <c r="CSS26" s="101"/>
      <c r="CST26" s="101"/>
      <c r="CSU26" s="101"/>
      <c r="CSV26" s="101"/>
      <c r="CSW26" s="101"/>
      <c r="CSX26" s="101"/>
      <c r="CSY26" s="101"/>
      <c r="CSZ26" s="101"/>
      <c r="CTA26" s="101"/>
      <c r="CTB26" s="101"/>
      <c r="CTC26" s="101"/>
      <c r="CTD26" s="101"/>
      <c r="CTE26" s="101"/>
      <c r="CTF26" s="101"/>
      <c r="CTG26" s="101"/>
      <c r="CTH26" s="101"/>
      <c r="CTI26" s="101"/>
      <c r="CTJ26" s="101"/>
      <c r="CTK26" s="101"/>
      <c r="CTL26" s="101"/>
      <c r="CTM26" s="101"/>
      <c r="CTN26" s="101"/>
      <c r="CTO26" s="101"/>
      <c r="CTP26" s="101"/>
      <c r="CTQ26" s="101"/>
      <c r="CTR26" s="101"/>
      <c r="CTS26" s="101"/>
      <c r="CTT26" s="101"/>
      <c r="CTU26" s="101"/>
      <c r="CTV26" s="101"/>
      <c r="CTW26" s="101"/>
      <c r="CTX26" s="101"/>
      <c r="CTY26" s="101"/>
      <c r="CTZ26" s="101"/>
      <c r="CUA26" s="101"/>
      <c r="CUB26" s="101"/>
      <c r="CUC26" s="101"/>
      <c r="CUD26" s="101"/>
      <c r="CUE26" s="101"/>
      <c r="CUF26" s="101"/>
      <c r="CUG26" s="101"/>
      <c r="CUH26" s="101"/>
      <c r="CUI26" s="101"/>
      <c r="CUJ26" s="101"/>
      <c r="CUK26" s="101"/>
      <c r="CUL26" s="101"/>
      <c r="CUM26" s="101"/>
      <c r="CUN26" s="101"/>
      <c r="CUO26" s="101"/>
      <c r="CUP26" s="101"/>
      <c r="CUQ26" s="101"/>
      <c r="CUR26" s="101"/>
      <c r="CUS26" s="101"/>
      <c r="CUT26" s="101"/>
      <c r="CUU26" s="101"/>
      <c r="CUV26" s="101"/>
      <c r="CUW26" s="101"/>
      <c r="CUX26" s="101"/>
      <c r="CUY26" s="101"/>
      <c r="CUZ26" s="101"/>
      <c r="CVA26" s="101"/>
      <c r="CVB26" s="101"/>
      <c r="CVC26" s="101"/>
      <c r="CVD26" s="101"/>
      <c r="CVE26" s="101"/>
      <c r="CVF26" s="101"/>
      <c r="CVG26" s="101"/>
      <c r="CVH26" s="101"/>
      <c r="CVI26" s="101"/>
      <c r="CVJ26" s="101"/>
      <c r="CVK26" s="101"/>
      <c r="CVL26" s="101"/>
      <c r="CVM26" s="101"/>
      <c r="CVN26" s="101"/>
      <c r="CVO26" s="101"/>
      <c r="CVP26" s="101"/>
      <c r="CVQ26" s="101"/>
      <c r="CVR26" s="101"/>
      <c r="CVS26" s="101"/>
      <c r="CVT26" s="101"/>
      <c r="CVU26" s="101"/>
      <c r="CVV26" s="101"/>
      <c r="CVW26" s="101"/>
      <c r="CVX26" s="101"/>
      <c r="CVY26" s="101"/>
      <c r="CVZ26" s="101"/>
      <c r="CWA26" s="101"/>
      <c r="CWB26" s="101"/>
      <c r="CWC26" s="101"/>
      <c r="CWD26" s="101"/>
      <c r="CWE26" s="101"/>
      <c r="CWF26" s="101"/>
      <c r="CWG26" s="101"/>
      <c r="CWH26" s="101"/>
      <c r="CWI26" s="101"/>
      <c r="CWJ26" s="101"/>
      <c r="CWK26" s="101"/>
      <c r="CWL26" s="101"/>
      <c r="CWM26" s="101"/>
      <c r="CWN26" s="101"/>
      <c r="CWO26" s="101"/>
      <c r="CWP26" s="101"/>
      <c r="CWQ26" s="101"/>
      <c r="CWR26" s="101"/>
      <c r="CWS26" s="101"/>
      <c r="CWT26" s="101"/>
      <c r="CWU26" s="101"/>
      <c r="CWV26" s="101"/>
      <c r="CWW26" s="101"/>
      <c r="CWX26" s="101"/>
      <c r="CWY26" s="101"/>
      <c r="CWZ26" s="101"/>
      <c r="CXA26" s="101"/>
      <c r="CXB26" s="101"/>
      <c r="CXC26" s="101"/>
      <c r="CXD26" s="101"/>
      <c r="CXE26" s="101"/>
      <c r="CXF26" s="101"/>
      <c r="CXG26" s="101"/>
      <c r="CXH26" s="101"/>
      <c r="CXI26" s="101"/>
      <c r="CXJ26" s="101"/>
      <c r="CXK26" s="101"/>
      <c r="CXL26" s="101"/>
      <c r="CXM26" s="101"/>
      <c r="CXN26" s="101"/>
      <c r="CXO26" s="101"/>
      <c r="CXP26" s="101"/>
      <c r="CXQ26" s="101"/>
      <c r="CXR26" s="101"/>
      <c r="CXS26" s="101"/>
      <c r="CXT26" s="101"/>
      <c r="CXU26" s="101"/>
      <c r="CXV26" s="101"/>
      <c r="CXW26" s="101"/>
      <c r="CXX26" s="101"/>
      <c r="CXY26" s="101"/>
      <c r="CXZ26" s="101"/>
      <c r="CYA26" s="101"/>
      <c r="CYB26" s="101"/>
      <c r="CYC26" s="101"/>
      <c r="CYD26" s="101"/>
      <c r="CYE26" s="101"/>
      <c r="CYF26" s="101"/>
      <c r="CYG26" s="101"/>
      <c r="CYH26" s="101"/>
      <c r="CYI26" s="101"/>
      <c r="CYJ26" s="101"/>
      <c r="CYK26" s="101"/>
      <c r="CYL26" s="101"/>
      <c r="CYM26" s="101"/>
      <c r="CYN26" s="101"/>
      <c r="CYO26" s="101"/>
      <c r="CYP26" s="101"/>
      <c r="CYQ26" s="101"/>
      <c r="CYR26" s="101"/>
      <c r="CYS26" s="101"/>
      <c r="CYT26" s="101"/>
      <c r="CYU26" s="101"/>
      <c r="CYV26" s="101"/>
      <c r="CYW26" s="101"/>
      <c r="CYX26" s="101"/>
      <c r="CYY26" s="101"/>
      <c r="CYZ26" s="101"/>
      <c r="CZA26" s="101"/>
      <c r="CZB26" s="101"/>
      <c r="CZC26" s="101"/>
      <c r="CZD26" s="101"/>
      <c r="CZE26" s="101"/>
      <c r="CZF26" s="101"/>
      <c r="CZG26" s="101"/>
      <c r="CZH26" s="101"/>
      <c r="CZI26" s="101"/>
      <c r="CZJ26" s="101"/>
      <c r="CZK26" s="101"/>
      <c r="CZL26" s="101"/>
      <c r="CZM26" s="101"/>
      <c r="CZN26" s="101"/>
      <c r="CZO26" s="101"/>
      <c r="CZP26" s="101"/>
      <c r="CZQ26" s="101"/>
      <c r="CZR26" s="101"/>
      <c r="CZS26" s="101"/>
      <c r="CZT26" s="101"/>
      <c r="CZU26" s="101"/>
      <c r="CZV26" s="101"/>
      <c r="CZW26" s="101"/>
      <c r="CZX26" s="101"/>
      <c r="CZY26" s="101"/>
      <c r="CZZ26" s="101"/>
      <c r="DAA26" s="101"/>
      <c r="DAB26" s="101"/>
      <c r="DAC26" s="101"/>
      <c r="DAD26" s="101"/>
      <c r="DAE26" s="101"/>
      <c r="DAF26" s="101"/>
      <c r="DAG26" s="101"/>
      <c r="DAH26" s="101"/>
      <c r="DAI26" s="101"/>
      <c r="DAJ26" s="101"/>
      <c r="DAK26" s="101"/>
      <c r="DAL26" s="101"/>
      <c r="DAM26" s="101"/>
      <c r="DAN26" s="101"/>
      <c r="DAO26" s="101"/>
      <c r="DAP26" s="101"/>
      <c r="DAQ26" s="101"/>
      <c r="DAR26" s="101"/>
      <c r="DAS26" s="101"/>
      <c r="DAT26" s="101"/>
      <c r="DAU26" s="101"/>
      <c r="DAV26" s="101"/>
      <c r="DAW26" s="101"/>
      <c r="DAX26" s="101"/>
      <c r="DAY26" s="101"/>
      <c r="DAZ26" s="101"/>
      <c r="DBA26" s="101"/>
      <c r="DBB26" s="101"/>
      <c r="DBC26" s="101"/>
      <c r="DBD26" s="101"/>
      <c r="DBE26" s="101"/>
      <c r="DBF26" s="101"/>
      <c r="DBG26" s="101"/>
      <c r="DBH26" s="101"/>
      <c r="DBI26" s="101"/>
      <c r="DBJ26" s="101"/>
      <c r="DBK26" s="101"/>
      <c r="DBL26" s="101"/>
      <c r="DBM26" s="101"/>
      <c r="DBN26" s="101"/>
      <c r="DBO26" s="101"/>
      <c r="DBP26" s="101"/>
      <c r="DBQ26" s="101"/>
      <c r="DBR26" s="101"/>
      <c r="DBS26" s="101"/>
      <c r="DBT26" s="101"/>
      <c r="DBU26" s="101"/>
      <c r="DBV26" s="101"/>
      <c r="DBW26" s="101"/>
      <c r="DBX26" s="101"/>
      <c r="DBY26" s="101"/>
      <c r="DBZ26" s="101"/>
      <c r="DCA26" s="101"/>
      <c r="DCB26" s="101"/>
      <c r="DCC26" s="101"/>
      <c r="DCD26" s="101"/>
      <c r="DCE26" s="101"/>
      <c r="DCF26" s="101"/>
      <c r="DCG26" s="101"/>
      <c r="DCH26" s="101"/>
      <c r="DCI26" s="101"/>
      <c r="DCJ26" s="101"/>
      <c r="DCK26" s="101"/>
      <c r="DCL26" s="101"/>
      <c r="DCM26" s="101"/>
      <c r="DCN26" s="101"/>
      <c r="DCO26" s="101"/>
      <c r="DCP26" s="101"/>
      <c r="DCQ26" s="101"/>
      <c r="DCR26" s="101"/>
      <c r="DCS26" s="101"/>
      <c r="DCT26" s="101"/>
      <c r="DCU26" s="101"/>
      <c r="DCV26" s="101"/>
      <c r="DCW26" s="101"/>
      <c r="DCX26" s="101"/>
      <c r="DCY26" s="101"/>
      <c r="DCZ26" s="101"/>
      <c r="DDA26" s="101"/>
      <c r="DDB26" s="101"/>
      <c r="DDC26" s="101"/>
      <c r="DDD26" s="101"/>
      <c r="DDE26" s="101"/>
      <c r="DDF26" s="101"/>
      <c r="DDG26" s="101"/>
      <c r="DDH26" s="101"/>
      <c r="DDI26" s="101"/>
      <c r="DDJ26" s="101"/>
      <c r="DDK26" s="101"/>
      <c r="DDL26" s="101"/>
      <c r="DDM26" s="101"/>
      <c r="DDN26" s="101"/>
      <c r="DDO26" s="101"/>
      <c r="DDP26" s="101"/>
      <c r="DDQ26" s="101"/>
      <c r="DDR26" s="101"/>
      <c r="DDS26" s="101"/>
      <c r="DDT26" s="101"/>
      <c r="DDU26" s="101"/>
      <c r="DDV26" s="101"/>
      <c r="DDW26" s="101"/>
      <c r="DDX26" s="101"/>
      <c r="DDY26" s="101"/>
      <c r="DDZ26" s="101"/>
      <c r="DEA26" s="101"/>
      <c r="DEB26" s="101"/>
      <c r="DEC26" s="101"/>
      <c r="DED26" s="101"/>
      <c r="DEE26" s="101"/>
      <c r="DEF26" s="101"/>
      <c r="DEG26" s="101"/>
      <c r="DEH26" s="101"/>
      <c r="DEI26" s="101"/>
      <c r="DEJ26" s="101"/>
      <c r="DEK26" s="101"/>
      <c r="DEL26" s="101"/>
      <c r="DEM26" s="101"/>
      <c r="DEN26" s="101"/>
      <c r="DEO26" s="101"/>
      <c r="DEP26" s="101"/>
      <c r="DEQ26" s="101"/>
      <c r="DER26" s="101"/>
      <c r="DES26" s="101"/>
      <c r="DET26" s="101"/>
      <c r="DEU26" s="101"/>
      <c r="DEV26" s="101"/>
      <c r="DEW26" s="101"/>
      <c r="DEX26" s="101"/>
      <c r="DEY26" s="101"/>
      <c r="DEZ26" s="101"/>
      <c r="DFA26" s="101"/>
      <c r="DFB26" s="101"/>
      <c r="DFC26" s="101"/>
      <c r="DFD26" s="101"/>
      <c r="DFE26" s="101"/>
      <c r="DFF26" s="101"/>
      <c r="DFG26" s="101"/>
      <c r="DFH26" s="101"/>
      <c r="DFI26" s="101"/>
      <c r="DFJ26" s="101"/>
      <c r="DFK26" s="101"/>
      <c r="DFL26" s="101"/>
      <c r="DFM26" s="101"/>
      <c r="DFN26" s="101"/>
      <c r="DFO26" s="101"/>
      <c r="DFP26" s="101"/>
      <c r="DFQ26" s="101"/>
      <c r="DFR26" s="101"/>
      <c r="DFS26" s="101"/>
      <c r="DFT26" s="101"/>
      <c r="DFU26" s="101"/>
      <c r="DFV26" s="101"/>
      <c r="DFW26" s="101"/>
      <c r="DFX26" s="101"/>
      <c r="DFY26" s="101"/>
      <c r="DFZ26" s="101"/>
      <c r="DGA26" s="101"/>
      <c r="DGB26" s="101"/>
      <c r="DGC26" s="101"/>
      <c r="DGD26" s="101"/>
      <c r="DGE26" s="101"/>
      <c r="DGF26" s="101"/>
      <c r="DGG26" s="101"/>
      <c r="DGH26" s="101"/>
      <c r="DGI26" s="101"/>
      <c r="DGJ26" s="101"/>
      <c r="DGK26" s="101"/>
      <c r="DGL26" s="101"/>
      <c r="DGM26" s="101"/>
      <c r="DGN26" s="101"/>
      <c r="DGO26" s="101"/>
      <c r="DGP26" s="101"/>
      <c r="DGQ26" s="101"/>
      <c r="DGR26" s="101"/>
      <c r="DGS26" s="101"/>
      <c r="DGT26" s="101"/>
      <c r="DGU26" s="101"/>
      <c r="DGV26" s="101"/>
      <c r="DGW26" s="101"/>
      <c r="DGX26" s="101"/>
      <c r="DGY26" s="101"/>
      <c r="DGZ26" s="101"/>
      <c r="DHA26" s="101"/>
      <c r="DHB26" s="101"/>
      <c r="DHC26" s="101"/>
      <c r="DHD26" s="101"/>
      <c r="DHE26" s="101"/>
      <c r="DHF26" s="101"/>
      <c r="DHG26" s="101"/>
      <c r="DHH26" s="101"/>
      <c r="DHI26" s="101"/>
      <c r="DHJ26" s="101"/>
      <c r="DHK26" s="101"/>
      <c r="DHL26" s="101"/>
      <c r="DHM26" s="101"/>
      <c r="DHN26" s="101"/>
      <c r="DHO26" s="101"/>
      <c r="DHP26" s="101"/>
      <c r="DHQ26" s="101"/>
      <c r="DHR26" s="101"/>
      <c r="DHS26" s="101"/>
      <c r="DHT26" s="101"/>
      <c r="DHU26" s="101"/>
      <c r="DHV26" s="101"/>
      <c r="DHW26" s="101"/>
      <c r="DHX26" s="101"/>
      <c r="DHY26" s="101"/>
      <c r="DHZ26" s="101"/>
      <c r="DIA26" s="101"/>
      <c r="DIB26" s="101"/>
      <c r="DIC26" s="101"/>
      <c r="DID26" s="101"/>
      <c r="DIE26" s="101"/>
      <c r="DIF26" s="101"/>
      <c r="DIG26" s="101"/>
      <c r="DIH26" s="101"/>
      <c r="DII26" s="101"/>
      <c r="DIJ26" s="101"/>
      <c r="DIK26" s="101"/>
      <c r="DIL26" s="101"/>
      <c r="DIM26" s="101"/>
      <c r="DIN26" s="101"/>
      <c r="DIO26" s="101"/>
      <c r="DIP26" s="101"/>
      <c r="DIQ26" s="101"/>
      <c r="DIR26" s="101"/>
      <c r="DIS26" s="101"/>
      <c r="DIT26" s="101"/>
      <c r="DIU26" s="101"/>
      <c r="DIV26" s="101"/>
      <c r="DIW26" s="101"/>
      <c r="DIX26" s="101"/>
      <c r="DIY26" s="101"/>
      <c r="DIZ26" s="101"/>
      <c r="DJA26" s="101"/>
      <c r="DJB26" s="101"/>
      <c r="DJC26" s="101"/>
      <c r="DJD26" s="101"/>
      <c r="DJE26" s="101"/>
      <c r="DJF26" s="101"/>
      <c r="DJG26" s="101"/>
      <c r="DJH26" s="101"/>
      <c r="DJI26" s="101"/>
      <c r="DJJ26" s="101"/>
      <c r="DJK26" s="101"/>
      <c r="DJL26" s="101"/>
      <c r="DJM26" s="101"/>
      <c r="DJN26" s="101"/>
      <c r="DJO26" s="101"/>
      <c r="DJP26" s="101"/>
      <c r="DJQ26" s="101"/>
      <c r="DJR26" s="101"/>
      <c r="DJS26" s="101"/>
      <c r="DJT26" s="101"/>
      <c r="DJU26" s="101"/>
      <c r="DJV26" s="101"/>
      <c r="DJW26" s="101"/>
      <c r="DJX26" s="101"/>
      <c r="DJY26" s="101"/>
      <c r="DJZ26" s="101"/>
      <c r="DKA26" s="101"/>
      <c r="DKB26" s="101"/>
      <c r="DKC26" s="101"/>
      <c r="DKD26" s="101"/>
      <c r="DKE26" s="101"/>
      <c r="DKF26" s="101"/>
      <c r="DKG26" s="101"/>
      <c r="DKH26" s="101"/>
      <c r="DKI26" s="101"/>
      <c r="DKJ26" s="101"/>
      <c r="DKK26" s="101"/>
      <c r="DKL26" s="101"/>
      <c r="DKM26" s="101"/>
      <c r="DKN26" s="101"/>
      <c r="DKO26" s="101"/>
      <c r="DKP26" s="101"/>
      <c r="DKQ26" s="101"/>
      <c r="DKR26" s="101"/>
      <c r="DKS26" s="101"/>
      <c r="DKT26" s="101"/>
      <c r="DKU26" s="101"/>
      <c r="DKV26" s="101"/>
      <c r="DKW26" s="101"/>
      <c r="DKX26" s="101"/>
      <c r="DKY26" s="101"/>
      <c r="DKZ26" s="101"/>
      <c r="DLA26" s="101"/>
      <c r="DLB26" s="101"/>
      <c r="DLC26" s="101"/>
      <c r="DLD26" s="101"/>
      <c r="DLE26" s="101"/>
      <c r="DLF26" s="101"/>
      <c r="DLG26" s="101"/>
      <c r="DLH26" s="101"/>
      <c r="DLI26" s="101"/>
      <c r="DLJ26" s="101"/>
      <c r="DLK26" s="101"/>
      <c r="DLL26" s="101"/>
      <c r="DLM26" s="101"/>
      <c r="DLN26" s="101"/>
      <c r="DLO26" s="101"/>
      <c r="DLP26" s="101"/>
      <c r="DLQ26" s="101"/>
      <c r="DLR26" s="101"/>
      <c r="DLS26" s="101"/>
      <c r="DLT26" s="101"/>
      <c r="DLU26" s="101"/>
      <c r="DLV26" s="101"/>
      <c r="DLW26" s="101"/>
      <c r="DLX26" s="101"/>
      <c r="DLY26" s="101"/>
      <c r="DLZ26" s="101"/>
      <c r="DMA26" s="101"/>
      <c r="DMB26" s="101"/>
      <c r="DMC26" s="101"/>
      <c r="DMD26" s="101"/>
      <c r="DME26" s="101"/>
      <c r="DMF26" s="101"/>
      <c r="DMG26" s="101"/>
      <c r="DMH26" s="101"/>
      <c r="DMI26" s="101"/>
      <c r="DMJ26" s="101"/>
      <c r="DMK26" s="101"/>
      <c r="DML26" s="101"/>
      <c r="DMM26" s="101"/>
      <c r="DMN26" s="101"/>
      <c r="DMO26" s="101"/>
      <c r="DMP26" s="101"/>
      <c r="DMQ26" s="101"/>
      <c r="DMR26" s="101"/>
      <c r="DMS26" s="101"/>
      <c r="DMT26" s="101"/>
      <c r="DMU26" s="101"/>
      <c r="DMV26" s="101"/>
      <c r="DMW26" s="101"/>
      <c r="DMX26" s="101"/>
      <c r="DMY26" s="101"/>
      <c r="DMZ26" s="101"/>
      <c r="DNA26" s="101"/>
      <c r="DNB26" s="101"/>
      <c r="DNC26" s="101"/>
      <c r="DND26" s="101"/>
      <c r="DNE26" s="101"/>
      <c r="DNF26" s="101"/>
      <c r="DNG26" s="101"/>
      <c r="DNH26" s="101"/>
      <c r="DNI26" s="101"/>
      <c r="DNJ26" s="101"/>
      <c r="DNK26" s="101"/>
      <c r="DNL26" s="101"/>
      <c r="DNM26" s="101"/>
      <c r="DNN26" s="101"/>
      <c r="DNO26" s="101"/>
      <c r="DNP26" s="101"/>
      <c r="DNQ26" s="101"/>
      <c r="DNR26" s="101"/>
      <c r="DNS26" s="101"/>
      <c r="DNT26" s="101"/>
      <c r="DNU26" s="101"/>
      <c r="DNV26" s="101"/>
      <c r="DNW26" s="101"/>
      <c r="DNX26" s="101"/>
      <c r="DNY26" s="101"/>
      <c r="DNZ26" s="101"/>
      <c r="DOA26" s="101"/>
      <c r="DOB26" s="101"/>
      <c r="DOC26" s="101"/>
      <c r="DOD26" s="101"/>
      <c r="DOE26" s="101"/>
      <c r="DOF26" s="101"/>
      <c r="DOG26" s="101"/>
      <c r="DOH26" s="101"/>
      <c r="DOI26" s="101"/>
      <c r="DOJ26" s="101"/>
      <c r="DOK26" s="101"/>
      <c r="DOL26" s="101"/>
      <c r="DOM26" s="101"/>
      <c r="DON26" s="101"/>
      <c r="DOO26" s="101"/>
      <c r="DOP26" s="101"/>
      <c r="DOQ26" s="101"/>
      <c r="DOR26" s="101"/>
      <c r="DOS26" s="101"/>
      <c r="DOT26" s="101"/>
      <c r="DOU26" s="101"/>
      <c r="DOV26" s="101"/>
      <c r="DOW26" s="101"/>
      <c r="DOX26" s="101"/>
      <c r="DOY26" s="101"/>
      <c r="DOZ26" s="101"/>
      <c r="DPA26" s="101"/>
      <c r="DPB26" s="101"/>
      <c r="DPC26" s="101"/>
      <c r="DPD26" s="101"/>
      <c r="DPE26" s="101"/>
      <c r="DPF26" s="101"/>
      <c r="DPG26" s="101"/>
      <c r="DPH26" s="101"/>
      <c r="DPI26" s="101"/>
      <c r="DPJ26" s="101"/>
      <c r="DPK26" s="101"/>
      <c r="DPL26" s="101"/>
      <c r="DPM26" s="101"/>
      <c r="DPN26" s="101"/>
      <c r="DPO26" s="101"/>
      <c r="DPP26" s="101"/>
      <c r="DPQ26" s="101"/>
      <c r="DPR26" s="101"/>
      <c r="DPS26" s="101"/>
      <c r="DPT26" s="101"/>
      <c r="DPU26" s="101"/>
      <c r="DPV26" s="101"/>
      <c r="DPW26" s="101"/>
      <c r="DPX26" s="101"/>
      <c r="DPY26" s="101"/>
      <c r="DPZ26" s="101"/>
      <c r="DQA26" s="101"/>
      <c r="DQB26" s="101"/>
      <c r="DQC26" s="101"/>
      <c r="DQD26" s="101"/>
      <c r="DQE26" s="101"/>
      <c r="DQF26" s="101"/>
      <c r="DQG26" s="101"/>
      <c r="DQH26" s="101"/>
      <c r="DQI26" s="101"/>
      <c r="DQJ26" s="101"/>
      <c r="DQK26" s="101"/>
      <c r="DQL26" s="101"/>
      <c r="DQM26" s="101"/>
      <c r="DQN26" s="101"/>
      <c r="DQO26" s="101"/>
      <c r="DQP26" s="101"/>
      <c r="DQQ26" s="101"/>
      <c r="DQR26" s="101"/>
      <c r="DQS26" s="101"/>
      <c r="DQT26" s="101"/>
      <c r="DQU26" s="101"/>
      <c r="DQV26" s="101"/>
      <c r="DQW26" s="101"/>
      <c r="DQX26" s="101"/>
      <c r="DQY26" s="101"/>
      <c r="DQZ26" s="101"/>
      <c r="DRA26" s="101"/>
      <c r="DRB26" s="101"/>
      <c r="DRC26" s="101"/>
      <c r="DRD26" s="101"/>
      <c r="DRE26" s="101"/>
      <c r="DRF26" s="101"/>
      <c r="DRG26" s="101"/>
      <c r="DRH26" s="101"/>
      <c r="DRI26" s="101"/>
      <c r="DRJ26" s="101"/>
      <c r="DRK26" s="101"/>
      <c r="DRL26" s="101"/>
      <c r="DRM26" s="101"/>
      <c r="DRN26" s="101"/>
      <c r="DRO26" s="101"/>
      <c r="DRP26" s="101"/>
      <c r="DRQ26" s="101"/>
      <c r="DRR26" s="101"/>
      <c r="DRS26" s="101"/>
      <c r="DRT26" s="101"/>
      <c r="DRU26" s="101"/>
      <c r="DRV26" s="101"/>
      <c r="DRW26" s="101"/>
      <c r="DRX26" s="101"/>
      <c r="DRY26" s="101"/>
      <c r="DRZ26" s="101"/>
      <c r="DSA26" s="101"/>
      <c r="DSB26" s="101"/>
      <c r="DSC26" s="101"/>
      <c r="DSD26" s="101"/>
      <c r="DSE26" s="101"/>
      <c r="DSF26" s="101"/>
      <c r="DSG26" s="101"/>
      <c r="DSH26" s="101"/>
      <c r="DSI26" s="101"/>
      <c r="DSJ26" s="101"/>
      <c r="DSK26" s="101"/>
      <c r="DSL26" s="101"/>
      <c r="DSM26" s="101"/>
      <c r="DSN26" s="101"/>
      <c r="DSO26" s="101"/>
      <c r="DSP26" s="101"/>
      <c r="DSQ26" s="101"/>
      <c r="DSR26" s="101"/>
      <c r="DSS26" s="101"/>
      <c r="DST26" s="101"/>
      <c r="DSU26" s="101"/>
      <c r="DSV26" s="101"/>
      <c r="DSW26" s="101"/>
      <c r="DSX26" s="101"/>
      <c r="DSY26" s="101"/>
      <c r="DSZ26" s="101"/>
      <c r="DTA26" s="101"/>
      <c r="DTB26" s="101"/>
      <c r="DTC26" s="101"/>
      <c r="DTD26" s="101"/>
      <c r="DTE26" s="101"/>
      <c r="DTF26" s="101"/>
      <c r="DTG26" s="101"/>
      <c r="DTH26" s="101"/>
      <c r="DTI26" s="101"/>
      <c r="DTJ26" s="101"/>
      <c r="DTK26" s="101"/>
      <c r="DTL26" s="101"/>
      <c r="DTM26" s="101"/>
      <c r="DTN26" s="101"/>
      <c r="DTO26" s="101"/>
      <c r="DTP26" s="101"/>
      <c r="DTQ26" s="101"/>
      <c r="DTR26" s="101"/>
      <c r="DTS26" s="101"/>
      <c r="DTT26" s="101"/>
      <c r="DTU26" s="101"/>
      <c r="DTV26" s="101"/>
      <c r="DTW26" s="101"/>
      <c r="DTX26" s="101"/>
      <c r="DTY26" s="101"/>
      <c r="DTZ26" s="101"/>
      <c r="DUA26" s="101"/>
      <c r="DUB26" s="101"/>
      <c r="DUC26" s="101"/>
      <c r="DUD26" s="101"/>
      <c r="DUE26" s="101"/>
      <c r="DUF26" s="101"/>
      <c r="DUG26" s="101"/>
      <c r="DUH26" s="101"/>
      <c r="DUI26" s="101"/>
      <c r="DUJ26" s="101"/>
      <c r="DUK26" s="101"/>
      <c r="DUL26" s="101"/>
      <c r="DUM26" s="101"/>
      <c r="DUN26" s="101"/>
      <c r="DUO26" s="101"/>
      <c r="DUP26" s="101"/>
      <c r="DUQ26" s="101"/>
      <c r="DUR26" s="101"/>
      <c r="DUS26" s="101"/>
      <c r="DUT26" s="101"/>
      <c r="DUU26" s="101"/>
      <c r="DUV26" s="101"/>
      <c r="DUW26" s="101"/>
      <c r="DUX26" s="101"/>
      <c r="DUY26" s="101"/>
      <c r="DUZ26" s="101"/>
      <c r="DVA26" s="101"/>
      <c r="DVB26" s="101"/>
      <c r="DVC26" s="101"/>
      <c r="DVD26" s="101"/>
      <c r="DVE26" s="101"/>
      <c r="DVF26" s="101"/>
      <c r="DVG26" s="101"/>
      <c r="DVH26" s="101"/>
      <c r="DVI26" s="101"/>
      <c r="DVJ26" s="101"/>
      <c r="DVK26" s="101"/>
      <c r="DVL26" s="101"/>
      <c r="DVM26" s="101"/>
      <c r="DVN26" s="101"/>
      <c r="DVO26" s="101"/>
      <c r="DVP26" s="101"/>
      <c r="DVQ26" s="101"/>
      <c r="DVR26" s="101"/>
      <c r="DVS26" s="101"/>
      <c r="DVT26" s="101"/>
      <c r="DVU26" s="101"/>
      <c r="DVV26" s="101"/>
      <c r="DVW26" s="101"/>
      <c r="DVX26" s="101"/>
      <c r="DVY26" s="101"/>
      <c r="DVZ26" s="101"/>
      <c r="DWA26" s="101"/>
      <c r="DWB26" s="101"/>
      <c r="DWC26" s="101"/>
      <c r="DWD26" s="101"/>
      <c r="DWE26" s="101"/>
      <c r="DWF26" s="101"/>
      <c r="DWG26" s="101"/>
      <c r="DWH26" s="101"/>
      <c r="DWI26" s="101"/>
      <c r="DWJ26" s="101"/>
      <c r="DWK26" s="101"/>
      <c r="DWL26" s="101"/>
      <c r="DWM26" s="101"/>
      <c r="DWN26" s="101"/>
      <c r="DWO26" s="101"/>
      <c r="DWP26" s="101"/>
      <c r="DWQ26" s="101"/>
      <c r="DWR26" s="101"/>
      <c r="DWS26" s="101"/>
      <c r="DWT26" s="101"/>
      <c r="DWU26" s="101"/>
      <c r="DWV26" s="101"/>
      <c r="DWW26" s="101"/>
      <c r="DWX26" s="101"/>
      <c r="DWY26" s="101"/>
      <c r="DWZ26" s="101"/>
      <c r="DXA26" s="101"/>
      <c r="DXB26" s="101"/>
      <c r="DXC26" s="101"/>
      <c r="DXD26" s="101"/>
      <c r="DXE26" s="101"/>
      <c r="DXF26" s="101"/>
      <c r="DXG26" s="101"/>
      <c r="DXH26" s="101"/>
      <c r="DXI26" s="101"/>
      <c r="DXJ26" s="101"/>
      <c r="DXK26" s="101"/>
      <c r="DXL26" s="101"/>
      <c r="DXM26" s="101"/>
      <c r="DXN26" s="101"/>
      <c r="DXO26" s="101"/>
      <c r="DXP26" s="101"/>
      <c r="DXQ26" s="101"/>
      <c r="DXR26" s="101"/>
      <c r="DXS26" s="101"/>
      <c r="DXT26" s="101"/>
      <c r="DXU26" s="101"/>
      <c r="DXV26" s="101"/>
      <c r="DXW26" s="101"/>
      <c r="DXX26" s="101"/>
      <c r="DXY26" s="101"/>
      <c r="DXZ26" s="101"/>
      <c r="DYA26" s="101"/>
      <c r="DYB26" s="101"/>
      <c r="DYC26" s="101"/>
      <c r="DYD26" s="101"/>
      <c r="DYE26" s="101"/>
      <c r="DYF26" s="101"/>
      <c r="DYG26" s="101"/>
      <c r="DYH26" s="101"/>
      <c r="DYI26" s="101"/>
      <c r="DYJ26" s="101"/>
      <c r="DYK26" s="101"/>
      <c r="DYL26" s="101"/>
      <c r="DYM26" s="101"/>
      <c r="DYN26" s="101"/>
      <c r="DYO26" s="101"/>
      <c r="DYP26" s="101"/>
      <c r="DYQ26" s="101"/>
      <c r="DYR26" s="101"/>
      <c r="DYS26" s="101"/>
      <c r="DYT26" s="101"/>
      <c r="DYU26" s="101"/>
      <c r="DYV26" s="101"/>
      <c r="DYW26" s="101"/>
      <c r="DYX26" s="101"/>
      <c r="DYY26" s="101"/>
      <c r="DYZ26" s="101"/>
      <c r="DZA26" s="101"/>
      <c r="DZB26" s="101"/>
      <c r="DZC26" s="101"/>
      <c r="DZD26" s="101"/>
      <c r="DZE26" s="101"/>
      <c r="DZF26" s="101"/>
      <c r="DZG26" s="101"/>
      <c r="DZH26" s="101"/>
      <c r="DZI26" s="101"/>
      <c r="DZJ26" s="101"/>
      <c r="DZK26" s="101"/>
      <c r="DZL26" s="101"/>
      <c r="DZM26" s="101"/>
      <c r="DZN26" s="101"/>
      <c r="DZO26" s="101"/>
      <c r="DZP26" s="101"/>
      <c r="DZQ26" s="101"/>
      <c r="DZR26" s="101"/>
      <c r="DZS26" s="101"/>
      <c r="DZT26" s="101"/>
      <c r="DZU26" s="101"/>
      <c r="DZV26" s="101"/>
      <c r="DZW26" s="101"/>
      <c r="DZX26" s="101"/>
      <c r="DZY26" s="101"/>
      <c r="DZZ26" s="101"/>
      <c r="EAA26" s="101"/>
      <c r="EAB26" s="101"/>
      <c r="EAC26" s="101"/>
      <c r="EAD26" s="101"/>
      <c r="EAE26" s="101"/>
      <c r="EAF26" s="101"/>
      <c r="EAG26" s="101"/>
      <c r="EAH26" s="101"/>
      <c r="EAI26" s="101"/>
      <c r="EAJ26" s="101"/>
      <c r="EAK26" s="101"/>
      <c r="EAL26" s="101"/>
      <c r="EAM26" s="101"/>
      <c r="EAN26" s="101"/>
      <c r="EAO26" s="101"/>
      <c r="EAP26" s="101"/>
      <c r="EAQ26" s="101"/>
      <c r="EAR26" s="101"/>
      <c r="EAS26" s="101"/>
      <c r="EAT26" s="101"/>
      <c r="EAU26" s="101"/>
      <c r="EAV26" s="101"/>
      <c r="EAW26" s="101"/>
      <c r="EAX26" s="101"/>
      <c r="EAY26" s="101"/>
      <c r="EAZ26" s="101"/>
      <c r="EBA26" s="101"/>
      <c r="EBB26" s="101"/>
      <c r="EBC26" s="101"/>
      <c r="EBD26" s="101"/>
      <c r="EBE26" s="101"/>
      <c r="EBF26" s="101"/>
      <c r="EBG26" s="101"/>
      <c r="EBH26" s="101"/>
      <c r="EBI26" s="101"/>
      <c r="EBJ26" s="101"/>
      <c r="EBK26" s="101"/>
      <c r="EBL26" s="101"/>
      <c r="EBM26" s="101"/>
      <c r="EBN26" s="101"/>
      <c r="EBO26" s="101"/>
      <c r="EBP26" s="101"/>
      <c r="EBQ26" s="101"/>
      <c r="EBR26" s="101"/>
      <c r="EBS26" s="101"/>
      <c r="EBT26" s="101"/>
      <c r="EBU26" s="101"/>
      <c r="EBV26" s="101"/>
      <c r="EBW26" s="101"/>
      <c r="EBX26" s="101"/>
      <c r="EBY26" s="101"/>
      <c r="EBZ26" s="101"/>
      <c r="ECA26" s="101"/>
      <c r="ECB26" s="101"/>
      <c r="ECC26" s="101"/>
      <c r="ECD26" s="101"/>
      <c r="ECE26" s="101"/>
      <c r="ECF26" s="101"/>
      <c r="ECG26" s="101"/>
      <c r="ECH26" s="101"/>
      <c r="ECI26" s="101"/>
      <c r="ECJ26" s="101"/>
      <c r="ECK26" s="101"/>
      <c r="ECL26" s="101"/>
      <c r="ECM26" s="101"/>
      <c r="ECN26" s="101"/>
      <c r="ECO26" s="101"/>
      <c r="ECP26" s="101"/>
      <c r="ECQ26" s="101"/>
      <c r="ECR26" s="101"/>
      <c r="ECS26" s="101"/>
      <c r="ECT26" s="101"/>
      <c r="ECU26" s="101"/>
      <c r="ECV26" s="101"/>
      <c r="ECW26" s="101"/>
      <c r="ECX26" s="101"/>
      <c r="ECY26" s="101"/>
      <c r="ECZ26" s="101"/>
      <c r="EDA26" s="101"/>
      <c r="EDB26" s="101"/>
      <c r="EDC26" s="101"/>
      <c r="EDD26" s="101"/>
      <c r="EDE26" s="101"/>
      <c r="EDF26" s="101"/>
      <c r="EDG26" s="101"/>
      <c r="EDH26" s="101"/>
      <c r="EDI26" s="101"/>
      <c r="EDJ26" s="101"/>
      <c r="EDK26" s="101"/>
      <c r="EDL26" s="101"/>
      <c r="EDM26" s="101"/>
      <c r="EDN26" s="101"/>
      <c r="EDO26" s="101"/>
      <c r="EDP26" s="101"/>
      <c r="EDQ26" s="101"/>
      <c r="EDR26" s="101"/>
      <c r="EDS26" s="101"/>
      <c r="EDT26" s="101"/>
      <c r="EDU26" s="101"/>
      <c r="EDV26" s="101"/>
      <c r="EDW26" s="101"/>
      <c r="EDX26" s="101"/>
      <c r="EDY26" s="101"/>
      <c r="EDZ26" s="101"/>
      <c r="EEA26" s="101"/>
      <c r="EEB26" s="101"/>
      <c r="EEC26" s="101"/>
      <c r="EED26" s="101"/>
      <c r="EEE26" s="101"/>
      <c r="EEF26" s="101"/>
      <c r="EEG26" s="101"/>
      <c r="EEH26" s="101"/>
      <c r="EEI26" s="101"/>
      <c r="EEJ26" s="101"/>
      <c r="EEK26" s="101"/>
      <c r="EEL26" s="101"/>
      <c r="EEM26" s="101"/>
      <c r="EEN26" s="101"/>
      <c r="EEO26" s="101"/>
      <c r="EEP26" s="101"/>
      <c r="EEQ26" s="101"/>
      <c r="EER26" s="101"/>
      <c r="EES26" s="101"/>
      <c r="EET26" s="101"/>
      <c r="EEU26" s="101"/>
      <c r="EEV26" s="101"/>
      <c r="EEW26" s="101"/>
      <c r="EEX26" s="101"/>
      <c r="EEY26" s="101"/>
      <c r="EEZ26" s="101"/>
      <c r="EFA26" s="101"/>
      <c r="EFB26" s="101"/>
      <c r="EFC26" s="101"/>
      <c r="EFD26" s="101"/>
      <c r="EFE26" s="101"/>
      <c r="EFF26" s="101"/>
      <c r="EFG26" s="101"/>
      <c r="EFH26" s="101"/>
      <c r="EFI26" s="101"/>
      <c r="EFJ26" s="101"/>
      <c r="EFK26" s="101"/>
      <c r="EFL26" s="101"/>
      <c r="EFM26" s="101"/>
      <c r="EFN26" s="101"/>
      <c r="EFO26" s="101"/>
      <c r="EFP26" s="101"/>
      <c r="EFQ26" s="101"/>
      <c r="EFR26" s="101"/>
      <c r="EFS26" s="101"/>
      <c r="EFT26" s="101"/>
      <c r="EFU26" s="101"/>
      <c r="EFV26" s="101"/>
      <c r="EFW26" s="101"/>
      <c r="EFX26" s="101"/>
      <c r="EFY26" s="101"/>
      <c r="EFZ26" s="101"/>
      <c r="EGA26" s="101"/>
      <c r="EGB26" s="101"/>
      <c r="EGC26" s="101"/>
      <c r="EGD26" s="101"/>
      <c r="EGE26" s="101"/>
      <c r="EGF26" s="101"/>
      <c r="EGG26" s="101"/>
      <c r="EGH26" s="101"/>
      <c r="EGI26" s="101"/>
      <c r="EGJ26" s="101"/>
      <c r="EGK26" s="101"/>
      <c r="EGL26" s="101"/>
      <c r="EGM26" s="101"/>
      <c r="EGN26" s="101"/>
      <c r="EGO26" s="101"/>
      <c r="EGP26" s="101"/>
      <c r="EGQ26" s="101"/>
      <c r="EGR26" s="101"/>
      <c r="EGS26" s="101"/>
      <c r="EGT26" s="101"/>
      <c r="EGU26" s="101"/>
      <c r="EGV26" s="101"/>
      <c r="EGW26" s="101"/>
      <c r="EGX26" s="101"/>
      <c r="EGY26" s="101"/>
      <c r="EGZ26" s="101"/>
      <c r="EHA26" s="101"/>
      <c r="EHB26" s="101"/>
      <c r="EHC26" s="101"/>
      <c r="EHD26" s="101"/>
      <c r="EHE26" s="101"/>
      <c r="EHF26" s="101"/>
      <c r="EHG26" s="101"/>
      <c r="EHH26" s="101"/>
      <c r="EHI26" s="101"/>
      <c r="EHJ26" s="101"/>
      <c r="EHK26" s="101"/>
      <c r="EHL26" s="101"/>
      <c r="EHM26" s="101"/>
      <c r="EHN26" s="101"/>
      <c r="EHO26" s="101"/>
      <c r="EHP26" s="101"/>
      <c r="EHQ26" s="101"/>
      <c r="EHR26" s="101"/>
      <c r="EHS26" s="101"/>
      <c r="EHT26" s="101"/>
      <c r="EHU26" s="101"/>
      <c r="EHV26" s="101"/>
      <c r="EHW26" s="101"/>
      <c r="EHX26" s="101"/>
      <c r="EHY26" s="101"/>
      <c r="EHZ26" s="101"/>
      <c r="EIA26" s="101"/>
      <c r="EIB26" s="101"/>
      <c r="EIC26" s="101"/>
      <c r="EID26" s="101"/>
      <c r="EIE26" s="101"/>
      <c r="EIF26" s="101"/>
      <c r="EIG26" s="101"/>
      <c r="EIH26" s="101"/>
      <c r="EII26" s="101"/>
      <c r="EIJ26" s="101"/>
      <c r="EIK26" s="101"/>
      <c r="EIL26" s="101"/>
      <c r="EIM26" s="101"/>
      <c r="EIN26" s="101"/>
      <c r="EIO26" s="101"/>
      <c r="EIP26" s="101"/>
      <c r="EIQ26" s="101"/>
      <c r="EIR26" s="101"/>
      <c r="EIS26" s="101"/>
      <c r="EIT26" s="101"/>
      <c r="EIU26" s="101"/>
      <c r="EIV26" s="101"/>
      <c r="EIW26" s="101"/>
      <c r="EIX26" s="101"/>
      <c r="EIY26" s="101"/>
      <c r="EIZ26" s="101"/>
      <c r="EJA26" s="101"/>
      <c r="EJB26" s="101"/>
      <c r="EJC26" s="101"/>
      <c r="EJD26" s="101"/>
      <c r="EJE26" s="101"/>
      <c r="EJF26" s="101"/>
      <c r="EJG26" s="101"/>
      <c r="EJH26" s="101"/>
      <c r="EJI26" s="101"/>
      <c r="EJJ26" s="101"/>
      <c r="EJK26" s="101"/>
      <c r="EJL26" s="101"/>
      <c r="EJM26" s="101"/>
      <c r="EJN26" s="101"/>
      <c r="EJO26" s="101"/>
      <c r="EJP26" s="101"/>
      <c r="EJQ26" s="101"/>
      <c r="EJR26" s="101"/>
      <c r="EJS26" s="101"/>
      <c r="EJT26" s="101"/>
      <c r="EJU26" s="101"/>
      <c r="EJV26" s="101"/>
      <c r="EJW26" s="101"/>
      <c r="EJX26" s="101"/>
      <c r="EJY26" s="101"/>
      <c r="EJZ26" s="101"/>
      <c r="EKA26" s="101"/>
      <c r="EKB26" s="101"/>
      <c r="EKC26" s="101"/>
      <c r="EKD26" s="101"/>
      <c r="EKE26" s="101"/>
      <c r="EKF26" s="101"/>
      <c r="EKG26" s="101"/>
      <c r="EKH26" s="101"/>
      <c r="EKI26" s="101"/>
      <c r="EKJ26" s="101"/>
      <c r="EKK26" s="101"/>
      <c r="EKL26" s="101"/>
      <c r="EKM26" s="101"/>
      <c r="EKN26" s="101"/>
      <c r="EKO26" s="101"/>
      <c r="EKP26" s="101"/>
      <c r="EKQ26" s="101"/>
      <c r="EKR26" s="101"/>
      <c r="EKS26" s="101"/>
      <c r="EKT26" s="101"/>
      <c r="EKU26" s="101"/>
      <c r="EKV26" s="101"/>
      <c r="EKW26" s="101"/>
      <c r="EKX26" s="101"/>
      <c r="EKY26" s="101"/>
      <c r="EKZ26" s="101"/>
      <c r="ELA26" s="101"/>
      <c r="ELB26" s="101"/>
      <c r="ELC26" s="101"/>
      <c r="ELD26" s="101"/>
      <c r="ELE26" s="101"/>
      <c r="ELF26" s="101"/>
      <c r="ELG26" s="101"/>
      <c r="ELH26" s="101"/>
      <c r="ELI26" s="101"/>
      <c r="ELJ26" s="101"/>
      <c r="ELK26" s="101"/>
      <c r="ELL26" s="101"/>
      <c r="ELM26" s="101"/>
      <c r="ELN26" s="101"/>
      <c r="ELO26" s="101"/>
      <c r="ELP26" s="101"/>
      <c r="ELQ26" s="101"/>
      <c r="ELR26" s="101"/>
      <c r="ELS26" s="101"/>
      <c r="ELT26" s="101"/>
      <c r="ELU26" s="101"/>
      <c r="ELV26" s="101"/>
      <c r="ELW26" s="101"/>
      <c r="ELX26" s="101"/>
      <c r="ELY26" s="101"/>
      <c r="ELZ26" s="101"/>
      <c r="EMA26" s="101"/>
      <c r="EMB26" s="101"/>
      <c r="EMC26" s="101"/>
      <c r="EMD26" s="101"/>
      <c r="EME26" s="101"/>
      <c r="EMF26" s="101"/>
      <c r="EMG26" s="101"/>
      <c r="EMH26" s="101"/>
      <c r="EMI26" s="101"/>
      <c r="EMJ26" s="101"/>
      <c r="EMK26" s="101"/>
      <c r="EML26" s="101"/>
      <c r="EMM26" s="101"/>
      <c r="EMN26" s="101"/>
      <c r="EMO26" s="101"/>
      <c r="EMP26" s="101"/>
      <c r="EMQ26" s="101"/>
      <c r="EMR26" s="101"/>
      <c r="EMS26" s="101"/>
      <c r="EMT26" s="101"/>
      <c r="EMU26" s="101"/>
      <c r="EMV26" s="101"/>
      <c r="EMW26" s="101"/>
      <c r="EMX26" s="101"/>
      <c r="EMY26" s="101"/>
      <c r="EMZ26" s="101"/>
      <c r="ENA26" s="101"/>
      <c r="ENB26" s="101"/>
      <c r="ENC26" s="101"/>
      <c r="END26" s="101"/>
      <c r="ENE26" s="101"/>
      <c r="ENF26" s="101"/>
      <c r="ENG26" s="101"/>
      <c r="ENH26" s="101"/>
      <c r="ENI26" s="101"/>
      <c r="ENJ26" s="101"/>
      <c r="ENK26" s="101"/>
      <c r="ENL26" s="101"/>
      <c r="ENM26" s="101"/>
      <c r="ENN26" s="101"/>
      <c r="ENO26" s="101"/>
      <c r="ENP26" s="101"/>
      <c r="ENQ26" s="101"/>
      <c r="ENR26" s="101"/>
      <c r="ENS26" s="101"/>
      <c r="ENT26" s="101"/>
      <c r="ENU26" s="101"/>
      <c r="ENV26" s="101"/>
      <c r="ENW26" s="101"/>
      <c r="ENX26" s="101"/>
      <c r="ENY26" s="101"/>
      <c r="ENZ26" s="101"/>
      <c r="EOA26" s="101"/>
      <c r="EOB26" s="101"/>
      <c r="EOC26" s="101"/>
      <c r="EOD26" s="101"/>
      <c r="EOE26" s="101"/>
      <c r="EOF26" s="101"/>
      <c r="EOG26" s="101"/>
      <c r="EOH26" s="101"/>
      <c r="EOI26" s="101"/>
      <c r="EOJ26" s="101"/>
      <c r="EOK26" s="101"/>
      <c r="EOL26" s="101"/>
      <c r="EOM26" s="101"/>
      <c r="EON26" s="101"/>
      <c r="EOO26" s="101"/>
      <c r="EOP26" s="101"/>
      <c r="EOQ26" s="101"/>
      <c r="EOR26" s="101"/>
      <c r="EOS26" s="101"/>
      <c r="EOT26" s="101"/>
      <c r="EOU26" s="101"/>
      <c r="EOV26" s="101"/>
      <c r="EOW26" s="101"/>
      <c r="EOX26" s="101"/>
      <c r="EOY26" s="101"/>
      <c r="EOZ26" s="101"/>
      <c r="EPA26" s="101"/>
      <c r="EPB26" s="101"/>
      <c r="EPC26" s="101"/>
      <c r="EPD26" s="101"/>
      <c r="EPE26" s="101"/>
      <c r="EPF26" s="101"/>
      <c r="EPG26" s="101"/>
      <c r="EPH26" s="101"/>
      <c r="EPI26" s="101"/>
      <c r="EPJ26" s="101"/>
      <c r="EPK26" s="101"/>
      <c r="EPL26" s="101"/>
      <c r="EPM26" s="101"/>
      <c r="EPN26" s="101"/>
      <c r="EPO26" s="101"/>
      <c r="EPP26" s="101"/>
      <c r="EPQ26" s="101"/>
      <c r="EPR26" s="101"/>
      <c r="EPS26" s="101"/>
      <c r="EPT26" s="101"/>
      <c r="EPU26" s="101"/>
      <c r="EPV26" s="101"/>
      <c r="EPW26" s="101"/>
      <c r="EPX26" s="101"/>
      <c r="EPY26" s="101"/>
      <c r="EPZ26" s="101"/>
      <c r="EQA26" s="101"/>
      <c r="EQB26" s="101"/>
      <c r="EQC26" s="101"/>
      <c r="EQD26" s="101"/>
      <c r="EQE26" s="101"/>
      <c r="EQF26" s="101"/>
      <c r="EQG26" s="101"/>
      <c r="EQH26" s="101"/>
      <c r="EQI26" s="101"/>
      <c r="EQJ26" s="101"/>
      <c r="EQK26" s="101"/>
      <c r="EQL26" s="101"/>
      <c r="EQM26" s="101"/>
      <c r="EQN26" s="101"/>
      <c r="EQO26" s="101"/>
      <c r="EQP26" s="101"/>
      <c r="EQQ26" s="101"/>
      <c r="EQR26" s="101"/>
      <c r="EQS26" s="101"/>
      <c r="EQT26" s="101"/>
      <c r="EQU26" s="101"/>
      <c r="EQV26" s="101"/>
      <c r="EQW26" s="101"/>
      <c r="EQX26" s="101"/>
      <c r="EQY26" s="101"/>
      <c r="EQZ26" s="101"/>
      <c r="ERA26" s="101"/>
      <c r="ERB26" s="101"/>
      <c r="ERC26" s="101"/>
      <c r="ERD26" s="101"/>
      <c r="ERE26" s="101"/>
      <c r="ERF26" s="101"/>
      <c r="ERG26" s="101"/>
      <c r="ERH26" s="101"/>
      <c r="ERI26" s="101"/>
      <c r="ERJ26" s="101"/>
      <c r="ERK26" s="101"/>
      <c r="ERL26" s="101"/>
      <c r="ERM26" s="101"/>
      <c r="ERN26" s="101"/>
      <c r="ERO26" s="101"/>
      <c r="ERP26" s="101"/>
      <c r="ERQ26" s="101"/>
      <c r="ERR26" s="101"/>
      <c r="ERS26" s="101"/>
      <c r="ERT26" s="101"/>
      <c r="ERU26" s="101"/>
      <c r="ERV26" s="101"/>
      <c r="ERW26" s="101"/>
      <c r="ERX26" s="101"/>
      <c r="ERY26" s="101"/>
      <c r="ERZ26" s="101"/>
      <c r="ESA26" s="101"/>
      <c r="ESB26" s="101"/>
      <c r="ESC26" s="101"/>
      <c r="ESD26" s="101"/>
      <c r="ESE26" s="101"/>
      <c r="ESF26" s="101"/>
      <c r="ESG26" s="101"/>
      <c r="ESH26" s="101"/>
      <c r="ESI26" s="101"/>
      <c r="ESJ26" s="101"/>
      <c r="ESK26" s="101"/>
      <c r="ESL26" s="101"/>
      <c r="ESM26" s="101"/>
      <c r="ESN26" s="101"/>
      <c r="ESO26" s="101"/>
      <c r="ESP26" s="101"/>
      <c r="ESQ26" s="101"/>
      <c r="ESR26" s="101"/>
      <c r="ESS26" s="101"/>
      <c r="EST26" s="101"/>
      <c r="ESU26" s="101"/>
      <c r="ESV26" s="101"/>
      <c r="ESW26" s="101"/>
      <c r="ESX26" s="101"/>
      <c r="ESY26" s="101"/>
      <c r="ESZ26" s="101"/>
      <c r="ETA26" s="101"/>
      <c r="ETB26" s="101"/>
      <c r="ETC26" s="101"/>
      <c r="ETD26" s="101"/>
      <c r="ETE26" s="101"/>
      <c r="ETF26" s="101"/>
      <c r="ETG26" s="101"/>
      <c r="ETH26" s="101"/>
      <c r="ETI26" s="101"/>
      <c r="ETJ26" s="101"/>
      <c r="ETK26" s="101"/>
      <c r="ETL26" s="101"/>
      <c r="ETM26" s="101"/>
      <c r="ETN26" s="101"/>
      <c r="ETO26" s="101"/>
      <c r="ETP26" s="101"/>
      <c r="ETQ26" s="101"/>
      <c r="ETR26" s="101"/>
      <c r="ETS26" s="101"/>
      <c r="ETT26" s="101"/>
      <c r="ETU26" s="101"/>
      <c r="ETV26" s="101"/>
      <c r="ETW26" s="101"/>
      <c r="ETX26" s="101"/>
      <c r="ETY26" s="101"/>
      <c r="ETZ26" s="101"/>
      <c r="EUA26" s="101"/>
      <c r="EUB26" s="101"/>
      <c r="EUC26" s="101"/>
      <c r="EUD26" s="101"/>
      <c r="EUE26" s="101"/>
      <c r="EUF26" s="101"/>
      <c r="EUG26" s="101"/>
      <c r="EUH26" s="101"/>
      <c r="EUI26" s="101"/>
      <c r="EUJ26" s="101"/>
      <c r="EUK26" s="101"/>
      <c r="EUL26" s="101"/>
      <c r="EUM26" s="101"/>
      <c r="EUN26" s="101"/>
      <c r="EUO26" s="101"/>
      <c r="EUP26" s="101"/>
      <c r="EUQ26" s="101"/>
      <c r="EUR26" s="101"/>
      <c r="EUS26" s="101"/>
      <c r="EUT26" s="101"/>
      <c r="EUU26" s="101"/>
      <c r="EUV26" s="101"/>
      <c r="EUW26" s="101"/>
      <c r="EUX26" s="101"/>
      <c r="EUY26" s="101"/>
      <c r="EUZ26" s="101"/>
      <c r="EVA26" s="101"/>
      <c r="EVB26" s="101"/>
      <c r="EVC26" s="101"/>
      <c r="EVD26" s="101"/>
      <c r="EVE26" s="101"/>
      <c r="EVF26" s="101"/>
      <c r="EVG26" s="101"/>
      <c r="EVH26" s="101"/>
      <c r="EVI26" s="101"/>
      <c r="EVJ26" s="101"/>
      <c r="EVK26" s="101"/>
      <c r="EVL26" s="101"/>
      <c r="EVM26" s="101"/>
      <c r="EVN26" s="101"/>
      <c r="EVO26" s="101"/>
      <c r="EVP26" s="101"/>
      <c r="EVQ26" s="101"/>
      <c r="EVR26" s="101"/>
      <c r="EVS26" s="101"/>
      <c r="EVT26" s="101"/>
      <c r="EVU26" s="101"/>
      <c r="EVV26" s="101"/>
      <c r="EVW26" s="101"/>
      <c r="EVX26" s="101"/>
      <c r="EVY26" s="101"/>
      <c r="EVZ26" s="101"/>
      <c r="EWA26" s="101"/>
      <c r="EWB26" s="101"/>
      <c r="EWC26" s="101"/>
      <c r="EWD26" s="101"/>
      <c r="EWE26" s="101"/>
      <c r="EWF26" s="101"/>
      <c r="EWG26" s="101"/>
      <c r="EWH26" s="101"/>
      <c r="EWI26" s="101"/>
      <c r="EWJ26" s="101"/>
      <c r="EWK26" s="101"/>
      <c r="EWL26" s="101"/>
      <c r="EWM26" s="101"/>
      <c r="EWN26" s="101"/>
      <c r="EWO26" s="101"/>
      <c r="EWP26" s="101"/>
      <c r="EWQ26" s="101"/>
      <c r="EWR26" s="101"/>
      <c r="EWS26" s="101"/>
      <c r="EWT26" s="101"/>
      <c r="EWU26" s="101"/>
      <c r="EWV26" s="101"/>
      <c r="EWW26" s="101"/>
      <c r="EWX26" s="101"/>
      <c r="EWY26" s="101"/>
      <c r="EWZ26" s="101"/>
      <c r="EXA26" s="101"/>
      <c r="EXB26" s="101"/>
      <c r="EXC26" s="101"/>
      <c r="EXD26" s="101"/>
      <c r="EXE26" s="101"/>
      <c r="EXF26" s="101"/>
      <c r="EXG26" s="101"/>
      <c r="EXH26" s="101"/>
      <c r="EXI26" s="101"/>
      <c r="EXJ26" s="101"/>
      <c r="EXK26" s="101"/>
      <c r="EXL26" s="101"/>
      <c r="EXM26" s="101"/>
      <c r="EXN26" s="101"/>
      <c r="EXO26" s="101"/>
      <c r="EXP26" s="101"/>
      <c r="EXQ26" s="101"/>
      <c r="EXR26" s="101"/>
      <c r="EXS26" s="101"/>
      <c r="EXT26" s="101"/>
      <c r="EXU26" s="101"/>
      <c r="EXV26" s="101"/>
      <c r="EXW26" s="101"/>
      <c r="EXX26" s="101"/>
      <c r="EXY26" s="101"/>
      <c r="EXZ26" s="101"/>
      <c r="EYA26" s="101"/>
      <c r="EYB26" s="101"/>
      <c r="EYC26" s="101"/>
      <c r="EYD26" s="101"/>
      <c r="EYE26" s="101"/>
      <c r="EYF26" s="101"/>
      <c r="EYG26" s="101"/>
      <c r="EYH26" s="101"/>
      <c r="EYI26" s="101"/>
      <c r="EYJ26" s="101"/>
      <c r="EYK26" s="101"/>
      <c r="EYL26" s="101"/>
      <c r="EYM26" s="101"/>
      <c r="EYN26" s="101"/>
      <c r="EYO26" s="101"/>
      <c r="EYP26" s="101"/>
      <c r="EYQ26" s="101"/>
      <c r="EYR26" s="101"/>
      <c r="EYS26" s="101"/>
      <c r="EYT26" s="101"/>
      <c r="EYU26" s="101"/>
      <c r="EYV26" s="101"/>
      <c r="EYW26" s="101"/>
      <c r="EYX26" s="101"/>
      <c r="EYY26" s="101"/>
      <c r="EYZ26" s="101"/>
      <c r="EZA26" s="101"/>
      <c r="EZB26" s="101"/>
      <c r="EZC26" s="101"/>
      <c r="EZD26" s="101"/>
      <c r="EZE26" s="101"/>
      <c r="EZF26" s="101"/>
      <c r="EZG26" s="101"/>
      <c r="EZH26" s="101"/>
      <c r="EZI26" s="101"/>
      <c r="EZJ26" s="101"/>
      <c r="EZK26" s="101"/>
      <c r="EZL26" s="101"/>
      <c r="EZM26" s="101"/>
      <c r="EZN26" s="101"/>
      <c r="EZO26" s="101"/>
      <c r="EZP26" s="101"/>
      <c r="EZQ26" s="101"/>
      <c r="EZR26" s="101"/>
      <c r="EZS26" s="101"/>
      <c r="EZT26" s="101"/>
      <c r="EZU26" s="101"/>
      <c r="EZV26" s="101"/>
      <c r="EZW26" s="101"/>
      <c r="EZX26" s="101"/>
      <c r="EZY26" s="101"/>
      <c r="EZZ26" s="101"/>
      <c r="FAA26" s="101"/>
      <c r="FAB26" s="101"/>
      <c r="FAC26" s="101"/>
      <c r="FAD26" s="101"/>
      <c r="FAE26" s="101"/>
      <c r="FAF26" s="101"/>
      <c r="FAG26" s="101"/>
      <c r="FAH26" s="101"/>
      <c r="FAI26" s="101"/>
      <c r="FAJ26" s="101"/>
      <c r="FAK26" s="101"/>
      <c r="FAL26" s="101"/>
      <c r="FAM26" s="101"/>
      <c r="FAN26" s="101"/>
      <c r="FAO26" s="101"/>
      <c r="FAP26" s="101"/>
      <c r="FAQ26" s="101"/>
      <c r="FAR26" s="101"/>
      <c r="FAS26" s="101"/>
      <c r="FAT26" s="101"/>
      <c r="FAU26" s="101"/>
      <c r="FAV26" s="101"/>
      <c r="FAW26" s="101"/>
      <c r="FAX26" s="101"/>
      <c r="FAY26" s="101"/>
      <c r="FAZ26" s="101"/>
      <c r="FBA26" s="101"/>
      <c r="FBB26" s="101"/>
      <c r="FBC26" s="101"/>
      <c r="FBD26" s="101"/>
      <c r="FBE26" s="101"/>
      <c r="FBF26" s="101"/>
      <c r="FBG26" s="101"/>
      <c r="FBH26" s="101"/>
      <c r="FBI26" s="101"/>
      <c r="FBJ26" s="101"/>
      <c r="FBK26" s="101"/>
      <c r="FBL26" s="101"/>
      <c r="FBM26" s="101"/>
      <c r="FBN26" s="101"/>
      <c r="FBO26" s="101"/>
      <c r="FBP26" s="101"/>
      <c r="FBQ26" s="101"/>
      <c r="FBR26" s="101"/>
      <c r="FBS26" s="101"/>
      <c r="FBT26" s="101"/>
      <c r="FBU26" s="101"/>
      <c r="FBV26" s="101"/>
      <c r="FBW26" s="101"/>
      <c r="FBX26" s="101"/>
      <c r="FBY26" s="101"/>
      <c r="FBZ26" s="101"/>
      <c r="FCA26" s="101"/>
      <c r="FCB26" s="101"/>
      <c r="FCC26" s="101"/>
      <c r="FCD26" s="101"/>
      <c r="FCE26" s="101"/>
      <c r="FCF26" s="101"/>
      <c r="FCG26" s="101"/>
      <c r="FCH26" s="101"/>
      <c r="FCI26" s="101"/>
      <c r="FCJ26" s="101"/>
      <c r="FCK26" s="101"/>
      <c r="FCL26" s="101"/>
      <c r="FCM26" s="101"/>
      <c r="FCN26" s="101"/>
      <c r="FCO26" s="101"/>
      <c r="FCP26" s="101"/>
      <c r="FCQ26" s="101"/>
      <c r="FCR26" s="101"/>
      <c r="FCS26" s="101"/>
      <c r="FCT26" s="101"/>
      <c r="FCU26" s="101"/>
      <c r="FCV26" s="101"/>
      <c r="FCW26" s="101"/>
      <c r="FCX26" s="101"/>
      <c r="FCY26" s="101"/>
      <c r="FCZ26" s="101"/>
      <c r="FDA26" s="101"/>
      <c r="FDB26" s="101"/>
      <c r="FDC26" s="101"/>
      <c r="FDD26" s="101"/>
      <c r="FDE26" s="101"/>
      <c r="FDF26" s="101"/>
      <c r="FDG26" s="101"/>
      <c r="FDH26" s="101"/>
      <c r="FDI26" s="101"/>
      <c r="FDJ26" s="101"/>
      <c r="FDK26" s="101"/>
      <c r="FDL26" s="101"/>
      <c r="FDM26" s="101"/>
      <c r="FDN26" s="101"/>
      <c r="FDO26" s="101"/>
      <c r="FDP26" s="101"/>
      <c r="FDQ26" s="101"/>
      <c r="FDR26" s="101"/>
      <c r="FDS26" s="101"/>
      <c r="FDT26" s="101"/>
      <c r="FDU26" s="101"/>
      <c r="FDV26" s="101"/>
      <c r="FDW26" s="101"/>
      <c r="FDX26" s="101"/>
      <c r="FDY26" s="101"/>
      <c r="FDZ26" s="101"/>
      <c r="FEA26" s="101"/>
      <c r="FEB26" s="101"/>
      <c r="FEC26" s="101"/>
      <c r="FED26" s="101"/>
      <c r="FEE26" s="101"/>
      <c r="FEF26" s="101"/>
      <c r="FEG26" s="101"/>
      <c r="FEH26" s="101"/>
      <c r="FEI26" s="101"/>
      <c r="FEJ26" s="101"/>
      <c r="FEK26" s="101"/>
      <c r="FEL26" s="101"/>
      <c r="FEM26" s="101"/>
      <c r="FEN26" s="101"/>
      <c r="FEO26" s="101"/>
      <c r="FEP26" s="101"/>
      <c r="FEQ26" s="101"/>
      <c r="FER26" s="101"/>
      <c r="FES26" s="101"/>
      <c r="FET26" s="101"/>
      <c r="FEU26" s="101"/>
      <c r="FEV26" s="101"/>
      <c r="FEW26" s="101"/>
      <c r="FEX26" s="101"/>
      <c r="FEY26" s="101"/>
      <c r="FEZ26" s="101"/>
      <c r="FFA26" s="101"/>
      <c r="FFB26" s="101"/>
      <c r="FFC26" s="101"/>
      <c r="FFD26" s="101"/>
      <c r="FFE26" s="101"/>
      <c r="FFF26" s="101"/>
      <c r="FFG26" s="101"/>
      <c r="FFH26" s="101"/>
      <c r="FFI26" s="101"/>
      <c r="FFJ26" s="101"/>
      <c r="FFK26" s="101"/>
      <c r="FFL26" s="101"/>
      <c r="FFM26" s="101"/>
      <c r="FFN26" s="101"/>
      <c r="FFO26" s="101"/>
      <c r="FFP26" s="101"/>
      <c r="FFQ26" s="101"/>
      <c r="FFR26" s="101"/>
      <c r="FFS26" s="101"/>
      <c r="FFT26" s="101"/>
      <c r="FFU26" s="101"/>
      <c r="FFV26" s="101"/>
      <c r="FFW26" s="101"/>
      <c r="FFX26" s="101"/>
      <c r="FFY26" s="101"/>
      <c r="FFZ26" s="101"/>
      <c r="FGA26" s="101"/>
      <c r="FGB26" s="101"/>
      <c r="FGC26" s="101"/>
      <c r="FGD26" s="101"/>
      <c r="FGE26" s="101"/>
      <c r="FGF26" s="101"/>
      <c r="FGG26" s="101"/>
      <c r="FGH26" s="101"/>
      <c r="FGI26" s="101"/>
      <c r="FGJ26" s="101"/>
      <c r="FGK26" s="101"/>
      <c r="FGL26" s="101"/>
      <c r="FGM26" s="101"/>
      <c r="FGN26" s="101"/>
      <c r="FGO26" s="101"/>
      <c r="FGP26" s="101"/>
      <c r="FGQ26" s="101"/>
      <c r="FGR26" s="101"/>
      <c r="FGS26" s="101"/>
      <c r="FGT26" s="101"/>
      <c r="FGU26" s="101"/>
      <c r="FGV26" s="101"/>
      <c r="FGW26" s="101"/>
      <c r="FGX26" s="101"/>
      <c r="FGY26" s="101"/>
      <c r="FGZ26" s="101"/>
      <c r="FHA26" s="101"/>
      <c r="FHB26" s="101"/>
      <c r="FHC26" s="101"/>
      <c r="FHD26" s="101"/>
      <c r="FHE26" s="101"/>
      <c r="FHF26" s="101"/>
      <c r="FHG26" s="101"/>
      <c r="FHH26" s="101"/>
      <c r="FHI26" s="101"/>
      <c r="FHJ26" s="101"/>
      <c r="FHK26" s="101"/>
      <c r="FHL26" s="101"/>
      <c r="FHM26" s="101"/>
      <c r="FHN26" s="101"/>
      <c r="FHO26" s="101"/>
      <c r="FHP26" s="101"/>
      <c r="FHQ26" s="101"/>
      <c r="FHR26" s="101"/>
      <c r="FHS26" s="101"/>
      <c r="FHT26" s="101"/>
      <c r="FHU26" s="101"/>
      <c r="FHV26" s="101"/>
      <c r="FHW26" s="101"/>
      <c r="FHX26" s="101"/>
      <c r="FHY26" s="101"/>
      <c r="FHZ26" s="101"/>
      <c r="FIA26" s="101"/>
      <c r="FIB26" s="101"/>
      <c r="FIC26" s="101"/>
      <c r="FID26" s="101"/>
      <c r="FIE26" s="101"/>
      <c r="FIF26" s="101"/>
      <c r="FIG26" s="101"/>
      <c r="FIH26" s="101"/>
      <c r="FII26" s="101"/>
      <c r="FIJ26" s="101"/>
      <c r="FIK26" s="101"/>
      <c r="FIL26" s="101"/>
      <c r="FIM26" s="101"/>
      <c r="FIN26" s="101"/>
      <c r="FIO26" s="101"/>
      <c r="FIP26" s="101"/>
      <c r="FIQ26" s="101"/>
      <c r="FIR26" s="101"/>
      <c r="FIS26" s="101"/>
      <c r="FIT26" s="101"/>
      <c r="FIU26" s="101"/>
      <c r="FIV26" s="101"/>
      <c r="FIW26" s="101"/>
      <c r="FIX26" s="101"/>
      <c r="FIY26" s="101"/>
      <c r="FIZ26" s="101"/>
      <c r="FJA26" s="101"/>
      <c r="FJB26" s="101"/>
      <c r="FJC26" s="101"/>
      <c r="FJD26" s="101"/>
      <c r="FJE26" s="101"/>
      <c r="FJF26" s="101"/>
      <c r="FJG26" s="101"/>
      <c r="FJH26" s="101"/>
      <c r="FJI26" s="101"/>
      <c r="FJJ26" s="101"/>
      <c r="FJK26" s="101"/>
      <c r="FJL26" s="101"/>
      <c r="FJM26" s="101"/>
      <c r="FJN26" s="101"/>
      <c r="FJO26" s="101"/>
      <c r="FJP26" s="101"/>
      <c r="FJQ26" s="101"/>
      <c r="FJR26" s="101"/>
      <c r="FJS26" s="101"/>
      <c r="FJT26" s="101"/>
      <c r="FJU26" s="101"/>
      <c r="FJV26" s="101"/>
      <c r="FJW26" s="101"/>
      <c r="FJX26" s="101"/>
      <c r="FJY26" s="101"/>
      <c r="FJZ26" s="101"/>
      <c r="FKA26" s="101"/>
      <c r="FKB26" s="101"/>
      <c r="FKC26" s="101"/>
      <c r="FKD26" s="101"/>
      <c r="FKE26" s="101"/>
      <c r="FKF26" s="101"/>
      <c r="FKG26" s="101"/>
      <c r="FKH26" s="101"/>
      <c r="FKI26" s="101"/>
      <c r="FKJ26" s="101"/>
      <c r="FKK26" s="101"/>
      <c r="FKL26" s="101"/>
      <c r="FKM26" s="101"/>
      <c r="FKN26" s="101"/>
      <c r="FKO26" s="101"/>
      <c r="FKP26" s="101"/>
      <c r="FKQ26" s="101"/>
      <c r="FKR26" s="101"/>
      <c r="FKS26" s="101"/>
      <c r="FKT26" s="101"/>
      <c r="FKU26" s="101"/>
      <c r="FKV26" s="101"/>
      <c r="FKW26" s="101"/>
      <c r="FKX26" s="101"/>
      <c r="FKY26" s="101"/>
      <c r="FKZ26" s="101"/>
      <c r="FLA26" s="101"/>
      <c r="FLB26" s="101"/>
      <c r="FLC26" s="101"/>
      <c r="FLD26" s="101"/>
      <c r="FLE26" s="101"/>
      <c r="FLF26" s="101"/>
      <c r="FLG26" s="101"/>
      <c r="FLH26" s="101"/>
      <c r="FLI26" s="101"/>
      <c r="FLJ26" s="101"/>
      <c r="FLK26" s="101"/>
      <c r="FLL26" s="101"/>
      <c r="FLM26" s="101"/>
      <c r="FLN26" s="101"/>
      <c r="FLO26" s="101"/>
      <c r="FLP26" s="101"/>
      <c r="FLQ26" s="101"/>
      <c r="FLR26" s="101"/>
      <c r="FLS26" s="101"/>
      <c r="FLT26" s="101"/>
      <c r="FLU26" s="101"/>
      <c r="FLV26" s="101"/>
      <c r="FLW26" s="101"/>
      <c r="FLX26" s="101"/>
      <c r="FLY26" s="101"/>
      <c r="FLZ26" s="101"/>
      <c r="FMA26" s="101"/>
      <c r="FMB26" s="101"/>
      <c r="FMC26" s="101"/>
      <c r="FMD26" s="101"/>
      <c r="FME26" s="101"/>
      <c r="FMF26" s="101"/>
      <c r="FMG26" s="101"/>
      <c r="FMH26" s="101"/>
      <c r="FMI26" s="101"/>
      <c r="FMJ26" s="101"/>
      <c r="FMK26" s="101"/>
      <c r="FML26" s="101"/>
      <c r="FMM26" s="101"/>
      <c r="FMN26" s="101"/>
      <c r="FMO26" s="101"/>
      <c r="FMP26" s="101"/>
      <c r="FMQ26" s="101"/>
      <c r="FMR26" s="101"/>
      <c r="FMS26" s="101"/>
      <c r="FMT26" s="101"/>
      <c r="FMU26" s="101"/>
      <c r="FMV26" s="101"/>
      <c r="FMW26" s="101"/>
      <c r="FMX26" s="101"/>
      <c r="FMY26" s="101"/>
      <c r="FMZ26" s="101"/>
      <c r="FNA26" s="101"/>
      <c r="FNB26" s="101"/>
      <c r="FNC26" s="101"/>
      <c r="FND26" s="101"/>
      <c r="FNE26" s="101"/>
      <c r="FNF26" s="101"/>
      <c r="FNG26" s="101"/>
      <c r="FNH26" s="101"/>
      <c r="FNI26" s="101"/>
      <c r="FNJ26" s="101"/>
      <c r="FNK26" s="101"/>
      <c r="FNL26" s="101"/>
      <c r="FNM26" s="101"/>
      <c r="FNN26" s="101"/>
      <c r="FNO26" s="101"/>
      <c r="FNP26" s="101"/>
      <c r="FNQ26" s="101"/>
      <c r="FNR26" s="101"/>
      <c r="FNS26" s="101"/>
      <c r="FNT26" s="101"/>
      <c r="FNU26" s="101"/>
      <c r="FNV26" s="101"/>
      <c r="FNW26" s="101"/>
      <c r="FNX26" s="101"/>
      <c r="FNY26" s="101"/>
      <c r="FNZ26" s="101"/>
      <c r="FOA26" s="101"/>
      <c r="FOB26" s="101"/>
      <c r="FOC26" s="101"/>
      <c r="FOD26" s="101"/>
      <c r="FOE26" s="101"/>
      <c r="FOF26" s="101"/>
      <c r="FOG26" s="101"/>
      <c r="FOH26" s="101"/>
      <c r="FOI26" s="101"/>
      <c r="FOJ26" s="101"/>
      <c r="FOK26" s="101"/>
      <c r="FOL26" s="101"/>
      <c r="FOM26" s="101"/>
      <c r="FON26" s="101"/>
      <c r="FOO26" s="101"/>
      <c r="FOP26" s="101"/>
      <c r="FOQ26" s="101"/>
      <c r="FOR26" s="101"/>
      <c r="FOS26" s="101"/>
      <c r="FOT26" s="101"/>
      <c r="FOU26" s="101"/>
      <c r="FOV26" s="101"/>
      <c r="FOW26" s="101"/>
      <c r="FOX26" s="101"/>
      <c r="FOY26" s="101"/>
      <c r="FOZ26" s="101"/>
      <c r="FPA26" s="101"/>
      <c r="FPB26" s="101"/>
      <c r="FPC26" s="101"/>
      <c r="FPD26" s="101"/>
      <c r="FPE26" s="101"/>
      <c r="FPF26" s="101"/>
      <c r="FPG26" s="101"/>
      <c r="FPH26" s="101"/>
      <c r="FPI26" s="101"/>
      <c r="FPJ26" s="101"/>
      <c r="FPK26" s="101"/>
      <c r="FPL26" s="101"/>
      <c r="FPM26" s="101"/>
      <c r="FPN26" s="101"/>
      <c r="FPO26" s="101"/>
      <c r="FPP26" s="101"/>
      <c r="FPQ26" s="101"/>
      <c r="FPR26" s="101"/>
      <c r="FPS26" s="101"/>
      <c r="FPT26" s="101"/>
      <c r="FPU26" s="101"/>
      <c r="FPV26" s="101"/>
      <c r="FPW26" s="101"/>
      <c r="FPX26" s="101"/>
      <c r="FPY26" s="101"/>
      <c r="FPZ26" s="101"/>
      <c r="FQA26" s="101"/>
      <c r="FQB26" s="101"/>
      <c r="FQC26" s="101"/>
      <c r="FQD26" s="101"/>
      <c r="FQE26" s="101"/>
      <c r="FQF26" s="101"/>
      <c r="FQG26" s="101"/>
      <c r="FQH26" s="101"/>
      <c r="FQI26" s="101"/>
      <c r="FQJ26" s="101"/>
      <c r="FQK26" s="101"/>
      <c r="FQL26" s="101"/>
      <c r="FQM26" s="101"/>
      <c r="FQN26" s="101"/>
      <c r="FQO26" s="101"/>
      <c r="FQP26" s="101"/>
      <c r="FQQ26" s="101"/>
      <c r="FQR26" s="101"/>
      <c r="FQS26" s="101"/>
      <c r="FQT26" s="101"/>
      <c r="FQU26" s="101"/>
      <c r="FQV26" s="101"/>
      <c r="FQW26" s="101"/>
      <c r="FQX26" s="101"/>
      <c r="FQY26" s="101"/>
      <c r="FQZ26" s="101"/>
      <c r="FRA26" s="101"/>
      <c r="FRB26" s="101"/>
      <c r="FRC26" s="101"/>
      <c r="FRD26" s="101"/>
      <c r="FRE26" s="101"/>
      <c r="FRF26" s="101"/>
      <c r="FRG26" s="101"/>
      <c r="FRH26" s="101"/>
      <c r="FRI26" s="101"/>
      <c r="FRJ26" s="101"/>
      <c r="FRK26" s="101"/>
      <c r="FRL26" s="101"/>
      <c r="FRM26" s="101"/>
      <c r="FRN26" s="101"/>
      <c r="FRO26" s="101"/>
      <c r="FRP26" s="101"/>
      <c r="FRQ26" s="101"/>
      <c r="FRR26" s="101"/>
      <c r="FRS26" s="101"/>
      <c r="FRT26" s="101"/>
      <c r="FRU26" s="101"/>
      <c r="FRV26" s="101"/>
      <c r="FRW26" s="101"/>
      <c r="FRX26" s="101"/>
      <c r="FRY26" s="101"/>
      <c r="FRZ26" s="101"/>
      <c r="FSA26" s="101"/>
      <c r="FSB26" s="101"/>
      <c r="FSC26" s="101"/>
      <c r="FSD26" s="101"/>
      <c r="FSE26" s="101"/>
      <c r="FSF26" s="101"/>
      <c r="FSG26" s="101"/>
      <c r="FSH26" s="101"/>
      <c r="FSI26" s="101"/>
      <c r="FSJ26" s="101"/>
      <c r="FSK26" s="101"/>
      <c r="FSL26" s="101"/>
      <c r="FSM26" s="101"/>
      <c r="FSN26" s="101"/>
      <c r="FSO26" s="101"/>
      <c r="FSP26" s="101"/>
      <c r="FSQ26" s="101"/>
      <c r="FSR26" s="101"/>
      <c r="FSS26" s="101"/>
      <c r="FST26" s="101"/>
      <c r="FSU26" s="101"/>
      <c r="FSV26" s="101"/>
      <c r="FSW26" s="101"/>
      <c r="FSX26" s="101"/>
      <c r="FSY26" s="101"/>
      <c r="FSZ26" s="101"/>
      <c r="FTA26" s="101"/>
      <c r="FTB26" s="101"/>
      <c r="FTC26" s="101"/>
      <c r="FTD26" s="101"/>
      <c r="FTE26" s="101"/>
      <c r="FTF26" s="101"/>
      <c r="FTG26" s="101"/>
      <c r="FTH26" s="101"/>
      <c r="FTI26" s="101"/>
      <c r="FTJ26" s="101"/>
      <c r="FTK26" s="101"/>
      <c r="FTL26" s="101"/>
      <c r="FTM26" s="101"/>
      <c r="FTN26" s="101"/>
      <c r="FTO26" s="101"/>
      <c r="FTP26" s="101"/>
      <c r="FTQ26" s="101"/>
      <c r="FTR26" s="101"/>
      <c r="FTS26" s="101"/>
      <c r="FTT26" s="101"/>
      <c r="FTU26" s="101"/>
      <c r="FTV26" s="101"/>
      <c r="FTW26" s="101"/>
      <c r="FTX26" s="101"/>
      <c r="FTY26" s="101"/>
      <c r="FTZ26" s="101"/>
      <c r="FUA26" s="101"/>
      <c r="FUB26" s="101"/>
      <c r="FUC26" s="101"/>
      <c r="FUD26" s="101"/>
      <c r="FUE26" s="101"/>
      <c r="FUF26" s="101"/>
      <c r="FUG26" s="101"/>
      <c r="FUH26" s="101"/>
      <c r="FUI26" s="101"/>
      <c r="FUJ26" s="101"/>
      <c r="FUK26" s="101"/>
      <c r="FUL26" s="101"/>
      <c r="FUM26" s="101"/>
      <c r="FUN26" s="101"/>
      <c r="FUO26" s="101"/>
      <c r="FUP26" s="101"/>
      <c r="FUQ26" s="101"/>
      <c r="FUR26" s="101"/>
      <c r="FUS26" s="101"/>
      <c r="FUT26" s="101"/>
      <c r="FUU26" s="101"/>
      <c r="FUV26" s="101"/>
      <c r="FUW26" s="101"/>
      <c r="FUX26" s="101"/>
      <c r="FUY26" s="101"/>
      <c r="FUZ26" s="101"/>
      <c r="FVA26" s="101"/>
      <c r="FVB26" s="101"/>
      <c r="FVC26" s="101"/>
      <c r="FVD26" s="101"/>
      <c r="FVE26" s="101"/>
      <c r="FVF26" s="101"/>
      <c r="FVG26" s="101"/>
      <c r="FVH26" s="101"/>
      <c r="FVI26" s="101"/>
      <c r="FVJ26" s="101"/>
      <c r="FVK26" s="101"/>
      <c r="FVL26" s="101"/>
      <c r="FVM26" s="101"/>
      <c r="FVN26" s="101"/>
      <c r="FVO26" s="101"/>
      <c r="FVP26" s="101"/>
      <c r="FVQ26" s="101"/>
      <c r="FVR26" s="101"/>
      <c r="FVS26" s="101"/>
      <c r="FVT26" s="101"/>
      <c r="FVU26" s="101"/>
      <c r="FVV26" s="101"/>
      <c r="FVW26" s="101"/>
      <c r="FVX26" s="101"/>
      <c r="FVY26" s="101"/>
      <c r="FVZ26" s="101"/>
      <c r="FWA26" s="101"/>
      <c r="FWB26" s="101"/>
      <c r="FWC26" s="101"/>
      <c r="FWD26" s="101"/>
      <c r="FWE26" s="101"/>
      <c r="FWF26" s="101"/>
      <c r="FWG26" s="101"/>
      <c r="FWH26" s="101"/>
      <c r="FWI26" s="101"/>
      <c r="FWJ26" s="101"/>
      <c r="FWK26" s="101"/>
      <c r="FWL26" s="101"/>
      <c r="FWM26" s="101"/>
      <c r="FWN26" s="101"/>
      <c r="FWO26" s="101"/>
      <c r="FWP26" s="101"/>
      <c r="FWQ26" s="101"/>
      <c r="FWR26" s="101"/>
      <c r="FWS26" s="101"/>
      <c r="FWT26" s="101"/>
      <c r="FWU26" s="101"/>
      <c r="FWV26" s="101"/>
      <c r="FWW26" s="101"/>
      <c r="FWX26" s="101"/>
      <c r="FWY26" s="101"/>
      <c r="FWZ26" s="101"/>
      <c r="FXA26" s="101"/>
      <c r="FXB26" s="101"/>
      <c r="FXC26" s="101"/>
      <c r="FXD26" s="101"/>
      <c r="FXE26" s="101"/>
      <c r="FXF26" s="101"/>
      <c r="FXG26" s="101"/>
      <c r="FXH26" s="101"/>
      <c r="FXI26" s="101"/>
      <c r="FXJ26" s="101"/>
      <c r="FXK26" s="101"/>
      <c r="FXL26" s="101"/>
      <c r="FXM26" s="101"/>
      <c r="FXN26" s="101"/>
      <c r="FXO26" s="101"/>
      <c r="FXP26" s="101"/>
      <c r="FXQ26" s="101"/>
      <c r="FXR26" s="101"/>
      <c r="FXS26" s="101"/>
      <c r="FXT26" s="101"/>
      <c r="FXU26" s="101"/>
      <c r="FXV26" s="101"/>
      <c r="FXW26" s="101"/>
      <c r="FXX26" s="101"/>
      <c r="FXY26" s="101"/>
      <c r="FXZ26" s="101"/>
      <c r="FYA26" s="101"/>
      <c r="FYB26" s="101"/>
      <c r="FYC26" s="101"/>
      <c r="FYD26" s="101"/>
      <c r="FYE26" s="101"/>
      <c r="FYF26" s="101"/>
      <c r="FYG26" s="101"/>
      <c r="FYH26" s="101"/>
      <c r="FYI26" s="101"/>
      <c r="FYJ26" s="101"/>
      <c r="FYK26" s="101"/>
      <c r="FYL26" s="101"/>
      <c r="FYM26" s="101"/>
      <c r="FYN26" s="101"/>
      <c r="FYO26" s="101"/>
      <c r="FYP26" s="101"/>
      <c r="FYQ26" s="101"/>
      <c r="FYR26" s="101"/>
      <c r="FYS26" s="101"/>
      <c r="FYT26" s="101"/>
      <c r="FYU26" s="101"/>
      <c r="FYV26" s="101"/>
      <c r="FYW26" s="101"/>
      <c r="FYX26" s="101"/>
      <c r="FYY26" s="101"/>
      <c r="FYZ26" s="101"/>
      <c r="FZA26" s="101"/>
      <c r="FZB26" s="101"/>
      <c r="FZC26" s="101"/>
      <c r="FZD26" s="101"/>
      <c r="FZE26" s="101"/>
      <c r="FZF26" s="101"/>
      <c r="FZG26" s="101"/>
      <c r="FZH26" s="101"/>
      <c r="FZI26" s="101"/>
      <c r="FZJ26" s="101"/>
      <c r="FZK26" s="101"/>
      <c r="FZL26" s="101"/>
      <c r="FZM26" s="101"/>
      <c r="FZN26" s="101"/>
      <c r="FZO26" s="101"/>
      <c r="FZP26" s="101"/>
      <c r="FZQ26" s="101"/>
      <c r="FZR26" s="101"/>
      <c r="FZS26" s="101"/>
      <c r="FZT26" s="101"/>
      <c r="FZU26" s="101"/>
      <c r="FZV26" s="101"/>
      <c r="FZW26" s="101"/>
      <c r="FZX26" s="101"/>
      <c r="FZY26" s="101"/>
      <c r="FZZ26" s="101"/>
      <c r="GAA26" s="101"/>
      <c r="GAB26" s="101"/>
      <c r="GAC26" s="101"/>
      <c r="GAD26" s="101"/>
      <c r="GAE26" s="101"/>
      <c r="GAF26" s="101"/>
      <c r="GAG26" s="101"/>
      <c r="GAH26" s="101"/>
      <c r="GAI26" s="101"/>
      <c r="GAJ26" s="101"/>
      <c r="GAK26" s="101"/>
      <c r="GAL26" s="101"/>
      <c r="GAM26" s="101"/>
      <c r="GAN26" s="101"/>
      <c r="GAO26" s="101"/>
      <c r="GAP26" s="101"/>
      <c r="GAQ26" s="101"/>
      <c r="GAR26" s="101"/>
      <c r="GAS26" s="101"/>
      <c r="GAT26" s="101"/>
      <c r="GAU26" s="101"/>
      <c r="GAV26" s="101"/>
      <c r="GAW26" s="101"/>
      <c r="GAX26" s="101"/>
      <c r="GAY26" s="101"/>
      <c r="GAZ26" s="101"/>
      <c r="GBA26" s="101"/>
      <c r="GBB26" s="101"/>
      <c r="GBC26" s="101"/>
      <c r="GBD26" s="101"/>
      <c r="GBE26" s="101"/>
      <c r="GBF26" s="101"/>
      <c r="GBG26" s="101"/>
      <c r="GBH26" s="101"/>
      <c r="GBI26" s="101"/>
      <c r="GBJ26" s="101"/>
      <c r="GBK26" s="101"/>
      <c r="GBL26" s="101"/>
      <c r="GBM26" s="101"/>
      <c r="GBN26" s="101"/>
      <c r="GBO26" s="101"/>
      <c r="GBP26" s="101"/>
      <c r="GBQ26" s="101"/>
      <c r="GBR26" s="101"/>
      <c r="GBS26" s="101"/>
      <c r="GBT26" s="101"/>
      <c r="GBU26" s="101"/>
      <c r="GBV26" s="101"/>
      <c r="GBW26" s="101"/>
      <c r="GBX26" s="101"/>
      <c r="GBY26" s="101"/>
      <c r="GBZ26" s="101"/>
      <c r="GCA26" s="101"/>
      <c r="GCB26" s="101"/>
      <c r="GCC26" s="101"/>
      <c r="GCD26" s="101"/>
      <c r="GCE26" s="101"/>
      <c r="GCF26" s="101"/>
      <c r="GCG26" s="101"/>
      <c r="GCH26" s="101"/>
      <c r="GCI26" s="101"/>
      <c r="GCJ26" s="101"/>
      <c r="GCK26" s="101"/>
      <c r="GCL26" s="101"/>
      <c r="GCM26" s="101"/>
      <c r="GCN26" s="101"/>
      <c r="GCO26" s="101"/>
      <c r="GCP26" s="101"/>
      <c r="GCQ26" s="101"/>
      <c r="GCR26" s="101"/>
      <c r="GCS26" s="101"/>
      <c r="GCT26" s="101"/>
      <c r="GCU26" s="101"/>
      <c r="GCV26" s="101"/>
      <c r="GCW26" s="101"/>
      <c r="GCX26" s="101"/>
      <c r="GCY26" s="101"/>
      <c r="GCZ26" s="101"/>
      <c r="GDA26" s="101"/>
      <c r="GDB26" s="101"/>
      <c r="GDC26" s="101"/>
      <c r="GDD26" s="101"/>
      <c r="GDE26" s="101"/>
      <c r="GDF26" s="101"/>
      <c r="GDG26" s="101"/>
      <c r="GDH26" s="101"/>
      <c r="GDI26" s="101"/>
      <c r="GDJ26" s="101"/>
      <c r="GDK26" s="101"/>
      <c r="GDL26" s="101"/>
      <c r="GDM26" s="101"/>
      <c r="GDN26" s="101"/>
      <c r="GDO26" s="101"/>
      <c r="GDP26" s="101"/>
      <c r="GDQ26" s="101"/>
      <c r="GDR26" s="101"/>
      <c r="GDS26" s="101"/>
      <c r="GDT26" s="101"/>
      <c r="GDU26" s="101"/>
      <c r="GDV26" s="101"/>
      <c r="GDW26" s="101"/>
      <c r="GDX26" s="101"/>
      <c r="GDY26" s="101"/>
      <c r="GDZ26" s="101"/>
      <c r="GEA26" s="101"/>
      <c r="GEB26" s="101"/>
      <c r="GEC26" s="101"/>
      <c r="GED26" s="101"/>
      <c r="GEE26" s="101"/>
      <c r="GEF26" s="101"/>
      <c r="GEG26" s="101"/>
      <c r="GEH26" s="101"/>
      <c r="GEI26" s="101"/>
      <c r="GEJ26" s="101"/>
      <c r="GEK26" s="101"/>
      <c r="GEL26" s="101"/>
      <c r="GEM26" s="101"/>
      <c r="GEN26" s="101"/>
      <c r="GEO26" s="101"/>
      <c r="GEP26" s="101"/>
      <c r="GEQ26" s="101"/>
      <c r="GER26" s="101"/>
      <c r="GES26" s="101"/>
      <c r="GET26" s="101"/>
      <c r="GEU26" s="101"/>
      <c r="GEV26" s="101"/>
      <c r="GEW26" s="101"/>
      <c r="GEX26" s="101"/>
      <c r="GEY26" s="101"/>
      <c r="GEZ26" s="101"/>
      <c r="GFA26" s="101"/>
      <c r="GFB26" s="101"/>
      <c r="GFC26" s="101"/>
      <c r="GFD26" s="101"/>
      <c r="GFE26" s="101"/>
      <c r="GFF26" s="101"/>
      <c r="GFG26" s="101"/>
      <c r="GFH26" s="101"/>
      <c r="GFI26" s="101"/>
      <c r="GFJ26" s="101"/>
      <c r="GFK26" s="101"/>
      <c r="GFL26" s="101"/>
      <c r="GFM26" s="101"/>
      <c r="GFN26" s="101"/>
      <c r="GFO26" s="101"/>
      <c r="GFP26" s="101"/>
      <c r="GFQ26" s="101"/>
      <c r="GFR26" s="101"/>
      <c r="GFS26" s="101"/>
      <c r="GFT26" s="101"/>
      <c r="GFU26" s="101"/>
      <c r="GFV26" s="101"/>
      <c r="GFW26" s="101"/>
      <c r="GFX26" s="101"/>
      <c r="GFY26" s="101"/>
      <c r="GFZ26" s="101"/>
      <c r="GGA26" s="101"/>
      <c r="GGB26" s="101"/>
      <c r="GGC26" s="101"/>
      <c r="GGD26" s="101"/>
      <c r="GGE26" s="101"/>
      <c r="GGF26" s="101"/>
      <c r="GGG26" s="101"/>
      <c r="GGH26" s="101"/>
      <c r="GGI26" s="101"/>
      <c r="GGJ26" s="101"/>
      <c r="GGK26" s="101"/>
      <c r="GGL26" s="101"/>
      <c r="GGM26" s="101"/>
      <c r="GGN26" s="101"/>
      <c r="GGO26" s="101"/>
      <c r="GGP26" s="101"/>
      <c r="GGQ26" s="101"/>
      <c r="GGR26" s="101"/>
      <c r="GGS26" s="101"/>
      <c r="GGT26" s="101"/>
      <c r="GGU26" s="101"/>
      <c r="GGV26" s="101"/>
      <c r="GGW26" s="101"/>
      <c r="GGX26" s="101"/>
      <c r="GGY26" s="101"/>
      <c r="GGZ26" s="101"/>
      <c r="GHA26" s="101"/>
      <c r="GHB26" s="101"/>
      <c r="GHC26" s="101"/>
      <c r="GHD26" s="101"/>
      <c r="GHE26" s="101"/>
      <c r="GHF26" s="101"/>
      <c r="GHG26" s="101"/>
      <c r="GHH26" s="101"/>
      <c r="GHI26" s="101"/>
      <c r="GHJ26" s="101"/>
      <c r="GHK26" s="101"/>
      <c r="GHL26" s="101"/>
      <c r="GHM26" s="101"/>
      <c r="GHN26" s="101"/>
      <c r="GHO26" s="101"/>
      <c r="GHP26" s="101"/>
      <c r="GHQ26" s="101"/>
      <c r="GHR26" s="101"/>
      <c r="GHS26" s="101"/>
      <c r="GHT26" s="101"/>
      <c r="GHU26" s="101"/>
      <c r="GHV26" s="101"/>
      <c r="GHW26" s="101"/>
      <c r="GHX26" s="101"/>
      <c r="GHY26" s="101"/>
      <c r="GHZ26" s="101"/>
      <c r="GIA26" s="101"/>
      <c r="GIB26" s="101"/>
      <c r="GIC26" s="101"/>
      <c r="GID26" s="101"/>
      <c r="GIE26" s="101"/>
      <c r="GIF26" s="101"/>
      <c r="GIG26" s="101"/>
      <c r="GIH26" s="101"/>
      <c r="GII26" s="101"/>
      <c r="GIJ26" s="101"/>
      <c r="GIK26" s="101"/>
      <c r="GIL26" s="101"/>
      <c r="GIM26" s="101"/>
      <c r="GIN26" s="101"/>
      <c r="GIO26" s="101"/>
      <c r="GIP26" s="101"/>
      <c r="GIQ26" s="101"/>
      <c r="GIR26" s="101"/>
      <c r="GIS26" s="101"/>
      <c r="GIT26" s="101"/>
      <c r="GIU26" s="101"/>
      <c r="GIV26" s="101"/>
      <c r="GIW26" s="101"/>
      <c r="GIX26" s="101"/>
      <c r="GIY26" s="101"/>
      <c r="GIZ26" s="101"/>
      <c r="GJA26" s="101"/>
      <c r="GJB26" s="101"/>
      <c r="GJC26" s="101"/>
      <c r="GJD26" s="101"/>
      <c r="GJE26" s="101"/>
      <c r="GJF26" s="101"/>
      <c r="GJG26" s="101"/>
      <c r="GJH26" s="101"/>
      <c r="GJI26" s="101"/>
      <c r="GJJ26" s="101"/>
      <c r="GJK26" s="101"/>
      <c r="GJL26" s="101"/>
      <c r="GJM26" s="101"/>
      <c r="GJN26" s="101"/>
      <c r="GJO26" s="101"/>
      <c r="GJP26" s="101"/>
      <c r="GJQ26" s="101"/>
      <c r="GJR26" s="101"/>
      <c r="GJS26" s="101"/>
      <c r="GJT26" s="101"/>
      <c r="GJU26" s="101"/>
      <c r="GJV26" s="101"/>
      <c r="GJW26" s="101"/>
      <c r="GJX26" s="101"/>
      <c r="GJY26" s="101"/>
      <c r="GJZ26" s="101"/>
      <c r="GKA26" s="101"/>
      <c r="GKB26" s="101"/>
      <c r="GKC26" s="101"/>
      <c r="GKD26" s="101"/>
      <c r="GKE26" s="101"/>
      <c r="GKF26" s="101"/>
      <c r="GKG26" s="101"/>
      <c r="GKH26" s="101"/>
      <c r="GKI26" s="101"/>
      <c r="GKJ26" s="101"/>
      <c r="GKK26" s="101"/>
      <c r="GKL26" s="101"/>
      <c r="GKM26" s="101"/>
      <c r="GKN26" s="101"/>
      <c r="GKO26" s="101"/>
      <c r="GKP26" s="101"/>
      <c r="GKQ26" s="101"/>
      <c r="GKR26" s="101"/>
      <c r="GKS26" s="101"/>
      <c r="GKT26" s="101"/>
      <c r="GKU26" s="101"/>
      <c r="GKV26" s="101"/>
      <c r="GKW26" s="101"/>
      <c r="GKX26" s="101"/>
      <c r="GKY26" s="101"/>
      <c r="GKZ26" s="101"/>
      <c r="GLA26" s="101"/>
      <c r="GLB26" s="101"/>
      <c r="GLC26" s="101"/>
      <c r="GLD26" s="101"/>
      <c r="GLE26" s="101"/>
      <c r="GLF26" s="101"/>
      <c r="GLG26" s="101"/>
      <c r="GLH26" s="101"/>
      <c r="GLI26" s="101"/>
      <c r="GLJ26" s="101"/>
      <c r="GLK26" s="101"/>
      <c r="GLL26" s="101"/>
      <c r="GLM26" s="101"/>
      <c r="GLN26" s="101"/>
      <c r="GLO26" s="101"/>
      <c r="GLP26" s="101"/>
      <c r="GLQ26" s="101"/>
      <c r="GLR26" s="101"/>
      <c r="GLS26" s="101"/>
      <c r="GLT26" s="101"/>
      <c r="GLU26" s="101"/>
      <c r="GLV26" s="101"/>
      <c r="GLW26" s="101"/>
      <c r="GLX26" s="101"/>
      <c r="GLY26" s="101"/>
      <c r="GLZ26" s="101"/>
      <c r="GMA26" s="101"/>
      <c r="GMB26" s="101"/>
      <c r="GMC26" s="101"/>
      <c r="GMD26" s="101"/>
      <c r="GME26" s="101"/>
      <c r="GMF26" s="101"/>
      <c r="GMG26" s="101"/>
      <c r="GMH26" s="101"/>
      <c r="GMI26" s="101"/>
      <c r="GMJ26" s="101"/>
      <c r="GMK26" s="101"/>
      <c r="GML26" s="101"/>
      <c r="GMM26" s="101"/>
      <c r="GMN26" s="101"/>
      <c r="GMO26" s="101"/>
      <c r="GMP26" s="101"/>
      <c r="GMQ26" s="101"/>
      <c r="GMR26" s="101"/>
      <c r="GMS26" s="101"/>
      <c r="GMT26" s="101"/>
      <c r="GMU26" s="101"/>
      <c r="GMV26" s="101"/>
      <c r="GMW26" s="101"/>
      <c r="GMX26" s="101"/>
      <c r="GMY26" s="101"/>
      <c r="GMZ26" s="101"/>
      <c r="GNA26" s="101"/>
      <c r="GNB26" s="101"/>
      <c r="GNC26" s="101"/>
      <c r="GND26" s="101"/>
      <c r="GNE26" s="101"/>
      <c r="GNF26" s="101"/>
      <c r="GNG26" s="101"/>
      <c r="GNH26" s="101"/>
      <c r="GNI26" s="101"/>
      <c r="GNJ26" s="101"/>
      <c r="GNK26" s="101"/>
      <c r="GNL26" s="101"/>
      <c r="GNM26" s="101"/>
      <c r="GNN26" s="101"/>
      <c r="GNO26" s="101"/>
      <c r="GNP26" s="101"/>
      <c r="GNQ26" s="101"/>
      <c r="GNR26" s="101"/>
      <c r="GNS26" s="101"/>
      <c r="GNT26" s="101"/>
      <c r="GNU26" s="101"/>
      <c r="GNV26" s="101"/>
      <c r="GNW26" s="101"/>
      <c r="GNX26" s="101"/>
      <c r="GNY26" s="101"/>
      <c r="GNZ26" s="101"/>
      <c r="GOA26" s="101"/>
      <c r="GOB26" s="101"/>
      <c r="GOC26" s="101"/>
      <c r="GOD26" s="101"/>
      <c r="GOE26" s="101"/>
      <c r="GOF26" s="101"/>
      <c r="GOG26" s="101"/>
      <c r="GOH26" s="101"/>
      <c r="GOI26" s="101"/>
      <c r="GOJ26" s="101"/>
      <c r="GOK26" s="101"/>
      <c r="GOL26" s="101"/>
      <c r="GOM26" s="101"/>
      <c r="GON26" s="101"/>
      <c r="GOO26" s="101"/>
      <c r="GOP26" s="101"/>
      <c r="GOQ26" s="101"/>
      <c r="GOR26" s="101"/>
      <c r="GOS26" s="101"/>
      <c r="GOT26" s="101"/>
      <c r="GOU26" s="101"/>
      <c r="GOV26" s="101"/>
      <c r="GOW26" s="101"/>
      <c r="GOX26" s="101"/>
      <c r="GOY26" s="101"/>
      <c r="GOZ26" s="101"/>
      <c r="GPA26" s="101"/>
      <c r="GPB26" s="101"/>
      <c r="GPC26" s="101"/>
      <c r="GPD26" s="101"/>
      <c r="GPE26" s="101"/>
      <c r="GPF26" s="101"/>
      <c r="GPG26" s="101"/>
      <c r="GPH26" s="101"/>
      <c r="GPI26" s="101"/>
      <c r="GPJ26" s="101"/>
      <c r="GPK26" s="101"/>
      <c r="GPL26" s="101"/>
      <c r="GPM26" s="101"/>
      <c r="GPN26" s="101"/>
      <c r="GPO26" s="101"/>
      <c r="GPP26" s="101"/>
      <c r="GPQ26" s="101"/>
      <c r="GPR26" s="101"/>
      <c r="GPS26" s="101"/>
      <c r="GPT26" s="101"/>
      <c r="GPU26" s="101"/>
      <c r="GPV26" s="101"/>
      <c r="GPW26" s="101"/>
      <c r="GPX26" s="101"/>
      <c r="GPY26" s="101"/>
      <c r="GPZ26" s="101"/>
      <c r="GQA26" s="101"/>
      <c r="GQB26" s="101"/>
      <c r="GQC26" s="101"/>
      <c r="GQD26" s="101"/>
      <c r="GQE26" s="101"/>
      <c r="GQF26" s="101"/>
      <c r="GQG26" s="101"/>
      <c r="GQH26" s="101"/>
      <c r="GQI26" s="101"/>
      <c r="GQJ26" s="101"/>
      <c r="GQK26" s="101"/>
      <c r="GQL26" s="101"/>
      <c r="GQM26" s="101"/>
      <c r="GQN26" s="101"/>
      <c r="GQO26" s="101"/>
      <c r="GQP26" s="101"/>
      <c r="GQQ26" s="101"/>
      <c r="GQR26" s="101"/>
      <c r="GQS26" s="101"/>
      <c r="GQT26" s="101"/>
      <c r="GQU26" s="101"/>
      <c r="GQV26" s="101"/>
      <c r="GQW26" s="101"/>
      <c r="GQX26" s="101"/>
      <c r="GQY26" s="101"/>
      <c r="GQZ26" s="101"/>
      <c r="GRA26" s="101"/>
      <c r="GRB26" s="101"/>
      <c r="GRC26" s="101"/>
      <c r="GRD26" s="101"/>
      <c r="GRE26" s="101"/>
      <c r="GRF26" s="101"/>
      <c r="GRG26" s="101"/>
      <c r="GRH26" s="101"/>
      <c r="GRI26" s="101"/>
      <c r="GRJ26" s="101"/>
      <c r="GRK26" s="101"/>
      <c r="GRL26" s="101"/>
      <c r="GRM26" s="101"/>
      <c r="GRN26" s="101"/>
      <c r="GRO26" s="101"/>
      <c r="GRP26" s="101"/>
      <c r="GRQ26" s="101"/>
      <c r="GRR26" s="101"/>
      <c r="GRS26" s="101"/>
      <c r="GRT26" s="101"/>
      <c r="GRU26" s="101"/>
      <c r="GRV26" s="101"/>
      <c r="GRW26" s="101"/>
      <c r="GRX26" s="101"/>
      <c r="GRY26" s="101"/>
      <c r="GRZ26" s="101"/>
      <c r="GSA26" s="101"/>
      <c r="GSB26" s="101"/>
      <c r="GSC26" s="101"/>
      <c r="GSD26" s="101"/>
      <c r="GSE26" s="101"/>
      <c r="GSF26" s="101"/>
      <c r="GSG26" s="101"/>
      <c r="GSH26" s="101"/>
      <c r="GSI26" s="101"/>
      <c r="GSJ26" s="101"/>
      <c r="GSK26" s="101"/>
      <c r="GSL26" s="101"/>
      <c r="GSM26" s="101"/>
      <c r="GSN26" s="101"/>
      <c r="GSO26" s="101"/>
      <c r="GSP26" s="101"/>
      <c r="GSQ26" s="101"/>
      <c r="GSR26" s="101"/>
      <c r="GSS26" s="101"/>
      <c r="GST26" s="101"/>
      <c r="GSU26" s="101"/>
      <c r="GSV26" s="101"/>
      <c r="GSW26" s="101"/>
      <c r="GSX26" s="101"/>
      <c r="GSY26" s="101"/>
      <c r="GSZ26" s="101"/>
      <c r="GTA26" s="101"/>
      <c r="GTB26" s="101"/>
      <c r="GTC26" s="101"/>
      <c r="GTD26" s="101"/>
      <c r="GTE26" s="101"/>
      <c r="GTF26" s="101"/>
      <c r="GTG26" s="101"/>
      <c r="GTH26" s="101"/>
      <c r="GTI26" s="101"/>
      <c r="GTJ26" s="101"/>
      <c r="GTK26" s="101"/>
      <c r="GTL26" s="101"/>
      <c r="GTM26" s="101"/>
      <c r="GTN26" s="101"/>
      <c r="GTO26" s="101"/>
      <c r="GTP26" s="101"/>
      <c r="GTQ26" s="101"/>
      <c r="GTR26" s="101"/>
      <c r="GTS26" s="101"/>
      <c r="GTT26" s="101"/>
      <c r="GTU26" s="101"/>
      <c r="GTV26" s="101"/>
      <c r="GTW26" s="101"/>
      <c r="GTX26" s="101"/>
      <c r="GTY26" s="101"/>
      <c r="GTZ26" s="101"/>
      <c r="GUA26" s="101"/>
      <c r="GUB26" s="101"/>
      <c r="GUC26" s="101"/>
      <c r="GUD26" s="101"/>
      <c r="GUE26" s="101"/>
      <c r="GUF26" s="101"/>
      <c r="GUG26" s="101"/>
      <c r="GUH26" s="101"/>
      <c r="GUI26" s="101"/>
      <c r="GUJ26" s="101"/>
      <c r="GUK26" s="101"/>
      <c r="GUL26" s="101"/>
      <c r="GUM26" s="101"/>
      <c r="GUN26" s="101"/>
      <c r="GUO26" s="101"/>
      <c r="GUP26" s="101"/>
      <c r="GUQ26" s="101"/>
      <c r="GUR26" s="101"/>
      <c r="GUS26" s="101"/>
      <c r="GUT26" s="101"/>
      <c r="GUU26" s="101"/>
      <c r="GUV26" s="101"/>
      <c r="GUW26" s="101"/>
      <c r="GUX26" s="101"/>
      <c r="GUY26" s="101"/>
      <c r="GUZ26" s="101"/>
      <c r="GVA26" s="101"/>
      <c r="GVB26" s="101"/>
      <c r="GVC26" s="101"/>
      <c r="GVD26" s="101"/>
      <c r="GVE26" s="101"/>
      <c r="GVF26" s="101"/>
      <c r="GVG26" s="101"/>
      <c r="GVH26" s="101"/>
      <c r="GVI26" s="101"/>
      <c r="GVJ26" s="101"/>
      <c r="GVK26" s="101"/>
      <c r="GVL26" s="101"/>
      <c r="GVM26" s="101"/>
      <c r="GVN26" s="101"/>
      <c r="GVO26" s="101"/>
      <c r="GVP26" s="101"/>
      <c r="GVQ26" s="101"/>
      <c r="GVR26" s="101"/>
      <c r="GVS26" s="101"/>
      <c r="GVT26" s="101"/>
      <c r="GVU26" s="101"/>
      <c r="GVV26" s="101"/>
      <c r="GVW26" s="101"/>
      <c r="GVX26" s="101"/>
      <c r="GVY26" s="101"/>
      <c r="GVZ26" s="101"/>
      <c r="GWA26" s="101"/>
      <c r="GWB26" s="101"/>
      <c r="GWC26" s="101"/>
      <c r="GWD26" s="101"/>
      <c r="GWE26" s="101"/>
      <c r="GWF26" s="101"/>
      <c r="GWG26" s="101"/>
      <c r="GWH26" s="101"/>
      <c r="GWI26" s="101"/>
      <c r="GWJ26" s="101"/>
      <c r="GWK26" s="101"/>
      <c r="GWL26" s="101"/>
      <c r="GWM26" s="101"/>
      <c r="GWN26" s="101"/>
      <c r="GWO26" s="101"/>
      <c r="GWP26" s="101"/>
      <c r="GWQ26" s="101"/>
      <c r="GWR26" s="101"/>
      <c r="GWS26" s="101"/>
      <c r="GWT26" s="101"/>
      <c r="GWU26" s="101"/>
      <c r="GWV26" s="101"/>
      <c r="GWW26" s="101"/>
      <c r="GWX26" s="101"/>
      <c r="GWY26" s="101"/>
      <c r="GWZ26" s="101"/>
      <c r="GXA26" s="101"/>
      <c r="GXB26" s="101"/>
      <c r="GXC26" s="101"/>
      <c r="GXD26" s="101"/>
      <c r="GXE26" s="101"/>
      <c r="GXF26" s="101"/>
      <c r="GXG26" s="101"/>
      <c r="GXH26" s="101"/>
      <c r="GXI26" s="101"/>
      <c r="GXJ26" s="101"/>
      <c r="GXK26" s="101"/>
      <c r="GXL26" s="101"/>
      <c r="GXM26" s="101"/>
      <c r="GXN26" s="101"/>
      <c r="GXO26" s="101"/>
      <c r="GXP26" s="101"/>
      <c r="GXQ26" s="101"/>
      <c r="GXR26" s="101"/>
      <c r="GXS26" s="101"/>
      <c r="GXT26" s="101"/>
      <c r="GXU26" s="101"/>
      <c r="GXV26" s="101"/>
      <c r="GXW26" s="101"/>
      <c r="GXX26" s="101"/>
      <c r="GXY26" s="101"/>
      <c r="GXZ26" s="101"/>
      <c r="GYA26" s="101"/>
      <c r="GYB26" s="101"/>
      <c r="GYC26" s="101"/>
      <c r="GYD26" s="101"/>
      <c r="GYE26" s="101"/>
      <c r="GYF26" s="101"/>
      <c r="GYG26" s="101"/>
      <c r="GYH26" s="101"/>
      <c r="GYI26" s="101"/>
      <c r="GYJ26" s="101"/>
      <c r="GYK26" s="101"/>
      <c r="GYL26" s="101"/>
      <c r="GYM26" s="101"/>
      <c r="GYN26" s="101"/>
      <c r="GYO26" s="101"/>
      <c r="GYP26" s="101"/>
      <c r="GYQ26" s="101"/>
      <c r="GYR26" s="101"/>
      <c r="GYS26" s="101"/>
      <c r="GYT26" s="101"/>
      <c r="GYU26" s="101"/>
      <c r="GYV26" s="101"/>
      <c r="GYW26" s="101"/>
      <c r="GYX26" s="101"/>
      <c r="GYY26" s="101"/>
      <c r="GYZ26" s="101"/>
      <c r="GZA26" s="101"/>
      <c r="GZB26" s="101"/>
      <c r="GZC26" s="101"/>
      <c r="GZD26" s="101"/>
      <c r="GZE26" s="101"/>
      <c r="GZF26" s="101"/>
      <c r="GZG26" s="101"/>
      <c r="GZH26" s="101"/>
      <c r="GZI26" s="101"/>
      <c r="GZJ26" s="101"/>
      <c r="GZK26" s="101"/>
      <c r="GZL26" s="101"/>
      <c r="GZM26" s="101"/>
      <c r="GZN26" s="101"/>
      <c r="GZO26" s="101"/>
      <c r="GZP26" s="101"/>
      <c r="GZQ26" s="101"/>
      <c r="GZR26" s="101"/>
      <c r="GZS26" s="101"/>
      <c r="GZT26" s="101"/>
      <c r="GZU26" s="101"/>
      <c r="GZV26" s="101"/>
      <c r="GZW26" s="101"/>
      <c r="GZX26" s="101"/>
      <c r="GZY26" s="101"/>
      <c r="GZZ26" s="101"/>
      <c r="HAA26" s="101"/>
      <c r="HAB26" s="101"/>
      <c r="HAC26" s="101"/>
      <c r="HAD26" s="101"/>
      <c r="HAE26" s="101"/>
      <c r="HAF26" s="101"/>
      <c r="HAG26" s="101"/>
      <c r="HAH26" s="101"/>
      <c r="HAI26" s="101"/>
      <c r="HAJ26" s="101"/>
      <c r="HAK26" s="101"/>
      <c r="HAL26" s="101"/>
      <c r="HAM26" s="101"/>
      <c r="HAN26" s="101"/>
      <c r="HAO26" s="101"/>
      <c r="HAP26" s="101"/>
      <c r="HAQ26" s="101"/>
      <c r="HAR26" s="101"/>
      <c r="HAS26" s="101"/>
      <c r="HAT26" s="101"/>
      <c r="HAU26" s="101"/>
      <c r="HAV26" s="101"/>
      <c r="HAW26" s="101"/>
      <c r="HAX26" s="101"/>
      <c r="HAY26" s="101"/>
      <c r="HAZ26" s="101"/>
      <c r="HBA26" s="101"/>
      <c r="HBB26" s="101"/>
      <c r="HBC26" s="101"/>
      <c r="HBD26" s="101"/>
      <c r="HBE26" s="101"/>
      <c r="HBF26" s="101"/>
      <c r="HBG26" s="101"/>
      <c r="HBH26" s="101"/>
      <c r="HBI26" s="101"/>
      <c r="HBJ26" s="101"/>
      <c r="HBK26" s="101"/>
      <c r="HBL26" s="101"/>
      <c r="HBM26" s="101"/>
      <c r="HBN26" s="101"/>
      <c r="HBO26" s="101"/>
      <c r="HBP26" s="101"/>
      <c r="HBQ26" s="101"/>
      <c r="HBR26" s="101"/>
      <c r="HBS26" s="101"/>
      <c r="HBT26" s="101"/>
      <c r="HBU26" s="101"/>
      <c r="HBV26" s="101"/>
      <c r="HBW26" s="101"/>
      <c r="HBX26" s="101"/>
      <c r="HBY26" s="101"/>
      <c r="HBZ26" s="101"/>
      <c r="HCA26" s="101"/>
      <c r="HCB26" s="101"/>
      <c r="HCC26" s="101"/>
      <c r="HCD26" s="101"/>
      <c r="HCE26" s="101"/>
      <c r="HCF26" s="101"/>
      <c r="HCG26" s="101"/>
      <c r="HCH26" s="101"/>
      <c r="HCI26" s="101"/>
      <c r="HCJ26" s="101"/>
      <c r="HCK26" s="101"/>
      <c r="HCL26" s="101"/>
      <c r="HCM26" s="101"/>
      <c r="HCN26" s="101"/>
      <c r="HCO26" s="101"/>
      <c r="HCP26" s="101"/>
      <c r="HCQ26" s="101"/>
      <c r="HCR26" s="101"/>
      <c r="HCS26" s="101"/>
      <c r="HCT26" s="101"/>
      <c r="HCU26" s="101"/>
      <c r="HCV26" s="101"/>
      <c r="HCW26" s="101"/>
      <c r="HCX26" s="101"/>
      <c r="HCY26" s="101"/>
      <c r="HCZ26" s="101"/>
      <c r="HDA26" s="101"/>
      <c r="HDB26" s="101"/>
      <c r="HDC26" s="101"/>
      <c r="HDD26" s="101"/>
      <c r="HDE26" s="101"/>
      <c r="HDF26" s="101"/>
      <c r="HDG26" s="101"/>
      <c r="HDH26" s="101"/>
      <c r="HDI26" s="101"/>
      <c r="HDJ26" s="101"/>
      <c r="HDK26" s="101"/>
      <c r="HDL26" s="101"/>
      <c r="HDM26" s="101"/>
      <c r="HDN26" s="101"/>
      <c r="HDO26" s="101"/>
      <c r="HDP26" s="101"/>
      <c r="HDQ26" s="101"/>
      <c r="HDR26" s="101"/>
      <c r="HDS26" s="101"/>
      <c r="HDT26" s="101"/>
      <c r="HDU26" s="101"/>
      <c r="HDV26" s="101"/>
      <c r="HDW26" s="101"/>
      <c r="HDX26" s="101"/>
      <c r="HDY26" s="101"/>
      <c r="HDZ26" s="101"/>
      <c r="HEA26" s="101"/>
      <c r="HEB26" s="101"/>
      <c r="HEC26" s="101"/>
      <c r="HED26" s="101"/>
      <c r="HEE26" s="101"/>
      <c r="HEF26" s="101"/>
      <c r="HEG26" s="101"/>
      <c r="HEH26" s="101"/>
      <c r="HEI26" s="101"/>
      <c r="HEJ26" s="101"/>
      <c r="HEK26" s="101"/>
      <c r="HEL26" s="101"/>
      <c r="HEM26" s="101"/>
      <c r="HEN26" s="101"/>
      <c r="HEO26" s="101"/>
      <c r="HEP26" s="101"/>
      <c r="HEQ26" s="101"/>
      <c r="HER26" s="101"/>
      <c r="HES26" s="101"/>
      <c r="HET26" s="101"/>
      <c r="HEU26" s="101"/>
      <c r="HEV26" s="101"/>
      <c r="HEW26" s="101"/>
      <c r="HEX26" s="101"/>
      <c r="HEY26" s="101"/>
      <c r="HEZ26" s="101"/>
      <c r="HFA26" s="101"/>
      <c r="HFB26" s="101"/>
      <c r="HFC26" s="101"/>
      <c r="HFD26" s="101"/>
      <c r="HFE26" s="101"/>
      <c r="HFF26" s="101"/>
      <c r="HFG26" s="101"/>
      <c r="HFH26" s="101"/>
      <c r="HFI26" s="101"/>
      <c r="HFJ26" s="101"/>
      <c r="HFK26" s="101"/>
      <c r="HFL26" s="101"/>
      <c r="HFM26" s="101"/>
      <c r="HFN26" s="101"/>
      <c r="HFO26" s="101"/>
      <c r="HFP26" s="101"/>
      <c r="HFQ26" s="101"/>
      <c r="HFR26" s="101"/>
      <c r="HFS26" s="101"/>
      <c r="HFT26" s="101"/>
      <c r="HFU26" s="101"/>
      <c r="HFV26" s="101"/>
      <c r="HFW26" s="101"/>
      <c r="HFX26" s="101"/>
      <c r="HFY26" s="101"/>
      <c r="HFZ26" s="101"/>
      <c r="HGA26" s="101"/>
      <c r="HGB26" s="101"/>
      <c r="HGC26" s="101"/>
      <c r="HGD26" s="101"/>
      <c r="HGE26" s="101"/>
      <c r="HGF26" s="101"/>
      <c r="HGG26" s="101"/>
      <c r="HGH26" s="101"/>
      <c r="HGI26" s="101"/>
      <c r="HGJ26" s="101"/>
      <c r="HGK26" s="101"/>
      <c r="HGL26" s="101"/>
      <c r="HGM26" s="101"/>
      <c r="HGN26" s="101"/>
      <c r="HGO26" s="101"/>
      <c r="HGP26" s="101"/>
      <c r="HGQ26" s="101"/>
      <c r="HGR26" s="101"/>
      <c r="HGS26" s="101"/>
      <c r="HGT26" s="101"/>
      <c r="HGU26" s="101"/>
      <c r="HGV26" s="101"/>
      <c r="HGW26" s="101"/>
      <c r="HGX26" s="101"/>
      <c r="HGY26" s="101"/>
      <c r="HGZ26" s="101"/>
      <c r="HHA26" s="101"/>
      <c r="HHB26" s="101"/>
      <c r="HHC26" s="101"/>
      <c r="HHD26" s="101"/>
      <c r="HHE26" s="101"/>
      <c r="HHF26" s="101"/>
      <c r="HHG26" s="101"/>
      <c r="HHH26" s="101"/>
      <c r="HHI26" s="101"/>
      <c r="HHJ26" s="101"/>
      <c r="HHK26" s="101"/>
      <c r="HHL26" s="101"/>
      <c r="HHM26" s="101"/>
      <c r="HHN26" s="101"/>
      <c r="HHO26" s="101"/>
      <c r="HHP26" s="101"/>
      <c r="HHQ26" s="101"/>
      <c r="HHR26" s="101"/>
      <c r="HHS26" s="101"/>
      <c r="HHT26" s="101"/>
      <c r="HHU26" s="101"/>
      <c r="HHV26" s="101"/>
      <c r="HHW26" s="101"/>
      <c r="HHX26" s="101"/>
      <c r="HHY26" s="101"/>
      <c r="HHZ26" s="101"/>
      <c r="HIA26" s="101"/>
      <c r="HIB26" s="101"/>
      <c r="HIC26" s="101"/>
      <c r="HID26" s="101"/>
      <c r="HIE26" s="101"/>
      <c r="HIF26" s="101"/>
      <c r="HIG26" s="101"/>
      <c r="HIH26" s="101"/>
      <c r="HII26" s="101"/>
      <c r="HIJ26" s="101"/>
      <c r="HIK26" s="101"/>
      <c r="HIL26" s="101"/>
      <c r="HIM26" s="101"/>
      <c r="HIN26" s="101"/>
      <c r="HIO26" s="101"/>
      <c r="HIP26" s="101"/>
      <c r="HIQ26" s="101"/>
      <c r="HIR26" s="101"/>
      <c r="HIS26" s="101"/>
      <c r="HIT26" s="101"/>
      <c r="HIU26" s="101"/>
      <c r="HIV26" s="101"/>
      <c r="HIW26" s="101"/>
      <c r="HIX26" s="101"/>
      <c r="HIY26" s="101"/>
      <c r="HIZ26" s="101"/>
      <c r="HJA26" s="101"/>
      <c r="HJB26" s="101"/>
      <c r="HJC26" s="101"/>
      <c r="HJD26" s="101"/>
      <c r="HJE26" s="101"/>
      <c r="HJF26" s="101"/>
      <c r="HJG26" s="101"/>
      <c r="HJH26" s="101"/>
      <c r="HJI26" s="101"/>
      <c r="HJJ26" s="101"/>
      <c r="HJK26" s="101"/>
      <c r="HJL26" s="101"/>
      <c r="HJM26" s="101"/>
      <c r="HJN26" s="101"/>
      <c r="HJO26" s="101"/>
      <c r="HJP26" s="101"/>
      <c r="HJQ26" s="101"/>
      <c r="HJR26" s="101"/>
      <c r="HJS26" s="101"/>
      <c r="HJT26" s="101"/>
      <c r="HJU26" s="101"/>
      <c r="HJV26" s="101"/>
      <c r="HJW26" s="101"/>
      <c r="HJX26" s="101"/>
      <c r="HJY26" s="101"/>
      <c r="HJZ26" s="101"/>
      <c r="HKA26" s="101"/>
      <c r="HKB26" s="101"/>
      <c r="HKC26" s="101"/>
      <c r="HKD26" s="101"/>
      <c r="HKE26" s="101"/>
      <c r="HKF26" s="101"/>
      <c r="HKG26" s="101"/>
      <c r="HKH26" s="101"/>
      <c r="HKI26" s="101"/>
      <c r="HKJ26" s="101"/>
      <c r="HKK26" s="101"/>
      <c r="HKL26" s="101"/>
      <c r="HKM26" s="101"/>
      <c r="HKN26" s="101"/>
      <c r="HKO26" s="101"/>
      <c r="HKP26" s="101"/>
      <c r="HKQ26" s="101"/>
      <c r="HKR26" s="101"/>
      <c r="HKS26" s="101"/>
      <c r="HKT26" s="101"/>
      <c r="HKU26" s="101"/>
      <c r="HKV26" s="101"/>
      <c r="HKW26" s="101"/>
      <c r="HKX26" s="101"/>
      <c r="HKY26" s="101"/>
      <c r="HKZ26" s="101"/>
      <c r="HLA26" s="101"/>
      <c r="HLB26" s="101"/>
      <c r="HLC26" s="101"/>
      <c r="HLD26" s="101"/>
      <c r="HLE26" s="101"/>
      <c r="HLF26" s="101"/>
      <c r="HLG26" s="101"/>
      <c r="HLH26" s="101"/>
      <c r="HLI26" s="101"/>
      <c r="HLJ26" s="101"/>
      <c r="HLK26" s="101"/>
      <c r="HLL26" s="101"/>
      <c r="HLM26" s="101"/>
      <c r="HLN26" s="101"/>
      <c r="HLO26" s="101"/>
      <c r="HLP26" s="101"/>
      <c r="HLQ26" s="101"/>
      <c r="HLR26" s="101"/>
      <c r="HLS26" s="101"/>
      <c r="HLT26" s="101"/>
      <c r="HLU26" s="101"/>
      <c r="HLV26" s="101"/>
      <c r="HLW26" s="101"/>
      <c r="HLX26" s="101"/>
      <c r="HLY26" s="101"/>
      <c r="HLZ26" s="101"/>
      <c r="HMA26" s="101"/>
      <c r="HMB26" s="101"/>
      <c r="HMC26" s="101"/>
      <c r="HMD26" s="101"/>
      <c r="HME26" s="101"/>
      <c r="HMF26" s="101"/>
      <c r="HMG26" s="101"/>
      <c r="HMH26" s="101"/>
      <c r="HMI26" s="101"/>
      <c r="HMJ26" s="101"/>
      <c r="HMK26" s="101"/>
      <c r="HML26" s="101"/>
      <c r="HMM26" s="101"/>
      <c r="HMN26" s="101"/>
      <c r="HMO26" s="101"/>
      <c r="HMP26" s="101"/>
      <c r="HMQ26" s="101"/>
      <c r="HMR26" s="101"/>
      <c r="HMS26" s="101"/>
      <c r="HMT26" s="101"/>
      <c r="HMU26" s="101"/>
      <c r="HMV26" s="101"/>
      <c r="HMW26" s="101"/>
      <c r="HMX26" s="101"/>
      <c r="HMY26" s="101"/>
      <c r="HMZ26" s="101"/>
      <c r="HNA26" s="101"/>
      <c r="HNB26" s="101"/>
      <c r="HNC26" s="101"/>
      <c r="HND26" s="101"/>
      <c r="HNE26" s="101"/>
      <c r="HNF26" s="101"/>
      <c r="HNG26" s="101"/>
      <c r="HNH26" s="101"/>
      <c r="HNI26" s="101"/>
      <c r="HNJ26" s="101"/>
      <c r="HNK26" s="101"/>
      <c r="HNL26" s="101"/>
      <c r="HNM26" s="101"/>
      <c r="HNN26" s="101"/>
      <c r="HNO26" s="101"/>
      <c r="HNP26" s="101"/>
      <c r="HNQ26" s="101"/>
      <c r="HNR26" s="101"/>
      <c r="HNS26" s="101"/>
      <c r="HNT26" s="101"/>
      <c r="HNU26" s="101"/>
      <c r="HNV26" s="101"/>
      <c r="HNW26" s="101"/>
      <c r="HNX26" s="101"/>
      <c r="HNY26" s="101"/>
      <c r="HNZ26" s="101"/>
      <c r="HOA26" s="101"/>
      <c r="HOB26" s="101"/>
      <c r="HOC26" s="101"/>
      <c r="HOD26" s="101"/>
      <c r="HOE26" s="101"/>
      <c r="HOF26" s="101"/>
      <c r="HOG26" s="101"/>
      <c r="HOH26" s="101"/>
      <c r="HOI26" s="101"/>
      <c r="HOJ26" s="101"/>
      <c r="HOK26" s="101"/>
      <c r="HOL26" s="101"/>
      <c r="HOM26" s="101"/>
      <c r="HON26" s="101"/>
      <c r="HOO26" s="101"/>
      <c r="HOP26" s="101"/>
      <c r="HOQ26" s="101"/>
      <c r="HOR26" s="101"/>
      <c r="HOS26" s="101"/>
      <c r="HOT26" s="101"/>
      <c r="HOU26" s="101"/>
      <c r="HOV26" s="101"/>
      <c r="HOW26" s="101"/>
      <c r="HOX26" s="101"/>
      <c r="HOY26" s="101"/>
      <c r="HOZ26" s="101"/>
      <c r="HPA26" s="101"/>
      <c r="HPB26" s="101"/>
      <c r="HPC26" s="101"/>
      <c r="HPD26" s="101"/>
      <c r="HPE26" s="101"/>
      <c r="HPF26" s="101"/>
      <c r="HPG26" s="101"/>
      <c r="HPH26" s="101"/>
      <c r="HPI26" s="101"/>
      <c r="HPJ26" s="101"/>
      <c r="HPK26" s="101"/>
      <c r="HPL26" s="101"/>
      <c r="HPM26" s="101"/>
      <c r="HPN26" s="101"/>
      <c r="HPO26" s="101"/>
      <c r="HPP26" s="101"/>
      <c r="HPQ26" s="101"/>
      <c r="HPR26" s="101"/>
      <c r="HPS26" s="101"/>
      <c r="HPT26" s="101"/>
      <c r="HPU26" s="101"/>
      <c r="HPV26" s="101"/>
      <c r="HPW26" s="101"/>
      <c r="HPX26" s="101"/>
      <c r="HPY26" s="101"/>
      <c r="HPZ26" s="101"/>
      <c r="HQA26" s="101"/>
      <c r="HQB26" s="101"/>
      <c r="HQC26" s="101"/>
      <c r="HQD26" s="101"/>
      <c r="HQE26" s="101"/>
      <c r="HQF26" s="101"/>
      <c r="HQG26" s="101"/>
      <c r="HQH26" s="101"/>
      <c r="HQI26" s="101"/>
      <c r="HQJ26" s="101"/>
      <c r="HQK26" s="101"/>
      <c r="HQL26" s="101"/>
      <c r="HQM26" s="101"/>
      <c r="HQN26" s="101"/>
      <c r="HQO26" s="101"/>
      <c r="HQP26" s="101"/>
      <c r="HQQ26" s="101"/>
      <c r="HQR26" s="101"/>
      <c r="HQS26" s="101"/>
      <c r="HQT26" s="101"/>
      <c r="HQU26" s="101"/>
      <c r="HQV26" s="101"/>
      <c r="HQW26" s="101"/>
      <c r="HQX26" s="101"/>
      <c r="HQY26" s="101"/>
      <c r="HQZ26" s="101"/>
      <c r="HRA26" s="101"/>
      <c r="HRB26" s="101"/>
      <c r="HRC26" s="101"/>
      <c r="HRD26" s="101"/>
      <c r="HRE26" s="101"/>
      <c r="HRF26" s="101"/>
      <c r="HRG26" s="101"/>
      <c r="HRH26" s="101"/>
      <c r="HRI26" s="101"/>
      <c r="HRJ26" s="101"/>
      <c r="HRK26" s="101"/>
      <c r="HRL26" s="101"/>
      <c r="HRM26" s="101"/>
      <c r="HRN26" s="101"/>
      <c r="HRO26" s="101"/>
      <c r="HRP26" s="101"/>
      <c r="HRQ26" s="101"/>
      <c r="HRR26" s="101"/>
      <c r="HRS26" s="101"/>
      <c r="HRT26" s="101"/>
      <c r="HRU26" s="101"/>
      <c r="HRV26" s="101"/>
      <c r="HRW26" s="101"/>
      <c r="HRX26" s="101"/>
      <c r="HRY26" s="101"/>
      <c r="HRZ26" s="101"/>
      <c r="HSA26" s="101"/>
      <c r="HSB26" s="101"/>
      <c r="HSC26" s="101"/>
      <c r="HSD26" s="101"/>
      <c r="HSE26" s="101"/>
      <c r="HSF26" s="101"/>
      <c r="HSG26" s="101"/>
      <c r="HSH26" s="101"/>
      <c r="HSI26" s="101"/>
      <c r="HSJ26" s="101"/>
      <c r="HSK26" s="101"/>
      <c r="HSL26" s="101"/>
      <c r="HSM26" s="101"/>
      <c r="HSN26" s="101"/>
      <c r="HSO26" s="101"/>
      <c r="HSP26" s="101"/>
      <c r="HSQ26" s="101"/>
      <c r="HSR26" s="101"/>
      <c r="HSS26" s="101"/>
      <c r="HST26" s="101"/>
      <c r="HSU26" s="101"/>
      <c r="HSV26" s="101"/>
      <c r="HSW26" s="101"/>
      <c r="HSX26" s="101"/>
      <c r="HSY26" s="101"/>
      <c r="HSZ26" s="101"/>
      <c r="HTA26" s="101"/>
      <c r="HTB26" s="101"/>
      <c r="HTC26" s="101"/>
      <c r="HTD26" s="101"/>
      <c r="HTE26" s="101"/>
      <c r="HTF26" s="101"/>
      <c r="HTG26" s="101"/>
      <c r="HTH26" s="101"/>
      <c r="HTI26" s="101"/>
      <c r="HTJ26" s="101"/>
      <c r="HTK26" s="101"/>
      <c r="HTL26" s="101"/>
      <c r="HTM26" s="101"/>
      <c r="HTN26" s="101"/>
      <c r="HTO26" s="101"/>
      <c r="HTP26" s="101"/>
      <c r="HTQ26" s="101"/>
      <c r="HTR26" s="101"/>
      <c r="HTS26" s="101"/>
      <c r="HTT26" s="101"/>
      <c r="HTU26" s="101"/>
      <c r="HTV26" s="101"/>
      <c r="HTW26" s="101"/>
      <c r="HTX26" s="101"/>
      <c r="HTY26" s="101"/>
      <c r="HTZ26" s="101"/>
      <c r="HUA26" s="101"/>
      <c r="HUB26" s="101"/>
      <c r="HUC26" s="101"/>
      <c r="HUD26" s="101"/>
      <c r="HUE26" s="101"/>
      <c r="HUF26" s="101"/>
      <c r="HUG26" s="101"/>
      <c r="HUH26" s="101"/>
      <c r="HUI26" s="101"/>
      <c r="HUJ26" s="101"/>
      <c r="HUK26" s="101"/>
      <c r="HUL26" s="101"/>
      <c r="HUM26" s="101"/>
      <c r="HUN26" s="101"/>
      <c r="HUO26" s="101"/>
      <c r="HUP26" s="101"/>
      <c r="HUQ26" s="101"/>
      <c r="HUR26" s="101"/>
      <c r="HUS26" s="101"/>
      <c r="HUT26" s="101"/>
      <c r="HUU26" s="101"/>
      <c r="HUV26" s="101"/>
      <c r="HUW26" s="101"/>
      <c r="HUX26" s="101"/>
      <c r="HUY26" s="101"/>
      <c r="HUZ26" s="101"/>
      <c r="HVA26" s="101"/>
      <c r="HVB26" s="101"/>
      <c r="HVC26" s="101"/>
      <c r="HVD26" s="101"/>
      <c r="HVE26" s="101"/>
      <c r="HVF26" s="101"/>
      <c r="HVG26" s="101"/>
      <c r="HVH26" s="101"/>
      <c r="HVI26" s="101"/>
      <c r="HVJ26" s="101"/>
      <c r="HVK26" s="101"/>
      <c r="HVL26" s="101"/>
      <c r="HVM26" s="101"/>
      <c r="HVN26" s="101"/>
      <c r="HVO26" s="101"/>
      <c r="HVP26" s="101"/>
      <c r="HVQ26" s="101"/>
      <c r="HVR26" s="101"/>
      <c r="HVS26" s="101"/>
      <c r="HVT26" s="101"/>
      <c r="HVU26" s="101"/>
      <c r="HVV26" s="101"/>
      <c r="HVW26" s="101"/>
      <c r="HVX26" s="101"/>
      <c r="HVY26" s="101"/>
      <c r="HVZ26" s="101"/>
      <c r="HWA26" s="101"/>
      <c r="HWB26" s="101"/>
      <c r="HWC26" s="101"/>
      <c r="HWD26" s="101"/>
      <c r="HWE26" s="101"/>
      <c r="HWF26" s="101"/>
      <c r="HWG26" s="101"/>
      <c r="HWH26" s="101"/>
      <c r="HWI26" s="101"/>
      <c r="HWJ26" s="101"/>
      <c r="HWK26" s="101"/>
      <c r="HWL26" s="101"/>
      <c r="HWM26" s="101"/>
      <c r="HWN26" s="101"/>
      <c r="HWO26" s="101"/>
      <c r="HWP26" s="101"/>
      <c r="HWQ26" s="101"/>
      <c r="HWR26" s="101"/>
      <c r="HWS26" s="101"/>
      <c r="HWT26" s="101"/>
      <c r="HWU26" s="101"/>
      <c r="HWV26" s="101"/>
      <c r="HWW26" s="101"/>
      <c r="HWX26" s="101"/>
      <c r="HWY26" s="101"/>
      <c r="HWZ26" s="101"/>
      <c r="HXA26" s="101"/>
      <c r="HXB26" s="101"/>
      <c r="HXC26" s="101"/>
      <c r="HXD26" s="101"/>
      <c r="HXE26" s="101"/>
      <c r="HXF26" s="101"/>
      <c r="HXG26" s="101"/>
      <c r="HXH26" s="101"/>
      <c r="HXI26" s="101"/>
      <c r="HXJ26" s="101"/>
      <c r="HXK26" s="101"/>
      <c r="HXL26" s="101"/>
      <c r="HXM26" s="101"/>
      <c r="HXN26" s="101"/>
      <c r="HXO26" s="101"/>
      <c r="HXP26" s="101"/>
      <c r="HXQ26" s="101"/>
      <c r="HXR26" s="101"/>
      <c r="HXS26" s="101"/>
      <c r="HXT26" s="101"/>
      <c r="HXU26" s="101"/>
      <c r="HXV26" s="101"/>
      <c r="HXW26" s="101"/>
      <c r="HXX26" s="101"/>
      <c r="HXY26" s="101"/>
      <c r="HXZ26" s="101"/>
      <c r="HYA26" s="101"/>
      <c r="HYB26" s="101"/>
      <c r="HYC26" s="101"/>
      <c r="HYD26" s="101"/>
      <c r="HYE26" s="101"/>
      <c r="HYF26" s="101"/>
      <c r="HYG26" s="101"/>
      <c r="HYH26" s="101"/>
      <c r="HYI26" s="101"/>
      <c r="HYJ26" s="101"/>
      <c r="HYK26" s="101"/>
      <c r="HYL26" s="101"/>
      <c r="HYM26" s="101"/>
      <c r="HYN26" s="101"/>
      <c r="HYO26" s="101"/>
      <c r="HYP26" s="101"/>
      <c r="HYQ26" s="101"/>
      <c r="HYR26" s="101"/>
      <c r="HYS26" s="101"/>
      <c r="HYT26" s="101"/>
      <c r="HYU26" s="101"/>
      <c r="HYV26" s="101"/>
      <c r="HYW26" s="101"/>
      <c r="HYX26" s="101"/>
      <c r="HYY26" s="101"/>
      <c r="HYZ26" s="101"/>
      <c r="HZA26" s="101"/>
      <c r="HZB26" s="101"/>
      <c r="HZC26" s="101"/>
      <c r="HZD26" s="101"/>
      <c r="HZE26" s="101"/>
      <c r="HZF26" s="101"/>
      <c r="HZG26" s="101"/>
      <c r="HZH26" s="101"/>
      <c r="HZI26" s="101"/>
      <c r="HZJ26" s="101"/>
      <c r="HZK26" s="101"/>
      <c r="HZL26" s="101"/>
      <c r="HZM26" s="101"/>
      <c r="HZN26" s="101"/>
      <c r="HZO26" s="101"/>
      <c r="HZP26" s="101"/>
      <c r="HZQ26" s="101"/>
      <c r="HZR26" s="101"/>
      <c r="HZS26" s="101"/>
      <c r="HZT26" s="101"/>
      <c r="HZU26" s="101"/>
      <c r="HZV26" s="101"/>
      <c r="HZW26" s="101"/>
      <c r="HZX26" s="101"/>
      <c r="HZY26" s="101"/>
      <c r="HZZ26" s="101"/>
      <c r="IAA26" s="101"/>
      <c r="IAB26" s="101"/>
      <c r="IAC26" s="101"/>
      <c r="IAD26" s="101"/>
      <c r="IAE26" s="101"/>
      <c r="IAF26" s="101"/>
      <c r="IAG26" s="101"/>
      <c r="IAH26" s="101"/>
      <c r="IAI26" s="101"/>
      <c r="IAJ26" s="101"/>
      <c r="IAK26" s="101"/>
      <c r="IAL26" s="101"/>
      <c r="IAM26" s="101"/>
      <c r="IAN26" s="101"/>
      <c r="IAO26" s="101"/>
      <c r="IAP26" s="101"/>
      <c r="IAQ26" s="101"/>
      <c r="IAR26" s="101"/>
      <c r="IAS26" s="101"/>
      <c r="IAT26" s="101"/>
      <c r="IAU26" s="101"/>
      <c r="IAV26" s="101"/>
      <c r="IAW26" s="101"/>
      <c r="IAX26" s="101"/>
      <c r="IAY26" s="101"/>
      <c r="IAZ26" s="101"/>
      <c r="IBA26" s="101"/>
      <c r="IBB26" s="101"/>
      <c r="IBC26" s="101"/>
      <c r="IBD26" s="101"/>
      <c r="IBE26" s="101"/>
      <c r="IBF26" s="101"/>
      <c r="IBG26" s="101"/>
      <c r="IBH26" s="101"/>
      <c r="IBI26" s="101"/>
      <c r="IBJ26" s="101"/>
      <c r="IBK26" s="101"/>
      <c r="IBL26" s="101"/>
      <c r="IBM26" s="101"/>
      <c r="IBN26" s="101"/>
      <c r="IBO26" s="101"/>
      <c r="IBP26" s="101"/>
      <c r="IBQ26" s="101"/>
      <c r="IBR26" s="101"/>
      <c r="IBS26" s="101"/>
      <c r="IBT26" s="101"/>
      <c r="IBU26" s="101"/>
      <c r="IBV26" s="101"/>
      <c r="IBW26" s="101"/>
      <c r="IBX26" s="101"/>
      <c r="IBY26" s="101"/>
      <c r="IBZ26" s="101"/>
      <c r="ICA26" s="101"/>
      <c r="ICB26" s="101"/>
      <c r="ICC26" s="101"/>
      <c r="ICD26" s="101"/>
      <c r="ICE26" s="101"/>
      <c r="ICF26" s="101"/>
      <c r="ICG26" s="101"/>
      <c r="ICH26" s="101"/>
      <c r="ICI26" s="101"/>
      <c r="ICJ26" s="101"/>
      <c r="ICK26" s="101"/>
      <c r="ICL26" s="101"/>
      <c r="ICM26" s="101"/>
      <c r="ICN26" s="101"/>
      <c r="ICO26" s="101"/>
      <c r="ICP26" s="101"/>
      <c r="ICQ26" s="101"/>
      <c r="ICR26" s="101"/>
      <c r="ICS26" s="101"/>
      <c r="ICT26" s="101"/>
      <c r="ICU26" s="101"/>
      <c r="ICV26" s="101"/>
      <c r="ICW26" s="101"/>
      <c r="ICX26" s="101"/>
      <c r="ICY26" s="101"/>
      <c r="ICZ26" s="101"/>
      <c r="IDA26" s="101"/>
      <c r="IDB26" s="101"/>
      <c r="IDC26" s="101"/>
      <c r="IDD26" s="101"/>
      <c r="IDE26" s="101"/>
      <c r="IDF26" s="101"/>
      <c r="IDG26" s="101"/>
      <c r="IDH26" s="101"/>
      <c r="IDI26" s="101"/>
      <c r="IDJ26" s="101"/>
      <c r="IDK26" s="101"/>
      <c r="IDL26" s="101"/>
      <c r="IDM26" s="101"/>
      <c r="IDN26" s="101"/>
      <c r="IDO26" s="101"/>
      <c r="IDP26" s="101"/>
      <c r="IDQ26" s="101"/>
      <c r="IDR26" s="101"/>
      <c r="IDS26" s="101"/>
      <c r="IDT26" s="101"/>
      <c r="IDU26" s="101"/>
      <c r="IDV26" s="101"/>
      <c r="IDW26" s="101"/>
      <c r="IDX26" s="101"/>
      <c r="IDY26" s="101"/>
      <c r="IDZ26" s="101"/>
      <c r="IEA26" s="101"/>
      <c r="IEB26" s="101"/>
      <c r="IEC26" s="101"/>
      <c r="IED26" s="101"/>
      <c r="IEE26" s="101"/>
      <c r="IEF26" s="101"/>
      <c r="IEG26" s="101"/>
      <c r="IEH26" s="101"/>
      <c r="IEI26" s="101"/>
      <c r="IEJ26" s="101"/>
      <c r="IEK26" s="101"/>
      <c r="IEL26" s="101"/>
      <c r="IEM26" s="101"/>
      <c r="IEN26" s="101"/>
      <c r="IEO26" s="101"/>
      <c r="IEP26" s="101"/>
      <c r="IEQ26" s="101"/>
      <c r="IER26" s="101"/>
      <c r="IES26" s="101"/>
      <c r="IET26" s="101"/>
      <c r="IEU26" s="101"/>
      <c r="IEV26" s="101"/>
      <c r="IEW26" s="101"/>
      <c r="IEX26" s="101"/>
      <c r="IEY26" s="101"/>
      <c r="IEZ26" s="101"/>
      <c r="IFA26" s="101"/>
      <c r="IFB26" s="101"/>
      <c r="IFC26" s="101"/>
      <c r="IFD26" s="101"/>
      <c r="IFE26" s="101"/>
      <c r="IFF26" s="101"/>
      <c r="IFG26" s="101"/>
      <c r="IFH26" s="101"/>
      <c r="IFI26" s="101"/>
      <c r="IFJ26" s="101"/>
      <c r="IFK26" s="101"/>
      <c r="IFL26" s="101"/>
      <c r="IFM26" s="101"/>
      <c r="IFN26" s="101"/>
      <c r="IFO26" s="101"/>
      <c r="IFP26" s="101"/>
      <c r="IFQ26" s="101"/>
      <c r="IFR26" s="101"/>
      <c r="IFS26" s="101"/>
      <c r="IFT26" s="101"/>
      <c r="IFU26" s="101"/>
      <c r="IFV26" s="101"/>
      <c r="IFW26" s="101"/>
      <c r="IFX26" s="101"/>
      <c r="IFY26" s="101"/>
      <c r="IFZ26" s="101"/>
      <c r="IGA26" s="101"/>
      <c r="IGB26" s="101"/>
      <c r="IGC26" s="101"/>
      <c r="IGD26" s="101"/>
      <c r="IGE26" s="101"/>
      <c r="IGF26" s="101"/>
      <c r="IGG26" s="101"/>
      <c r="IGH26" s="101"/>
      <c r="IGI26" s="101"/>
      <c r="IGJ26" s="101"/>
      <c r="IGK26" s="101"/>
      <c r="IGL26" s="101"/>
      <c r="IGM26" s="101"/>
      <c r="IGN26" s="101"/>
      <c r="IGO26" s="101"/>
      <c r="IGP26" s="101"/>
      <c r="IGQ26" s="101"/>
      <c r="IGR26" s="101"/>
      <c r="IGS26" s="101"/>
      <c r="IGT26" s="101"/>
      <c r="IGU26" s="101"/>
      <c r="IGV26" s="101"/>
      <c r="IGW26" s="101"/>
      <c r="IGX26" s="101"/>
      <c r="IGY26" s="101"/>
      <c r="IGZ26" s="101"/>
      <c r="IHA26" s="101"/>
      <c r="IHB26" s="101"/>
      <c r="IHC26" s="101"/>
      <c r="IHD26" s="101"/>
      <c r="IHE26" s="101"/>
      <c r="IHF26" s="101"/>
      <c r="IHG26" s="101"/>
      <c r="IHH26" s="101"/>
      <c r="IHI26" s="101"/>
      <c r="IHJ26" s="101"/>
      <c r="IHK26" s="101"/>
      <c r="IHL26" s="101"/>
      <c r="IHM26" s="101"/>
      <c r="IHN26" s="101"/>
      <c r="IHO26" s="101"/>
      <c r="IHP26" s="101"/>
      <c r="IHQ26" s="101"/>
      <c r="IHR26" s="101"/>
      <c r="IHS26" s="101"/>
      <c r="IHT26" s="101"/>
      <c r="IHU26" s="101"/>
      <c r="IHV26" s="101"/>
      <c r="IHW26" s="101"/>
      <c r="IHX26" s="101"/>
      <c r="IHY26" s="101"/>
      <c r="IHZ26" s="101"/>
      <c r="IIA26" s="101"/>
      <c r="IIB26" s="101"/>
      <c r="IIC26" s="101"/>
      <c r="IID26" s="101"/>
      <c r="IIE26" s="101"/>
      <c r="IIF26" s="101"/>
      <c r="IIG26" s="101"/>
      <c r="IIH26" s="101"/>
      <c r="III26" s="101"/>
      <c r="IIJ26" s="101"/>
      <c r="IIK26" s="101"/>
      <c r="IIL26" s="101"/>
      <c r="IIM26" s="101"/>
      <c r="IIN26" s="101"/>
      <c r="IIO26" s="101"/>
      <c r="IIP26" s="101"/>
      <c r="IIQ26" s="101"/>
      <c r="IIR26" s="101"/>
      <c r="IIS26" s="101"/>
      <c r="IIT26" s="101"/>
      <c r="IIU26" s="101"/>
      <c r="IIV26" s="101"/>
      <c r="IIW26" s="101"/>
      <c r="IIX26" s="101"/>
      <c r="IIY26" s="101"/>
      <c r="IIZ26" s="101"/>
      <c r="IJA26" s="101"/>
      <c r="IJB26" s="101"/>
      <c r="IJC26" s="101"/>
      <c r="IJD26" s="101"/>
      <c r="IJE26" s="101"/>
      <c r="IJF26" s="101"/>
      <c r="IJG26" s="101"/>
      <c r="IJH26" s="101"/>
      <c r="IJI26" s="101"/>
      <c r="IJJ26" s="101"/>
      <c r="IJK26" s="101"/>
      <c r="IJL26" s="101"/>
      <c r="IJM26" s="101"/>
      <c r="IJN26" s="101"/>
      <c r="IJO26" s="101"/>
      <c r="IJP26" s="101"/>
      <c r="IJQ26" s="101"/>
      <c r="IJR26" s="101"/>
      <c r="IJS26" s="101"/>
      <c r="IJT26" s="101"/>
      <c r="IJU26" s="101"/>
      <c r="IJV26" s="101"/>
      <c r="IJW26" s="101"/>
      <c r="IJX26" s="101"/>
      <c r="IJY26" s="101"/>
      <c r="IJZ26" s="101"/>
      <c r="IKA26" s="101"/>
      <c r="IKB26" s="101"/>
      <c r="IKC26" s="101"/>
      <c r="IKD26" s="101"/>
      <c r="IKE26" s="101"/>
      <c r="IKF26" s="101"/>
      <c r="IKG26" s="101"/>
      <c r="IKH26" s="101"/>
      <c r="IKI26" s="101"/>
      <c r="IKJ26" s="101"/>
      <c r="IKK26" s="101"/>
      <c r="IKL26" s="101"/>
      <c r="IKM26" s="101"/>
      <c r="IKN26" s="101"/>
      <c r="IKO26" s="101"/>
      <c r="IKP26" s="101"/>
      <c r="IKQ26" s="101"/>
      <c r="IKR26" s="101"/>
      <c r="IKS26" s="101"/>
      <c r="IKT26" s="101"/>
      <c r="IKU26" s="101"/>
      <c r="IKV26" s="101"/>
      <c r="IKW26" s="101"/>
      <c r="IKX26" s="101"/>
      <c r="IKY26" s="101"/>
      <c r="IKZ26" s="101"/>
      <c r="ILA26" s="101"/>
      <c r="ILB26" s="101"/>
      <c r="ILC26" s="101"/>
      <c r="ILD26" s="101"/>
      <c r="ILE26" s="101"/>
      <c r="ILF26" s="101"/>
      <c r="ILG26" s="101"/>
      <c r="ILH26" s="101"/>
      <c r="ILI26" s="101"/>
      <c r="ILJ26" s="101"/>
      <c r="ILK26" s="101"/>
      <c r="ILL26" s="101"/>
      <c r="ILM26" s="101"/>
      <c r="ILN26" s="101"/>
      <c r="ILO26" s="101"/>
      <c r="ILP26" s="101"/>
      <c r="ILQ26" s="101"/>
      <c r="ILR26" s="101"/>
      <c r="ILS26" s="101"/>
      <c r="ILT26" s="101"/>
      <c r="ILU26" s="101"/>
      <c r="ILV26" s="101"/>
      <c r="ILW26" s="101"/>
      <c r="ILX26" s="101"/>
      <c r="ILY26" s="101"/>
      <c r="ILZ26" s="101"/>
      <c r="IMA26" s="101"/>
      <c r="IMB26" s="101"/>
      <c r="IMC26" s="101"/>
      <c r="IMD26" s="101"/>
      <c r="IME26" s="101"/>
      <c r="IMF26" s="101"/>
      <c r="IMG26" s="101"/>
      <c r="IMH26" s="101"/>
      <c r="IMI26" s="101"/>
      <c r="IMJ26" s="101"/>
      <c r="IMK26" s="101"/>
      <c r="IML26" s="101"/>
      <c r="IMM26" s="101"/>
      <c r="IMN26" s="101"/>
      <c r="IMO26" s="101"/>
      <c r="IMP26" s="101"/>
      <c r="IMQ26" s="101"/>
      <c r="IMR26" s="101"/>
      <c r="IMS26" s="101"/>
      <c r="IMT26" s="101"/>
      <c r="IMU26" s="101"/>
      <c r="IMV26" s="101"/>
      <c r="IMW26" s="101"/>
      <c r="IMX26" s="101"/>
      <c r="IMY26" s="101"/>
      <c r="IMZ26" s="101"/>
      <c r="INA26" s="101"/>
      <c r="INB26" s="101"/>
      <c r="INC26" s="101"/>
      <c r="IND26" s="101"/>
      <c r="INE26" s="101"/>
      <c r="INF26" s="101"/>
      <c r="ING26" s="101"/>
      <c r="INH26" s="101"/>
      <c r="INI26" s="101"/>
      <c r="INJ26" s="101"/>
      <c r="INK26" s="101"/>
      <c r="INL26" s="101"/>
      <c r="INM26" s="101"/>
      <c r="INN26" s="101"/>
      <c r="INO26" s="101"/>
      <c r="INP26" s="101"/>
      <c r="INQ26" s="101"/>
      <c r="INR26" s="101"/>
      <c r="INS26" s="101"/>
      <c r="INT26" s="101"/>
      <c r="INU26" s="101"/>
      <c r="INV26" s="101"/>
      <c r="INW26" s="101"/>
      <c r="INX26" s="101"/>
      <c r="INY26" s="101"/>
      <c r="INZ26" s="101"/>
      <c r="IOA26" s="101"/>
      <c r="IOB26" s="101"/>
      <c r="IOC26" s="101"/>
      <c r="IOD26" s="101"/>
      <c r="IOE26" s="101"/>
      <c r="IOF26" s="101"/>
      <c r="IOG26" s="101"/>
      <c r="IOH26" s="101"/>
      <c r="IOI26" s="101"/>
      <c r="IOJ26" s="101"/>
      <c r="IOK26" s="101"/>
      <c r="IOL26" s="101"/>
      <c r="IOM26" s="101"/>
      <c r="ION26" s="101"/>
      <c r="IOO26" s="101"/>
      <c r="IOP26" s="101"/>
      <c r="IOQ26" s="101"/>
      <c r="IOR26" s="101"/>
      <c r="IOS26" s="101"/>
      <c r="IOT26" s="101"/>
      <c r="IOU26" s="101"/>
      <c r="IOV26" s="101"/>
      <c r="IOW26" s="101"/>
      <c r="IOX26" s="101"/>
      <c r="IOY26" s="101"/>
      <c r="IOZ26" s="101"/>
      <c r="IPA26" s="101"/>
      <c r="IPB26" s="101"/>
      <c r="IPC26" s="101"/>
      <c r="IPD26" s="101"/>
      <c r="IPE26" s="101"/>
      <c r="IPF26" s="101"/>
      <c r="IPG26" s="101"/>
      <c r="IPH26" s="101"/>
      <c r="IPI26" s="101"/>
      <c r="IPJ26" s="101"/>
      <c r="IPK26" s="101"/>
      <c r="IPL26" s="101"/>
      <c r="IPM26" s="101"/>
      <c r="IPN26" s="101"/>
      <c r="IPO26" s="101"/>
      <c r="IPP26" s="101"/>
      <c r="IPQ26" s="101"/>
      <c r="IPR26" s="101"/>
      <c r="IPS26" s="101"/>
      <c r="IPT26" s="101"/>
      <c r="IPU26" s="101"/>
      <c r="IPV26" s="101"/>
      <c r="IPW26" s="101"/>
      <c r="IPX26" s="101"/>
      <c r="IPY26" s="101"/>
      <c r="IPZ26" s="101"/>
      <c r="IQA26" s="101"/>
      <c r="IQB26" s="101"/>
      <c r="IQC26" s="101"/>
      <c r="IQD26" s="101"/>
      <c r="IQE26" s="101"/>
      <c r="IQF26" s="101"/>
      <c r="IQG26" s="101"/>
      <c r="IQH26" s="101"/>
      <c r="IQI26" s="101"/>
      <c r="IQJ26" s="101"/>
      <c r="IQK26" s="101"/>
      <c r="IQL26" s="101"/>
      <c r="IQM26" s="101"/>
      <c r="IQN26" s="101"/>
      <c r="IQO26" s="101"/>
      <c r="IQP26" s="101"/>
      <c r="IQQ26" s="101"/>
      <c r="IQR26" s="101"/>
      <c r="IQS26" s="101"/>
      <c r="IQT26" s="101"/>
      <c r="IQU26" s="101"/>
      <c r="IQV26" s="101"/>
      <c r="IQW26" s="101"/>
      <c r="IQX26" s="101"/>
      <c r="IQY26" s="101"/>
      <c r="IQZ26" s="101"/>
      <c r="IRA26" s="101"/>
      <c r="IRB26" s="101"/>
      <c r="IRC26" s="101"/>
      <c r="IRD26" s="101"/>
      <c r="IRE26" s="101"/>
      <c r="IRF26" s="101"/>
      <c r="IRG26" s="101"/>
      <c r="IRH26" s="101"/>
      <c r="IRI26" s="101"/>
      <c r="IRJ26" s="101"/>
      <c r="IRK26" s="101"/>
      <c r="IRL26" s="101"/>
      <c r="IRM26" s="101"/>
      <c r="IRN26" s="101"/>
      <c r="IRO26" s="101"/>
      <c r="IRP26" s="101"/>
      <c r="IRQ26" s="101"/>
      <c r="IRR26" s="101"/>
      <c r="IRS26" s="101"/>
      <c r="IRT26" s="101"/>
      <c r="IRU26" s="101"/>
      <c r="IRV26" s="101"/>
      <c r="IRW26" s="101"/>
      <c r="IRX26" s="101"/>
      <c r="IRY26" s="101"/>
      <c r="IRZ26" s="101"/>
      <c r="ISA26" s="101"/>
      <c r="ISB26" s="101"/>
      <c r="ISC26" s="101"/>
      <c r="ISD26" s="101"/>
      <c r="ISE26" s="101"/>
      <c r="ISF26" s="101"/>
      <c r="ISG26" s="101"/>
      <c r="ISH26" s="101"/>
      <c r="ISI26" s="101"/>
      <c r="ISJ26" s="101"/>
      <c r="ISK26" s="101"/>
      <c r="ISL26" s="101"/>
      <c r="ISM26" s="101"/>
      <c r="ISN26" s="101"/>
      <c r="ISO26" s="101"/>
      <c r="ISP26" s="101"/>
      <c r="ISQ26" s="101"/>
      <c r="ISR26" s="101"/>
      <c r="ISS26" s="101"/>
      <c r="IST26" s="101"/>
      <c r="ISU26" s="101"/>
      <c r="ISV26" s="101"/>
      <c r="ISW26" s="101"/>
      <c r="ISX26" s="101"/>
      <c r="ISY26" s="101"/>
      <c r="ISZ26" s="101"/>
      <c r="ITA26" s="101"/>
      <c r="ITB26" s="101"/>
      <c r="ITC26" s="101"/>
      <c r="ITD26" s="101"/>
      <c r="ITE26" s="101"/>
      <c r="ITF26" s="101"/>
      <c r="ITG26" s="101"/>
      <c r="ITH26" s="101"/>
      <c r="ITI26" s="101"/>
      <c r="ITJ26" s="101"/>
      <c r="ITK26" s="101"/>
      <c r="ITL26" s="101"/>
      <c r="ITM26" s="101"/>
      <c r="ITN26" s="101"/>
      <c r="ITO26" s="101"/>
      <c r="ITP26" s="101"/>
      <c r="ITQ26" s="101"/>
      <c r="ITR26" s="101"/>
      <c r="ITS26" s="101"/>
      <c r="ITT26" s="101"/>
      <c r="ITU26" s="101"/>
      <c r="ITV26" s="101"/>
      <c r="ITW26" s="101"/>
      <c r="ITX26" s="101"/>
      <c r="ITY26" s="101"/>
      <c r="ITZ26" s="101"/>
      <c r="IUA26" s="101"/>
      <c r="IUB26" s="101"/>
      <c r="IUC26" s="101"/>
      <c r="IUD26" s="101"/>
      <c r="IUE26" s="101"/>
      <c r="IUF26" s="101"/>
      <c r="IUG26" s="101"/>
      <c r="IUH26" s="101"/>
      <c r="IUI26" s="101"/>
      <c r="IUJ26" s="101"/>
      <c r="IUK26" s="101"/>
      <c r="IUL26" s="101"/>
      <c r="IUM26" s="101"/>
      <c r="IUN26" s="101"/>
      <c r="IUO26" s="101"/>
      <c r="IUP26" s="101"/>
      <c r="IUQ26" s="101"/>
      <c r="IUR26" s="101"/>
      <c r="IUS26" s="101"/>
      <c r="IUT26" s="101"/>
      <c r="IUU26" s="101"/>
      <c r="IUV26" s="101"/>
      <c r="IUW26" s="101"/>
      <c r="IUX26" s="101"/>
      <c r="IUY26" s="101"/>
      <c r="IUZ26" s="101"/>
      <c r="IVA26" s="101"/>
      <c r="IVB26" s="101"/>
      <c r="IVC26" s="101"/>
      <c r="IVD26" s="101"/>
      <c r="IVE26" s="101"/>
      <c r="IVF26" s="101"/>
      <c r="IVG26" s="101"/>
      <c r="IVH26" s="101"/>
      <c r="IVI26" s="101"/>
      <c r="IVJ26" s="101"/>
      <c r="IVK26" s="101"/>
      <c r="IVL26" s="101"/>
      <c r="IVM26" s="101"/>
      <c r="IVN26" s="101"/>
      <c r="IVO26" s="101"/>
      <c r="IVP26" s="101"/>
      <c r="IVQ26" s="101"/>
      <c r="IVR26" s="101"/>
      <c r="IVS26" s="101"/>
      <c r="IVT26" s="101"/>
      <c r="IVU26" s="101"/>
      <c r="IVV26" s="101"/>
      <c r="IVW26" s="101"/>
      <c r="IVX26" s="101"/>
      <c r="IVY26" s="101"/>
      <c r="IVZ26" s="101"/>
      <c r="IWA26" s="101"/>
      <c r="IWB26" s="101"/>
      <c r="IWC26" s="101"/>
      <c r="IWD26" s="101"/>
      <c r="IWE26" s="101"/>
      <c r="IWF26" s="101"/>
      <c r="IWG26" s="101"/>
      <c r="IWH26" s="101"/>
      <c r="IWI26" s="101"/>
      <c r="IWJ26" s="101"/>
      <c r="IWK26" s="101"/>
      <c r="IWL26" s="101"/>
      <c r="IWM26" s="101"/>
      <c r="IWN26" s="101"/>
      <c r="IWO26" s="101"/>
      <c r="IWP26" s="101"/>
      <c r="IWQ26" s="101"/>
      <c r="IWR26" s="101"/>
      <c r="IWS26" s="101"/>
      <c r="IWT26" s="101"/>
      <c r="IWU26" s="101"/>
      <c r="IWV26" s="101"/>
      <c r="IWW26" s="101"/>
      <c r="IWX26" s="101"/>
      <c r="IWY26" s="101"/>
      <c r="IWZ26" s="101"/>
      <c r="IXA26" s="101"/>
      <c r="IXB26" s="101"/>
      <c r="IXC26" s="101"/>
      <c r="IXD26" s="101"/>
      <c r="IXE26" s="101"/>
      <c r="IXF26" s="101"/>
      <c r="IXG26" s="101"/>
      <c r="IXH26" s="101"/>
      <c r="IXI26" s="101"/>
      <c r="IXJ26" s="101"/>
      <c r="IXK26" s="101"/>
      <c r="IXL26" s="101"/>
      <c r="IXM26" s="101"/>
      <c r="IXN26" s="101"/>
      <c r="IXO26" s="101"/>
      <c r="IXP26" s="101"/>
      <c r="IXQ26" s="101"/>
      <c r="IXR26" s="101"/>
      <c r="IXS26" s="101"/>
      <c r="IXT26" s="101"/>
      <c r="IXU26" s="101"/>
      <c r="IXV26" s="101"/>
      <c r="IXW26" s="101"/>
      <c r="IXX26" s="101"/>
      <c r="IXY26" s="101"/>
      <c r="IXZ26" s="101"/>
      <c r="IYA26" s="101"/>
      <c r="IYB26" s="101"/>
      <c r="IYC26" s="101"/>
      <c r="IYD26" s="101"/>
      <c r="IYE26" s="101"/>
      <c r="IYF26" s="101"/>
      <c r="IYG26" s="101"/>
      <c r="IYH26" s="101"/>
      <c r="IYI26" s="101"/>
      <c r="IYJ26" s="101"/>
      <c r="IYK26" s="101"/>
      <c r="IYL26" s="101"/>
      <c r="IYM26" s="101"/>
      <c r="IYN26" s="101"/>
      <c r="IYO26" s="101"/>
      <c r="IYP26" s="101"/>
      <c r="IYQ26" s="101"/>
      <c r="IYR26" s="101"/>
      <c r="IYS26" s="101"/>
      <c r="IYT26" s="101"/>
      <c r="IYU26" s="101"/>
      <c r="IYV26" s="101"/>
      <c r="IYW26" s="101"/>
      <c r="IYX26" s="101"/>
      <c r="IYY26" s="101"/>
      <c r="IYZ26" s="101"/>
      <c r="IZA26" s="101"/>
      <c r="IZB26" s="101"/>
      <c r="IZC26" s="101"/>
      <c r="IZD26" s="101"/>
      <c r="IZE26" s="101"/>
      <c r="IZF26" s="101"/>
      <c r="IZG26" s="101"/>
      <c r="IZH26" s="101"/>
      <c r="IZI26" s="101"/>
      <c r="IZJ26" s="101"/>
      <c r="IZK26" s="101"/>
      <c r="IZL26" s="101"/>
      <c r="IZM26" s="101"/>
      <c r="IZN26" s="101"/>
      <c r="IZO26" s="101"/>
      <c r="IZP26" s="101"/>
      <c r="IZQ26" s="101"/>
      <c r="IZR26" s="101"/>
      <c r="IZS26" s="101"/>
      <c r="IZT26" s="101"/>
      <c r="IZU26" s="101"/>
      <c r="IZV26" s="101"/>
      <c r="IZW26" s="101"/>
      <c r="IZX26" s="101"/>
      <c r="IZY26" s="101"/>
      <c r="IZZ26" s="101"/>
      <c r="JAA26" s="101"/>
      <c r="JAB26" s="101"/>
      <c r="JAC26" s="101"/>
      <c r="JAD26" s="101"/>
      <c r="JAE26" s="101"/>
      <c r="JAF26" s="101"/>
      <c r="JAG26" s="101"/>
      <c r="JAH26" s="101"/>
      <c r="JAI26" s="101"/>
      <c r="JAJ26" s="101"/>
      <c r="JAK26" s="101"/>
      <c r="JAL26" s="101"/>
      <c r="JAM26" s="101"/>
      <c r="JAN26" s="101"/>
      <c r="JAO26" s="101"/>
      <c r="JAP26" s="101"/>
      <c r="JAQ26" s="101"/>
      <c r="JAR26" s="101"/>
      <c r="JAS26" s="101"/>
      <c r="JAT26" s="101"/>
      <c r="JAU26" s="101"/>
      <c r="JAV26" s="101"/>
      <c r="JAW26" s="101"/>
      <c r="JAX26" s="101"/>
      <c r="JAY26" s="101"/>
      <c r="JAZ26" s="101"/>
      <c r="JBA26" s="101"/>
      <c r="JBB26" s="101"/>
      <c r="JBC26" s="101"/>
      <c r="JBD26" s="101"/>
      <c r="JBE26" s="101"/>
      <c r="JBF26" s="101"/>
      <c r="JBG26" s="101"/>
      <c r="JBH26" s="101"/>
      <c r="JBI26" s="101"/>
      <c r="JBJ26" s="101"/>
      <c r="JBK26" s="101"/>
      <c r="JBL26" s="101"/>
      <c r="JBM26" s="101"/>
      <c r="JBN26" s="101"/>
      <c r="JBO26" s="101"/>
      <c r="JBP26" s="101"/>
      <c r="JBQ26" s="101"/>
      <c r="JBR26" s="101"/>
      <c r="JBS26" s="101"/>
      <c r="JBT26" s="101"/>
      <c r="JBU26" s="101"/>
      <c r="JBV26" s="101"/>
      <c r="JBW26" s="101"/>
      <c r="JBX26" s="101"/>
      <c r="JBY26" s="101"/>
      <c r="JBZ26" s="101"/>
      <c r="JCA26" s="101"/>
      <c r="JCB26" s="101"/>
      <c r="JCC26" s="101"/>
      <c r="JCD26" s="101"/>
      <c r="JCE26" s="101"/>
      <c r="JCF26" s="101"/>
      <c r="JCG26" s="101"/>
      <c r="JCH26" s="101"/>
      <c r="JCI26" s="101"/>
      <c r="JCJ26" s="101"/>
      <c r="JCK26" s="101"/>
      <c r="JCL26" s="101"/>
      <c r="JCM26" s="101"/>
      <c r="JCN26" s="101"/>
      <c r="JCO26" s="101"/>
      <c r="JCP26" s="101"/>
      <c r="JCQ26" s="101"/>
      <c r="JCR26" s="101"/>
      <c r="JCS26" s="101"/>
      <c r="JCT26" s="101"/>
      <c r="JCU26" s="101"/>
      <c r="JCV26" s="101"/>
      <c r="JCW26" s="101"/>
      <c r="JCX26" s="101"/>
      <c r="JCY26" s="101"/>
      <c r="JCZ26" s="101"/>
      <c r="JDA26" s="101"/>
      <c r="JDB26" s="101"/>
      <c r="JDC26" s="101"/>
      <c r="JDD26" s="101"/>
      <c r="JDE26" s="101"/>
      <c r="JDF26" s="101"/>
      <c r="JDG26" s="101"/>
      <c r="JDH26" s="101"/>
      <c r="JDI26" s="101"/>
      <c r="JDJ26" s="101"/>
      <c r="JDK26" s="101"/>
      <c r="JDL26" s="101"/>
      <c r="JDM26" s="101"/>
      <c r="JDN26" s="101"/>
      <c r="JDO26" s="101"/>
      <c r="JDP26" s="101"/>
      <c r="JDQ26" s="101"/>
      <c r="JDR26" s="101"/>
      <c r="JDS26" s="101"/>
      <c r="JDT26" s="101"/>
      <c r="JDU26" s="101"/>
      <c r="JDV26" s="101"/>
      <c r="JDW26" s="101"/>
      <c r="JDX26" s="101"/>
      <c r="JDY26" s="101"/>
      <c r="JDZ26" s="101"/>
      <c r="JEA26" s="101"/>
      <c r="JEB26" s="101"/>
      <c r="JEC26" s="101"/>
      <c r="JED26" s="101"/>
      <c r="JEE26" s="101"/>
      <c r="JEF26" s="101"/>
      <c r="JEG26" s="101"/>
      <c r="JEH26" s="101"/>
      <c r="JEI26" s="101"/>
      <c r="JEJ26" s="101"/>
      <c r="JEK26" s="101"/>
      <c r="JEL26" s="101"/>
      <c r="JEM26" s="101"/>
      <c r="JEN26" s="101"/>
      <c r="JEO26" s="101"/>
      <c r="JEP26" s="101"/>
      <c r="JEQ26" s="101"/>
      <c r="JER26" s="101"/>
      <c r="JES26" s="101"/>
      <c r="JET26" s="101"/>
      <c r="JEU26" s="101"/>
      <c r="JEV26" s="101"/>
      <c r="JEW26" s="101"/>
      <c r="JEX26" s="101"/>
      <c r="JEY26" s="101"/>
      <c r="JEZ26" s="101"/>
      <c r="JFA26" s="101"/>
      <c r="JFB26" s="101"/>
      <c r="JFC26" s="101"/>
      <c r="JFD26" s="101"/>
      <c r="JFE26" s="101"/>
      <c r="JFF26" s="101"/>
      <c r="JFG26" s="101"/>
      <c r="JFH26" s="101"/>
      <c r="JFI26" s="101"/>
      <c r="JFJ26" s="101"/>
      <c r="JFK26" s="101"/>
      <c r="JFL26" s="101"/>
      <c r="JFM26" s="101"/>
      <c r="JFN26" s="101"/>
      <c r="JFO26" s="101"/>
      <c r="JFP26" s="101"/>
      <c r="JFQ26" s="101"/>
      <c r="JFR26" s="101"/>
      <c r="JFS26" s="101"/>
      <c r="JFT26" s="101"/>
      <c r="JFU26" s="101"/>
      <c r="JFV26" s="101"/>
      <c r="JFW26" s="101"/>
      <c r="JFX26" s="101"/>
      <c r="JFY26" s="101"/>
      <c r="JFZ26" s="101"/>
      <c r="JGA26" s="101"/>
      <c r="JGB26" s="101"/>
      <c r="JGC26" s="101"/>
      <c r="JGD26" s="101"/>
      <c r="JGE26" s="101"/>
      <c r="JGF26" s="101"/>
      <c r="JGG26" s="101"/>
      <c r="JGH26" s="101"/>
      <c r="JGI26" s="101"/>
      <c r="JGJ26" s="101"/>
      <c r="JGK26" s="101"/>
      <c r="JGL26" s="101"/>
      <c r="JGM26" s="101"/>
      <c r="JGN26" s="101"/>
      <c r="JGO26" s="101"/>
      <c r="JGP26" s="101"/>
      <c r="JGQ26" s="101"/>
      <c r="JGR26" s="101"/>
      <c r="JGS26" s="101"/>
      <c r="JGT26" s="101"/>
      <c r="JGU26" s="101"/>
      <c r="JGV26" s="101"/>
      <c r="JGW26" s="101"/>
      <c r="JGX26" s="101"/>
      <c r="JGY26" s="101"/>
      <c r="JGZ26" s="101"/>
      <c r="JHA26" s="101"/>
      <c r="JHB26" s="101"/>
      <c r="JHC26" s="101"/>
      <c r="JHD26" s="101"/>
      <c r="JHE26" s="101"/>
      <c r="JHF26" s="101"/>
      <c r="JHG26" s="101"/>
      <c r="JHH26" s="101"/>
      <c r="JHI26" s="101"/>
      <c r="JHJ26" s="101"/>
      <c r="JHK26" s="101"/>
      <c r="JHL26" s="101"/>
      <c r="JHM26" s="101"/>
      <c r="JHN26" s="101"/>
      <c r="JHO26" s="101"/>
      <c r="JHP26" s="101"/>
      <c r="JHQ26" s="101"/>
      <c r="JHR26" s="101"/>
      <c r="JHS26" s="101"/>
      <c r="JHT26" s="101"/>
      <c r="JHU26" s="101"/>
      <c r="JHV26" s="101"/>
      <c r="JHW26" s="101"/>
      <c r="JHX26" s="101"/>
      <c r="JHY26" s="101"/>
      <c r="JHZ26" s="101"/>
      <c r="JIA26" s="101"/>
      <c r="JIB26" s="101"/>
      <c r="JIC26" s="101"/>
      <c r="JID26" s="101"/>
      <c r="JIE26" s="101"/>
      <c r="JIF26" s="101"/>
      <c r="JIG26" s="101"/>
      <c r="JIH26" s="101"/>
      <c r="JII26" s="101"/>
      <c r="JIJ26" s="101"/>
      <c r="JIK26" s="101"/>
      <c r="JIL26" s="101"/>
      <c r="JIM26" s="101"/>
      <c r="JIN26" s="101"/>
      <c r="JIO26" s="101"/>
      <c r="JIP26" s="101"/>
      <c r="JIQ26" s="101"/>
      <c r="JIR26" s="101"/>
      <c r="JIS26" s="101"/>
      <c r="JIT26" s="101"/>
      <c r="JIU26" s="101"/>
      <c r="JIV26" s="101"/>
      <c r="JIW26" s="101"/>
      <c r="JIX26" s="101"/>
      <c r="JIY26" s="101"/>
      <c r="JIZ26" s="101"/>
      <c r="JJA26" s="101"/>
      <c r="JJB26" s="101"/>
      <c r="JJC26" s="101"/>
      <c r="JJD26" s="101"/>
      <c r="JJE26" s="101"/>
      <c r="JJF26" s="101"/>
      <c r="JJG26" s="101"/>
      <c r="JJH26" s="101"/>
      <c r="JJI26" s="101"/>
      <c r="JJJ26" s="101"/>
      <c r="JJK26" s="101"/>
      <c r="JJL26" s="101"/>
      <c r="JJM26" s="101"/>
      <c r="JJN26" s="101"/>
      <c r="JJO26" s="101"/>
      <c r="JJP26" s="101"/>
      <c r="JJQ26" s="101"/>
      <c r="JJR26" s="101"/>
      <c r="JJS26" s="101"/>
      <c r="JJT26" s="101"/>
      <c r="JJU26" s="101"/>
      <c r="JJV26" s="101"/>
      <c r="JJW26" s="101"/>
      <c r="JJX26" s="101"/>
      <c r="JJY26" s="101"/>
      <c r="JJZ26" s="101"/>
      <c r="JKA26" s="101"/>
      <c r="JKB26" s="101"/>
      <c r="JKC26" s="101"/>
      <c r="JKD26" s="101"/>
      <c r="JKE26" s="101"/>
      <c r="JKF26" s="101"/>
      <c r="JKG26" s="101"/>
      <c r="JKH26" s="101"/>
      <c r="JKI26" s="101"/>
      <c r="JKJ26" s="101"/>
      <c r="JKK26" s="101"/>
      <c r="JKL26" s="101"/>
      <c r="JKM26" s="101"/>
      <c r="JKN26" s="101"/>
      <c r="JKO26" s="101"/>
      <c r="JKP26" s="101"/>
      <c r="JKQ26" s="101"/>
      <c r="JKR26" s="101"/>
      <c r="JKS26" s="101"/>
      <c r="JKT26" s="101"/>
      <c r="JKU26" s="101"/>
      <c r="JKV26" s="101"/>
      <c r="JKW26" s="101"/>
      <c r="JKX26" s="101"/>
      <c r="JKY26" s="101"/>
      <c r="JKZ26" s="101"/>
      <c r="JLA26" s="101"/>
      <c r="JLB26" s="101"/>
      <c r="JLC26" s="101"/>
      <c r="JLD26" s="101"/>
      <c r="JLE26" s="101"/>
      <c r="JLF26" s="101"/>
      <c r="JLG26" s="101"/>
      <c r="JLH26" s="101"/>
      <c r="JLI26" s="101"/>
      <c r="JLJ26" s="101"/>
      <c r="JLK26" s="101"/>
      <c r="JLL26" s="101"/>
      <c r="JLM26" s="101"/>
      <c r="JLN26" s="101"/>
      <c r="JLO26" s="101"/>
      <c r="JLP26" s="101"/>
      <c r="JLQ26" s="101"/>
      <c r="JLR26" s="101"/>
      <c r="JLS26" s="101"/>
      <c r="JLT26" s="101"/>
      <c r="JLU26" s="101"/>
      <c r="JLV26" s="101"/>
      <c r="JLW26" s="101"/>
      <c r="JLX26" s="101"/>
      <c r="JLY26" s="101"/>
      <c r="JLZ26" s="101"/>
      <c r="JMA26" s="101"/>
      <c r="JMB26" s="101"/>
      <c r="JMC26" s="101"/>
      <c r="JMD26" s="101"/>
      <c r="JME26" s="101"/>
      <c r="JMF26" s="101"/>
      <c r="JMG26" s="101"/>
      <c r="JMH26" s="101"/>
      <c r="JMI26" s="101"/>
      <c r="JMJ26" s="101"/>
      <c r="JMK26" s="101"/>
      <c r="JML26" s="101"/>
      <c r="JMM26" s="101"/>
      <c r="JMN26" s="101"/>
      <c r="JMO26" s="101"/>
      <c r="JMP26" s="101"/>
      <c r="JMQ26" s="101"/>
      <c r="JMR26" s="101"/>
      <c r="JMS26" s="101"/>
      <c r="JMT26" s="101"/>
      <c r="JMU26" s="101"/>
      <c r="JMV26" s="101"/>
      <c r="JMW26" s="101"/>
      <c r="JMX26" s="101"/>
      <c r="JMY26" s="101"/>
      <c r="JMZ26" s="101"/>
      <c r="JNA26" s="101"/>
      <c r="JNB26" s="101"/>
      <c r="JNC26" s="101"/>
      <c r="JND26" s="101"/>
      <c r="JNE26" s="101"/>
      <c r="JNF26" s="101"/>
      <c r="JNG26" s="101"/>
      <c r="JNH26" s="101"/>
      <c r="JNI26" s="101"/>
      <c r="JNJ26" s="101"/>
      <c r="JNK26" s="101"/>
      <c r="JNL26" s="101"/>
      <c r="JNM26" s="101"/>
      <c r="JNN26" s="101"/>
      <c r="JNO26" s="101"/>
      <c r="JNP26" s="101"/>
      <c r="JNQ26" s="101"/>
      <c r="JNR26" s="101"/>
      <c r="JNS26" s="101"/>
      <c r="JNT26" s="101"/>
      <c r="JNU26" s="101"/>
      <c r="JNV26" s="101"/>
      <c r="JNW26" s="101"/>
      <c r="JNX26" s="101"/>
      <c r="JNY26" s="101"/>
      <c r="JNZ26" s="101"/>
      <c r="JOA26" s="101"/>
      <c r="JOB26" s="101"/>
      <c r="JOC26" s="101"/>
      <c r="JOD26" s="101"/>
      <c r="JOE26" s="101"/>
      <c r="JOF26" s="101"/>
      <c r="JOG26" s="101"/>
      <c r="JOH26" s="101"/>
      <c r="JOI26" s="101"/>
      <c r="JOJ26" s="101"/>
      <c r="JOK26" s="101"/>
      <c r="JOL26" s="101"/>
      <c r="JOM26" s="101"/>
      <c r="JON26" s="101"/>
      <c r="JOO26" s="101"/>
      <c r="JOP26" s="101"/>
      <c r="JOQ26" s="101"/>
      <c r="JOR26" s="101"/>
      <c r="JOS26" s="101"/>
      <c r="JOT26" s="101"/>
      <c r="JOU26" s="101"/>
      <c r="JOV26" s="101"/>
      <c r="JOW26" s="101"/>
      <c r="JOX26" s="101"/>
      <c r="JOY26" s="101"/>
      <c r="JOZ26" s="101"/>
      <c r="JPA26" s="101"/>
      <c r="JPB26" s="101"/>
      <c r="JPC26" s="101"/>
      <c r="JPD26" s="101"/>
      <c r="JPE26" s="101"/>
      <c r="JPF26" s="101"/>
      <c r="JPG26" s="101"/>
      <c r="JPH26" s="101"/>
      <c r="JPI26" s="101"/>
      <c r="JPJ26" s="101"/>
      <c r="JPK26" s="101"/>
      <c r="JPL26" s="101"/>
      <c r="JPM26" s="101"/>
      <c r="JPN26" s="101"/>
      <c r="JPO26" s="101"/>
      <c r="JPP26" s="101"/>
      <c r="JPQ26" s="101"/>
      <c r="JPR26" s="101"/>
      <c r="JPS26" s="101"/>
      <c r="JPT26" s="101"/>
      <c r="JPU26" s="101"/>
      <c r="JPV26" s="101"/>
      <c r="JPW26" s="101"/>
      <c r="JPX26" s="101"/>
      <c r="JPY26" s="101"/>
      <c r="JPZ26" s="101"/>
      <c r="JQA26" s="101"/>
      <c r="JQB26" s="101"/>
      <c r="JQC26" s="101"/>
      <c r="JQD26" s="101"/>
      <c r="JQE26" s="101"/>
      <c r="JQF26" s="101"/>
      <c r="JQG26" s="101"/>
      <c r="JQH26" s="101"/>
      <c r="JQI26" s="101"/>
      <c r="JQJ26" s="101"/>
      <c r="JQK26" s="101"/>
      <c r="JQL26" s="101"/>
      <c r="JQM26" s="101"/>
      <c r="JQN26" s="101"/>
      <c r="JQO26" s="101"/>
      <c r="JQP26" s="101"/>
      <c r="JQQ26" s="101"/>
      <c r="JQR26" s="101"/>
      <c r="JQS26" s="101"/>
      <c r="JQT26" s="101"/>
      <c r="JQU26" s="101"/>
      <c r="JQV26" s="101"/>
      <c r="JQW26" s="101"/>
      <c r="JQX26" s="101"/>
      <c r="JQY26" s="101"/>
      <c r="JQZ26" s="101"/>
      <c r="JRA26" s="101"/>
      <c r="JRB26" s="101"/>
      <c r="JRC26" s="101"/>
      <c r="JRD26" s="101"/>
      <c r="JRE26" s="101"/>
      <c r="JRF26" s="101"/>
      <c r="JRG26" s="101"/>
      <c r="JRH26" s="101"/>
      <c r="JRI26" s="101"/>
      <c r="JRJ26" s="101"/>
      <c r="JRK26" s="101"/>
      <c r="JRL26" s="101"/>
      <c r="JRM26" s="101"/>
      <c r="JRN26" s="101"/>
      <c r="JRO26" s="101"/>
      <c r="JRP26" s="101"/>
      <c r="JRQ26" s="101"/>
      <c r="JRR26" s="101"/>
      <c r="JRS26" s="101"/>
      <c r="JRT26" s="101"/>
      <c r="JRU26" s="101"/>
      <c r="JRV26" s="101"/>
      <c r="JRW26" s="101"/>
      <c r="JRX26" s="101"/>
      <c r="JRY26" s="101"/>
      <c r="JRZ26" s="101"/>
      <c r="JSA26" s="101"/>
      <c r="JSB26" s="101"/>
      <c r="JSC26" s="101"/>
      <c r="JSD26" s="101"/>
      <c r="JSE26" s="101"/>
      <c r="JSF26" s="101"/>
      <c r="JSG26" s="101"/>
      <c r="JSH26" s="101"/>
      <c r="JSI26" s="101"/>
      <c r="JSJ26" s="101"/>
      <c r="JSK26" s="101"/>
      <c r="JSL26" s="101"/>
      <c r="JSM26" s="101"/>
      <c r="JSN26" s="101"/>
      <c r="JSO26" s="101"/>
      <c r="JSP26" s="101"/>
      <c r="JSQ26" s="101"/>
      <c r="JSR26" s="101"/>
      <c r="JSS26" s="101"/>
      <c r="JST26" s="101"/>
      <c r="JSU26" s="101"/>
      <c r="JSV26" s="101"/>
      <c r="JSW26" s="101"/>
      <c r="JSX26" s="101"/>
      <c r="JSY26" s="101"/>
      <c r="JSZ26" s="101"/>
      <c r="JTA26" s="101"/>
      <c r="JTB26" s="101"/>
      <c r="JTC26" s="101"/>
      <c r="JTD26" s="101"/>
      <c r="JTE26" s="101"/>
      <c r="JTF26" s="101"/>
      <c r="JTG26" s="101"/>
      <c r="JTH26" s="101"/>
      <c r="JTI26" s="101"/>
      <c r="JTJ26" s="101"/>
      <c r="JTK26" s="101"/>
      <c r="JTL26" s="101"/>
      <c r="JTM26" s="101"/>
      <c r="JTN26" s="101"/>
      <c r="JTO26" s="101"/>
      <c r="JTP26" s="101"/>
      <c r="JTQ26" s="101"/>
      <c r="JTR26" s="101"/>
      <c r="JTS26" s="101"/>
      <c r="JTT26" s="101"/>
      <c r="JTU26" s="101"/>
      <c r="JTV26" s="101"/>
      <c r="JTW26" s="101"/>
      <c r="JTX26" s="101"/>
      <c r="JTY26" s="101"/>
      <c r="JTZ26" s="101"/>
      <c r="JUA26" s="101"/>
      <c r="JUB26" s="101"/>
      <c r="JUC26" s="101"/>
      <c r="JUD26" s="101"/>
      <c r="JUE26" s="101"/>
      <c r="JUF26" s="101"/>
      <c r="JUG26" s="101"/>
      <c r="JUH26" s="101"/>
      <c r="JUI26" s="101"/>
      <c r="JUJ26" s="101"/>
      <c r="JUK26" s="101"/>
      <c r="JUL26" s="101"/>
      <c r="JUM26" s="101"/>
      <c r="JUN26" s="101"/>
      <c r="JUO26" s="101"/>
      <c r="JUP26" s="101"/>
      <c r="JUQ26" s="101"/>
      <c r="JUR26" s="101"/>
      <c r="JUS26" s="101"/>
      <c r="JUT26" s="101"/>
      <c r="JUU26" s="101"/>
      <c r="JUV26" s="101"/>
      <c r="JUW26" s="101"/>
      <c r="JUX26" s="101"/>
      <c r="JUY26" s="101"/>
      <c r="JUZ26" s="101"/>
      <c r="JVA26" s="101"/>
      <c r="JVB26" s="101"/>
      <c r="JVC26" s="101"/>
      <c r="JVD26" s="101"/>
      <c r="JVE26" s="101"/>
      <c r="JVF26" s="101"/>
      <c r="JVG26" s="101"/>
      <c r="JVH26" s="101"/>
      <c r="JVI26" s="101"/>
      <c r="JVJ26" s="101"/>
      <c r="JVK26" s="101"/>
      <c r="JVL26" s="101"/>
      <c r="JVM26" s="101"/>
      <c r="JVN26" s="101"/>
      <c r="JVO26" s="101"/>
      <c r="JVP26" s="101"/>
      <c r="JVQ26" s="101"/>
      <c r="JVR26" s="101"/>
      <c r="JVS26" s="101"/>
      <c r="JVT26" s="101"/>
      <c r="JVU26" s="101"/>
      <c r="JVV26" s="101"/>
      <c r="JVW26" s="101"/>
      <c r="JVX26" s="101"/>
      <c r="JVY26" s="101"/>
      <c r="JVZ26" s="101"/>
      <c r="JWA26" s="101"/>
      <c r="JWB26" s="101"/>
      <c r="JWC26" s="101"/>
      <c r="JWD26" s="101"/>
      <c r="JWE26" s="101"/>
      <c r="JWF26" s="101"/>
      <c r="JWG26" s="101"/>
      <c r="JWH26" s="101"/>
      <c r="JWI26" s="101"/>
      <c r="JWJ26" s="101"/>
      <c r="JWK26" s="101"/>
      <c r="JWL26" s="101"/>
      <c r="JWM26" s="101"/>
      <c r="JWN26" s="101"/>
      <c r="JWO26" s="101"/>
      <c r="JWP26" s="101"/>
      <c r="JWQ26" s="101"/>
      <c r="JWR26" s="101"/>
      <c r="JWS26" s="101"/>
      <c r="JWT26" s="101"/>
      <c r="JWU26" s="101"/>
      <c r="JWV26" s="101"/>
      <c r="JWW26" s="101"/>
      <c r="JWX26" s="101"/>
      <c r="JWY26" s="101"/>
      <c r="JWZ26" s="101"/>
      <c r="JXA26" s="101"/>
      <c r="JXB26" s="101"/>
      <c r="JXC26" s="101"/>
      <c r="JXD26" s="101"/>
      <c r="JXE26" s="101"/>
      <c r="JXF26" s="101"/>
      <c r="JXG26" s="101"/>
      <c r="JXH26" s="101"/>
      <c r="JXI26" s="101"/>
      <c r="JXJ26" s="101"/>
      <c r="JXK26" s="101"/>
      <c r="JXL26" s="101"/>
      <c r="JXM26" s="101"/>
      <c r="JXN26" s="101"/>
      <c r="JXO26" s="101"/>
      <c r="JXP26" s="101"/>
      <c r="JXQ26" s="101"/>
      <c r="JXR26" s="101"/>
      <c r="JXS26" s="101"/>
      <c r="JXT26" s="101"/>
      <c r="JXU26" s="101"/>
      <c r="JXV26" s="101"/>
      <c r="JXW26" s="101"/>
      <c r="JXX26" s="101"/>
      <c r="JXY26" s="101"/>
      <c r="JXZ26" s="101"/>
      <c r="JYA26" s="101"/>
      <c r="JYB26" s="101"/>
      <c r="JYC26" s="101"/>
      <c r="JYD26" s="101"/>
      <c r="JYE26" s="101"/>
      <c r="JYF26" s="101"/>
      <c r="JYG26" s="101"/>
      <c r="JYH26" s="101"/>
      <c r="JYI26" s="101"/>
      <c r="JYJ26" s="101"/>
      <c r="JYK26" s="101"/>
      <c r="JYL26" s="101"/>
      <c r="JYM26" s="101"/>
      <c r="JYN26" s="101"/>
      <c r="JYO26" s="101"/>
      <c r="JYP26" s="101"/>
      <c r="JYQ26" s="101"/>
      <c r="JYR26" s="101"/>
      <c r="JYS26" s="101"/>
      <c r="JYT26" s="101"/>
      <c r="JYU26" s="101"/>
      <c r="JYV26" s="101"/>
      <c r="JYW26" s="101"/>
      <c r="JYX26" s="101"/>
      <c r="JYY26" s="101"/>
      <c r="JYZ26" s="101"/>
      <c r="JZA26" s="101"/>
      <c r="JZB26" s="101"/>
      <c r="JZC26" s="101"/>
      <c r="JZD26" s="101"/>
      <c r="JZE26" s="101"/>
      <c r="JZF26" s="101"/>
      <c r="JZG26" s="101"/>
      <c r="JZH26" s="101"/>
      <c r="JZI26" s="101"/>
      <c r="JZJ26" s="101"/>
      <c r="JZK26" s="101"/>
      <c r="JZL26" s="101"/>
      <c r="JZM26" s="101"/>
      <c r="JZN26" s="101"/>
      <c r="JZO26" s="101"/>
      <c r="JZP26" s="101"/>
      <c r="JZQ26" s="101"/>
      <c r="JZR26" s="101"/>
      <c r="JZS26" s="101"/>
      <c r="JZT26" s="101"/>
      <c r="JZU26" s="101"/>
      <c r="JZV26" s="101"/>
      <c r="JZW26" s="101"/>
      <c r="JZX26" s="101"/>
      <c r="JZY26" s="101"/>
      <c r="JZZ26" s="101"/>
      <c r="KAA26" s="101"/>
      <c r="KAB26" s="101"/>
      <c r="KAC26" s="101"/>
      <c r="KAD26" s="101"/>
      <c r="KAE26" s="101"/>
      <c r="KAF26" s="101"/>
      <c r="KAG26" s="101"/>
      <c r="KAH26" s="101"/>
      <c r="KAI26" s="101"/>
      <c r="KAJ26" s="101"/>
      <c r="KAK26" s="101"/>
      <c r="KAL26" s="101"/>
      <c r="KAM26" s="101"/>
      <c r="KAN26" s="101"/>
      <c r="KAO26" s="101"/>
      <c r="KAP26" s="101"/>
      <c r="KAQ26" s="101"/>
      <c r="KAR26" s="101"/>
      <c r="KAS26" s="101"/>
      <c r="KAT26" s="101"/>
      <c r="KAU26" s="101"/>
      <c r="KAV26" s="101"/>
      <c r="KAW26" s="101"/>
      <c r="KAX26" s="101"/>
      <c r="KAY26" s="101"/>
      <c r="KAZ26" s="101"/>
      <c r="KBA26" s="101"/>
      <c r="KBB26" s="101"/>
      <c r="KBC26" s="101"/>
      <c r="KBD26" s="101"/>
      <c r="KBE26" s="101"/>
      <c r="KBF26" s="101"/>
      <c r="KBG26" s="101"/>
      <c r="KBH26" s="101"/>
      <c r="KBI26" s="101"/>
      <c r="KBJ26" s="101"/>
      <c r="KBK26" s="101"/>
      <c r="KBL26" s="101"/>
      <c r="KBM26" s="101"/>
      <c r="KBN26" s="101"/>
      <c r="KBO26" s="101"/>
      <c r="KBP26" s="101"/>
      <c r="KBQ26" s="101"/>
      <c r="KBR26" s="101"/>
      <c r="KBS26" s="101"/>
      <c r="KBT26" s="101"/>
      <c r="KBU26" s="101"/>
      <c r="KBV26" s="101"/>
      <c r="KBW26" s="101"/>
      <c r="KBX26" s="101"/>
      <c r="KBY26" s="101"/>
      <c r="KBZ26" s="101"/>
      <c r="KCA26" s="101"/>
      <c r="KCB26" s="101"/>
      <c r="KCC26" s="101"/>
      <c r="KCD26" s="101"/>
      <c r="KCE26" s="101"/>
      <c r="KCF26" s="101"/>
      <c r="KCG26" s="101"/>
      <c r="KCH26" s="101"/>
      <c r="KCI26" s="101"/>
      <c r="KCJ26" s="101"/>
      <c r="KCK26" s="101"/>
      <c r="KCL26" s="101"/>
      <c r="KCM26" s="101"/>
      <c r="KCN26" s="101"/>
      <c r="KCO26" s="101"/>
      <c r="KCP26" s="101"/>
      <c r="KCQ26" s="101"/>
      <c r="KCR26" s="101"/>
      <c r="KCS26" s="101"/>
      <c r="KCT26" s="101"/>
      <c r="KCU26" s="101"/>
      <c r="KCV26" s="101"/>
      <c r="KCW26" s="101"/>
      <c r="KCX26" s="101"/>
      <c r="KCY26" s="101"/>
      <c r="KCZ26" s="101"/>
      <c r="KDA26" s="101"/>
      <c r="KDB26" s="101"/>
      <c r="KDC26" s="101"/>
      <c r="KDD26" s="101"/>
      <c r="KDE26" s="101"/>
      <c r="KDF26" s="101"/>
      <c r="KDG26" s="101"/>
      <c r="KDH26" s="101"/>
      <c r="KDI26" s="101"/>
      <c r="KDJ26" s="101"/>
      <c r="KDK26" s="101"/>
      <c r="KDL26" s="101"/>
      <c r="KDM26" s="101"/>
      <c r="KDN26" s="101"/>
      <c r="KDO26" s="101"/>
      <c r="KDP26" s="101"/>
      <c r="KDQ26" s="101"/>
      <c r="KDR26" s="101"/>
      <c r="KDS26" s="101"/>
      <c r="KDT26" s="101"/>
      <c r="KDU26" s="101"/>
      <c r="KDV26" s="101"/>
      <c r="KDW26" s="101"/>
      <c r="KDX26" s="101"/>
      <c r="KDY26" s="101"/>
      <c r="KDZ26" s="101"/>
      <c r="KEA26" s="101"/>
      <c r="KEB26" s="101"/>
      <c r="KEC26" s="101"/>
      <c r="KED26" s="101"/>
      <c r="KEE26" s="101"/>
      <c r="KEF26" s="101"/>
      <c r="KEG26" s="101"/>
      <c r="KEH26" s="101"/>
      <c r="KEI26" s="101"/>
      <c r="KEJ26" s="101"/>
      <c r="KEK26" s="101"/>
      <c r="KEL26" s="101"/>
      <c r="KEM26" s="101"/>
      <c r="KEN26" s="101"/>
      <c r="KEO26" s="101"/>
      <c r="KEP26" s="101"/>
      <c r="KEQ26" s="101"/>
      <c r="KER26" s="101"/>
      <c r="KES26" s="101"/>
      <c r="KET26" s="101"/>
      <c r="KEU26" s="101"/>
      <c r="KEV26" s="101"/>
      <c r="KEW26" s="101"/>
      <c r="KEX26" s="101"/>
      <c r="KEY26" s="101"/>
      <c r="KEZ26" s="101"/>
      <c r="KFA26" s="101"/>
      <c r="KFB26" s="101"/>
      <c r="KFC26" s="101"/>
      <c r="KFD26" s="101"/>
      <c r="KFE26" s="101"/>
      <c r="KFF26" s="101"/>
      <c r="KFG26" s="101"/>
      <c r="KFH26" s="101"/>
      <c r="KFI26" s="101"/>
      <c r="KFJ26" s="101"/>
      <c r="KFK26" s="101"/>
      <c r="KFL26" s="101"/>
      <c r="KFM26" s="101"/>
      <c r="KFN26" s="101"/>
      <c r="KFO26" s="101"/>
      <c r="KFP26" s="101"/>
      <c r="KFQ26" s="101"/>
      <c r="KFR26" s="101"/>
      <c r="KFS26" s="101"/>
      <c r="KFT26" s="101"/>
      <c r="KFU26" s="101"/>
      <c r="KFV26" s="101"/>
      <c r="KFW26" s="101"/>
      <c r="KFX26" s="101"/>
      <c r="KFY26" s="101"/>
      <c r="KFZ26" s="101"/>
      <c r="KGA26" s="101"/>
      <c r="KGB26" s="101"/>
      <c r="KGC26" s="101"/>
      <c r="KGD26" s="101"/>
      <c r="KGE26" s="101"/>
      <c r="KGF26" s="101"/>
      <c r="KGG26" s="101"/>
      <c r="KGH26" s="101"/>
      <c r="KGI26" s="101"/>
      <c r="KGJ26" s="101"/>
      <c r="KGK26" s="101"/>
      <c r="KGL26" s="101"/>
      <c r="KGM26" s="101"/>
      <c r="KGN26" s="101"/>
      <c r="KGO26" s="101"/>
      <c r="KGP26" s="101"/>
      <c r="KGQ26" s="101"/>
      <c r="KGR26" s="101"/>
      <c r="KGS26" s="101"/>
      <c r="KGT26" s="101"/>
      <c r="KGU26" s="101"/>
      <c r="KGV26" s="101"/>
      <c r="KGW26" s="101"/>
      <c r="KGX26" s="101"/>
      <c r="KGY26" s="101"/>
      <c r="KGZ26" s="101"/>
      <c r="KHA26" s="101"/>
      <c r="KHB26" s="101"/>
      <c r="KHC26" s="101"/>
      <c r="KHD26" s="101"/>
      <c r="KHE26" s="101"/>
      <c r="KHF26" s="101"/>
      <c r="KHG26" s="101"/>
      <c r="KHH26" s="101"/>
      <c r="KHI26" s="101"/>
      <c r="KHJ26" s="101"/>
      <c r="KHK26" s="101"/>
      <c r="KHL26" s="101"/>
      <c r="KHM26" s="101"/>
      <c r="KHN26" s="101"/>
      <c r="KHO26" s="101"/>
      <c r="KHP26" s="101"/>
      <c r="KHQ26" s="101"/>
      <c r="KHR26" s="101"/>
      <c r="KHS26" s="101"/>
      <c r="KHT26" s="101"/>
      <c r="KHU26" s="101"/>
      <c r="KHV26" s="101"/>
      <c r="KHW26" s="101"/>
      <c r="KHX26" s="101"/>
      <c r="KHY26" s="101"/>
      <c r="KHZ26" s="101"/>
      <c r="KIA26" s="101"/>
      <c r="KIB26" s="101"/>
      <c r="KIC26" s="101"/>
      <c r="KID26" s="101"/>
      <c r="KIE26" s="101"/>
      <c r="KIF26" s="101"/>
      <c r="KIG26" s="101"/>
      <c r="KIH26" s="101"/>
      <c r="KII26" s="101"/>
      <c r="KIJ26" s="101"/>
      <c r="KIK26" s="101"/>
      <c r="KIL26" s="101"/>
      <c r="KIM26" s="101"/>
      <c r="KIN26" s="101"/>
      <c r="KIO26" s="101"/>
      <c r="KIP26" s="101"/>
      <c r="KIQ26" s="101"/>
      <c r="KIR26" s="101"/>
      <c r="KIS26" s="101"/>
      <c r="KIT26" s="101"/>
      <c r="KIU26" s="101"/>
      <c r="KIV26" s="101"/>
      <c r="KIW26" s="101"/>
      <c r="KIX26" s="101"/>
      <c r="KIY26" s="101"/>
      <c r="KIZ26" s="101"/>
      <c r="KJA26" s="101"/>
      <c r="KJB26" s="101"/>
      <c r="KJC26" s="101"/>
      <c r="KJD26" s="101"/>
      <c r="KJE26" s="101"/>
      <c r="KJF26" s="101"/>
      <c r="KJG26" s="101"/>
      <c r="KJH26" s="101"/>
      <c r="KJI26" s="101"/>
      <c r="KJJ26" s="101"/>
      <c r="KJK26" s="101"/>
      <c r="KJL26" s="101"/>
      <c r="KJM26" s="101"/>
      <c r="KJN26" s="101"/>
      <c r="KJO26" s="101"/>
      <c r="KJP26" s="101"/>
      <c r="KJQ26" s="101"/>
      <c r="KJR26" s="101"/>
      <c r="KJS26" s="101"/>
      <c r="KJT26" s="101"/>
      <c r="KJU26" s="101"/>
      <c r="KJV26" s="101"/>
      <c r="KJW26" s="101"/>
      <c r="KJX26" s="101"/>
      <c r="KJY26" s="101"/>
      <c r="KJZ26" s="101"/>
      <c r="KKA26" s="101"/>
      <c r="KKB26" s="101"/>
      <c r="KKC26" s="101"/>
      <c r="KKD26" s="101"/>
      <c r="KKE26" s="101"/>
      <c r="KKF26" s="101"/>
      <c r="KKG26" s="101"/>
      <c r="KKH26" s="101"/>
      <c r="KKI26" s="101"/>
      <c r="KKJ26" s="101"/>
      <c r="KKK26" s="101"/>
      <c r="KKL26" s="101"/>
      <c r="KKM26" s="101"/>
      <c r="KKN26" s="101"/>
      <c r="KKO26" s="101"/>
      <c r="KKP26" s="101"/>
      <c r="KKQ26" s="101"/>
      <c r="KKR26" s="101"/>
      <c r="KKS26" s="101"/>
      <c r="KKT26" s="101"/>
      <c r="KKU26" s="101"/>
      <c r="KKV26" s="101"/>
      <c r="KKW26" s="101"/>
      <c r="KKX26" s="101"/>
      <c r="KKY26" s="101"/>
      <c r="KKZ26" s="101"/>
      <c r="KLA26" s="101"/>
      <c r="KLB26" s="101"/>
      <c r="KLC26" s="101"/>
      <c r="KLD26" s="101"/>
      <c r="KLE26" s="101"/>
      <c r="KLF26" s="101"/>
      <c r="KLG26" s="101"/>
      <c r="KLH26" s="101"/>
      <c r="KLI26" s="101"/>
      <c r="KLJ26" s="101"/>
      <c r="KLK26" s="101"/>
      <c r="KLL26" s="101"/>
      <c r="KLM26" s="101"/>
      <c r="KLN26" s="101"/>
      <c r="KLO26" s="101"/>
      <c r="KLP26" s="101"/>
      <c r="KLQ26" s="101"/>
      <c r="KLR26" s="101"/>
      <c r="KLS26" s="101"/>
      <c r="KLT26" s="101"/>
      <c r="KLU26" s="101"/>
      <c r="KLV26" s="101"/>
      <c r="KLW26" s="101"/>
      <c r="KLX26" s="101"/>
      <c r="KLY26" s="101"/>
      <c r="KLZ26" s="101"/>
      <c r="KMA26" s="101"/>
      <c r="KMB26" s="101"/>
      <c r="KMC26" s="101"/>
      <c r="KMD26" s="101"/>
      <c r="KME26" s="101"/>
      <c r="KMF26" s="101"/>
      <c r="KMG26" s="101"/>
      <c r="KMH26" s="101"/>
      <c r="KMI26" s="101"/>
      <c r="KMJ26" s="101"/>
      <c r="KMK26" s="101"/>
      <c r="KML26" s="101"/>
      <c r="KMM26" s="101"/>
      <c r="KMN26" s="101"/>
      <c r="KMO26" s="101"/>
      <c r="KMP26" s="101"/>
      <c r="KMQ26" s="101"/>
      <c r="KMR26" s="101"/>
      <c r="KMS26" s="101"/>
      <c r="KMT26" s="101"/>
      <c r="KMU26" s="101"/>
      <c r="KMV26" s="101"/>
      <c r="KMW26" s="101"/>
      <c r="KMX26" s="101"/>
      <c r="KMY26" s="101"/>
      <c r="KMZ26" s="101"/>
      <c r="KNA26" s="101"/>
      <c r="KNB26" s="101"/>
      <c r="KNC26" s="101"/>
      <c r="KND26" s="101"/>
      <c r="KNE26" s="101"/>
      <c r="KNF26" s="101"/>
      <c r="KNG26" s="101"/>
      <c r="KNH26" s="101"/>
      <c r="KNI26" s="101"/>
      <c r="KNJ26" s="101"/>
      <c r="KNK26" s="101"/>
      <c r="KNL26" s="101"/>
      <c r="KNM26" s="101"/>
      <c r="KNN26" s="101"/>
      <c r="KNO26" s="101"/>
      <c r="KNP26" s="101"/>
      <c r="KNQ26" s="101"/>
      <c r="KNR26" s="101"/>
      <c r="KNS26" s="101"/>
      <c r="KNT26" s="101"/>
      <c r="KNU26" s="101"/>
      <c r="KNV26" s="101"/>
      <c r="KNW26" s="101"/>
      <c r="KNX26" s="101"/>
      <c r="KNY26" s="101"/>
      <c r="KNZ26" s="101"/>
      <c r="KOA26" s="101"/>
      <c r="KOB26" s="101"/>
      <c r="KOC26" s="101"/>
      <c r="KOD26" s="101"/>
      <c r="KOE26" s="101"/>
      <c r="KOF26" s="101"/>
      <c r="KOG26" s="101"/>
      <c r="KOH26" s="101"/>
      <c r="KOI26" s="101"/>
      <c r="KOJ26" s="101"/>
      <c r="KOK26" s="101"/>
      <c r="KOL26" s="101"/>
      <c r="KOM26" s="101"/>
      <c r="KON26" s="101"/>
      <c r="KOO26" s="101"/>
      <c r="KOP26" s="101"/>
      <c r="KOQ26" s="101"/>
      <c r="KOR26" s="101"/>
      <c r="KOS26" s="101"/>
      <c r="KOT26" s="101"/>
      <c r="KOU26" s="101"/>
      <c r="KOV26" s="101"/>
      <c r="KOW26" s="101"/>
      <c r="KOX26" s="101"/>
      <c r="KOY26" s="101"/>
      <c r="KOZ26" s="101"/>
      <c r="KPA26" s="101"/>
      <c r="KPB26" s="101"/>
      <c r="KPC26" s="101"/>
      <c r="KPD26" s="101"/>
      <c r="KPE26" s="101"/>
      <c r="KPF26" s="101"/>
      <c r="KPG26" s="101"/>
      <c r="KPH26" s="101"/>
      <c r="KPI26" s="101"/>
      <c r="KPJ26" s="101"/>
      <c r="KPK26" s="101"/>
      <c r="KPL26" s="101"/>
      <c r="KPM26" s="101"/>
      <c r="KPN26" s="101"/>
      <c r="KPO26" s="101"/>
      <c r="KPP26" s="101"/>
      <c r="KPQ26" s="101"/>
      <c r="KPR26" s="101"/>
      <c r="KPS26" s="101"/>
      <c r="KPT26" s="101"/>
      <c r="KPU26" s="101"/>
      <c r="KPV26" s="101"/>
      <c r="KPW26" s="101"/>
      <c r="KPX26" s="101"/>
      <c r="KPY26" s="101"/>
      <c r="KPZ26" s="101"/>
      <c r="KQA26" s="101"/>
      <c r="KQB26" s="101"/>
      <c r="KQC26" s="101"/>
      <c r="KQD26" s="101"/>
      <c r="KQE26" s="101"/>
      <c r="KQF26" s="101"/>
      <c r="KQG26" s="101"/>
      <c r="KQH26" s="101"/>
      <c r="KQI26" s="101"/>
      <c r="KQJ26" s="101"/>
      <c r="KQK26" s="101"/>
      <c r="KQL26" s="101"/>
      <c r="KQM26" s="101"/>
      <c r="KQN26" s="101"/>
      <c r="KQO26" s="101"/>
      <c r="KQP26" s="101"/>
      <c r="KQQ26" s="101"/>
      <c r="KQR26" s="101"/>
      <c r="KQS26" s="101"/>
      <c r="KQT26" s="101"/>
      <c r="KQU26" s="101"/>
      <c r="KQV26" s="101"/>
      <c r="KQW26" s="101"/>
      <c r="KQX26" s="101"/>
      <c r="KQY26" s="101"/>
      <c r="KQZ26" s="101"/>
      <c r="KRA26" s="101"/>
      <c r="KRB26" s="101"/>
      <c r="KRC26" s="101"/>
      <c r="KRD26" s="101"/>
      <c r="KRE26" s="101"/>
      <c r="KRF26" s="101"/>
      <c r="KRG26" s="101"/>
      <c r="KRH26" s="101"/>
      <c r="KRI26" s="101"/>
      <c r="KRJ26" s="101"/>
      <c r="KRK26" s="101"/>
      <c r="KRL26" s="101"/>
      <c r="KRM26" s="101"/>
      <c r="KRN26" s="101"/>
      <c r="KRO26" s="101"/>
      <c r="KRP26" s="101"/>
      <c r="KRQ26" s="101"/>
      <c r="KRR26" s="101"/>
      <c r="KRS26" s="101"/>
      <c r="KRT26" s="101"/>
      <c r="KRU26" s="101"/>
      <c r="KRV26" s="101"/>
      <c r="KRW26" s="101"/>
      <c r="KRX26" s="101"/>
      <c r="KRY26" s="101"/>
      <c r="KRZ26" s="101"/>
      <c r="KSA26" s="101"/>
      <c r="KSB26" s="101"/>
      <c r="KSC26" s="101"/>
      <c r="KSD26" s="101"/>
      <c r="KSE26" s="101"/>
      <c r="KSF26" s="101"/>
      <c r="KSG26" s="101"/>
      <c r="KSH26" s="101"/>
      <c r="KSI26" s="101"/>
      <c r="KSJ26" s="101"/>
      <c r="KSK26" s="101"/>
      <c r="KSL26" s="101"/>
      <c r="KSM26" s="101"/>
      <c r="KSN26" s="101"/>
      <c r="KSO26" s="101"/>
      <c r="KSP26" s="101"/>
      <c r="KSQ26" s="101"/>
      <c r="KSR26" s="101"/>
      <c r="KSS26" s="101"/>
      <c r="KST26" s="101"/>
      <c r="KSU26" s="101"/>
      <c r="KSV26" s="101"/>
      <c r="KSW26" s="101"/>
      <c r="KSX26" s="101"/>
      <c r="KSY26" s="101"/>
      <c r="KSZ26" s="101"/>
      <c r="KTA26" s="101"/>
      <c r="KTB26" s="101"/>
      <c r="KTC26" s="101"/>
      <c r="KTD26" s="101"/>
      <c r="KTE26" s="101"/>
      <c r="KTF26" s="101"/>
      <c r="KTG26" s="101"/>
      <c r="KTH26" s="101"/>
      <c r="KTI26" s="101"/>
      <c r="KTJ26" s="101"/>
      <c r="KTK26" s="101"/>
      <c r="KTL26" s="101"/>
      <c r="KTM26" s="101"/>
      <c r="KTN26" s="101"/>
      <c r="KTO26" s="101"/>
      <c r="KTP26" s="101"/>
      <c r="KTQ26" s="101"/>
      <c r="KTR26" s="101"/>
      <c r="KTS26" s="101"/>
      <c r="KTT26" s="101"/>
      <c r="KTU26" s="101"/>
      <c r="KTV26" s="101"/>
      <c r="KTW26" s="101"/>
      <c r="KTX26" s="101"/>
      <c r="KTY26" s="101"/>
      <c r="KTZ26" s="101"/>
      <c r="KUA26" s="101"/>
      <c r="KUB26" s="101"/>
      <c r="KUC26" s="101"/>
      <c r="KUD26" s="101"/>
      <c r="KUE26" s="101"/>
      <c r="KUF26" s="101"/>
      <c r="KUG26" s="101"/>
      <c r="KUH26" s="101"/>
      <c r="KUI26" s="101"/>
      <c r="KUJ26" s="101"/>
      <c r="KUK26" s="101"/>
      <c r="KUL26" s="101"/>
      <c r="KUM26" s="101"/>
      <c r="KUN26" s="101"/>
      <c r="KUO26" s="101"/>
      <c r="KUP26" s="101"/>
      <c r="KUQ26" s="101"/>
      <c r="KUR26" s="101"/>
      <c r="KUS26" s="101"/>
      <c r="KUT26" s="101"/>
      <c r="KUU26" s="101"/>
      <c r="KUV26" s="101"/>
      <c r="KUW26" s="101"/>
      <c r="KUX26" s="101"/>
      <c r="KUY26" s="101"/>
      <c r="KUZ26" s="101"/>
      <c r="KVA26" s="101"/>
      <c r="KVB26" s="101"/>
      <c r="KVC26" s="101"/>
      <c r="KVD26" s="101"/>
      <c r="KVE26" s="101"/>
      <c r="KVF26" s="101"/>
      <c r="KVG26" s="101"/>
      <c r="KVH26" s="101"/>
      <c r="KVI26" s="101"/>
      <c r="KVJ26" s="101"/>
      <c r="KVK26" s="101"/>
      <c r="KVL26" s="101"/>
      <c r="KVM26" s="101"/>
      <c r="KVN26" s="101"/>
      <c r="KVO26" s="101"/>
      <c r="KVP26" s="101"/>
      <c r="KVQ26" s="101"/>
      <c r="KVR26" s="101"/>
      <c r="KVS26" s="101"/>
      <c r="KVT26" s="101"/>
      <c r="KVU26" s="101"/>
      <c r="KVV26" s="101"/>
      <c r="KVW26" s="101"/>
      <c r="KVX26" s="101"/>
      <c r="KVY26" s="101"/>
      <c r="KVZ26" s="101"/>
      <c r="KWA26" s="101"/>
      <c r="KWB26" s="101"/>
      <c r="KWC26" s="101"/>
      <c r="KWD26" s="101"/>
      <c r="KWE26" s="101"/>
      <c r="KWF26" s="101"/>
      <c r="KWG26" s="101"/>
      <c r="KWH26" s="101"/>
      <c r="KWI26" s="101"/>
      <c r="KWJ26" s="101"/>
      <c r="KWK26" s="101"/>
      <c r="KWL26" s="101"/>
      <c r="KWM26" s="101"/>
      <c r="KWN26" s="101"/>
      <c r="KWO26" s="101"/>
      <c r="KWP26" s="101"/>
      <c r="KWQ26" s="101"/>
      <c r="KWR26" s="101"/>
      <c r="KWS26" s="101"/>
      <c r="KWT26" s="101"/>
      <c r="KWU26" s="101"/>
      <c r="KWV26" s="101"/>
      <c r="KWW26" s="101"/>
      <c r="KWX26" s="101"/>
      <c r="KWY26" s="101"/>
      <c r="KWZ26" s="101"/>
      <c r="KXA26" s="101"/>
      <c r="KXB26" s="101"/>
      <c r="KXC26" s="101"/>
      <c r="KXD26" s="101"/>
      <c r="KXE26" s="101"/>
      <c r="KXF26" s="101"/>
      <c r="KXG26" s="101"/>
      <c r="KXH26" s="101"/>
      <c r="KXI26" s="101"/>
      <c r="KXJ26" s="101"/>
      <c r="KXK26" s="101"/>
      <c r="KXL26" s="101"/>
      <c r="KXM26" s="101"/>
      <c r="KXN26" s="101"/>
      <c r="KXO26" s="101"/>
      <c r="KXP26" s="101"/>
      <c r="KXQ26" s="101"/>
      <c r="KXR26" s="101"/>
      <c r="KXS26" s="101"/>
      <c r="KXT26" s="101"/>
      <c r="KXU26" s="101"/>
      <c r="KXV26" s="101"/>
      <c r="KXW26" s="101"/>
      <c r="KXX26" s="101"/>
      <c r="KXY26" s="101"/>
      <c r="KXZ26" s="101"/>
      <c r="KYA26" s="101"/>
      <c r="KYB26" s="101"/>
      <c r="KYC26" s="101"/>
      <c r="KYD26" s="101"/>
      <c r="KYE26" s="101"/>
      <c r="KYF26" s="101"/>
      <c r="KYG26" s="101"/>
      <c r="KYH26" s="101"/>
      <c r="KYI26" s="101"/>
      <c r="KYJ26" s="101"/>
      <c r="KYK26" s="101"/>
      <c r="KYL26" s="101"/>
      <c r="KYM26" s="101"/>
      <c r="KYN26" s="101"/>
      <c r="KYO26" s="101"/>
      <c r="KYP26" s="101"/>
      <c r="KYQ26" s="101"/>
      <c r="KYR26" s="101"/>
      <c r="KYS26" s="101"/>
      <c r="KYT26" s="101"/>
      <c r="KYU26" s="101"/>
      <c r="KYV26" s="101"/>
      <c r="KYW26" s="101"/>
      <c r="KYX26" s="101"/>
      <c r="KYY26" s="101"/>
      <c r="KYZ26" s="101"/>
      <c r="KZA26" s="101"/>
      <c r="KZB26" s="101"/>
      <c r="KZC26" s="101"/>
      <c r="KZD26" s="101"/>
      <c r="KZE26" s="101"/>
      <c r="KZF26" s="101"/>
      <c r="KZG26" s="101"/>
      <c r="KZH26" s="101"/>
      <c r="KZI26" s="101"/>
      <c r="KZJ26" s="101"/>
      <c r="KZK26" s="101"/>
      <c r="KZL26" s="101"/>
      <c r="KZM26" s="101"/>
      <c r="KZN26" s="101"/>
      <c r="KZO26" s="101"/>
      <c r="KZP26" s="101"/>
      <c r="KZQ26" s="101"/>
      <c r="KZR26" s="101"/>
      <c r="KZS26" s="101"/>
      <c r="KZT26" s="101"/>
      <c r="KZU26" s="101"/>
      <c r="KZV26" s="101"/>
      <c r="KZW26" s="101"/>
      <c r="KZX26" s="101"/>
      <c r="KZY26" s="101"/>
      <c r="KZZ26" s="101"/>
      <c r="LAA26" s="101"/>
      <c r="LAB26" s="101"/>
      <c r="LAC26" s="101"/>
      <c r="LAD26" s="101"/>
      <c r="LAE26" s="101"/>
      <c r="LAF26" s="101"/>
      <c r="LAG26" s="101"/>
      <c r="LAH26" s="101"/>
      <c r="LAI26" s="101"/>
      <c r="LAJ26" s="101"/>
      <c r="LAK26" s="101"/>
      <c r="LAL26" s="101"/>
      <c r="LAM26" s="101"/>
      <c r="LAN26" s="101"/>
      <c r="LAO26" s="101"/>
      <c r="LAP26" s="101"/>
      <c r="LAQ26" s="101"/>
      <c r="LAR26" s="101"/>
      <c r="LAS26" s="101"/>
      <c r="LAT26" s="101"/>
      <c r="LAU26" s="101"/>
      <c r="LAV26" s="101"/>
      <c r="LAW26" s="101"/>
      <c r="LAX26" s="101"/>
      <c r="LAY26" s="101"/>
      <c r="LAZ26" s="101"/>
      <c r="LBA26" s="101"/>
      <c r="LBB26" s="101"/>
      <c r="LBC26" s="101"/>
      <c r="LBD26" s="101"/>
      <c r="LBE26" s="101"/>
      <c r="LBF26" s="101"/>
      <c r="LBG26" s="101"/>
      <c r="LBH26" s="101"/>
      <c r="LBI26" s="101"/>
      <c r="LBJ26" s="101"/>
      <c r="LBK26" s="101"/>
      <c r="LBL26" s="101"/>
      <c r="LBM26" s="101"/>
      <c r="LBN26" s="101"/>
      <c r="LBO26" s="101"/>
      <c r="LBP26" s="101"/>
      <c r="LBQ26" s="101"/>
      <c r="LBR26" s="101"/>
      <c r="LBS26" s="101"/>
      <c r="LBT26" s="101"/>
      <c r="LBU26" s="101"/>
      <c r="LBV26" s="101"/>
      <c r="LBW26" s="101"/>
      <c r="LBX26" s="101"/>
      <c r="LBY26" s="101"/>
      <c r="LBZ26" s="101"/>
      <c r="LCA26" s="101"/>
      <c r="LCB26" s="101"/>
      <c r="LCC26" s="101"/>
      <c r="LCD26" s="101"/>
      <c r="LCE26" s="101"/>
      <c r="LCF26" s="101"/>
      <c r="LCG26" s="101"/>
      <c r="LCH26" s="101"/>
      <c r="LCI26" s="101"/>
      <c r="LCJ26" s="101"/>
      <c r="LCK26" s="101"/>
      <c r="LCL26" s="101"/>
      <c r="LCM26" s="101"/>
      <c r="LCN26" s="101"/>
      <c r="LCO26" s="101"/>
      <c r="LCP26" s="101"/>
      <c r="LCQ26" s="101"/>
      <c r="LCR26" s="101"/>
      <c r="LCS26" s="101"/>
      <c r="LCT26" s="101"/>
      <c r="LCU26" s="101"/>
      <c r="LCV26" s="101"/>
      <c r="LCW26" s="101"/>
      <c r="LCX26" s="101"/>
      <c r="LCY26" s="101"/>
      <c r="LCZ26" s="101"/>
      <c r="LDA26" s="101"/>
      <c r="LDB26" s="101"/>
      <c r="LDC26" s="101"/>
      <c r="LDD26" s="101"/>
      <c r="LDE26" s="101"/>
      <c r="LDF26" s="101"/>
      <c r="LDG26" s="101"/>
      <c r="LDH26" s="101"/>
      <c r="LDI26" s="101"/>
      <c r="LDJ26" s="101"/>
      <c r="LDK26" s="101"/>
      <c r="LDL26" s="101"/>
      <c r="LDM26" s="101"/>
      <c r="LDN26" s="101"/>
      <c r="LDO26" s="101"/>
      <c r="LDP26" s="101"/>
      <c r="LDQ26" s="101"/>
      <c r="LDR26" s="101"/>
      <c r="LDS26" s="101"/>
      <c r="LDT26" s="101"/>
      <c r="LDU26" s="101"/>
      <c r="LDV26" s="101"/>
      <c r="LDW26" s="101"/>
      <c r="LDX26" s="101"/>
      <c r="LDY26" s="101"/>
      <c r="LDZ26" s="101"/>
      <c r="LEA26" s="101"/>
      <c r="LEB26" s="101"/>
      <c r="LEC26" s="101"/>
      <c r="LED26" s="101"/>
      <c r="LEE26" s="101"/>
      <c r="LEF26" s="101"/>
      <c r="LEG26" s="101"/>
      <c r="LEH26" s="101"/>
      <c r="LEI26" s="101"/>
      <c r="LEJ26" s="101"/>
      <c r="LEK26" s="101"/>
      <c r="LEL26" s="101"/>
      <c r="LEM26" s="101"/>
      <c r="LEN26" s="101"/>
      <c r="LEO26" s="101"/>
      <c r="LEP26" s="101"/>
      <c r="LEQ26" s="101"/>
      <c r="LER26" s="101"/>
      <c r="LES26" s="101"/>
      <c r="LET26" s="101"/>
      <c r="LEU26" s="101"/>
      <c r="LEV26" s="101"/>
      <c r="LEW26" s="101"/>
      <c r="LEX26" s="101"/>
      <c r="LEY26" s="101"/>
      <c r="LEZ26" s="101"/>
      <c r="LFA26" s="101"/>
      <c r="LFB26" s="101"/>
      <c r="LFC26" s="101"/>
      <c r="LFD26" s="101"/>
      <c r="LFE26" s="101"/>
      <c r="LFF26" s="101"/>
      <c r="LFG26" s="101"/>
      <c r="LFH26" s="101"/>
      <c r="LFI26" s="101"/>
      <c r="LFJ26" s="101"/>
      <c r="LFK26" s="101"/>
      <c r="LFL26" s="101"/>
      <c r="LFM26" s="101"/>
      <c r="LFN26" s="101"/>
      <c r="LFO26" s="101"/>
      <c r="LFP26" s="101"/>
      <c r="LFQ26" s="101"/>
      <c r="LFR26" s="101"/>
      <c r="LFS26" s="101"/>
      <c r="LFT26" s="101"/>
      <c r="LFU26" s="101"/>
      <c r="LFV26" s="101"/>
      <c r="LFW26" s="101"/>
      <c r="LFX26" s="101"/>
      <c r="LFY26" s="101"/>
      <c r="LFZ26" s="101"/>
      <c r="LGA26" s="101"/>
      <c r="LGB26" s="101"/>
      <c r="LGC26" s="101"/>
      <c r="LGD26" s="101"/>
      <c r="LGE26" s="101"/>
      <c r="LGF26" s="101"/>
      <c r="LGG26" s="101"/>
      <c r="LGH26" s="101"/>
      <c r="LGI26" s="101"/>
      <c r="LGJ26" s="101"/>
      <c r="LGK26" s="101"/>
      <c r="LGL26" s="101"/>
      <c r="LGM26" s="101"/>
      <c r="LGN26" s="101"/>
      <c r="LGO26" s="101"/>
      <c r="LGP26" s="101"/>
      <c r="LGQ26" s="101"/>
      <c r="LGR26" s="101"/>
      <c r="LGS26" s="101"/>
      <c r="LGT26" s="101"/>
      <c r="LGU26" s="101"/>
      <c r="LGV26" s="101"/>
      <c r="LGW26" s="101"/>
      <c r="LGX26" s="101"/>
      <c r="LGY26" s="101"/>
      <c r="LGZ26" s="101"/>
      <c r="LHA26" s="101"/>
      <c r="LHB26" s="101"/>
      <c r="LHC26" s="101"/>
      <c r="LHD26" s="101"/>
      <c r="LHE26" s="101"/>
      <c r="LHF26" s="101"/>
      <c r="LHG26" s="101"/>
      <c r="LHH26" s="101"/>
      <c r="LHI26" s="101"/>
      <c r="LHJ26" s="101"/>
      <c r="LHK26" s="101"/>
      <c r="LHL26" s="101"/>
      <c r="LHM26" s="101"/>
      <c r="LHN26" s="101"/>
      <c r="LHO26" s="101"/>
      <c r="LHP26" s="101"/>
      <c r="LHQ26" s="101"/>
      <c r="LHR26" s="101"/>
      <c r="LHS26" s="101"/>
      <c r="LHT26" s="101"/>
      <c r="LHU26" s="101"/>
      <c r="LHV26" s="101"/>
      <c r="LHW26" s="101"/>
      <c r="LHX26" s="101"/>
      <c r="LHY26" s="101"/>
      <c r="LHZ26" s="101"/>
      <c r="LIA26" s="101"/>
      <c r="LIB26" s="101"/>
      <c r="LIC26" s="101"/>
      <c r="LID26" s="101"/>
      <c r="LIE26" s="101"/>
      <c r="LIF26" s="101"/>
      <c r="LIG26" s="101"/>
      <c r="LIH26" s="101"/>
      <c r="LII26" s="101"/>
      <c r="LIJ26" s="101"/>
      <c r="LIK26" s="101"/>
      <c r="LIL26" s="101"/>
      <c r="LIM26" s="101"/>
      <c r="LIN26" s="101"/>
      <c r="LIO26" s="101"/>
      <c r="LIP26" s="101"/>
      <c r="LIQ26" s="101"/>
      <c r="LIR26" s="101"/>
      <c r="LIS26" s="101"/>
      <c r="LIT26" s="101"/>
      <c r="LIU26" s="101"/>
      <c r="LIV26" s="101"/>
      <c r="LIW26" s="101"/>
      <c r="LIX26" s="101"/>
      <c r="LIY26" s="101"/>
      <c r="LIZ26" s="101"/>
      <c r="LJA26" s="101"/>
      <c r="LJB26" s="101"/>
      <c r="LJC26" s="101"/>
      <c r="LJD26" s="101"/>
      <c r="LJE26" s="101"/>
      <c r="LJF26" s="101"/>
      <c r="LJG26" s="101"/>
      <c r="LJH26" s="101"/>
      <c r="LJI26" s="101"/>
      <c r="LJJ26" s="101"/>
      <c r="LJK26" s="101"/>
      <c r="LJL26" s="101"/>
      <c r="LJM26" s="101"/>
      <c r="LJN26" s="101"/>
      <c r="LJO26" s="101"/>
      <c r="LJP26" s="101"/>
      <c r="LJQ26" s="101"/>
      <c r="LJR26" s="101"/>
      <c r="LJS26" s="101"/>
      <c r="LJT26" s="101"/>
      <c r="LJU26" s="101"/>
      <c r="LJV26" s="101"/>
      <c r="LJW26" s="101"/>
      <c r="LJX26" s="101"/>
      <c r="LJY26" s="101"/>
      <c r="LJZ26" s="101"/>
      <c r="LKA26" s="101"/>
      <c r="LKB26" s="101"/>
      <c r="LKC26" s="101"/>
      <c r="LKD26" s="101"/>
      <c r="LKE26" s="101"/>
      <c r="LKF26" s="101"/>
      <c r="LKG26" s="101"/>
      <c r="LKH26" s="101"/>
      <c r="LKI26" s="101"/>
      <c r="LKJ26" s="101"/>
      <c r="LKK26" s="101"/>
      <c r="LKL26" s="101"/>
      <c r="LKM26" s="101"/>
      <c r="LKN26" s="101"/>
      <c r="LKO26" s="101"/>
      <c r="LKP26" s="101"/>
      <c r="LKQ26" s="101"/>
      <c r="LKR26" s="101"/>
      <c r="LKS26" s="101"/>
      <c r="LKT26" s="101"/>
      <c r="LKU26" s="101"/>
      <c r="LKV26" s="101"/>
      <c r="LKW26" s="101"/>
      <c r="LKX26" s="101"/>
      <c r="LKY26" s="101"/>
      <c r="LKZ26" s="101"/>
      <c r="LLA26" s="101"/>
      <c r="LLB26" s="101"/>
      <c r="LLC26" s="101"/>
      <c r="LLD26" s="101"/>
      <c r="LLE26" s="101"/>
      <c r="LLF26" s="101"/>
      <c r="LLG26" s="101"/>
      <c r="LLH26" s="101"/>
      <c r="LLI26" s="101"/>
      <c r="LLJ26" s="101"/>
      <c r="LLK26" s="101"/>
      <c r="LLL26" s="101"/>
      <c r="LLM26" s="101"/>
      <c r="LLN26" s="101"/>
      <c r="LLO26" s="101"/>
      <c r="LLP26" s="101"/>
      <c r="LLQ26" s="101"/>
      <c r="LLR26" s="101"/>
      <c r="LLS26" s="101"/>
      <c r="LLT26" s="101"/>
      <c r="LLU26" s="101"/>
      <c r="LLV26" s="101"/>
      <c r="LLW26" s="101"/>
      <c r="LLX26" s="101"/>
      <c r="LLY26" s="101"/>
      <c r="LLZ26" s="101"/>
      <c r="LMA26" s="101"/>
      <c r="LMB26" s="101"/>
      <c r="LMC26" s="101"/>
      <c r="LMD26" s="101"/>
      <c r="LME26" s="101"/>
      <c r="LMF26" s="101"/>
      <c r="LMG26" s="101"/>
      <c r="LMH26" s="101"/>
      <c r="LMI26" s="101"/>
      <c r="LMJ26" s="101"/>
      <c r="LMK26" s="101"/>
      <c r="LML26" s="101"/>
      <c r="LMM26" s="101"/>
      <c r="LMN26" s="101"/>
      <c r="LMO26" s="101"/>
      <c r="LMP26" s="101"/>
      <c r="LMQ26" s="101"/>
      <c r="LMR26" s="101"/>
      <c r="LMS26" s="101"/>
      <c r="LMT26" s="101"/>
      <c r="LMU26" s="101"/>
      <c r="LMV26" s="101"/>
      <c r="LMW26" s="101"/>
      <c r="LMX26" s="101"/>
      <c r="LMY26" s="101"/>
      <c r="LMZ26" s="101"/>
      <c r="LNA26" s="101"/>
      <c r="LNB26" s="101"/>
      <c r="LNC26" s="101"/>
      <c r="LND26" s="101"/>
      <c r="LNE26" s="101"/>
      <c r="LNF26" s="101"/>
      <c r="LNG26" s="101"/>
      <c r="LNH26" s="101"/>
      <c r="LNI26" s="101"/>
      <c r="LNJ26" s="101"/>
      <c r="LNK26" s="101"/>
      <c r="LNL26" s="101"/>
      <c r="LNM26" s="101"/>
      <c r="LNN26" s="101"/>
      <c r="LNO26" s="101"/>
      <c r="LNP26" s="101"/>
      <c r="LNQ26" s="101"/>
      <c r="LNR26" s="101"/>
      <c r="LNS26" s="101"/>
      <c r="LNT26" s="101"/>
      <c r="LNU26" s="101"/>
      <c r="LNV26" s="101"/>
      <c r="LNW26" s="101"/>
      <c r="LNX26" s="101"/>
      <c r="LNY26" s="101"/>
      <c r="LNZ26" s="101"/>
      <c r="LOA26" s="101"/>
      <c r="LOB26" s="101"/>
      <c r="LOC26" s="101"/>
      <c r="LOD26" s="101"/>
      <c r="LOE26" s="101"/>
      <c r="LOF26" s="101"/>
      <c r="LOG26" s="101"/>
      <c r="LOH26" s="101"/>
      <c r="LOI26" s="101"/>
      <c r="LOJ26" s="101"/>
      <c r="LOK26" s="101"/>
      <c r="LOL26" s="101"/>
      <c r="LOM26" s="101"/>
      <c r="LON26" s="101"/>
      <c r="LOO26" s="101"/>
      <c r="LOP26" s="101"/>
      <c r="LOQ26" s="101"/>
      <c r="LOR26" s="101"/>
      <c r="LOS26" s="101"/>
      <c r="LOT26" s="101"/>
      <c r="LOU26" s="101"/>
      <c r="LOV26" s="101"/>
      <c r="LOW26" s="101"/>
      <c r="LOX26" s="101"/>
      <c r="LOY26" s="101"/>
      <c r="LOZ26" s="101"/>
      <c r="LPA26" s="101"/>
      <c r="LPB26" s="101"/>
      <c r="LPC26" s="101"/>
      <c r="LPD26" s="101"/>
      <c r="LPE26" s="101"/>
      <c r="LPF26" s="101"/>
      <c r="LPG26" s="101"/>
      <c r="LPH26" s="101"/>
      <c r="LPI26" s="101"/>
      <c r="LPJ26" s="101"/>
      <c r="LPK26" s="101"/>
      <c r="LPL26" s="101"/>
      <c r="LPM26" s="101"/>
      <c r="LPN26" s="101"/>
      <c r="LPO26" s="101"/>
      <c r="LPP26" s="101"/>
      <c r="LPQ26" s="101"/>
      <c r="LPR26" s="101"/>
      <c r="LPS26" s="101"/>
      <c r="LPT26" s="101"/>
      <c r="LPU26" s="101"/>
      <c r="LPV26" s="101"/>
      <c r="LPW26" s="101"/>
      <c r="LPX26" s="101"/>
      <c r="LPY26" s="101"/>
      <c r="LPZ26" s="101"/>
      <c r="LQA26" s="101"/>
      <c r="LQB26" s="101"/>
      <c r="LQC26" s="101"/>
      <c r="LQD26" s="101"/>
      <c r="LQE26" s="101"/>
      <c r="LQF26" s="101"/>
      <c r="LQG26" s="101"/>
      <c r="LQH26" s="101"/>
      <c r="LQI26" s="101"/>
      <c r="LQJ26" s="101"/>
      <c r="LQK26" s="101"/>
      <c r="LQL26" s="101"/>
      <c r="LQM26" s="101"/>
      <c r="LQN26" s="101"/>
      <c r="LQO26" s="101"/>
      <c r="LQP26" s="101"/>
      <c r="LQQ26" s="101"/>
      <c r="LQR26" s="101"/>
      <c r="LQS26" s="101"/>
      <c r="LQT26" s="101"/>
      <c r="LQU26" s="101"/>
      <c r="LQV26" s="101"/>
      <c r="LQW26" s="101"/>
      <c r="LQX26" s="101"/>
      <c r="LQY26" s="101"/>
      <c r="LQZ26" s="101"/>
      <c r="LRA26" s="101"/>
      <c r="LRB26" s="101"/>
      <c r="LRC26" s="101"/>
      <c r="LRD26" s="101"/>
      <c r="LRE26" s="101"/>
      <c r="LRF26" s="101"/>
      <c r="LRG26" s="101"/>
      <c r="LRH26" s="101"/>
      <c r="LRI26" s="101"/>
      <c r="LRJ26" s="101"/>
      <c r="LRK26" s="101"/>
      <c r="LRL26" s="101"/>
      <c r="LRM26" s="101"/>
      <c r="LRN26" s="101"/>
      <c r="LRO26" s="101"/>
      <c r="LRP26" s="101"/>
      <c r="LRQ26" s="101"/>
      <c r="LRR26" s="101"/>
      <c r="LRS26" s="101"/>
      <c r="LRT26" s="101"/>
      <c r="LRU26" s="101"/>
      <c r="LRV26" s="101"/>
      <c r="LRW26" s="101"/>
      <c r="LRX26" s="101"/>
      <c r="LRY26" s="101"/>
      <c r="LRZ26" s="101"/>
      <c r="LSA26" s="101"/>
      <c r="LSB26" s="101"/>
      <c r="LSC26" s="101"/>
      <c r="LSD26" s="101"/>
      <c r="LSE26" s="101"/>
      <c r="LSF26" s="101"/>
      <c r="LSG26" s="101"/>
      <c r="LSH26" s="101"/>
      <c r="LSI26" s="101"/>
      <c r="LSJ26" s="101"/>
      <c r="LSK26" s="101"/>
      <c r="LSL26" s="101"/>
      <c r="LSM26" s="101"/>
      <c r="LSN26" s="101"/>
      <c r="LSO26" s="101"/>
      <c r="LSP26" s="101"/>
      <c r="LSQ26" s="101"/>
      <c r="LSR26" s="101"/>
      <c r="LSS26" s="101"/>
      <c r="LST26" s="101"/>
      <c r="LSU26" s="101"/>
      <c r="LSV26" s="101"/>
      <c r="LSW26" s="101"/>
      <c r="LSX26" s="101"/>
      <c r="LSY26" s="101"/>
      <c r="LSZ26" s="101"/>
      <c r="LTA26" s="101"/>
      <c r="LTB26" s="101"/>
      <c r="LTC26" s="101"/>
      <c r="LTD26" s="101"/>
      <c r="LTE26" s="101"/>
      <c r="LTF26" s="101"/>
      <c r="LTG26" s="101"/>
      <c r="LTH26" s="101"/>
      <c r="LTI26" s="101"/>
      <c r="LTJ26" s="101"/>
      <c r="LTK26" s="101"/>
      <c r="LTL26" s="101"/>
      <c r="LTM26" s="101"/>
      <c r="LTN26" s="101"/>
      <c r="LTO26" s="101"/>
      <c r="LTP26" s="101"/>
      <c r="LTQ26" s="101"/>
      <c r="LTR26" s="101"/>
      <c r="LTS26" s="101"/>
      <c r="LTT26" s="101"/>
      <c r="LTU26" s="101"/>
      <c r="LTV26" s="101"/>
      <c r="LTW26" s="101"/>
      <c r="LTX26" s="101"/>
      <c r="LTY26" s="101"/>
      <c r="LTZ26" s="101"/>
      <c r="LUA26" s="101"/>
      <c r="LUB26" s="101"/>
      <c r="LUC26" s="101"/>
      <c r="LUD26" s="101"/>
      <c r="LUE26" s="101"/>
      <c r="LUF26" s="101"/>
      <c r="LUG26" s="101"/>
      <c r="LUH26" s="101"/>
      <c r="LUI26" s="101"/>
      <c r="LUJ26" s="101"/>
      <c r="LUK26" s="101"/>
      <c r="LUL26" s="101"/>
      <c r="LUM26" s="101"/>
      <c r="LUN26" s="101"/>
      <c r="LUO26" s="101"/>
      <c r="LUP26" s="101"/>
      <c r="LUQ26" s="101"/>
      <c r="LUR26" s="101"/>
      <c r="LUS26" s="101"/>
      <c r="LUT26" s="101"/>
      <c r="LUU26" s="101"/>
      <c r="LUV26" s="101"/>
      <c r="LUW26" s="101"/>
      <c r="LUX26" s="101"/>
      <c r="LUY26" s="101"/>
      <c r="LUZ26" s="101"/>
      <c r="LVA26" s="101"/>
      <c r="LVB26" s="101"/>
      <c r="LVC26" s="101"/>
      <c r="LVD26" s="101"/>
      <c r="LVE26" s="101"/>
      <c r="LVF26" s="101"/>
      <c r="LVG26" s="101"/>
      <c r="LVH26" s="101"/>
      <c r="LVI26" s="101"/>
      <c r="LVJ26" s="101"/>
      <c r="LVK26" s="101"/>
      <c r="LVL26" s="101"/>
      <c r="LVM26" s="101"/>
      <c r="LVN26" s="101"/>
      <c r="LVO26" s="101"/>
      <c r="LVP26" s="101"/>
      <c r="LVQ26" s="101"/>
      <c r="LVR26" s="101"/>
      <c r="LVS26" s="101"/>
      <c r="LVT26" s="101"/>
      <c r="LVU26" s="101"/>
      <c r="LVV26" s="101"/>
      <c r="LVW26" s="101"/>
      <c r="LVX26" s="101"/>
      <c r="LVY26" s="101"/>
      <c r="LVZ26" s="101"/>
      <c r="LWA26" s="101"/>
      <c r="LWB26" s="101"/>
      <c r="LWC26" s="101"/>
      <c r="LWD26" s="101"/>
      <c r="LWE26" s="101"/>
      <c r="LWF26" s="101"/>
      <c r="LWG26" s="101"/>
      <c r="LWH26" s="101"/>
      <c r="LWI26" s="101"/>
      <c r="LWJ26" s="101"/>
      <c r="LWK26" s="101"/>
      <c r="LWL26" s="101"/>
      <c r="LWM26" s="101"/>
      <c r="LWN26" s="101"/>
      <c r="LWO26" s="101"/>
      <c r="LWP26" s="101"/>
      <c r="LWQ26" s="101"/>
      <c r="LWR26" s="101"/>
      <c r="LWS26" s="101"/>
      <c r="LWT26" s="101"/>
      <c r="LWU26" s="101"/>
      <c r="LWV26" s="101"/>
      <c r="LWW26" s="101"/>
      <c r="LWX26" s="101"/>
      <c r="LWY26" s="101"/>
      <c r="LWZ26" s="101"/>
      <c r="LXA26" s="101"/>
      <c r="LXB26" s="101"/>
      <c r="LXC26" s="101"/>
      <c r="LXD26" s="101"/>
      <c r="LXE26" s="101"/>
      <c r="LXF26" s="101"/>
      <c r="LXG26" s="101"/>
      <c r="LXH26" s="101"/>
      <c r="LXI26" s="101"/>
      <c r="LXJ26" s="101"/>
      <c r="LXK26" s="101"/>
      <c r="LXL26" s="101"/>
      <c r="LXM26" s="101"/>
      <c r="LXN26" s="101"/>
      <c r="LXO26" s="101"/>
      <c r="LXP26" s="101"/>
      <c r="LXQ26" s="101"/>
      <c r="LXR26" s="101"/>
      <c r="LXS26" s="101"/>
      <c r="LXT26" s="101"/>
      <c r="LXU26" s="101"/>
      <c r="LXV26" s="101"/>
      <c r="LXW26" s="101"/>
      <c r="LXX26" s="101"/>
      <c r="LXY26" s="101"/>
      <c r="LXZ26" s="101"/>
      <c r="LYA26" s="101"/>
      <c r="LYB26" s="101"/>
      <c r="LYC26" s="101"/>
      <c r="LYD26" s="101"/>
      <c r="LYE26" s="101"/>
      <c r="LYF26" s="101"/>
      <c r="LYG26" s="101"/>
      <c r="LYH26" s="101"/>
      <c r="LYI26" s="101"/>
      <c r="LYJ26" s="101"/>
      <c r="LYK26" s="101"/>
      <c r="LYL26" s="101"/>
      <c r="LYM26" s="101"/>
      <c r="LYN26" s="101"/>
      <c r="LYO26" s="101"/>
      <c r="LYP26" s="101"/>
      <c r="LYQ26" s="101"/>
      <c r="LYR26" s="101"/>
      <c r="LYS26" s="101"/>
      <c r="LYT26" s="101"/>
      <c r="LYU26" s="101"/>
      <c r="LYV26" s="101"/>
      <c r="LYW26" s="101"/>
      <c r="LYX26" s="101"/>
      <c r="LYY26" s="101"/>
      <c r="LYZ26" s="101"/>
      <c r="LZA26" s="101"/>
      <c r="LZB26" s="101"/>
      <c r="LZC26" s="101"/>
      <c r="LZD26" s="101"/>
      <c r="LZE26" s="101"/>
      <c r="LZF26" s="101"/>
      <c r="LZG26" s="101"/>
      <c r="LZH26" s="101"/>
      <c r="LZI26" s="101"/>
      <c r="LZJ26" s="101"/>
      <c r="LZK26" s="101"/>
      <c r="LZL26" s="101"/>
      <c r="LZM26" s="101"/>
      <c r="LZN26" s="101"/>
      <c r="LZO26" s="101"/>
      <c r="LZP26" s="101"/>
      <c r="LZQ26" s="101"/>
      <c r="LZR26" s="101"/>
      <c r="LZS26" s="101"/>
      <c r="LZT26" s="101"/>
      <c r="LZU26" s="101"/>
      <c r="LZV26" s="101"/>
      <c r="LZW26" s="101"/>
      <c r="LZX26" s="101"/>
      <c r="LZY26" s="101"/>
      <c r="LZZ26" s="101"/>
      <c r="MAA26" s="101"/>
      <c r="MAB26" s="101"/>
      <c r="MAC26" s="101"/>
      <c r="MAD26" s="101"/>
      <c r="MAE26" s="101"/>
      <c r="MAF26" s="101"/>
      <c r="MAG26" s="101"/>
      <c r="MAH26" s="101"/>
      <c r="MAI26" s="101"/>
      <c r="MAJ26" s="101"/>
      <c r="MAK26" s="101"/>
      <c r="MAL26" s="101"/>
      <c r="MAM26" s="101"/>
      <c r="MAN26" s="101"/>
      <c r="MAO26" s="101"/>
      <c r="MAP26" s="101"/>
      <c r="MAQ26" s="101"/>
      <c r="MAR26" s="101"/>
      <c r="MAS26" s="101"/>
      <c r="MAT26" s="101"/>
      <c r="MAU26" s="101"/>
      <c r="MAV26" s="101"/>
      <c r="MAW26" s="101"/>
      <c r="MAX26" s="101"/>
      <c r="MAY26" s="101"/>
      <c r="MAZ26" s="101"/>
      <c r="MBA26" s="101"/>
      <c r="MBB26" s="101"/>
      <c r="MBC26" s="101"/>
      <c r="MBD26" s="101"/>
      <c r="MBE26" s="101"/>
      <c r="MBF26" s="101"/>
      <c r="MBG26" s="101"/>
      <c r="MBH26" s="101"/>
      <c r="MBI26" s="101"/>
      <c r="MBJ26" s="101"/>
      <c r="MBK26" s="101"/>
      <c r="MBL26" s="101"/>
      <c r="MBM26" s="101"/>
      <c r="MBN26" s="101"/>
      <c r="MBO26" s="101"/>
      <c r="MBP26" s="101"/>
      <c r="MBQ26" s="101"/>
      <c r="MBR26" s="101"/>
      <c r="MBS26" s="101"/>
      <c r="MBT26" s="101"/>
      <c r="MBU26" s="101"/>
      <c r="MBV26" s="101"/>
      <c r="MBW26" s="101"/>
      <c r="MBX26" s="101"/>
      <c r="MBY26" s="101"/>
      <c r="MBZ26" s="101"/>
      <c r="MCA26" s="101"/>
      <c r="MCB26" s="101"/>
      <c r="MCC26" s="101"/>
      <c r="MCD26" s="101"/>
      <c r="MCE26" s="101"/>
      <c r="MCF26" s="101"/>
      <c r="MCG26" s="101"/>
      <c r="MCH26" s="101"/>
      <c r="MCI26" s="101"/>
      <c r="MCJ26" s="101"/>
      <c r="MCK26" s="101"/>
      <c r="MCL26" s="101"/>
      <c r="MCM26" s="101"/>
      <c r="MCN26" s="101"/>
      <c r="MCO26" s="101"/>
      <c r="MCP26" s="101"/>
      <c r="MCQ26" s="101"/>
      <c r="MCR26" s="101"/>
      <c r="MCS26" s="101"/>
      <c r="MCT26" s="101"/>
      <c r="MCU26" s="101"/>
      <c r="MCV26" s="101"/>
      <c r="MCW26" s="101"/>
      <c r="MCX26" s="101"/>
      <c r="MCY26" s="101"/>
      <c r="MCZ26" s="101"/>
      <c r="MDA26" s="101"/>
      <c r="MDB26" s="101"/>
      <c r="MDC26" s="101"/>
      <c r="MDD26" s="101"/>
      <c r="MDE26" s="101"/>
      <c r="MDF26" s="101"/>
      <c r="MDG26" s="101"/>
      <c r="MDH26" s="101"/>
      <c r="MDI26" s="101"/>
      <c r="MDJ26" s="101"/>
      <c r="MDK26" s="101"/>
      <c r="MDL26" s="101"/>
      <c r="MDM26" s="101"/>
      <c r="MDN26" s="101"/>
      <c r="MDO26" s="101"/>
      <c r="MDP26" s="101"/>
      <c r="MDQ26" s="101"/>
      <c r="MDR26" s="101"/>
      <c r="MDS26" s="101"/>
      <c r="MDT26" s="101"/>
      <c r="MDU26" s="101"/>
      <c r="MDV26" s="101"/>
      <c r="MDW26" s="101"/>
      <c r="MDX26" s="101"/>
      <c r="MDY26" s="101"/>
      <c r="MDZ26" s="101"/>
      <c r="MEA26" s="101"/>
      <c r="MEB26" s="101"/>
      <c r="MEC26" s="101"/>
      <c r="MED26" s="101"/>
      <c r="MEE26" s="101"/>
      <c r="MEF26" s="101"/>
      <c r="MEG26" s="101"/>
      <c r="MEH26" s="101"/>
      <c r="MEI26" s="101"/>
      <c r="MEJ26" s="101"/>
      <c r="MEK26" s="101"/>
      <c r="MEL26" s="101"/>
      <c r="MEM26" s="101"/>
      <c r="MEN26" s="101"/>
      <c r="MEO26" s="101"/>
      <c r="MEP26" s="101"/>
      <c r="MEQ26" s="101"/>
      <c r="MER26" s="101"/>
      <c r="MES26" s="101"/>
      <c r="MET26" s="101"/>
      <c r="MEU26" s="101"/>
      <c r="MEV26" s="101"/>
      <c r="MEW26" s="101"/>
      <c r="MEX26" s="101"/>
      <c r="MEY26" s="101"/>
      <c r="MEZ26" s="101"/>
      <c r="MFA26" s="101"/>
      <c r="MFB26" s="101"/>
      <c r="MFC26" s="101"/>
      <c r="MFD26" s="101"/>
      <c r="MFE26" s="101"/>
      <c r="MFF26" s="101"/>
      <c r="MFG26" s="101"/>
      <c r="MFH26" s="101"/>
      <c r="MFI26" s="101"/>
      <c r="MFJ26" s="101"/>
      <c r="MFK26" s="101"/>
      <c r="MFL26" s="101"/>
      <c r="MFM26" s="101"/>
      <c r="MFN26" s="101"/>
      <c r="MFO26" s="101"/>
      <c r="MFP26" s="101"/>
      <c r="MFQ26" s="101"/>
      <c r="MFR26" s="101"/>
      <c r="MFS26" s="101"/>
      <c r="MFT26" s="101"/>
      <c r="MFU26" s="101"/>
      <c r="MFV26" s="101"/>
      <c r="MFW26" s="101"/>
      <c r="MFX26" s="101"/>
      <c r="MFY26" s="101"/>
      <c r="MFZ26" s="101"/>
      <c r="MGA26" s="101"/>
      <c r="MGB26" s="101"/>
      <c r="MGC26" s="101"/>
      <c r="MGD26" s="101"/>
      <c r="MGE26" s="101"/>
      <c r="MGF26" s="101"/>
      <c r="MGG26" s="101"/>
      <c r="MGH26" s="101"/>
      <c r="MGI26" s="101"/>
      <c r="MGJ26" s="101"/>
      <c r="MGK26" s="101"/>
      <c r="MGL26" s="101"/>
      <c r="MGM26" s="101"/>
      <c r="MGN26" s="101"/>
      <c r="MGO26" s="101"/>
      <c r="MGP26" s="101"/>
      <c r="MGQ26" s="101"/>
      <c r="MGR26" s="101"/>
      <c r="MGS26" s="101"/>
      <c r="MGT26" s="101"/>
      <c r="MGU26" s="101"/>
      <c r="MGV26" s="101"/>
      <c r="MGW26" s="101"/>
      <c r="MGX26" s="101"/>
      <c r="MGY26" s="101"/>
      <c r="MGZ26" s="101"/>
      <c r="MHA26" s="101"/>
      <c r="MHB26" s="101"/>
      <c r="MHC26" s="101"/>
      <c r="MHD26" s="101"/>
      <c r="MHE26" s="101"/>
      <c r="MHF26" s="101"/>
      <c r="MHG26" s="101"/>
      <c r="MHH26" s="101"/>
      <c r="MHI26" s="101"/>
      <c r="MHJ26" s="101"/>
      <c r="MHK26" s="101"/>
      <c r="MHL26" s="101"/>
      <c r="MHM26" s="101"/>
      <c r="MHN26" s="101"/>
      <c r="MHO26" s="101"/>
      <c r="MHP26" s="101"/>
      <c r="MHQ26" s="101"/>
      <c r="MHR26" s="101"/>
      <c r="MHS26" s="101"/>
      <c r="MHT26" s="101"/>
      <c r="MHU26" s="101"/>
      <c r="MHV26" s="101"/>
      <c r="MHW26" s="101"/>
      <c r="MHX26" s="101"/>
      <c r="MHY26" s="101"/>
      <c r="MHZ26" s="101"/>
      <c r="MIA26" s="101"/>
      <c r="MIB26" s="101"/>
      <c r="MIC26" s="101"/>
      <c r="MID26" s="101"/>
      <c r="MIE26" s="101"/>
      <c r="MIF26" s="101"/>
      <c r="MIG26" s="101"/>
      <c r="MIH26" s="101"/>
      <c r="MII26" s="101"/>
      <c r="MIJ26" s="101"/>
      <c r="MIK26" s="101"/>
      <c r="MIL26" s="101"/>
      <c r="MIM26" s="101"/>
      <c r="MIN26" s="101"/>
      <c r="MIO26" s="101"/>
      <c r="MIP26" s="101"/>
      <c r="MIQ26" s="101"/>
      <c r="MIR26" s="101"/>
      <c r="MIS26" s="101"/>
      <c r="MIT26" s="101"/>
      <c r="MIU26" s="101"/>
      <c r="MIV26" s="101"/>
      <c r="MIW26" s="101"/>
      <c r="MIX26" s="101"/>
      <c r="MIY26" s="101"/>
      <c r="MIZ26" s="101"/>
      <c r="MJA26" s="101"/>
      <c r="MJB26" s="101"/>
      <c r="MJC26" s="101"/>
      <c r="MJD26" s="101"/>
      <c r="MJE26" s="101"/>
      <c r="MJF26" s="101"/>
      <c r="MJG26" s="101"/>
      <c r="MJH26" s="101"/>
      <c r="MJI26" s="101"/>
      <c r="MJJ26" s="101"/>
      <c r="MJK26" s="101"/>
      <c r="MJL26" s="101"/>
      <c r="MJM26" s="101"/>
      <c r="MJN26" s="101"/>
      <c r="MJO26" s="101"/>
      <c r="MJP26" s="101"/>
      <c r="MJQ26" s="101"/>
      <c r="MJR26" s="101"/>
      <c r="MJS26" s="101"/>
      <c r="MJT26" s="101"/>
      <c r="MJU26" s="101"/>
      <c r="MJV26" s="101"/>
      <c r="MJW26" s="101"/>
      <c r="MJX26" s="101"/>
      <c r="MJY26" s="101"/>
      <c r="MJZ26" s="101"/>
      <c r="MKA26" s="101"/>
      <c r="MKB26" s="101"/>
      <c r="MKC26" s="101"/>
      <c r="MKD26" s="101"/>
      <c r="MKE26" s="101"/>
      <c r="MKF26" s="101"/>
      <c r="MKG26" s="101"/>
      <c r="MKH26" s="101"/>
      <c r="MKI26" s="101"/>
      <c r="MKJ26" s="101"/>
      <c r="MKK26" s="101"/>
      <c r="MKL26" s="101"/>
      <c r="MKM26" s="101"/>
      <c r="MKN26" s="101"/>
      <c r="MKO26" s="101"/>
      <c r="MKP26" s="101"/>
      <c r="MKQ26" s="101"/>
      <c r="MKR26" s="101"/>
      <c r="MKS26" s="101"/>
      <c r="MKT26" s="101"/>
      <c r="MKU26" s="101"/>
      <c r="MKV26" s="101"/>
      <c r="MKW26" s="101"/>
      <c r="MKX26" s="101"/>
      <c r="MKY26" s="101"/>
      <c r="MKZ26" s="101"/>
      <c r="MLA26" s="101"/>
      <c r="MLB26" s="101"/>
      <c r="MLC26" s="101"/>
      <c r="MLD26" s="101"/>
      <c r="MLE26" s="101"/>
      <c r="MLF26" s="101"/>
      <c r="MLG26" s="101"/>
      <c r="MLH26" s="101"/>
      <c r="MLI26" s="101"/>
      <c r="MLJ26" s="101"/>
      <c r="MLK26" s="101"/>
      <c r="MLL26" s="101"/>
      <c r="MLM26" s="101"/>
      <c r="MLN26" s="101"/>
      <c r="MLO26" s="101"/>
      <c r="MLP26" s="101"/>
      <c r="MLQ26" s="101"/>
      <c r="MLR26" s="101"/>
      <c r="MLS26" s="101"/>
      <c r="MLT26" s="101"/>
      <c r="MLU26" s="101"/>
      <c r="MLV26" s="101"/>
      <c r="MLW26" s="101"/>
      <c r="MLX26" s="101"/>
      <c r="MLY26" s="101"/>
      <c r="MLZ26" s="101"/>
      <c r="MMA26" s="101"/>
      <c r="MMB26" s="101"/>
      <c r="MMC26" s="101"/>
      <c r="MMD26" s="101"/>
      <c r="MME26" s="101"/>
      <c r="MMF26" s="101"/>
      <c r="MMG26" s="101"/>
      <c r="MMH26" s="101"/>
      <c r="MMI26" s="101"/>
      <c r="MMJ26" s="101"/>
      <c r="MMK26" s="101"/>
      <c r="MML26" s="101"/>
      <c r="MMM26" s="101"/>
      <c r="MMN26" s="101"/>
      <c r="MMO26" s="101"/>
      <c r="MMP26" s="101"/>
      <c r="MMQ26" s="101"/>
      <c r="MMR26" s="101"/>
      <c r="MMS26" s="101"/>
      <c r="MMT26" s="101"/>
      <c r="MMU26" s="101"/>
      <c r="MMV26" s="101"/>
      <c r="MMW26" s="101"/>
      <c r="MMX26" s="101"/>
      <c r="MMY26" s="101"/>
      <c r="MMZ26" s="101"/>
      <c r="MNA26" s="101"/>
      <c r="MNB26" s="101"/>
      <c r="MNC26" s="101"/>
      <c r="MND26" s="101"/>
      <c r="MNE26" s="101"/>
      <c r="MNF26" s="101"/>
      <c r="MNG26" s="101"/>
      <c r="MNH26" s="101"/>
      <c r="MNI26" s="101"/>
      <c r="MNJ26" s="101"/>
      <c r="MNK26" s="101"/>
      <c r="MNL26" s="101"/>
      <c r="MNM26" s="101"/>
      <c r="MNN26" s="101"/>
      <c r="MNO26" s="101"/>
      <c r="MNP26" s="101"/>
      <c r="MNQ26" s="101"/>
      <c r="MNR26" s="101"/>
      <c r="MNS26" s="101"/>
      <c r="MNT26" s="101"/>
      <c r="MNU26" s="101"/>
      <c r="MNV26" s="101"/>
      <c r="MNW26" s="101"/>
      <c r="MNX26" s="101"/>
      <c r="MNY26" s="101"/>
      <c r="MNZ26" s="101"/>
      <c r="MOA26" s="101"/>
      <c r="MOB26" s="101"/>
      <c r="MOC26" s="101"/>
      <c r="MOD26" s="101"/>
      <c r="MOE26" s="101"/>
      <c r="MOF26" s="101"/>
      <c r="MOG26" s="101"/>
      <c r="MOH26" s="101"/>
      <c r="MOI26" s="101"/>
      <c r="MOJ26" s="101"/>
      <c r="MOK26" s="101"/>
      <c r="MOL26" s="101"/>
      <c r="MOM26" s="101"/>
      <c r="MON26" s="101"/>
      <c r="MOO26" s="101"/>
      <c r="MOP26" s="101"/>
      <c r="MOQ26" s="101"/>
      <c r="MOR26" s="101"/>
      <c r="MOS26" s="101"/>
      <c r="MOT26" s="101"/>
      <c r="MOU26" s="101"/>
      <c r="MOV26" s="101"/>
      <c r="MOW26" s="101"/>
      <c r="MOX26" s="101"/>
      <c r="MOY26" s="101"/>
      <c r="MOZ26" s="101"/>
      <c r="MPA26" s="101"/>
      <c r="MPB26" s="101"/>
      <c r="MPC26" s="101"/>
      <c r="MPD26" s="101"/>
      <c r="MPE26" s="101"/>
      <c r="MPF26" s="101"/>
      <c r="MPG26" s="101"/>
      <c r="MPH26" s="101"/>
      <c r="MPI26" s="101"/>
      <c r="MPJ26" s="101"/>
      <c r="MPK26" s="101"/>
      <c r="MPL26" s="101"/>
      <c r="MPM26" s="101"/>
      <c r="MPN26" s="101"/>
      <c r="MPO26" s="101"/>
      <c r="MPP26" s="101"/>
      <c r="MPQ26" s="101"/>
      <c r="MPR26" s="101"/>
      <c r="MPS26" s="101"/>
      <c r="MPT26" s="101"/>
      <c r="MPU26" s="101"/>
      <c r="MPV26" s="101"/>
      <c r="MPW26" s="101"/>
      <c r="MPX26" s="101"/>
      <c r="MPY26" s="101"/>
      <c r="MPZ26" s="101"/>
      <c r="MQA26" s="101"/>
      <c r="MQB26" s="101"/>
      <c r="MQC26" s="101"/>
      <c r="MQD26" s="101"/>
      <c r="MQE26" s="101"/>
      <c r="MQF26" s="101"/>
      <c r="MQG26" s="101"/>
      <c r="MQH26" s="101"/>
      <c r="MQI26" s="101"/>
      <c r="MQJ26" s="101"/>
      <c r="MQK26" s="101"/>
      <c r="MQL26" s="101"/>
      <c r="MQM26" s="101"/>
      <c r="MQN26" s="101"/>
      <c r="MQO26" s="101"/>
      <c r="MQP26" s="101"/>
      <c r="MQQ26" s="101"/>
      <c r="MQR26" s="101"/>
      <c r="MQS26" s="101"/>
      <c r="MQT26" s="101"/>
      <c r="MQU26" s="101"/>
      <c r="MQV26" s="101"/>
      <c r="MQW26" s="101"/>
      <c r="MQX26" s="101"/>
      <c r="MQY26" s="101"/>
      <c r="MQZ26" s="101"/>
      <c r="MRA26" s="101"/>
      <c r="MRB26" s="101"/>
      <c r="MRC26" s="101"/>
      <c r="MRD26" s="101"/>
      <c r="MRE26" s="101"/>
      <c r="MRF26" s="101"/>
      <c r="MRG26" s="101"/>
      <c r="MRH26" s="101"/>
      <c r="MRI26" s="101"/>
      <c r="MRJ26" s="101"/>
      <c r="MRK26" s="101"/>
      <c r="MRL26" s="101"/>
      <c r="MRM26" s="101"/>
      <c r="MRN26" s="101"/>
      <c r="MRO26" s="101"/>
      <c r="MRP26" s="101"/>
      <c r="MRQ26" s="101"/>
      <c r="MRR26" s="101"/>
      <c r="MRS26" s="101"/>
      <c r="MRT26" s="101"/>
      <c r="MRU26" s="101"/>
      <c r="MRV26" s="101"/>
      <c r="MRW26" s="101"/>
      <c r="MRX26" s="101"/>
      <c r="MRY26" s="101"/>
      <c r="MRZ26" s="101"/>
      <c r="MSA26" s="101"/>
      <c r="MSB26" s="101"/>
      <c r="MSC26" s="101"/>
      <c r="MSD26" s="101"/>
      <c r="MSE26" s="101"/>
      <c r="MSF26" s="101"/>
      <c r="MSG26" s="101"/>
      <c r="MSH26" s="101"/>
      <c r="MSI26" s="101"/>
      <c r="MSJ26" s="101"/>
      <c r="MSK26" s="101"/>
      <c r="MSL26" s="101"/>
      <c r="MSM26" s="101"/>
      <c r="MSN26" s="101"/>
      <c r="MSO26" s="101"/>
      <c r="MSP26" s="101"/>
      <c r="MSQ26" s="101"/>
      <c r="MSR26" s="101"/>
      <c r="MSS26" s="101"/>
      <c r="MST26" s="101"/>
      <c r="MSU26" s="101"/>
      <c r="MSV26" s="101"/>
      <c r="MSW26" s="101"/>
      <c r="MSX26" s="101"/>
      <c r="MSY26" s="101"/>
      <c r="MSZ26" s="101"/>
      <c r="MTA26" s="101"/>
      <c r="MTB26" s="101"/>
      <c r="MTC26" s="101"/>
      <c r="MTD26" s="101"/>
      <c r="MTE26" s="101"/>
      <c r="MTF26" s="101"/>
      <c r="MTG26" s="101"/>
      <c r="MTH26" s="101"/>
      <c r="MTI26" s="101"/>
      <c r="MTJ26" s="101"/>
      <c r="MTK26" s="101"/>
      <c r="MTL26" s="101"/>
      <c r="MTM26" s="101"/>
      <c r="MTN26" s="101"/>
      <c r="MTO26" s="101"/>
      <c r="MTP26" s="101"/>
      <c r="MTQ26" s="101"/>
      <c r="MTR26" s="101"/>
      <c r="MTS26" s="101"/>
      <c r="MTT26" s="101"/>
      <c r="MTU26" s="101"/>
      <c r="MTV26" s="101"/>
      <c r="MTW26" s="101"/>
      <c r="MTX26" s="101"/>
      <c r="MTY26" s="101"/>
      <c r="MTZ26" s="101"/>
      <c r="MUA26" s="101"/>
      <c r="MUB26" s="101"/>
      <c r="MUC26" s="101"/>
      <c r="MUD26" s="101"/>
      <c r="MUE26" s="101"/>
      <c r="MUF26" s="101"/>
      <c r="MUG26" s="101"/>
      <c r="MUH26" s="101"/>
      <c r="MUI26" s="101"/>
      <c r="MUJ26" s="101"/>
      <c r="MUK26" s="101"/>
      <c r="MUL26" s="101"/>
      <c r="MUM26" s="101"/>
      <c r="MUN26" s="101"/>
      <c r="MUO26" s="101"/>
      <c r="MUP26" s="101"/>
      <c r="MUQ26" s="101"/>
      <c r="MUR26" s="101"/>
      <c r="MUS26" s="101"/>
      <c r="MUT26" s="101"/>
      <c r="MUU26" s="101"/>
      <c r="MUV26" s="101"/>
      <c r="MUW26" s="101"/>
      <c r="MUX26" s="101"/>
      <c r="MUY26" s="101"/>
      <c r="MUZ26" s="101"/>
      <c r="MVA26" s="101"/>
      <c r="MVB26" s="101"/>
      <c r="MVC26" s="101"/>
      <c r="MVD26" s="101"/>
      <c r="MVE26" s="101"/>
      <c r="MVF26" s="101"/>
      <c r="MVG26" s="101"/>
      <c r="MVH26" s="101"/>
      <c r="MVI26" s="101"/>
      <c r="MVJ26" s="101"/>
      <c r="MVK26" s="101"/>
      <c r="MVL26" s="101"/>
      <c r="MVM26" s="101"/>
      <c r="MVN26" s="101"/>
      <c r="MVO26" s="101"/>
      <c r="MVP26" s="101"/>
      <c r="MVQ26" s="101"/>
      <c r="MVR26" s="101"/>
      <c r="MVS26" s="101"/>
      <c r="MVT26" s="101"/>
      <c r="MVU26" s="101"/>
      <c r="MVV26" s="101"/>
      <c r="MVW26" s="101"/>
      <c r="MVX26" s="101"/>
      <c r="MVY26" s="101"/>
      <c r="MVZ26" s="101"/>
      <c r="MWA26" s="101"/>
      <c r="MWB26" s="101"/>
      <c r="MWC26" s="101"/>
      <c r="MWD26" s="101"/>
      <c r="MWE26" s="101"/>
      <c r="MWF26" s="101"/>
      <c r="MWG26" s="101"/>
      <c r="MWH26" s="101"/>
      <c r="MWI26" s="101"/>
      <c r="MWJ26" s="101"/>
      <c r="MWK26" s="101"/>
      <c r="MWL26" s="101"/>
      <c r="MWM26" s="101"/>
      <c r="MWN26" s="101"/>
      <c r="MWO26" s="101"/>
      <c r="MWP26" s="101"/>
      <c r="MWQ26" s="101"/>
      <c r="MWR26" s="101"/>
      <c r="MWS26" s="101"/>
      <c r="MWT26" s="101"/>
      <c r="MWU26" s="101"/>
      <c r="MWV26" s="101"/>
      <c r="MWW26" s="101"/>
      <c r="MWX26" s="101"/>
      <c r="MWY26" s="101"/>
      <c r="MWZ26" s="101"/>
      <c r="MXA26" s="101"/>
      <c r="MXB26" s="101"/>
      <c r="MXC26" s="101"/>
      <c r="MXD26" s="101"/>
      <c r="MXE26" s="101"/>
      <c r="MXF26" s="101"/>
      <c r="MXG26" s="101"/>
      <c r="MXH26" s="101"/>
      <c r="MXI26" s="101"/>
      <c r="MXJ26" s="101"/>
      <c r="MXK26" s="101"/>
      <c r="MXL26" s="101"/>
      <c r="MXM26" s="101"/>
      <c r="MXN26" s="101"/>
      <c r="MXO26" s="101"/>
      <c r="MXP26" s="101"/>
      <c r="MXQ26" s="101"/>
      <c r="MXR26" s="101"/>
      <c r="MXS26" s="101"/>
      <c r="MXT26" s="101"/>
      <c r="MXU26" s="101"/>
      <c r="MXV26" s="101"/>
      <c r="MXW26" s="101"/>
      <c r="MXX26" s="101"/>
      <c r="MXY26" s="101"/>
      <c r="MXZ26" s="101"/>
      <c r="MYA26" s="101"/>
      <c r="MYB26" s="101"/>
      <c r="MYC26" s="101"/>
      <c r="MYD26" s="101"/>
      <c r="MYE26" s="101"/>
      <c r="MYF26" s="101"/>
      <c r="MYG26" s="101"/>
      <c r="MYH26" s="101"/>
      <c r="MYI26" s="101"/>
      <c r="MYJ26" s="101"/>
      <c r="MYK26" s="101"/>
      <c r="MYL26" s="101"/>
      <c r="MYM26" s="101"/>
      <c r="MYN26" s="101"/>
      <c r="MYO26" s="101"/>
      <c r="MYP26" s="101"/>
      <c r="MYQ26" s="101"/>
      <c r="MYR26" s="101"/>
      <c r="MYS26" s="101"/>
      <c r="MYT26" s="101"/>
      <c r="MYU26" s="101"/>
      <c r="MYV26" s="101"/>
      <c r="MYW26" s="101"/>
      <c r="MYX26" s="101"/>
      <c r="MYY26" s="101"/>
      <c r="MYZ26" s="101"/>
      <c r="MZA26" s="101"/>
      <c r="MZB26" s="101"/>
      <c r="MZC26" s="101"/>
      <c r="MZD26" s="101"/>
      <c r="MZE26" s="101"/>
      <c r="MZF26" s="101"/>
      <c r="MZG26" s="101"/>
      <c r="MZH26" s="101"/>
      <c r="MZI26" s="101"/>
      <c r="MZJ26" s="101"/>
      <c r="MZK26" s="101"/>
      <c r="MZL26" s="101"/>
      <c r="MZM26" s="101"/>
      <c r="MZN26" s="101"/>
      <c r="MZO26" s="101"/>
      <c r="MZP26" s="101"/>
      <c r="MZQ26" s="101"/>
      <c r="MZR26" s="101"/>
      <c r="MZS26" s="101"/>
      <c r="MZT26" s="101"/>
      <c r="MZU26" s="101"/>
      <c r="MZV26" s="101"/>
      <c r="MZW26" s="101"/>
      <c r="MZX26" s="101"/>
      <c r="MZY26" s="101"/>
      <c r="MZZ26" s="101"/>
      <c r="NAA26" s="101"/>
      <c r="NAB26" s="101"/>
      <c r="NAC26" s="101"/>
      <c r="NAD26" s="101"/>
      <c r="NAE26" s="101"/>
      <c r="NAF26" s="101"/>
      <c r="NAG26" s="101"/>
      <c r="NAH26" s="101"/>
      <c r="NAI26" s="101"/>
      <c r="NAJ26" s="101"/>
      <c r="NAK26" s="101"/>
      <c r="NAL26" s="101"/>
      <c r="NAM26" s="101"/>
      <c r="NAN26" s="101"/>
      <c r="NAO26" s="101"/>
      <c r="NAP26" s="101"/>
      <c r="NAQ26" s="101"/>
      <c r="NAR26" s="101"/>
      <c r="NAS26" s="101"/>
      <c r="NAT26" s="101"/>
      <c r="NAU26" s="101"/>
      <c r="NAV26" s="101"/>
      <c r="NAW26" s="101"/>
      <c r="NAX26" s="101"/>
      <c r="NAY26" s="101"/>
      <c r="NAZ26" s="101"/>
      <c r="NBA26" s="101"/>
      <c r="NBB26" s="101"/>
      <c r="NBC26" s="101"/>
      <c r="NBD26" s="101"/>
      <c r="NBE26" s="101"/>
      <c r="NBF26" s="101"/>
      <c r="NBG26" s="101"/>
      <c r="NBH26" s="101"/>
      <c r="NBI26" s="101"/>
      <c r="NBJ26" s="101"/>
      <c r="NBK26" s="101"/>
      <c r="NBL26" s="101"/>
      <c r="NBM26" s="101"/>
      <c r="NBN26" s="101"/>
      <c r="NBO26" s="101"/>
      <c r="NBP26" s="101"/>
      <c r="NBQ26" s="101"/>
      <c r="NBR26" s="101"/>
      <c r="NBS26" s="101"/>
      <c r="NBT26" s="101"/>
      <c r="NBU26" s="101"/>
      <c r="NBV26" s="101"/>
      <c r="NBW26" s="101"/>
      <c r="NBX26" s="101"/>
      <c r="NBY26" s="101"/>
      <c r="NBZ26" s="101"/>
      <c r="NCA26" s="101"/>
      <c r="NCB26" s="101"/>
      <c r="NCC26" s="101"/>
      <c r="NCD26" s="101"/>
      <c r="NCE26" s="101"/>
      <c r="NCF26" s="101"/>
      <c r="NCG26" s="101"/>
      <c r="NCH26" s="101"/>
      <c r="NCI26" s="101"/>
      <c r="NCJ26" s="101"/>
      <c r="NCK26" s="101"/>
      <c r="NCL26" s="101"/>
      <c r="NCM26" s="101"/>
      <c r="NCN26" s="101"/>
      <c r="NCO26" s="101"/>
      <c r="NCP26" s="101"/>
      <c r="NCQ26" s="101"/>
      <c r="NCR26" s="101"/>
      <c r="NCS26" s="101"/>
      <c r="NCT26" s="101"/>
      <c r="NCU26" s="101"/>
      <c r="NCV26" s="101"/>
      <c r="NCW26" s="101"/>
      <c r="NCX26" s="101"/>
      <c r="NCY26" s="101"/>
      <c r="NCZ26" s="101"/>
      <c r="NDA26" s="101"/>
      <c r="NDB26" s="101"/>
      <c r="NDC26" s="101"/>
      <c r="NDD26" s="101"/>
      <c r="NDE26" s="101"/>
      <c r="NDF26" s="101"/>
      <c r="NDG26" s="101"/>
      <c r="NDH26" s="101"/>
      <c r="NDI26" s="101"/>
      <c r="NDJ26" s="101"/>
      <c r="NDK26" s="101"/>
      <c r="NDL26" s="101"/>
      <c r="NDM26" s="101"/>
      <c r="NDN26" s="101"/>
      <c r="NDO26" s="101"/>
      <c r="NDP26" s="101"/>
      <c r="NDQ26" s="101"/>
      <c r="NDR26" s="101"/>
      <c r="NDS26" s="101"/>
      <c r="NDT26" s="101"/>
      <c r="NDU26" s="101"/>
      <c r="NDV26" s="101"/>
      <c r="NDW26" s="101"/>
      <c r="NDX26" s="101"/>
      <c r="NDY26" s="101"/>
      <c r="NDZ26" s="101"/>
      <c r="NEA26" s="101"/>
      <c r="NEB26" s="101"/>
      <c r="NEC26" s="101"/>
      <c r="NED26" s="101"/>
      <c r="NEE26" s="101"/>
      <c r="NEF26" s="101"/>
      <c r="NEG26" s="101"/>
      <c r="NEH26" s="101"/>
      <c r="NEI26" s="101"/>
      <c r="NEJ26" s="101"/>
      <c r="NEK26" s="101"/>
      <c r="NEL26" s="101"/>
      <c r="NEM26" s="101"/>
      <c r="NEN26" s="101"/>
      <c r="NEO26" s="101"/>
      <c r="NEP26" s="101"/>
      <c r="NEQ26" s="101"/>
      <c r="NER26" s="101"/>
      <c r="NES26" s="101"/>
      <c r="NET26" s="101"/>
      <c r="NEU26" s="101"/>
      <c r="NEV26" s="101"/>
      <c r="NEW26" s="101"/>
      <c r="NEX26" s="101"/>
      <c r="NEY26" s="101"/>
      <c r="NEZ26" s="101"/>
      <c r="NFA26" s="101"/>
      <c r="NFB26" s="101"/>
      <c r="NFC26" s="101"/>
      <c r="NFD26" s="101"/>
      <c r="NFE26" s="101"/>
      <c r="NFF26" s="101"/>
      <c r="NFG26" s="101"/>
      <c r="NFH26" s="101"/>
      <c r="NFI26" s="101"/>
      <c r="NFJ26" s="101"/>
      <c r="NFK26" s="101"/>
      <c r="NFL26" s="101"/>
      <c r="NFM26" s="101"/>
      <c r="NFN26" s="101"/>
      <c r="NFO26" s="101"/>
      <c r="NFP26" s="101"/>
      <c r="NFQ26" s="101"/>
      <c r="NFR26" s="101"/>
      <c r="NFS26" s="101"/>
      <c r="NFT26" s="101"/>
      <c r="NFU26" s="101"/>
      <c r="NFV26" s="101"/>
      <c r="NFW26" s="101"/>
      <c r="NFX26" s="101"/>
      <c r="NFY26" s="101"/>
      <c r="NFZ26" s="101"/>
      <c r="NGA26" s="101"/>
      <c r="NGB26" s="101"/>
      <c r="NGC26" s="101"/>
      <c r="NGD26" s="101"/>
      <c r="NGE26" s="101"/>
      <c r="NGF26" s="101"/>
      <c r="NGG26" s="101"/>
      <c r="NGH26" s="101"/>
      <c r="NGI26" s="101"/>
      <c r="NGJ26" s="101"/>
      <c r="NGK26" s="101"/>
      <c r="NGL26" s="101"/>
      <c r="NGM26" s="101"/>
      <c r="NGN26" s="101"/>
      <c r="NGO26" s="101"/>
      <c r="NGP26" s="101"/>
      <c r="NGQ26" s="101"/>
      <c r="NGR26" s="101"/>
      <c r="NGS26" s="101"/>
      <c r="NGT26" s="101"/>
      <c r="NGU26" s="101"/>
      <c r="NGV26" s="101"/>
      <c r="NGW26" s="101"/>
      <c r="NGX26" s="101"/>
      <c r="NGY26" s="101"/>
      <c r="NGZ26" s="101"/>
      <c r="NHA26" s="101"/>
      <c r="NHB26" s="101"/>
      <c r="NHC26" s="101"/>
      <c r="NHD26" s="101"/>
      <c r="NHE26" s="101"/>
      <c r="NHF26" s="101"/>
      <c r="NHG26" s="101"/>
      <c r="NHH26" s="101"/>
      <c r="NHI26" s="101"/>
      <c r="NHJ26" s="101"/>
      <c r="NHK26" s="101"/>
      <c r="NHL26" s="101"/>
      <c r="NHM26" s="101"/>
      <c r="NHN26" s="101"/>
      <c r="NHO26" s="101"/>
      <c r="NHP26" s="101"/>
      <c r="NHQ26" s="101"/>
      <c r="NHR26" s="101"/>
      <c r="NHS26" s="101"/>
      <c r="NHT26" s="101"/>
      <c r="NHU26" s="101"/>
      <c r="NHV26" s="101"/>
      <c r="NHW26" s="101"/>
      <c r="NHX26" s="101"/>
      <c r="NHY26" s="101"/>
      <c r="NHZ26" s="101"/>
      <c r="NIA26" s="101"/>
      <c r="NIB26" s="101"/>
      <c r="NIC26" s="101"/>
      <c r="NID26" s="101"/>
      <c r="NIE26" s="101"/>
      <c r="NIF26" s="101"/>
      <c r="NIG26" s="101"/>
      <c r="NIH26" s="101"/>
      <c r="NII26" s="101"/>
      <c r="NIJ26" s="101"/>
      <c r="NIK26" s="101"/>
      <c r="NIL26" s="101"/>
      <c r="NIM26" s="101"/>
      <c r="NIN26" s="101"/>
      <c r="NIO26" s="101"/>
      <c r="NIP26" s="101"/>
      <c r="NIQ26" s="101"/>
      <c r="NIR26" s="101"/>
      <c r="NIS26" s="101"/>
      <c r="NIT26" s="101"/>
      <c r="NIU26" s="101"/>
      <c r="NIV26" s="101"/>
      <c r="NIW26" s="101"/>
      <c r="NIX26" s="101"/>
      <c r="NIY26" s="101"/>
      <c r="NIZ26" s="101"/>
      <c r="NJA26" s="101"/>
      <c r="NJB26" s="101"/>
      <c r="NJC26" s="101"/>
      <c r="NJD26" s="101"/>
      <c r="NJE26" s="101"/>
      <c r="NJF26" s="101"/>
      <c r="NJG26" s="101"/>
      <c r="NJH26" s="101"/>
      <c r="NJI26" s="101"/>
      <c r="NJJ26" s="101"/>
      <c r="NJK26" s="101"/>
      <c r="NJL26" s="101"/>
      <c r="NJM26" s="101"/>
      <c r="NJN26" s="101"/>
      <c r="NJO26" s="101"/>
      <c r="NJP26" s="101"/>
      <c r="NJQ26" s="101"/>
      <c r="NJR26" s="101"/>
      <c r="NJS26" s="101"/>
      <c r="NJT26" s="101"/>
      <c r="NJU26" s="101"/>
      <c r="NJV26" s="101"/>
      <c r="NJW26" s="101"/>
      <c r="NJX26" s="101"/>
      <c r="NJY26" s="101"/>
      <c r="NJZ26" s="101"/>
      <c r="NKA26" s="101"/>
      <c r="NKB26" s="101"/>
      <c r="NKC26" s="101"/>
      <c r="NKD26" s="101"/>
      <c r="NKE26" s="101"/>
      <c r="NKF26" s="101"/>
      <c r="NKG26" s="101"/>
      <c r="NKH26" s="101"/>
      <c r="NKI26" s="101"/>
      <c r="NKJ26" s="101"/>
      <c r="NKK26" s="101"/>
      <c r="NKL26" s="101"/>
      <c r="NKM26" s="101"/>
      <c r="NKN26" s="101"/>
      <c r="NKO26" s="101"/>
      <c r="NKP26" s="101"/>
      <c r="NKQ26" s="101"/>
      <c r="NKR26" s="101"/>
      <c r="NKS26" s="101"/>
      <c r="NKT26" s="101"/>
      <c r="NKU26" s="101"/>
      <c r="NKV26" s="101"/>
      <c r="NKW26" s="101"/>
      <c r="NKX26" s="101"/>
      <c r="NKY26" s="101"/>
      <c r="NKZ26" s="101"/>
      <c r="NLA26" s="101"/>
      <c r="NLB26" s="101"/>
      <c r="NLC26" s="101"/>
      <c r="NLD26" s="101"/>
      <c r="NLE26" s="101"/>
      <c r="NLF26" s="101"/>
      <c r="NLG26" s="101"/>
      <c r="NLH26" s="101"/>
      <c r="NLI26" s="101"/>
      <c r="NLJ26" s="101"/>
      <c r="NLK26" s="101"/>
      <c r="NLL26" s="101"/>
      <c r="NLM26" s="101"/>
      <c r="NLN26" s="101"/>
      <c r="NLO26" s="101"/>
      <c r="NLP26" s="101"/>
      <c r="NLQ26" s="101"/>
      <c r="NLR26" s="101"/>
      <c r="NLS26" s="101"/>
      <c r="NLT26" s="101"/>
      <c r="NLU26" s="101"/>
      <c r="NLV26" s="101"/>
      <c r="NLW26" s="101"/>
      <c r="NLX26" s="101"/>
      <c r="NLY26" s="101"/>
      <c r="NLZ26" s="101"/>
      <c r="NMA26" s="101"/>
      <c r="NMB26" s="101"/>
      <c r="NMC26" s="101"/>
      <c r="NMD26" s="101"/>
      <c r="NME26" s="101"/>
      <c r="NMF26" s="101"/>
      <c r="NMG26" s="101"/>
      <c r="NMH26" s="101"/>
      <c r="NMI26" s="101"/>
      <c r="NMJ26" s="101"/>
      <c r="NMK26" s="101"/>
      <c r="NML26" s="101"/>
      <c r="NMM26" s="101"/>
      <c r="NMN26" s="101"/>
      <c r="NMO26" s="101"/>
      <c r="NMP26" s="101"/>
      <c r="NMQ26" s="101"/>
      <c r="NMR26" s="101"/>
      <c r="NMS26" s="101"/>
      <c r="NMT26" s="101"/>
      <c r="NMU26" s="101"/>
      <c r="NMV26" s="101"/>
      <c r="NMW26" s="101"/>
      <c r="NMX26" s="101"/>
      <c r="NMY26" s="101"/>
      <c r="NMZ26" s="101"/>
      <c r="NNA26" s="101"/>
      <c r="NNB26" s="101"/>
      <c r="NNC26" s="101"/>
      <c r="NND26" s="101"/>
      <c r="NNE26" s="101"/>
      <c r="NNF26" s="101"/>
      <c r="NNG26" s="101"/>
      <c r="NNH26" s="101"/>
      <c r="NNI26" s="101"/>
      <c r="NNJ26" s="101"/>
      <c r="NNK26" s="101"/>
      <c r="NNL26" s="101"/>
      <c r="NNM26" s="101"/>
      <c r="NNN26" s="101"/>
      <c r="NNO26" s="101"/>
      <c r="NNP26" s="101"/>
      <c r="NNQ26" s="101"/>
      <c r="NNR26" s="101"/>
      <c r="NNS26" s="101"/>
      <c r="NNT26" s="101"/>
      <c r="NNU26" s="101"/>
      <c r="NNV26" s="101"/>
      <c r="NNW26" s="101"/>
      <c r="NNX26" s="101"/>
      <c r="NNY26" s="101"/>
      <c r="NNZ26" s="101"/>
      <c r="NOA26" s="101"/>
      <c r="NOB26" s="101"/>
      <c r="NOC26" s="101"/>
      <c r="NOD26" s="101"/>
      <c r="NOE26" s="101"/>
      <c r="NOF26" s="101"/>
      <c r="NOG26" s="101"/>
      <c r="NOH26" s="101"/>
      <c r="NOI26" s="101"/>
      <c r="NOJ26" s="101"/>
      <c r="NOK26" s="101"/>
      <c r="NOL26" s="101"/>
      <c r="NOM26" s="101"/>
      <c r="NON26" s="101"/>
      <c r="NOO26" s="101"/>
      <c r="NOP26" s="101"/>
      <c r="NOQ26" s="101"/>
      <c r="NOR26" s="101"/>
      <c r="NOS26" s="101"/>
      <c r="NOT26" s="101"/>
      <c r="NOU26" s="101"/>
      <c r="NOV26" s="101"/>
      <c r="NOW26" s="101"/>
      <c r="NOX26" s="101"/>
      <c r="NOY26" s="101"/>
      <c r="NOZ26" s="101"/>
      <c r="NPA26" s="101"/>
      <c r="NPB26" s="101"/>
      <c r="NPC26" s="101"/>
      <c r="NPD26" s="101"/>
      <c r="NPE26" s="101"/>
      <c r="NPF26" s="101"/>
      <c r="NPG26" s="101"/>
      <c r="NPH26" s="101"/>
      <c r="NPI26" s="101"/>
      <c r="NPJ26" s="101"/>
      <c r="NPK26" s="101"/>
      <c r="NPL26" s="101"/>
      <c r="NPM26" s="101"/>
      <c r="NPN26" s="101"/>
      <c r="NPO26" s="101"/>
      <c r="NPP26" s="101"/>
      <c r="NPQ26" s="101"/>
      <c r="NPR26" s="101"/>
      <c r="NPS26" s="101"/>
      <c r="NPT26" s="101"/>
      <c r="NPU26" s="101"/>
      <c r="NPV26" s="101"/>
      <c r="NPW26" s="101"/>
      <c r="NPX26" s="101"/>
      <c r="NPY26" s="101"/>
      <c r="NPZ26" s="101"/>
      <c r="NQA26" s="101"/>
      <c r="NQB26" s="101"/>
      <c r="NQC26" s="101"/>
      <c r="NQD26" s="101"/>
      <c r="NQE26" s="101"/>
      <c r="NQF26" s="101"/>
      <c r="NQG26" s="101"/>
      <c r="NQH26" s="101"/>
      <c r="NQI26" s="101"/>
      <c r="NQJ26" s="101"/>
      <c r="NQK26" s="101"/>
      <c r="NQL26" s="101"/>
      <c r="NQM26" s="101"/>
      <c r="NQN26" s="101"/>
      <c r="NQO26" s="101"/>
      <c r="NQP26" s="101"/>
      <c r="NQQ26" s="101"/>
      <c r="NQR26" s="101"/>
      <c r="NQS26" s="101"/>
      <c r="NQT26" s="101"/>
      <c r="NQU26" s="101"/>
      <c r="NQV26" s="101"/>
      <c r="NQW26" s="101"/>
      <c r="NQX26" s="101"/>
      <c r="NQY26" s="101"/>
      <c r="NQZ26" s="101"/>
      <c r="NRA26" s="101"/>
      <c r="NRB26" s="101"/>
      <c r="NRC26" s="101"/>
      <c r="NRD26" s="101"/>
      <c r="NRE26" s="101"/>
      <c r="NRF26" s="101"/>
      <c r="NRG26" s="101"/>
      <c r="NRH26" s="101"/>
      <c r="NRI26" s="101"/>
      <c r="NRJ26" s="101"/>
      <c r="NRK26" s="101"/>
      <c r="NRL26" s="101"/>
      <c r="NRM26" s="101"/>
      <c r="NRN26" s="101"/>
      <c r="NRO26" s="101"/>
      <c r="NRP26" s="101"/>
      <c r="NRQ26" s="101"/>
      <c r="NRR26" s="101"/>
      <c r="NRS26" s="101"/>
      <c r="NRT26" s="101"/>
      <c r="NRU26" s="101"/>
      <c r="NRV26" s="101"/>
      <c r="NRW26" s="101"/>
      <c r="NRX26" s="101"/>
      <c r="NRY26" s="101"/>
      <c r="NRZ26" s="101"/>
      <c r="NSA26" s="101"/>
      <c r="NSB26" s="101"/>
      <c r="NSC26" s="101"/>
      <c r="NSD26" s="101"/>
      <c r="NSE26" s="101"/>
      <c r="NSF26" s="101"/>
      <c r="NSG26" s="101"/>
      <c r="NSH26" s="101"/>
      <c r="NSI26" s="101"/>
      <c r="NSJ26" s="101"/>
      <c r="NSK26" s="101"/>
      <c r="NSL26" s="101"/>
      <c r="NSM26" s="101"/>
      <c r="NSN26" s="101"/>
      <c r="NSO26" s="101"/>
      <c r="NSP26" s="101"/>
      <c r="NSQ26" s="101"/>
      <c r="NSR26" s="101"/>
      <c r="NSS26" s="101"/>
      <c r="NST26" s="101"/>
      <c r="NSU26" s="101"/>
      <c r="NSV26" s="101"/>
      <c r="NSW26" s="101"/>
      <c r="NSX26" s="101"/>
      <c r="NSY26" s="101"/>
      <c r="NSZ26" s="101"/>
      <c r="NTA26" s="101"/>
      <c r="NTB26" s="101"/>
      <c r="NTC26" s="101"/>
      <c r="NTD26" s="101"/>
      <c r="NTE26" s="101"/>
      <c r="NTF26" s="101"/>
      <c r="NTG26" s="101"/>
      <c r="NTH26" s="101"/>
      <c r="NTI26" s="101"/>
      <c r="NTJ26" s="101"/>
      <c r="NTK26" s="101"/>
      <c r="NTL26" s="101"/>
      <c r="NTM26" s="101"/>
      <c r="NTN26" s="101"/>
      <c r="NTO26" s="101"/>
      <c r="NTP26" s="101"/>
      <c r="NTQ26" s="101"/>
      <c r="NTR26" s="101"/>
      <c r="NTS26" s="101"/>
      <c r="NTT26" s="101"/>
      <c r="NTU26" s="101"/>
      <c r="NTV26" s="101"/>
      <c r="NTW26" s="101"/>
      <c r="NTX26" s="101"/>
      <c r="NTY26" s="101"/>
      <c r="NTZ26" s="101"/>
      <c r="NUA26" s="101"/>
      <c r="NUB26" s="101"/>
      <c r="NUC26" s="101"/>
      <c r="NUD26" s="101"/>
      <c r="NUE26" s="101"/>
      <c r="NUF26" s="101"/>
      <c r="NUG26" s="101"/>
      <c r="NUH26" s="101"/>
      <c r="NUI26" s="101"/>
      <c r="NUJ26" s="101"/>
      <c r="NUK26" s="101"/>
      <c r="NUL26" s="101"/>
      <c r="NUM26" s="101"/>
      <c r="NUN26" s="101"/>
      <c r="NUO26" s="101"/>
      <c r="NUP26" s="101"/>
      <c r="NUQ26" s="101"/>
      <c r="NUR26" s="101"/>
      <c r="NUS26" s="101"/>
      <c r="NUT26" s="101"/>
      <c r="NUU26" s="101"/>
      <c r="NUV26" s="101"/>
      <c r="NUW26" s="101"/>
      <c r="NUX26" s="101"/>
      <c r="NUY26" s="101"/>
      <c r="NUZ26" s="101"/>
      <c r="NVA26" s="101"/>
      <c r="NVB26" s="101"/>
      <c r="NVC26" s="101"/>
      <c r="NVD26" s="101"/>
      <c r="NVE26" s="101"/>
      <c r="NVF26" s="101"/>
      <c r="NVG26" s="101"/>
      <c r="NVH26" s="101"/>
      <c r="NVI26" s="101"/>
      <c r="NVJ26" s="101"/>
      <c r="NVK26" s="101"/>
      <c r="NVL26" s="101"/>
      <c r="NVM26" s="101"/>
      <c r="NVN26" s="101"/>
      <c r="NVO26" s="101"/>
      <c r="NVP26" s="101"/>
      <c r="NVQ26" s="101"/>
      <c r="NVR26" s="101"/>
      <c r="NVS26" s="101"/>
      <c r="NVT26" s="101"/>
      <c r="NVU26" s="101"/>
      <c r="NVV26" s="101"/>
      <c r="NVW26" s="101"/>
      <c r="NVX26" s="101"/>
      <c r="NVY26" s="101"/>
      <c r="NVZ26" s="101"/>
      <c r="NWA26" s="101"/>
      <c r="NWB26" s="101"/>
      <c r="NWC26" s="101"/>
      <c r="NWD26" s="101"/>
      <c r="NWE26" s="101"/>
      <c r="NWF26" s="101"/>
      <c r="NWG26" s="101"/>
      <c r="NWH26" s="101"/>
      <c r="NWI26" s="101"/>
      <c r="NWJ26" s="101"/>
      <c r="NWK26" s="101"/>
      <c r="NWL26" s="101"/>
      <c r="NWM26" s="101"/>
      <c r="NWN26" s="101"/>
      <c r="NWO26" s="101"/>
      <c r="NWP26" s="101"/>
      <c r="NWQ26" s="101"/>
      <c r="NWR26" s="101"/>
      <c r="NWS26" s="101"/>
      <c r="NWT26" s="101"/>
      <c r="NWU26" s="101"/>
      <c r="NWV26" s="101"/>
      <c r="NWW26" s="101"/>
      <c r="NWX26" s="101"/>
      <c r="NWY26" s="101"/>
      <c r="NWZ26" s="101"/>
      <c r="NXA26" s="101"/>
      <c r="NXB26" s="101"/>
      <c r="NXC26" s="101"/>
      <c r="NXD26" s="101"/>
      <c r="NXE26" s="101"/>
      <c r="NXF26" s="101"/>
      <c r="NXG26" s="101"/>
      <c r="NXH26" s="101"/>
      <c r="NXI26" s="101"/>
      <c r="NXJ26" s="101"/>
      <c r="NXK26" s="101"/>
      <c r="NXL26" s="101"/>
      <c r="NXM26" s="101"/>
      <c r="NXN26" s="101"/>
      <c r="NXO26" s="101"/>
      <c r="NXP26" s="101"/>
      <c r="NXQ26" s="101"/>
      <c r="NXR26" s="101"/>
      <c r="NXS26" s="101"/>
      <c r="NXT26" s="101"/>
      <c r="NXU26" s="101"/>
      <c r="NXV26" s="101"/>
      <c r="NXW26" s="101"/>
      <c r="NXX26" s="101"/>
      <c r="NXY26" s="101"/>
      <c r="NXZ26" s="101"/>
      <c r="NYA26" s="101"/>
      <c r="NYB26" s="101"/>
      <c r="NYC26" s="101"/>
      <c r="NYD26" s="101"/>
      <c r="NYE26" s="101"/>
      <c r="NYF26" s="101"/>
      <c r="NYG26" s="101"/>
      <c r="NYH26" s="101"/>
      <c r="NYI26" s="101"/>
      <c r="NYJ26" s="101"/>
      <c r="NYK26" s="101"/>
      <c r="NYL26" s="101"/>
      <c r="NYM26" s="101"/>
      <c r="NYN26" s="101"/>
      <c r="NYO26" s="101"/>
      <c r="NYP26" s="101"/>
      <c r="NYQ26" s="101"/>
      <c r="NYR26" s="101"/>
      <c r="NYS26" s="101"/>
      <c r="NYT26" s="101"/>
      <c r="NYU26" s="101"/>
      <c r="NYV26" s="101"/>
      <c r="NYW26" s="101"/>
      <c r="NYX26" s="101"/>
      <c r="NYY26" s="101"/>
      <c r="NYZ26" s="101"/>
      <c r="NZA26" s="101"/>
      <c r="NZB26" s="101"/>
      <c r="NZC26" s="101"/>
      <c r="NZD26" s="101"/>
      <c r="NZE26" s="101"/>
      <c r="NZF26" s="101"/>
      <c r="NZG26" s="101"/>
      <c r="NZH26" s="101"/>
      <c r="NZI26" s="101"/>
      <c r="NZJ26" s="101"/>
      <c r="NZK26" s="101"/>
      <c r="NZL26" s="101"/>
      <c r="NZM26" s="101"/>
      <c r="NZN26" s="101"/>
      <c r="NZO26" s="101"/>
      <c r="NZP26" s="101"/>
      <c r="NZQ26" s="101"/>
      <c r="NZR26" s="101"/>
      <c r="NZS26" s="101"/>
      <c r="NZT26" s="101"/>
      <c r="NZU26" s="101"/>
      <c r="NZV26" s="101"/>
      <c r="NZW26" s="101"/>
      <c r="NZX26" s="101"/>
      <c r="NZY26" s="101"/>
      <c r="NZZ26" s="101"/>
      <c r="OAA26" s="101"/>
      <c r="OAB26" s="101"/>
      <c r="OAC26" s="101"/>
      <c r="OAD26" s="101"/>
      <c r="OAE26" s="101"/>
      <c r="OAF26" s="101"/>
      <c r="OAG26" s="101"/>
      <c r="OAH26" s="101"/>
      <c r="OAI26" s="101"/>
      <c r="OAJ26" s="101"/>
      <c r="OAK26" s="101"/>
      <c r="OAL26" s="101"/>
      <c r="OAM26" s="101"/>
      <c r="OAN26" s="101"/>
      <c r="OAO26" s="101"/>
      <c r="OAP26" s="101"/>
      <c r="OAQ26" s="101"/>
      <c r="OAR26" s="101"/>
      <c r="OAS26" s="101"/>
      <c r="OAT26" s="101"/>
      <c r="OAU26" s="101"/>
      <c r="OAV26" s="101"/>
      <c r="OAW26" s="101"/>
      <c r="OAX26" s="101"/>
      <c r="OAY26" s="101"/>
      <c r="OAZ26" s="101"/>
      <c r="OBA26" s="101"/>
      <c r="OBB26" s="101"/>
      <c r="OBC26" s="101"/>
      <c r="OBD26" s="101"/>
      <c r="OBE26" s="101"/>
      <c r="OBF26" s="101"/>
      <c r="OBG26" s="101"/>
      <c r="OBH26" s="101"/>
      <c r="OBI26" s="101"/>
      <c r="OBJ26" s="101"/>
      <c r="OBK26" s="101"/>
      <c r="OBL26" s="101"/>
      <c r="OBM26" s="101"/>
      <c r="OBN26" s="101"/>
      <c r="OBO26" s="101"/>
      <c r="OBP26" s="101"/>
      <c r="OBQ26" s="101"/>
      <c r="OBR26" s="101"/>
      <c r="OBS26" s="101"/>
      <c r="OBT26" s="101"/>
      <c r="OBU26" s="101"/>
      <c r="OBV26" s="101"/>
      <c r="OBW26" s="101"/>
      <c r="OBX26" s="101"/>
      <c r="OBY26" s="101"/>
      <c r="OBZ26" s="101"/>
      <c r="OCA26" s="101"/>
      <c r="OCB26" s="101"/>
      <c r="OCC26" s="101"/>
      <c r="OCD26" s="101"/>
      <c r="OCE26" s="101"/>
      <c r="OCF26" s="101"/>
      <c r="OCG26" s="101"/>
      <c r="OCH26" s="101"/>
      <c r="OCI26" s="101"/>
      <c r="OCJ26" s="101"/>
      <c r="OCK26" s="101"/>
      <c r="OCL26" s="101"/>
      <c r="OCM26" s="101"/>
      <c r="OCN26" s="101"/>
      <c r="OCO26" s="101"/>
      <c r="OCP26" s="101"/>
      <c r="OCQ26" s="101"/>
      <c r="OCR26" s="101"/>
      <c r="OCS26" s="101"/>
      <c r="OCT26" s="101"/>
      <c r="OCU26" s="101"/>
      <c r="OCV26" s="101"/>
      <c r="OCW26" s="101"/>
      <c r="OCX26" s="101"/>
      <c r="OCY26" s="101"/>
      <c r="OCZ26" s="101"/>
      <c r="ODA26" s="101"/>
      <c r="ODB26" s="101"/>
      <c r="ODC26" s="101"/>
      <c r="ODD26" s="101"/>
      <c r="ODE26" s="101"/>
      <c r="ODF26" s="101"/>
      <c r="ODG26" s="101"/>
      <c r="ODH26" s="101"/>
      <c r="ODI26" s="101"/>
      <c r="ODJ26" s="101"/>
      <c r="ODK26" s="101"/>
      <c r="ODL26" s="101"/>
      <c r="ODM26" s="101"/>
      <c r="ODN26" s="101"/>
      <c r="ODO26" s="101"/>
      <c r="ODP26" s="101"/>
      <c r="ODQ26" s="101"/>
      <c r="ODR26" s="101"/>
      <c r="ODS26" s="101"/>
      <c r="ODT26" s="101"/>
      <c r="ODU26" s="101"/>
      <c r="ODV26" s="101"/>
      <c r="ODW26" s="101"/>
      <c r="ODX26" s="101"/>
      <c r="ODY26" s="101"/>
      <c r="ODZ26" s="101"/>
      <c r="OEA26" s="101"/>
      <c r="OEB26" s="101"/>
      <c r="OEC26" s="101"/>
      <c r="OED26" s="101"/>
      <c r="OEE26" s="101"/>
      <c r="OEF26" s="101"/>
      <c r="OEG26" s="101"/>
      <c r="OEH26" s="101"/>
      <c r="OEI26" s="101"/>
      <c r="OEJ26" s="101"/>
      <c r="OEK26" s="101"/>
      <c r="OEL26" s="101"/>
      <c r="OEM26" s="101"/>
      <c r="OEN26" s="101"/>
      <c r="OEO26" s="101"/>
      <c r="OEP26" s="101"/>
      <c r="OEQ26" s="101"/>
      <c r="OER26" s="101"/>
      <c r="OES26" s="101"/>
      <c r="OET26" s="101"/>
      <c r="OEU26" s="101"/>
      <c r="OEV26" s="101"/>
      <c r="OEW26" s="101"/>
      <c r="OEX26" s="101"/>
      <c r="OEY26" s="101"/>
      <c r="OEZ26" s="101"/>
      <c r="OFA26" s="101"/>
      <c r="OFB26" s="101"/>
      <c r="OFC26" s="101"/>
      <c r="OFD26" s="101"/>
      <c r="OFE26" s="101"/>
      <c r="OFF26" s="101"/>
      <c r="OFG26" s="101"/>
      <c r="OFH26" s="101"/>
      <c r="OFI26" s="101"/>
      <c r="OFJ26" s="101"/>
      <c r="OFK26" s="101"/>
      <c r="OFL26" s="101"/>
      <c r="OFM26" s="101"/>
      <c r="OFN26" s="101"/>
      <c r="OFO26" s="101"/>
      <c r="OFP26" s="101"/>
      <c r="OFQ26" s="101"/>
      <c r="OFR26" s="101"/>
      <c r="OFS26" s="101"/>
      <c r="OFT26" s="101"/>
      <c r="OFU26" s="101"/>
      <c r="OFV26" s="101"/>
      <c r="OFW26" s="101"/>
      <c r="OFX26" s="101"/>
      <c r="OFY26" s="101"/>
      <c r="OFZ26" s="101"/>
      <c r="OGA26" s="101"/>
      <c r="OGB26" s="101"/>
      <c r="OGC26" s="101"/>
      <c r="OGD26" s="101"/>
      <c r="OGE26" s="101"/>
      <c r="OGF26" s="101"/>
      <c r="OGG26" s="101"/>
      <c r="OGH26" s="101"/>
      <c r="OGI26" s="101"/>
      <c r="OGJ26" s="101"/>
      <c r="OGK26" s="101"/>
      <c r="OGL26" s="101"/>
      <c r="OGM26" s="101"/>
      <c r="OGN26" s="101"/>
      <c r="OGO26" s="101"/>
      <c r="OGP26" s="101"/>
      <c r="OGQ26" s="101"/>
      <c r="OGR26" s="101"/>
      <c r="OGS26" s="101"/>
      <c r="OGT26" s="101"/>
      <c r="OGU26" s="101"/>
      <c r="OGV26" s="101"/>
      <c r="OGW26" s="101"/>
      <c r="OGX26" s="101"/>
      <c r="OGY26" s="101"/>
      <c r="OGZ26" s="101"/>
      <c r="OHA26" s="101"/>
      <c r="OHB26" s="101"/>
      <c r="OHC26" s="101"/>
      <c r="OHD26" s="101"/>
      <c r="OHE26" s="101"/>
      <c r="OHF26" s="101"/>
      <c r="OHG26" s="101"/>
      <c r="OHH26" s="101"/>
      <c r="OHI26" s="101"/>
      <c r="OHJ26" s="101"/>
      <c r="OHK26" s="101"/>
      <c r="OHL26" s="101"/>
      <c r="OHM26" s="101"/>
      <c r="OHN26" s="101"/>
      <c r="OHO26" s="101"/>
      <c r="OHP26" s="101"/>
      <c r="OHQ26" s="101"/>
      <c r="OHR26" s="101"/>
      <c r="OHS26" s="101"/>
      <c r="OHT26" s="101"/>
      <c r="OHU26" s="101"/>
      <c r="OHV26" s="101"/>
      <c r="OHW26" s="101"/>
      <c r="OHX26" s="101"/>
      <c r="OHY26" s="101"/>
      <c r="OHZ26" s="101"/>
      <c r="OIA26" s="101"/>
      <c r="OIB26" s="101"/>
      <c r="OIC26" s="101"/>
      <c r="OID26" s="101"/>
      <c r="OIE26" s="101"/>
      <c r="OIF26" s="101"/>
      <c r="OIG26" s="101"/>
      <c r="OIH26" s="101"/>
      <c r="OII26" s="101"/>
      <c r="OIJ26" s="101"/>
      <c r="OIK26" s="101"/>
      <c r="OIL26" s="101"/>
      <c r="OIM26" s="101"/>
      <c r="OIN26" s="101"/>
      <c r="OIO26" s="101"/>
      <c r="OIP26" s="101"/>
      <c r="OIQ26" s="101"/>
      <c r="OIR26" s="101"/>
      <c r="OIS26" s="101"/>
      <c r="OIT26" s="101"/>
      <c r="OIU26" s="101"/>
      <c r="OIV26" s="101"/>
      <c r="OIW26" s="101"/>
      <c r="OIX26" s="101"/>
      <c r="OIY26" s="101"/>
      <c r="OIZ26" s="101"/>
      <c r="OJA26" s="101"/>
      <c r="OJB26" s="101"/>
      <c r="OJC26" s="101"/>
      <c r="OJD26" s="101"/>
      <c r="OJE26" s="101"/>
      <c r="OJF26" s="101"/>
      <c r="OJG26" s="101"/>
      <c r="OJH26" s="101"/>
      <c r="OJI26" s="101"/>
      <c r="OJJ26" s="101"/>
      <c r="OJK26" s="101"/>
      <c r="OJL26" s="101"/>
      <c r="OJM26" s="101"/>
      <c r="OJN26" s="101"/>
      <c r="OJO26" s="101"/>
      <c r="OJP26" s="101"/>
      <c r="OJQ26" s="101"/>
      <c r="OJR26" s="101"/>
      <c r="OJS26" s="101"/>
      <c r="OJT26" s="101"/>
      <c r="OJU26" s="101"/>
      <c r="OJV26" s="101"/>
      <c r="OJW26" s="101"/>
      <c r="OJX26" s="101"/>
      <c r="OJY26" s="101"/>
      <c r="OJZ26" s="101"/>
      <c r="OKA26" s="101"/>
      <c r="OKB26" s="101"/>
      <c r="OKC26" s="101"/>
      <c r="OKD26" s="101"/>
      <c r="OKE26" s="101"/>
      <c r="OKF26" s="101"/>
      <c r="OKG26" s="101"/>
      <c r="OKH26" s="101"/>
      <c r="OKI26" s="101"/>
      <c r="OKJ26" s="101"/>
      <c r="OKK26" s="101"/>
      <c r="OKL26" s="101"/>
      <c r="OKM26" s="101"/>
      <c r="OKN26" s="101"/>
      <c r="OKO26" s="101"/>
      <c r="OKP26" s="101"/>
      <c r="OKQ26" s="101"/>
      <c r="OKR26" s="101"/>
      <c r="OKS26" s="101"/>
      <c r="OKT26" s="101"/>
      <c r="OKU26" s="101"/>
      <c r="OKV26" s="101"/>
      <c r="OKW26" s="101"/>
      <c r="OKX26" s="101"/>
      <c r="OKY26" s="101"/>
      <c r="OKZ26" s="101"/>
      <c r="OLA26" s="101"/>
      <c r="OLB26" s="101"/>
      <c r="OLC26" s="101"/>
      <c r="OLD26" s="101"/>
      <c r="OLE26" s="101"/>
      <c r="OLF26" s="101"/>
      <c r="OLG26" s="101"/>
      <c r="OLH26" s="101"/>
      <c r="OLI26" s="101"/>
      <c r="OLJ26" s="101"/>
      <c r="OLK26" s="101"/>
      <c r="OLL26" s="101"/>
      <c r="OLM26" s="101"/>
      <c r="OLN26" s="101"/>
      <c r="OLO26" s="101"/>
      <c r="OLP26" s="101"/>
      <c r="OLQ26" s="101"/>
      <c r="OLR26" s="101"/>
      <c r="OLS26" s="101"/>
      <c r="OLT26" s="101"/>
      <c r="OLU26" s="101"/>
      <c r="OLV26" s="101"/>
      <c r="OLW26" s="101"/>
      <c r="OLX26" s="101"/>
      <c r="OLY26" s="101"/>
      <c r="OLZ26" s="101"/>
      <c r="OMA26" s="101"/>
      <c r="OMB26" s="101"/>
      <c r="OMC26" s="101"/>
      <c r="OMD26" s="101"/>
      <c r="OME26" s="101"/>
      <c r="OMF26" s="101"/>
      <c r="OMG26" s="101"/>
      <c r="OMH26" s="101"/>
      <c r="OMI26" s="101"/>
      <c r="OMJ26" s="101"/>
      <c r="OMK26" s="101"/>
      <c r="OML26" s="101"/>
      <c r="OMM26" s="101"/>
      <c r="OMN26" s="101"/>
      <c r="OMO26" s="101"/>
      <c r="OMP26" s="101"/>
      <c r="OMQ26" s="101"/>
      <c r="OMR26" s="101"/>
      <c r="OMS26" s="101"/>
      <c r="OMT26" s="101"/>
      <c r="OMU26" s="101"/>
      <c r="OMV26" s="101"/>
      <c r="OMW26" s="101"/>
      <c r="OMX26" s="101"/>
      <c r="OMY26" s="101"/>
      <c r="OMZ26" s="101"/>
      <c r="ONA26" s="101"/>
      <c r="ONB26" s="101"/>
      <c r="ONC26" s="101"/>
      <c r="OND26" s="101"/>
      <c r="ONE26" s="101"/>
      <c r="ONF26" s="101"/>
      <c r="ONG26" s="101"/>
      <c r="ONH26" s="101"/>
      <c r="ONI26" s="101"/>
      <c r="ONJ26" s="101"/>
      <c r="ONK26" s="101"/>
      <c r="ONL26" s="101"/>
      <c r="ONM26" s="101"/>
      <c r="ONN26" s="101"/>
      <c r="ONO26" s="101"/>
      <c r="ONP26" s="101"/>
      <c r="ONQ26" s="101"/>
      <c r="ONR26" s="101"/>
      <c r="ONS26" s="101"/>
      <c r="ONT26" s="101"/>
      <c r="ONU26" s="101"/>
      <c r="ONV26" s="101"/>
      <c r="ONW26" s="101"/>
      <c r="ONX26" s="101"/>
      <c r="ONY26" s="101"/>
      <c r="ONZ26" s="101"/>
      <c r="OOA26" s="101"/>
      <c r="OOB26" s="101"/>
      <c r="OOC26" s="101"/>
      <c r="OOD26" s="101"/>
      <c r="OOE26" s="101"/>
      <c r="OOF26" s="101"/>
      <c r="OOG26" s="101"/>
      <c r="OOH26" s="101"/>
      <c r="OOI26" s="101"/>
      <c r="OOJ26" s="101"/>
      <c r="OOK26" s="101"/>
      <c r="OOL26" s="101"/>
      <c r="OOM26" s="101"/>
      <c r="OON26" s="101"/>
      <c r="OOO26" s="101"/>
      <c r="OOP26" s="101"/>
      <c r="OOQ26" s="101"/>
      <c r="OOR26" s="101"/>
      <c r="OOS26" s="101"/>
      <c r="OOT26" s="101"/>
      <c r="OOU26" s="101"/>
      <c r="OOV26" s="101"/>
      <c r="OOW26" s="101"/>
      <c r="OOX26" s="101"/>
      <c r="OOY26" s="101"/>
      <c r="OOZ26" s="101"/>
      <c r="OPA26" s="101"/>
      <c r="OPB26" s="101"/>
      <c r="OPC26" s="101"/>
      <c r="OPD26" s="101"/>
      <c r="OPE26" s="101"/>
      <c r="OPF26" s="101"/>
      <c r="OPG26" s="101"/>
      <c r="OPH26" s="101"/>
      <c r="OPI26" s="101"/>
      <c r="OPJ26" s="101"/>
      <c r="OPK26" s="101"/>
      <c r="OPL26" s="101"/>
      <c r="OPM26" s="101"/>
      <c r="OPN26" s="101"/>
      <c r="OPO26" s="101"/>
      <c r="OPP26" s="101"/>
      <c r="OPQ26" s="101"/>
      <c r="OPR26" s="101"/>
      <c r="OPS26" s="101"/>
      <c r="OPT26" s="101"/>
      <c r="OPU26" s="101"/>
      <c r="OPV26" s="101"/>
      <c r="OPW26" s="101"/>
      <c r="OPX26" s="101"/>
      <c r="OPY26" s="101"/>
      <c r="OPZ26" s="101"/>
      <c r="OQA26" s="101"/>
      <c r="OQB26" s="101"/>
      <c r="OQC26" s="101"/>
      <c r="OQD26" s="101"/>
      <c r="OQE26" s="101"/>
      <c r="OQF26" s="101"/>
      <c r="OQG26" s="101"/>
      <c r="OQH26" s="101"/>
      <c r="OQI26" s="101"/>
      <c r="OQJ26" s="101"/>
      <c r="OQK26" s="101"/>
      <c r="OQL26" s="101"/>
      <c r="OQM26" s="101"/>
      <c r="OQN26" s="101"/>
      <c r="OQO26" s="101"/>
      <c r="OQP26" s="101"/>
      <c r="OQQ26" s="101"/>
      <c r="OQR26" s="101"/>
      <c r="OQS26" s="101"/>
      <c r="OQT26" s="101"/>
      <c r="OQU26" s="101"/>
      <c r="OQV26" s="101"/>
      <c r="OQW26" s="101"/>
      <c r="OQX26" s="101"/>
      <c r="OQY26" s="101"/>
      <c r="OQZ26" s="101"/>
      <c r="ORA26" s="101"/>
      <c r="ORB26" s="101"/>
      <c r="ORC26" s="101"/>
      <c r="ORD26" s="101"/>
      <c r="ORE26" s="101"/>
      <c r="ORF26" s="101"/>
      <c r="ORG26" s="101"/>
      <c r="ORH26" s="101"/>
      <c r="ORI26" s="101"/>
      <c r="ORJ26" s="101"/>
      <c r="ORK26" s="101"/>
      <c r="ORL26" s="101"/>
      <c r="ORM26" s="101"/>
      <c r="ORN26" s="101"/>
      <c r="ORO26" s="101"/>
      <c r="ORP26" s="101"/>
      <c r="ORQ26" s="101"/>
      <c r="ORR26" s="101"/>
      <c r="ORS26" s="101"/>
      <c r="ORT26" s="101"/>
      <c r="ORU26" s="101"/>
      <c r="ORV26" s="101"/>
      <c r="ORW26" s="101"/>
      <c r="ORX26" s="101"/>
      <c r="ORY26" s="101"/>
      <c r="ORZ26" s="101"/>
      <c r="OSA26" s="101"/>
      <c r="OSB26" s="101"/>
      <c r="OSC26" s="101"/>
      <c r="OSD26" s="101"/>
      <c r="OSE26" s="101"/>
      <c r="OSF26" s="101"/>
      <c r="OSG26" s="101"/>
      <c r="OSH26" s="101"/>
      <c r="OSI26" s="101"/>
      <c r="OSJ26" s="101"/>
      <c r="OSK26" s="101"/>
      <c r="OSL26" s="101"/>
      <c r="OSM26" s="101"/>
      <c r="OSN26" s="101"/>
      <c r="OSO26" s="101"/>
      <c r="OSP26" s="101"/>
      <c r="OSQ26" s="101"/>
      <c r="OSR26" s="101"/>
      <c r="OSS26" s="101"/>
      <c r="OST26" s="101"/>
      <c r="OSU26" s="101"/>
      <c r="OSV26" s="101"/>
      <c r="OSW26" s="101"/>
      <c r="OSX26" s="101"/>
      <c r="OSY26" s="101"/>
      <c r="OSZ26" s="101"/>
      <c r="OTA26" s="101"/>
      <c r="OTB26" s="101"/>
      <c r="OTC26" s="101"/>
      <c r="OTD26" s="101"/>
      <c r="OTE26" s="101"/>
      <c r="OTF26" s="101"/>
      <c r="OTG26" s="101"/>
      <c r="OTH26" s="101"/>
      <c r="OTI26" s="101"/>
      <c r="OTJ26" s="101"/>
      <c r="OTK26" s="101"/>
      <c r="OTL26" s="101"/>
      <c r="OTM26" s="101"/>
      <c r="OTN26" s="101"/>
      <c r="OTO26" s="101"/>
      <c r="OTP26" s="101"/>
      <c r="OTQ26" s="101"/>
      <c r="OTR26" s="101"/>
      <c r="OTS26" s="101"/>
      <c r="OTT26" s="101"/>
      <c r="OTU26" s="101"/>
      <c r="OTV26" s="101"/>
      <c r="OTW26" s="101"/>
      <c r="OTX26" s="101"/>
      <c r="OTY26" s="101"/>
      <c r="OTZ26" s="101"/>
      <c r="OUA26" s="101"/>
      <c r="OUB26" s="101"/>
      <c r="OUC26" s="101"/>
      <c r="OUD26" s="101"/>
      <c r="OUE26" s="101"/>
      <c r="OUF26" s="101"/>
      <c r="OUG26" s="101"/>
      <c r="OUH26" s="101"/>
      <c r="OUI26" s="101"/>
      <c r="OUJ26" s="101"/>
      <c r="OUK26" s="101"/>
      <c r="OUL26" s="101"/>
      <c r="OUM26" s="101"/>
      <c r="OUN26" s="101"/>
      <c r="OUO26" s="101"/>
      <c r="OUP26" s="101"/>
      <c r="OUQ26" s="101"/>
      <c r="OUR26" s="101"/>
      <c r="OUS26" s="101"/>
      <c r="OUT26" s="101"/>
      <c r="OUU26" s="101"/>
      <c r="OUV26" s="101"/>
      <c r="OUW26" s="101"/>
      <c r="OUX26" s="101"/>
      <c r="OUY26" s="101"/>
      <c r="OUZ26" s="101"/>
      <c r="OVA26" s="101"/>
      <c r="OVB26" s="101"/>
      <c r="OVC26" s="101"/>
      <c r="OVD26" s="101"/>
      <c r="OVE26" s="101"/>
      <c r="OVF26" s="101"/>
      <c r="OVG26" s="101"/>
      <c r="OVH26" s="101"/>
      <c r="OVI26" s="101"/>
      <c r="OVJ26" s="101"/>
      <c r="OVK26" s="101"/>
      <c r="OVL26" s="101"/>
      <c r="OVM26" s="101"/>
      <c r="OVN26" s="101"/>
      <c r="OVO26" s="101"/>
      <c r="OVP26" s="101"/>
      <c r="OVQ26" s="101"/>
      <c r="OVR26" s="101"/>
      <c r="OVS26" s="101"/>
      <c r="OVT26" s="101"/>
      <c r="OVU26" s="101"/>
      <c r="OVV26" s="101"/>
      <c r="OVW26" s="101"/>
      <c r="OVX26" s="101"/>
      <c r="OVY26" s="101"/>
      <c r="OVZ26" s="101"/>
      <c r="OWA26" s="101"/>
      <c r="OWB26" s="101"/>
      <c r="OWC26" s="101"/>
      <c r="OWD26" s="101"/>
      <c r="OWE26" s="101"/>
      <c r="OWF26" s="101"/>
      <c r="OWG26" s="101"/>
      <c r="OWH26" s="101"/>
      <c r="OWI26" s="101"/>
      <c r="OWJ26" s="101"/>
      <c r="OWK26" s="101"/>
      <c r="OWL26" s="101"/>
      <c r="OWM26" s="101"/>
      <c r="OWN26" s="101"/>
      <c r="OWO26" s="101"/>
      <c r="OWP26" s="101"/>
      <c r="OWQ26" s="101"/>
      <c r="OWR26" s="101"/>
      <c r="OWS26" s="101"/>
      <c r="OWT26" s="101"/>
      <c r="OWU26" s="101"/>
      <c r="OWV26" s="101"/>
      <c r="OWW26" s="101"/>
      <c r="OWX26" s="101"/>
      <c r="OWY26" s="101"/>
      <c r="OWZ26" s="101"/>
      <c r="OXA26" s="101"/>
      <c r="OXB26" s="101"/>
      <c r="OXC26" s="101"/>
      <c r="OXD26" s="101"/>
      <c r="OXE26" s="101"/>
      <c r="OXF26" s="101"/>
      <c r="OXG26" s="101"/>
      <c r="OXH26" s="101"/>
      <c r="OXI26" s="101"/>
      <c r="OXJ26" s="101"/>
      <c r="OXK26" s="101"/>
      <c r="OXL26" s="101"/>
      <c r="OXM26" s="101"/>
      <c r="OXN26" s="101"/>
      <c r="OXO26" s="101"/>
      <c r="OXP26" s="101"/>
      <c r="OXQ26" s="101"/>
      <c r="OXR26" s="101"/>
      <c r="OXS26" s="101"/>
      <c r="OXT26" s="101"/>
      <c r="OXU26" s="101"/>
      <c r="OXV26" s="101"/>
      <c r="OXW26" s="101"/>
      <c r="OXX26" s="101"/>
      <c r="OXY26" s="101"/>
      <c r="OXZ26" s="101"/>
      <c r="OYA26" s="101"/>
      <c r="OYB26" s="101"/>
      <c r="OYC26" s="101"/>
      <c r="OYD26" s="101"/>
      <c r="OYE26" s="101"/>
      <c r="OYF26" s="101"/>
      <c r="OYG26" s="101"/>
      <c r="OYH26" s="101"/>
      <c r="OYI26" s="101"/>
      <c r="OYJ26" s="101"/>
      <c r="OYK26" s="101"/>
      <c r="OYL26" s="101"/>
      <c r="OYM26" s="101"/>
      <c r="OYN26" s="101"/>
      <c r="OYO26" s="101"/>
      <c r="OYP26" s="101"/>
      <c r="OYQ26" s="101"/>
      <c r="OYR26" s="101"/>
      <c r="OYS26" s="101"/>
      <c r="OYT26" s="101"/>
      <c r="OYU26" s="101"/>
      <c r="OYV26" s="101"/>
      <c r="OYW26" s="101"/>
      <c r="OYX26" s="101"/>
      <c r="OYY26" s="101"/>
      <c r="OYZ26" s="101"/>
      <c r="OZA26" s="101"/>
      <c r="OZB26" s="101"/>
      <c r="OZC26" s="101"/>
      <c r="OZD26" s="101"/>
      <c r="OZE26" s="101"/>
      <c r="OZF26" s="101"/>
      <c r="OZG26" s="101"/>
      <c r="OZH26" s="101"/>
      <c r="OZI26" s="101"/>
      <c r="OZJ26" s="101"/>
      <c r="OZK26" s="101"/>
      <c r="OZL26" s="101"/>
      <c r="OZM26" s="101"/>
      <c r="OZN26" s="101"/>
      <c r="OZO26" s="101"/>
      <c r="OZP26" s="101"/>
      <c r="OZQ26" s="101"/>
      <c r="OZR26" s="101"/>
      <c r="OZS26" s="101"/>
      <c r="OZT26" s="101"/>
      <c r="OZU26" s="101"/>
      <c r="OZV26" s="101"/>
      <c r="OZW26" s="101"/>
      <c r="OZX26" s="101"/>
      <c r="OZY26" s="101"/>
      <c r="OZZ26" s="101"/>
      <c r="PAA26" s="101"/>
      <c r="PAB26" s="101"/>
      <c r="PAC26" s="101"/>
      <c r="PAD26" s="101"/>
      <c r="PAE26" s="101"/>
      <c r="PAF26" s="101"/>
      <c r="PAG26" s="101"/>
      <c r="PAH26" s="101"/>
      <c r="PAI26" s="101"/>
      <c r="PAJ26" s="101"/>
      <c r="PAK26" s="101"/>
      <c r="PAL26" s="101"/>
      <c r="PAM26" s="101"/>
      <c r="PAN26" s="101"/>
      <c r="PAO26" s="101"/>
      <c r="PAP26" s="101"/>
      <c r="PAQ26" s="101"/>
      <c r="PAR26" s="101"/>
      <c r="PAS26" s="101"/>
      <c r="PAT26" s="101"/>
      <c r="PAU26" s="101"/>
      <c r="PAV26" s="101"/>
      <c r="PAW26" s="101"/>
      <c r="PAX26" s="101"/>
      <c r="PAY26" s="101"/>
      <c r="PAZ26" s="101"/>
      <c r="PBA26" s="101"/>
      <c r="PBB26" s="101"/>
      <c r="PBC26" s="101"/>
      <c r="PBD26" s="101"/>
      <c r="PBE26" s="101"/>
      <c r="PBF26" s="101"/>
      <c r="PBG26" s="101"/>
      <c r="PBH26" s="101"/>
      <c r="PBI26" s="101"/>
      <c r="PBJ26" s="101"/>
      <c r="PBK26" s="101"/>
      <c r="PBL26" s="101"/>
      <c r="PBM26" s="101"/>
      <c r="PBN26" s="101"/>
      <c r="PBO26" s="101"/>
      <c r="PBP26" s="101"/>
      <c r="PBQ26" s="101"/>
      <c r="PBR26" s="101"/>
      <c r="PBS26" s="101"/>
      <c r="PBT26" s="101"/>
      <c r="PBU26" s="101"/>
      <c r="PBV26" s="101"/>
      <c r="PBW26" s="101"/>
      <c r="PBX26" s="101"/>
      <c r="PBY26" s="101"/>
      <c r="PBZ26" s="101"/>
      <c r="PCA26" s="101"/>
      <c r="PCB26" s="101"/>
      <c r="PCC26" s="101"/>
      <c r="PCD26" s="101"/>
      <c r="PCE26" s="101"/>
      <c r="PCF26" s="101"/>
      <c r="PCG26" s="101"/>
      <c r="PCH26" s="101"/>
      <c r="PCI26" s="101"/>
      <c r="PCJ26" s="101"/>
      <c r="PCK26" s="101"/>
      <c r="PCL26" s="101"/>
      <c r="PCM26" s="101"/>
      <c r="PCN26" s="101"/>
      <c r="PCO26" s="101"/>
      <c r="PCP26" s="101"/>
      <c r="PCQ26" s="101"/>
      <c r="PCR26" s="101"/>
      <c r="PCS26" s="101"/>
      <c r="PCT26" s="101"/>
      <c r="PCU26" s="101"/>
      <c r="PCV26" s="101"/>
      <c r="PCW26" s="101"/>
      <c r="PCX26" s="101"/>
      <c r="PCY26" s="101"/>
      <c r="PCZ26" s="101"/>
      <c r="PDA26" s="101"/>
      <c r="PDB26" s="101"/>
      <c r="PDC26" s="101"/>
      <c r="PDD26" s="101"/>
      <c r="PDE26" s="101"/>
      <c r="PDF26" s="101"/>
      <c r="PDG26" s="101"/>
      <c r="PDH26" s="101"/>
      <c r="PDI26" s="101"/>
      <c r="PDJ26" s="101"/>
      <c r="PDK26" s="101"/>
      <c r="PDL26" s="101"/>
      <c r="PDM26" s="101"/>
      <c r="PDN26" s="101"/>
      <c r="PDO26" s="101"/>
      <c r="PDP26" s="101"/>
      <c r="PDQ26" s="101"/>
      <c r="PDR26" s="101"/>
      <c r="PDS26" s="101"/>
      <c r="PDT26" s="101"/>
      <c r="PDU26" s="101"/>
      <c r="PDV26" s="101"/>
      <c r="PDW26" s="101"/>
      <c r="PDX26" s="101"/>
      <c r="PDY26" s="101"/>
      <c r="PDZ26" s="101"/>
      <c r="PEA26" s="101"/>
      <c r="PEB26" s="101"/>
      <c r="PEC26" s="101"/>
      <c r="PED26" s="101"/>
      <c r="PEE26" s="101"/>
      <c r="PEF26" s="101"/>
      <c r="PEG26" s="101"/>
      <c r="PEH26" s="101"/>
      <c r="PEI26" s="101"/>
      <c r="PEJ26" s="101"/>
      <c r="PEK26" s="101"/>
      <c r="PEL26" s="101"/>
      <c r="PEM26" s="101"/>
      <c r="PEN26" s="101"/>
      <c r="PEO26" s="101"/>
      <c r="PEP26" s="101"/>
      <c r="PEQ26" s="101"/>
      <c r="PER26" s="101"/>
      <c r="PES26" s="101"/>
      <c r="PET26" s="101"/>
      <c r="PEU26" s="101"/>
      <c r="PEV26" s="101"/>
      <c r="PEW26" s="101"/>
      <c r="PEX26" s="101"/>
      <c r="PEY26" s="101"/>
      <c r="PEZ26" s="101"/>
      <c r="PFA26" s="101"/>
      <c r="PFB26" s="101"/>
      <c r="PFC26" s="101"/>
      <c r="PFD26" s="101"/>
      <c r="PFE26" s="101"/>
      <c r="PFF26" s="101"/>
      <c r="PFG26" s="101"/>
      <c r="PFH26" s="101"/>
      <c r="PFI26" s="101"/>
      <c r="PFJ26" s="101"/>
      <c r="PFK26" s="101"/>
      <c r="PFL26" s="101"/>
      <c r="PFM26" s="101"/>
      <c r="PFN26" s="101"/>
      <c r="PFO26" s="101"/>
      <c r="PFP26" s="101"/>
      <c r="PFQ26" s="101"/>
      <c r="PFR26" s="101"/>
      <c r="PFS26" s="101"/>
      <c r="PFT26" s="101"/>
      <c r="PFU26" s="101"/>
      <c r="PFV26" s="101"/>
      <c r="PFW26" s="101"/>
      <c r="PFX26" s="101"/>
      <c r="PFY26" s="101"/>
      <c r="PFZ26" s="101"/>
      <c r="PGA26" s="101"/>
      <c r="PGB26" s="101"/>
      <c r="PGC26" s="101"/>
      <c r="PGD26" s="101"/>
      <c r="PGE26" s="101"/>
      <c r="PGF26" s="101"/>
      <c r="PGG26" s="101"/>
      <c r="PGH26" s="101"/>
      <c r="PGI26" s="101"/>
      <c r="PGJ26" s="101"/>
      <c r="PGK26" s="101"/>
      <c r="PGL26" s="101"/>
      <c r="PGM26" s="101"/>
      <c r="PGN26" s="101"/>
      <c r="PGO26" s="101"/>
      <c r="PGP26" s="101"/>
      <c r="PGQ26" s="101"/>
      <c r="PGR26" s="101"/>
      <c r="PGS26" s="101"/>
      <c r="PGT26" s="101"/>
      <c r="PGU26" s="101"/>
      <c r="PGV26" s="101"/>
      <c r="PGW26" s="101"/>
      <c r="PGX26" s="101"/>
      <c r="PGY26" s="101"/>
      <c r="PGZ26" s="101"/>
      <c r="PHA26" s="101"/>
      <c r="PHB26" s="101"/>
      <c r="PHC26" s="101"/>
      <c r="PHD26" s="101"/>
      <c r="PHE26" s="101"/>
      <c r="PHF26" s="101"/>
      <c r="PHG26" s="101"/>
      <c r="PHH26" s="101"/>
      <c r="PHI26" s="101"/>
      <c r="PHJ26" s="101"/>
      <c r="PHK26" s="101"/>
      <c r="PHL26" s="101"/>
      <c r="PHM26" s="101"/>
      <c r="PHN26" s="101"/>
      <c r="PHO26" s="101"/>
      <c r="PHP26" s="101"/>
      <c r="PHQ26" s="101"/>
      <c r="PHR26" s="101"/>
      <c r="PHS26" s="101"/>
      <c r="PHT26" s="101"/>
      <c r="PHU26" s="101"/>
      <c r="PHV26" s="101"/>
      <c r="PHW26" s="101"/>
      <c r="PHX26" s="101"/>
      <c r="PHY26" s="101"/>
      <c r="PHZ26" s="101"/>
      <c r="PIA26" s="101"/>
      <c r="PIB26" s="101"/>
      <c r="PIC26" s="101"/>
      <c r="PID26" s="101"/>
      <c r="PIE26" s="101"/>
      <c r="PIF26" s="101"/>
      <c r="PIG26" s="101"/>
      <c r="PIH26" s="101"/>
      <c r="PII26" s="101"/>
      <c r="PIJ26" s="101"/>
      <c r="PIK26" s="101"/>
      <c r="PIL26" s="101"/>
      <c r="PIM26" s="101"/>
      <c r="PIN26" s="101"/>
      <c r="PIO26" s="101"/>
      <c r="PIP26" s="101"/>
      <c r="PIQ26" s="101"/>
      <c r="PIR26" s="101"/>
      <c r="PIS26" s="101"/>
      <c r="PIT26" s="101"/>
      <c r="PIU26" s="101"/>
      <c r="PIV26" s="101"/>
      <c r="PIW26" s="101"/>
      <c r="PIX26" s="101"/>
      <c r="PIY26" s="101"/>
      <c r="PIZ26" s="101"/>
      <c r="PJA26" s="101"/>
      <c r="PJB26" s="101"/>
      <c r="PJC26" s="101"/>
      <c r="PJD26" s="101"/>
      <c r="PJE26" s="101"/>
      <c r="PJF26" s="101"/>
      <c r="PJG26" s="101"/>
      <c r="PJH26" s="101"/>
      <c r="PJI26" s="101"/>
      <c r="PJJ26" s="101"/>
      <c r="PJK26" s="101"/>
      <c r="PJL26" s="101"/>
      <c r="PJM26" s="101"/>
      <c r="PJN26" s="101"/>
      <c r="PJO26" s="101"/>
      <c r="PJP26" s="101"/>
      <c r="PJQ26" s="101"/>
      <c r="PJR26" s="101"/>
      <c r="PJS26" s="101"/>
      <c r="PJT26" s="101"/>
      <c r="PJU26" s="101"/>
      <c r="PJV26" s="101"/>
      <c r="PJW26" s="101"/>
      <c r="PJX26" s="101"/>
      <c r="PJY26" s="101"/>
      <c r="PJZ26" s="101"/>
      <c r="PKA26" s="101"/>
      <c r="PKB26" s="101"/>
      <c r="PKC26" s="101"/>
      <c r="PKD26" s="101"/>
      <c r="PKE26" s="101"/>
      <c r="PKF26" s="101"/>
      <c r="PKG26" s="101"/>
      <c r="PKH26" s="101"/>
      <c r="PKI26" s="101"/>
      <c r="PKJ26" s="101"/>
      <c r="PKK26" s="101"/>
      <c r="PKL26" s="101"/>
      <c r="PKM26" s="101"/>
      <c r="PKN26" s="101"/>
      <c r="PKO26" s="101"/>
      <c r="PKP26" s="101"/>
      <c r="PKQ26" s="101"/>
      <c r="PKR26" s="101"/>
      <c r="PKS26" s="101"/>
      <c r="PKT26" s="101"/>
      <c r="PKU26" s="101"/>
      <c r="PKV26" s="101"/>
      <c r="PKW26" s="101"/>
      <c r="PKX26" s="101"/>
      <c r="PKY26" s="101"/>
      <c r="PKZ26" s="101"/>
      <c r="PLA26" s="101"/>
      <c r="PLB26" s="101"/>
      <c r="PLC26" s="101"/>
      <c r="PLD26" s="101"/>
      <c r="PLE26" s="101"/>
      <c r="PLF26" s="101"/>
      <c r="PLG26" s="101"/>
      <c r="PLH26" s="101"/>
      <c r="PLI26" s="101"/>
      <c r="PLJ26" s="101"/>
      <c r="PLK26" s="101"/>
      <c r="PLL26" s="101"/>
      <c r="PLM26" s="101"/>
      <c r="PLN26" s="101"/>
      <c r="PLO26" s="101"/>
      <c r="PLP26" s="101"/>
      <c r="PLQ26" s="101"/>
      <c r="PLR26" s="101"/>
      <c r="PLS26" s="101"/>
      <c r="PLT26" s="101"/>
      <c r="PLU26" s="101"/>
      <c r="PLV26" s="101"/>
      <c r="PLW26" s="101"/>
      <c r="PLX26" s="101"/>
      <c r="PLY26" s="101"/>
      <c r="PLZ26" s="101"/>
      <c r="PMA26" s="101"/>
      <c r="PMB26" s="101"/>
      <c r="PMC26" s="101"/>
      <c r="PMD26" s="101"/>
      <c r="PME26" s="101"/>
      <c r="PMF26" s="101"/>
      <c r="PMG26" s="101"/>
      <c r="PMH26" s="101"/>
      <c r="PMI26" s="101"/>
      <c r="PMJ26" s="101"/>
      <c r="PMK26" s="101"/>
      <c r="PML26" s="101"/>
      <c r="PMM26" s="101"/>
      <c r="PMN26" s="101"/>
      <c r="PMO26" s="101"/>
      <c r="PMP26" s="101"/>
      <c r="PMQ26" s="101"/>
      <c r="PMR26" s="101"/>
      <c r="PMS26" s="101"/>
      <c r="PMT26" s="101"/>
      <c r="PMU26" s="101"/>
      <c r="PMV26" s="101"/>
      <c r="PMW26" s="101"/>
      <c r="PMX26" s="101"/>
      <c r="PMY26" s="101"/>
      <c r="PMZ26" s="101"/>
      <c r="PNA26" s="101"/>
      <c r="PNB26" s="101"/>
      <c r="PNC26" s="101"/>
      <c r="PND26" s="101"/>
      <c r="PNE26" s="101"/>
      <c r="PNF26" s="101"/>
      <c r="PNG26" s="101"/>
      <c r="PNH26" s="101"/>
      <c r="PNI26" s="101"/>
      <c r="PNJ26" s="101"/>
      <c r="PNK26" s="101"/>
      <c r="PNL26" s="101"/>
      <c r="PNM26" s="101"/>
      <c r="PNN26" s="101"/>
      <c r="PNO26" s="101"/>
      <c r="PNP26" s="101"/>
      <c r="PNQ26" s="101"/>
      <c r="PNR26" s="101"/>
      <c r="PNS26" s="101"/>
      <c r="PNT26" s="101"/>
      <c r="PNU26" s="101"/>
      <c r="PNV26" s="101"/>
      <c r="PNW26" s="101"/>
      <c r="PNX26" s="101"/>
      <c r="PNY26" s="101"/>
      <c r="PNZ26" s="101"/>
      <c r="POA26" s="101"/>
      <c r="POB26" s="101"/>
      <c r="POC26" s="101"/>
      <c r="POD26" s="101"/>
      <c r="POE26" s="101"/>
      <c r="POF26" s="101"/>
      <c r="POG26" s="101"/>
      <c r="POH26" s="101"/>
      <c r="POI26" s="101"/>
      <c r="POJ26" s="101"/>
      <c r="POK26" s="101"/>
      <c r="POL26" s="101"/>
      <c r="POM26" s="101"/>
      <c r="PON26" s="101"/>
      <c r="POO26" s="101"/>
      <c r="POP26" s="101"/>
      <c r="POQ26" s="101"/>
      <c r="POR26" s="101"/>
      <c r="POS26" s="101"/>
      <c r="POT26" s="101"/>
      <c r="POU26" s="101"/>
      <c r="POV26" s="101"/>
      <c r="POW26" s="101"/>
      <c r="POX26" s="101"/>
      <c r="POY26" s="101"/>
      <c r="POZ26" s="101"/>
      <c r="PPA26" s="101"/>
      <c r="PPB26" s="101"/>
      <c r="PPC26" s="101"/>
      <c r="PPD26" s="101"/>
      <c r="PPE26" s="101"/>
      <c r="PPF26" s="101"/>
      <c r="PPG26" s="101"/>
      <c r="PPH26" s="101"/>
      <c r="PPI26" s="101"/>
      <c r="PPJ26" s="101"/>
      <c r="PPK26" s="101"/>
      <c r="PPL26" s="101"/>
      <c r="PPM26" s="101"/>
      <c r="PPN26" s="101"/>
      <c r="PPO26" s="101"/>
      <c r="PPP26" s="101"/>
      <c r="PPQ26" s="101"/>
      <c r="PPR26" s="101"/>
      <c r="PPS26" s="101"/>
      <c r="PPT26" s="101"/>
      <c r="PPU26" s="101"/>
      <c r="PPV26" s="101"/>
      <c r="PPW26" s="101"/>
      <c r="PPX26" s="101"/>
      <c r="PPY26" s="101"/>
      <c r="PPZ26" s="101"/>
      <c r="PQA26" s="101"/>
      <c r="PQB26" s="101"/>
      <c r="PQC26" s="101"/>
      <c r="PQD26" s="101"/>
      <c r="PQE26" s="101"/>
      <c r="PQF26" s="101"/>
      <c r="PQG26" s="101"/>
      <c r="PQH26" s="101"/>
      <c r="PQI26" s="101"/>
      <c r="PQJ26" s="101"/>
      <c r="PQK26" s="101"/>
      <c r="PQL26" s="101"/>
      <c r="PQM26" s="101"/>
      <c r="PQN26" s="101"/>
      <c r="PQO26" s="101"/>
      <c r="PQP26" s="101"/>
      <c r="PQQ26" s="101"/>
      <c r="PQR26" s="101"/>
      <c r="PQS26" s="101"/>
      <c r="PQT26" s="101"/>
      <c r="PQU26" s="101"/>
      <c r="PQV26" s="101"/>
      <c r="PQW26" s="101"/>
      <c r="PQX26" s="101"/>
      <c r="PQY26" s="101"/>
      <c r="PQZ26" s="101"/>
      <c r="PRA26" s="101"/>
      <c r="PRB26" s="101"/>
      <c r="PRC26" s="101"/>
      <c r="PRD26" s="101"/>
      <c r="PRE26" s="101"/>
      <c r="PRF26" s="101"/>
      <c r="PRG26" s="101"/>
      <c r="PRH26" s="101"/>
      <c r="PRI26" s="101"/>
      <c r="PRJ26" s="101"/>
      <c r="PRK26" s="101"/>
      <c r="PRL26" s="101"/>
      <c r="PRM26" s="101"/>
      <c r="PRN26" s="101"/>
      <c r="PRO26" s="101"/>
      <c r="PRP26" s="101"/>
      <c r="PRQ26" s="101"/>
      <c r="PRR26" s="101"/>
      <c r="PRS26" s="101"/>
      <c r="PRT26" s="101"/>
      <c r="PRU26" s="101"/>
      <c r="PRV26" s="101"/>
      <c r="PRW26" s="101"/>
      <c r="PRX26" s="101"/>
      <c r="PRY26" s="101"/>
      <c r="PRZ26" s="101"/>
      <c r="PSA26" s="101"/>
      <c r="PSB26" s="101"/>
      <c r="PSC26" s="101"/>
      <c r="PSD26" s="101"/>
      <c r="PSE26" s="101"/>
      <c r="PSF26" s="101"/>
      <c r="PSG26" s="101"/>
      <c r="PSH26" s="101"/>
      <c r="PSI26" s="101"/>
      <c r="PSJ26" s="101"/>
      <c r="PSK26" s="101"/>
      <c r="PSL26" s="101"/>
      <c r="PSM26" s="101"/>
      <c r="PSN26" s="101"/>
      <c r="PSO26" s="101"/>
      <c r="PSP26" s="101"/>
      <c r="PSQ26" s="101"/>
      <c r="PSR26" s="101"/>
      <c r="PSS26" s="101"/>
      <c r="PST26" s="101"/>
      <c r="PSU26" s="101"/>
      <c r="PSV26" s="101"/>
      <c r="PSW26" s="101"/>
      <c r="PSX26" s="101"/>
      <c r="PSY26" s="101"/>
      <c r="PSZ26" s="101"/>
      <c r="PTA26" s="101"/>
      <c r="PTB26" s="101"/>
      <c r="PTC26" s="101"/>
      <c r="PTD26" s="101"/>
      <c r="PTE26" s="101"/>
      <c r="PTF26" s="101"/>
      <c r="PTG26" s="101"/>
      <c r="PTH26" s="101"/>
      <c r="PTI26" s="101"/>
      <c r="PTJ26" s="101"/>
      <c r="PTK26" s="101"/>
      <c r="PTL26" s="101"/>
      <c r="PTM26" s="101"/>
      <c r="PTN26" s="101"/>
      <c r="PTO26" s="101"/>
      <c r="PTP26" s="101"/>
      <c r="PTQ26" s="101"/>
      <c r="PTR26" s="101"/>
      <c r="PTS26" s="101"/>
      <c r="PTT26" s="101"/>
      <c r="PTU26" s="101"/>
      <c r="PTV26" s="101"/>
      <c r="PTW26" s="101"/>
      <c r="PTX26" s="101"/>
      <c r="PTY26" s="101"/>
      <c r="PTZ26" s="101"/>
      <c r="PUA26" s="101"/>
      <c r="PUB26" s="101"/>
      <c r="PUC26" s="101"/>
      <c r="PUD26" s="101"/>
      <c r="PUE26" s="101"/>
      <c r="PUF26" s="101"/>
      <c r="PUG26" s="101"/>
      <c r="PUH26" s="101"/>
      <c r="PUI26" s="101"/>
      <c r="PUJ26" s="101"/>
      <c r="PUK26" s="101"/>
      <c r="PUL26" s="101"/>
      <c r="PUM26" s="101"/>
      <c r="PUN26" s="101"/>
      <c r="PUO26" s="101"/>
      <c r="PUP26" s="101"/>
      <c r="PUQ26" s="101"/>
      <c r="PUR26" s="101"/>
      <c r="PUS26" s="101"/>
      <c r="PUT26" s="101"/>
      <c r="PUU26" s="101"/>
      <c r="PUV26" s="101"/>
      <c r="PUW26" s="101"/>
      <c r="PUX26" s="101"/>
      <c r="PUY26" s="101"/>
      <c r="PUZ26" s="101"/>
      <c r="PVA26" s="101"/>
      <c r="PVB26" s="101"/>
      <c r="PVC26" s="101"/>
      <c r="PVD26" s="101"/>
      <c r="PVE26" s="101"/>
      <c r="PVF26" s="101"/>
      <c r="PVG26" s="101"/>
      <c r="PVH26" s="101"/>
      <c r="PVI26" s="101"/>
      <c r="PVJ26" s="101"/>
      <c r="PVK26" s="101"/>
      <c r="PVL26" s="101"/>
      <c r="PVM26" s="101"/>
      <c r="PVN26" s="101"/>
      <c r="PVO26" s="101"/>
      <c r="PVP26" s="101"/>
      <c r="PVQ26" s="101"/>
      <c r="PVR26" s="101"/>
      <c r="PVS26" s="101"/>
      <c r="PVT26" s="101"/>
      <c r="PVU26" s="101"/>
      <c r="PVV26" s="101"/>
      <c r="PVW26" s="101"/>
      <c r="PVX26" s="101"/>
      <c r="PVY26" s="101"/>
      <c r="PVZ26" s="101"/>
      <c r="PWA26" s="101"/>
      <c r="PWB26" s="101"/>
      <c r="PWC26" s="101"/>
      <c r="PWD26" s="101"/>
      <c r="PWE26" s="101"/>
      <c r="PWF26" s="101"/>
      <c r="PWG26" s="101"/>
      <c r="PWH26" s="101"/>
      <c r="PWI26" s="101"/>
      <c r="PWJ26" s="101"/>
      <c r="PWK26" s="101"/>
      <c r="PWL26" s="101"/>
      <c r="PWM26" s="101"/>
      <c r="PWN26" s="101"/>
      <c r="PWO26" s="101"/>
      <c r="PWP26" s="101"/>
      <c r="PWQ26" s="101"/>
      <c r="PWR26" s="101"/>
      <c r="PWS26" s="101"/>
      <c r="PWT26" s="101"/>
      <c r="PWU26" s="101"/>
      <c r="PWV26" s="101"/>
      <c r="PWW26" s="101"/>
      <c r="PWX26" s="101"/>
      <c r="PWY26" s="101"/>
      <c r="PWZ26" s="101"/>
      <c r="PXA26" s="101"/>
      <c r="PXB26" s="101"/>
      <c r="PXC26" s="101"/>
      <c r="PXD26" s="101"/>
      <c r="PXE26" s="101"/>
      <c r="PXF26" s="101"/>
      <c r="PXG26" s="101"/>
      <c r="PXH26" s="101"/>
      <c r="PXI26" s="101"/>
      <c r="PXJ26" s="101"/>
      <c r="PXK26" s="101"/>
      <c r="PXL26" s="101"/>
      <c r="PXM26" s="101"/>
      <c r="PXN26" s="101"/>
      <c r="PXO26" s="101"/>
      <c r="PXP26" s="101"/>
      <c r="PXQ26" s="101"/>
      <c r="PXR26" s="101"/>
      <c r="PXS26" s="101"/>
      <c r="PXT26" s="101"/>
      <c r="PXU26" s="101"/>
      <c r="PXV26" s="101"/>
      <c r="PXW26" s="101"/>
      <c r="PXX26" s="101"/>
      <c r="PXY26" s="101"/>
      <c r="PXZ26" s="101"/>
      <c r="PYA26" s="101"/>
      <c r="PYB26" s="101"/>
      <c r="PYC26" s="101"/>
      <c r="PYD26" s="101"/>
      <c r="PYE26" s="101"/>
      <c r="PYF26" s="101"/>
      <c r="PYG26" s="101"/>
      <c r="PYH26" s="101"/>
      <c r="PYI26" s="101"/>
      <c r="PYJ26" s="101"/>
      <c r="PYK26" s="101"/>
      <c r="PYL26" s="101"/>
      <c r="PYM26" s="101"/>
      <c r="PYN26" s="101"/>
      <c r="PYO26" s="101"/>
      <c r="PYP26" s="101"/>
      <c r="PYQ26" s="101"/>
      <c r="PYR26" s="101"/>
      <c r="PYS26" s="101"/>
      <c r="PYT26" s="101"/>
      <c r="PYU26" s="101"/>
      <c r="PYV26" s="101"/>
      <c r="PYW26" s="101"/>
      <c r="PYX26" s="101"/>
      <c r="PYY26" s="101"/>
      <c r="PYZ26" s="101"/>
      <c r="PZA26" s="101"/>
      <c r="PZB26" s="101"/>
      <c r="PZC26" s="101"/>
      <c r="PZD26" s="101"/>
      <c r="PZE26" s="101"/>
      <c r="PZF26" s="101"/>
      <c r="PZG26" s="101"/>
      <c r="PZH26" s="101"/>
      <c r="PZI26" s="101"/>
      <c r="PZJ26" s="101"/>
      <c r="PZK26" s="101"/>
      <c r="PZL26" s="101"/>
      <c r="PZM26" s="101"/>
      <c r="PZN26" s="101"/>
      <c r="PZO26" s="101"/>
      <c r="PZP26" s="101"/>
      <c r="PZQ26" s="101"/>
      <c r="PZR26" s="101"/>
      <c r="PZS26" s="101"/>
      <c r="PZT26" s="101"/>
      <c r="PZU26" s="101"/>
      <c r="PZV26" s="101"/>
      <c r="PZW26" s="101"/>
      <c r="PZX26" s="101"/>
      <c r="PZY26" s="101"/>
      <c r="PZZ26" s="101"/>
      <c r="QAA26" s="101"/>
      <c r="QAB26" s="101"/>
      <c r="QAC26" s="101"/>
      <c r="QAD26" s="101"/>
      <c r="QAE26" s="101"/>
      <c r="QAF26" s="101"/>
      <c r="QAG26" s="101"/>
      <c r="QAH26" s="101"/>
      <c r="QAI26" s="101"/>
      <c r="QAJ26" s="101"/>
      <c r="QAK26" s="101"/>
      <c r="QAL26" s="101"/>
      <c r="QAM26" s="101"/>
      <c r="QAN26" s="101"/>
      <c r="QAO26" s="101"/>
      <c r="QAP26" s="101"/>
      <c r="QAQ26" s="101"/>
      <c r="QAR26" s="101"/>
      <c r="QAS26" s="101"/>
      <c r="QAT26" s="101"/>
      <c r="QAU26" s="101"/>
      <c r="QAV26" s="101"/>
      <c r="QAW26" s="101"/>
      <c r="QAX26" s="101"/>
      <c r="QAY26" s="101"/>
      <c r="QAZ26" s="101"/>
      <c r="QBA26" s="101"/>
      <c r="QBB26" s="101"/>
      <c r="QBC26" s="101"/>
      <c r="QBD26" s="101"/>
      <c r="QBE26" s="101"/>
      <c r="QBF26" s="101"/>
      <c r="QBG26" s="101"/>
      <c r="QBH26" s="101"/>
      <c r="QBI26" s="101"/>
      <c r="QBJ26" s="101"/>
      <c r="QBK26" s="101"/>
      <c r="QBL26" s="101"/>
      <c r="QBM26" s="101"/>
      <c r="QBN26" s="101"/>
      <c r="QBO26" s="101"/>
      <c r="QBP26" s="101"/>
      <c r="QBQ26" s="101"/>
      <c r="QBR26" s="101"/>
      <c r="QBS26" s="101"/>
      <c r="QBT26" s="101"/>
      <c r="QBU26" s="101"/>
      <c r="QBV26" s="101"/>
      <c r="QBW26" s="101"/>
      <c r="QBX26" s="101"/>
      <c r="QBY26" s="101"/>
      <c r="QBZ26" s="101"/>
      <c r="QCA26" s="101"/>
      <c r="QCB26" s="101"/>
      <c r="QCC26" s="101"/>
      <c r="QCD26" s="101"/>
      <c r="QCE26" s="101"/>
      <c r="QCF26" s="101"/>
      <c r="QCG26" s="101"/>
      <c r="QCH26" s="101"/>
      <c r="QCI26" s="101"/>
      <c r="QCJ26" s="101"/>
      <c r="QCK26" s="101"/>
      <c r="QCL26" s="101"/>
      <c r="QCM26" s="101"/>
      <c r="QCN26" s="101"/>
      <c r="QCO26" s="101"/>
      <c r="QCP26" s="101"/>
      <c r="QCQ26" s="101"/>
      <c r="QCR26" s="101"/>
      <c r="QCS26" s="101"/>
      <c r="QCT26" s="101"/>
      <c r="QCU26" s="101"/>
      <c r="QCV26" s="101"/>
      <c r="QCW26" s="101"/>
      <c r="QCX26" s="101"/>
      <c r="QCY26" s="101"/>
      <c r="QCZ26" s="101"/>
      <c r="QDA26" s="101"/>
      <c r="QDB26" s="101"/>
      <c r="QDC26" s="101"/>
      <c r="QDD26" s="101"/>
      <c r="QDE26" s="101"/>
      <c r="QDF26" s="101"/>
      <c r="QDG26" s="101"/>
      <c r="QDH26" s="101"/>
      <c r="QDI26" s="101"/>
      <c r="QDJ26" s="101"/>
      <c r="QDK26" s="101"/>
      <c r="QDL26" s="101"/>
      <c r="QDM26" s="101"/>
      <c r="QDN26" s="101"/>
      <c r="QDO26" s="101"/>
      <c r="QDP26" s="101"/>
      <c r="QDQ26" s="101"/>
      <c r="QDR26" s="101"/>
      <c r="QDS26" s="101"/>
      <c r="QDT26" s="101"/>
      <c r="QDU26" s="101"/>
      <c r="QDV26" s="101"/>
      <c r="QDW26" s="101"/>
      <c r="QDX26" s="101"/>
      <c r="QDY26" s="101"/>
      <c r="QDZ26" s="101"/>
      <c r="QEA26" s="101"/>
      <c r="QEB26" s="101"/>
      <c r="QEC26" s="101"/>
      <c r="QED26" s="101"/>
      <c r="QEE26" s="101"/>
      <c r="QEF26" s="101"/>
      <c r="QEG26" s="101"/>
      <c r="QEH26" s="101"/>
      <c r="QEI26" s="101"/>
      <c r="QEJ26" s="101"/>
      <c r="QEK26" s="101"/>
      <c r="QEL26" s="101"/>
      <c r="QEM26" s="101"/>
      <c r="QEN26" s="101"/>
      <c r="QEO26" s="101"/>
      <c r="QEP26" s="101"/>
      <c r="QEQ26" s="101"/>
      <c r="QER26" s="101"/>
      <c r="QES26" s="101"/>
      <c r="QET26" s="101"/>
      <c r="QEU26" s="101"/>
      <c r="QEV26" s="101"/>
      <c r="QEW26" s="101"/>
      <c r="QEX26" s="101"/>
      <c r="QEY26" s="101"/>
      <c r="QEZ26" s="101"/>
      <c r="QFA26" s="101"/>
      <c r="QFB26" s="101"/>
      <c r="QFC26" s="101"/>
      <c r="QFD26" s="101"/>
      <c r="QFE26" s="101"/>
      <c r="QFF26" s="101"/>
      <c r="QFG26" s="101"/>
      <c r="QFH26" s="101"/>
      <c r="QFI26" s="101"/>
      <c r="QFJ26" s="101"/>
      <c r="QFK26" s="101"/>
      <c r="QFL26" s="101"/>
      <c r="QFM26" s="101"/>
      <c r="QFN26" s="101"/>
      <c r="QFO26" s="101"/>
      <c r="QFP26" s="101"/>
      <c r="QFQ26" s="101"/>
      <c r="QFR26" s="101"/>
      <c r="QFS26" s="101"/>
      <c r="QFT26" s="101"/>
      <c r="QFU26" s="101"/>
      <c r="QFV26" s="101"/>
      <c r="QFW26" s="101"/>
      <c r="QFX26" s="101"/>
      <c r="QFY26" s="101"/>
      <c r="QFZ26" s="101"/>
      <c r="QGA26" s="101"/>
      <c r="QGB26" s="101"/>
      <c r="QGC26" s="101"/>
      <c r="QGD26" s="101"/>
      <c r="QGE26" s="101"/>
      <c r="QGF26" s="101"/>
      <c r="QGG26" s="101"/>
      <c r="QGH26" s="101"/>
      <c r="QGI26" s="101"/>
      <c r="QGJ26" s="101"/>
      <c r="QGK26" s="101"/>
      <c r="QGL26" s="101"/>
      <c r="QGM26" s="101"/>
      <c r="QGN26" s="101"/>
      <c r="QGO26" s="101"/>
      <c r="QGP26" s="101"/>
      <c r="QGQ26" s="101"/>
      <c r="QGR26" s="101"/>
      <c r="QGS26" s="101"/>
      <c r="QGT26" s="101"/>
      <c r="QGU26" s="101"/>
      <c r="QGV26" s="101"/>
      <c r="QGW26" s="101"/>
      <c r="QGX26" s="101"/>
      <c r="QGY26" s="101"/>
      <c r="QGZ26" s="101"/>
      <c r="QHA26" s="101"/>
      <c r="QHB26" s="101"/>
      <c r="QHC26" s="101"/>
      <c r="QHD26" s="101"/>
      <c r="QHE26" s="101"/>
      <c r="QHF26" s="101"/>
      <c r="QHG26" s="101"/>
      <c r="QHH26" s="101"/>
      <c r="QHI26" s="101"/>
      <c r="QHJ26" s="101"/>
      <c r="QHK26" s="101"/>
      <c r="QHL26" s="101"/>
      <c r="QHM26" s="101"/>
      <c r="QHN26" s="101"/>
      <c r="QHO26" s="101"/>
      <c r="QHP26" s="101"/>
      <c r="QHQ26" s="101"/>
      <c r="QHR26" s="101"/>
      <c r="QHS26" s="101"/>
      <c r="QHT26" s="101"/>
      <c r="QHU26" s="101"/>
      <c r="QHV26" s="101"/>
      <c r="QHW26" s="101"/>
      <c r="QHX26" s="101"/>
      <c r="QHY26" s="101"/>
      <c r="QHZ26" s="101"/>
      <c r="QIA26" s="101"/>
      <c r="QIB26" s="101"/>
      <c r="QIC26" s="101"/>
      <c r="QID26" s="101"/>
      <c r="QIE26" s="101"/>
      <c r="QIF26" s="101"/>
      <c r="QIG26" s="101"/>
      <c r="QIH26" s="101"/>
      <c r="QII26" s="101"/>
      <c r="QIJ26" s="101"/>
      <c r="QIK26" s="101"/>
      <c r="QIL26" s="101"/>
      <c r="QIM26" s="101"/>
      <c r="QIN26" s="101"/>
      <c r="QIO26" s="101"/>
      <c r="QIP26" s="101"/>
      <c r="QIQ26" s="101"/>
      <c r="QIR26" s="101"/>
      <c r="QIS26" s="101"/>
      <c r="QIT26" s="101"/>
      <c r="QIU26" s="101"/>
      <c r="QIV26" s="101"/>
      <c r="QIW26" s="101"/>
      <c r="QIX26" s="101"/>
      <c r="QIY26" s="101"/>
      <c r="QIZ26" s="101"/>
      <c r="QJA26" s="101"/>
      <c r="QJB26" s="101"/>
      <c r="QJC26" s="101"/>
      <c r="QJD26" s="101"/>
      <c r="QJE26" s="101"/>
      <c r="QJF26" s="101"/>
      <c r="QJG26" s="101"/>
      <c r="QJH26" s="101"/>
      <c r="QJI26" s="101"/>
      <c r="QJJ26" s="101"/>
      <c r="QJK26" s="101"/>
      <c r="QJL26" s="101"/>
      <c r="QJM26" s="101"/>
      <c r="QJN26" s="101"/>
      <c r="QJO26" s="101"/>
      <c r="QJP26" s="101"/>
      <c r="QJQ26" s="101"/>
      <c r="QJR26" s="101"/>
      <c r="QJS26" s="101"/>
      <c r="QJT26" s="101"/>
      <c r="QJU26" s="101"/>
      <c r="QJV26" s="101"/>
      <c r="QJW26" s="101"/>
      <c r="QJX26" s="101"/>
      <c r="QJY26" s="101"/>
      <c r="QJZ26" s="101"/>
      <c r="QKA26" s="101"/>
      <c r="QKB26" s="101"/>
      <c r="QKC26" s="101"/>
      <c r="QKD26" s="101"/>
      <c r="QKE26" s="101"/>
      <c r="QKF26" s="101"/>
      <c r="QKG26" s="101"/>
      <c r="QKH26" s="101"/>
      <c r="QKI26" s="101"/>
      <c r="QKJ26" s="101"/>
      <c r="QKK26" s="101"/>
      <c r="QKL26" s="101"/>
      <c r="QKM26" s="101"/>
      <c r="QKN26" s="101"/>
      <c r="QKO26" s="101"/>
      <c r="QKP26" s="101"/>
      <c r="QKQ26" s="101"/>
      <c r="QKR26" s="101"/>
      <c r="QKS26" s="101"/>
      <c r="QKT26" s="101"/>
      <c r="QKU26" s="101"/>
      <c r="QKV26" s="101"/>
      <c r="QKW26" s="101"/>
      <c r="QKX26" s="101"/>
      <c r="QKY26" s="101"/>
      <c r="QKZ26" s="101"/>
      <c r="QLA26" s="101"/>
      <c r="QLB26" s="101"/>
      <c r="QLC26" s="101"/>
      <c r="QLD26" s="101"/>
      <c r="QLE26" s="101"/>
      <c r="QLF26" s="101"/>
      <c r="QLG26" s="101"/>
      <c r="QLH26" s="101"/>
      <c r="QLI26" s="101"/>
      <c r="QLJ26" s="101"/>
      <c r="QLK26" s="101"/>
      <c r="QLL26" s="101"/>
      <c r="QLM26" s="101"/>
      <c r="QLN26" s="101"/>
      <c r="QLO26" s="101"/>
      <c r="QLP26" s="101"/>
      <c r="QLQ26" s="101"/>
      <c r="QLR26" s="101"/>
      <c r="QLS26" s="101"/>
      <c r="QLT26" s="101"/>
      <c r="QLU26" s="101"/>
      <c r="QLV26" s="101"/>
      <c r="QLW26" s="101"/>
      <c r="QLX26" s="101"/>
      <c r="QLY26" s="101"/>
      <c r="QLZ26" s="101"/>
      <c r="QMA26" s="101"/>
      <c r="QMB26" s="101"/>
      <c r="QMC26" s="101"/>
      <c r="QMD26" s="101"/>
      <c r="QME26" s="101"/>
      <c r="QMF26" s="101"/>
      <c r="QMG26" s="101"/>
      <c r="QMH26" s="101"/>
      <c r="QMI26" s="101"/>
      <c r="QMJ26" s="101"/>
      <c r="QMK26" s="101"/>
      <c r="QML26" s="101"/>
      <c r="QMM26" s="101"/>
      <c r="QMN26" s="101"/>
      <c r="QMO26" s="101"/>
      <c r="QMP26" s="101"/>
      <c r="QMQ26" s="101"/>
      <c r="QMR26" s="101"/>
      <c r="QMS26" s="101"/>
      <c r="QMT26" s="101"/>
      <c r="QMU26" s="101"/>
      <c r="QMV26" s="101"/>
      <c r="QMW26" s="101"/>
      <c r="QMX26" s="101"/>
      <c r="QMY26" s="101"/>
      <c r="QMZ26" s="101"/>
      <c r="QNA26" s="101"/>
      <c r="QNB26" s="101"/>
      <c r="QNC26" s="101"/>
      <c r="QND26" s="101"/>
      <c r="QNE26" s="101"/>
      <c r="QNF26" s="101"/>
      <c r="QNG26" s="101"/>
      <c r="QNH26" s="101"/>
      <c r="QNI26" s="101"/>
      <c r="QNJ26" s="101"/>
      <c r="QNK26" s="101"/>
      <c r="QNL26" s="101"/>
      <c r="QNM26" s="101"/>
      <c r="QNN26" s="101"/>
      <c r="QNO26" s="101"/>
      <c r="QNP26" s="101"/>
      <c r="QNQ26" s="101"/>
      <c r="QNR26" s="101"/>
      <c r="QNS26" s="101"/>
      <c r="QNT26" s="101"/>
      <c r="QNU26" s="101"/>
      <c r="QNV26" s="101"/>
      <c r="QNW26" s="101"/>
      <c r="QNX26" s="101"/>
      <c r="QNY26" s="101"/>
      <c r="QNZ26" s="101"/>
      <c r="QOA26" s="101"/>
      <c r="QOB26" s="101"/>
      <c r="QOC26" s="101"/>
      <c r="QOD26" s="101"/>
      <c r="QOE26" s="101"/>
      <c r="QOF26" s="101"/>
      <c r="QOG26" s="101"/>
      <c r="QOH26" s="101"/>
      <c r="QOI26" s="101"/>
      <c r="QOJ26" s="101"/>
      <c r="QOK26" s="101"/>
      <c r="QOL26" s="101"/>
      <c r="QOM26" s="101"/>
      <c r="QON26" s="101"/>
      <c r="QOO26" s="101"/>
      <c r="QOP26" s="101"/>
      <c r="QOQ26" s="101"/>
      <c r="QOR26" s="101"/>
      <c r="QOS26" s="101"/>
      <c r="QOT26" s="101"/>
      <c r="QOU26" s="101"/>
      <c r="QOV26" s="101"/>
      <c r="QOW26" s="101"/>
      <c r="QOX26" s="101"/>
      <c r="QOY26" s="101"/>
      <c r="QOZ26" s="101"/>
      <c r="QPA26" s="101"/>
      <c r="QPB26" s="101"/>
      <c r="QPC26" s="101"/>
      <c r="QPD26" s="101"/>
      <c r="QPE26" s="101"/>
      <c r="QPF26" s="101"/>
      <c r="QPG26" s="101"/>
      <c r="QPH26" s="101"/>
      <c r="QPI26" s="101"/>
      <c r="QPJ26" s="101"/>
      <c r="QPK26" s="101"/>
      <c r="QPL26" s="101"/>
      <c r="QPM26" s="101"/>
      <c r="QPN26" s="101"/>
      <c r="QPO26" s="101"/>
      <c r="QPP26" s="101"/>
      <c r="QPQ26" s="101"/>
      <c r="QPR26" s="101"/>
      <c r="QPS26" s="101"/>
      <c r="QPT26" s="101"/>
      <c r="QPU26" s="101"/>
      <c r="QPV26" s="101"/>
      <c r="QPW26" s="101"/>
      <c r="QPX26" s="101"/>
      <c r="QPY26" s="101"/>
      <c r="QPZ26" s="101"/>
      <c r="QQA26" s="101"/>
      <c r="QQB26" s="101"/>
      <c r="QQC26" s="101"/>
      <c r="QQD26" s="101"/>
      <c r="QQE26" s="101"/>
      <c r="QQF26" s="101"/>
      <c r="QQG26" s="101"/>
      <c r="QQH26" s="101"/>
      <c r="QQI26" s="101"/>
      <c r="QQJ26" s="101"/>
      <c r="QQK26" s="101"/>
      <c r="QQL26" s="101"/>
      <c r="QQM26" s="101"/>
      <c r="QQN26" s="101"/>
      <c r="QQO26" s="101"/>
      <c r="QQP26" s="101"/>
      <c r="QQQ26" s="101"/>
      <c r="QQR26" s="101"/>
      <c r="QQS26" s="101"/>
      <c r="QQT26" s="101"/>
      <c r="QQU26" s="101"/>
      <c r="QQV26" s="101"/>
      <c r="QQW26" s="101"/>
      <c r="QQX26" s="101"/>
      <c r="QQY26" s="101"/>
      <c r="QQZ26" s="101"/>
      <c r="QRA26" s="101"/>
      <c r="QRB26" s="101"/>
      <c r="QRC26" s="101"/>
      <c r="QRD26" s="101"/>
      <c r="QRE26" s="101"/>
      <c r="QRF26" s="101"/>
      <c r="QRG26" s="101"/>
      <c r="QRH26" s="101"/>
      <c r="QRI26" s="101"/>
      <c r="QRJ26" s="101"/>
      <c r="QRK26" s="101"/>
      <c r="QRL26" s="101"/>
      <c r="QRM26" s="101"/>
      <c r="QRN26" s="101"/>
      <c r="QRO26" s="101"/>
      <c r="QRP26" s="101"/>
      <c r="QRQ26" s="101"/>
      <c r="QRR26" s="101"/>
      <c r="QRS26" s="101"/>
      <c r="QRT26" s="101"/>
      <c r="QRU26" s="101"/>
      <c r="QRV26" s="101"/>
      <c r="QRW26" s="101"/>
      <c r="QRX26" s="101"/>
      <c r="QRY26" s="101"/>
      <c r="QRZ26" s="101"/>
      <c r="QSA26" s="101"/>
      <c r="QSB26" s="101"/>
      <c r="QSC26" s="101"/>
      <c r="QSD26" s="101"/>
      <c r="QSE26" s="101"/>
      <c r="QSF26" s="101"/>
      <c r="QSG26" s="101"/>
      <c r="QSH26" s="101"/>
      <c r="QSI26" s="101"/>
      <c r="QSJ26" s="101"/>
      <c r="QSK26" s="101"/>
      <c r="QSL26" s="101"/>
      <c r="QSM26" s="101"/>
      <c r="QSN26" s="101"/>
      <c r="QSO26" s="101"/>
      <c r="QSP26" s="101"/>
      <c r="QSQ26" s="101"/>
      <c r="QSR26" s="101"/>
      <c r="QSS26" s="101"/>
      <c r="QST26" s="101"/>
      <c r="QSU26" s="101"/>
      <c r="QSV26" s="101"/>
      <c r="QSW26" s="101"/>
      <c r="QSX26" s="101"/>
      <c r="QSY26" s="101"/>
      <c r="QSZ26" s="101"/>
      <c r="QTA26" s="101"/>
      <c r="QTB26" s="101"/>
      <c r="QTC26" s="101"/>
      <c r="QTD26" s="101"/>
      <c r="QTE26" s="101"/>
      <c r="QTF26" s="101"/>
      <c r="QTG26" s="101"/>
      <c r="QTH26" s="101"/>
      <c r="QTI26" s="101"/>
      <c r="QTJ26" s="101"/>
      <c r="QTK26" s="101"/>
      <c r="QTL26" s="101"/>
      <c r="QTM26" s="101"/>
      <c r="QTN26" s="101"/>
      <c r="QTO26" s="101"/>
      <c r="QTP26" s="101"/>
      <c r="QTQ26" s="101"/>
      <c r="QTR26" s="101"/>
      <c r="QTS26" s="101"/>
      <c r="QTT26" s="101"/>
      <c r="QTU26" s="101"/>
      <c r="QTV26" s="101"/>
      <c r="QTW26" s="101"/>
      <c r="QTX26" s="101"/>
      <c r="QTY26" s="101"/>
      <c r="QTZ26" s="101"/>
      <c r="QUA26" s="101"/>
      <c r="QUB26" s="101"/>
      <c r="QUC26" s="101"/>
      <c r="QUD26" s="101"/>
      <c r="QUE26" s="101"/>
      <c r="QUF26" s="101"/>
      <c r="QUG26" s="101"/>
      <c r="QUH26" s="101"/>
      <c r="QUI26" s="101"/>
      <c r="QUJ26" s="101"/>
      <c r="QUK26" s="101"/>
      <c r="QUL26" s="101"/>
      <c r="QUM26" s="101"/>
      <c r="QUN26" s="101"/>
      <c r="QUO26" s="101"/>
      <c r="QUP26" s="101"/>
      <c r="QUQ26" s="101"/>
      <c r="QUR26" s="101"/>
      <c r="QUS26" s="101"/>
      <c r="QUT26" s="101"/>
      <c r="QUU26" s="101"/>
      <c r="QUV26" s="101"/>
      <c r="QUW26" s="101"/>
      <c r="QUX26" s="101"/>
      <c r="QUY26" s="101"/>
      <c r="QUZ26" s="101"/>
      <c r="QVA26" s="101"/>
      <c r="QVB26" s="101"/>
      <c r="QVC26" s="101"/>
      <c r="QVD26" s="101"/>
      <c r="QVE26" s="101"/>
      <c r="QVF26" s="101"/>
      <c r="QVG26" s="101"/>
      <c r="QVH26" s="101"/>
      <c r="QVI26" s="101"/>
      <c r="QVJ26" s="101"/>
      <c r="QVK26" s="101"/>
      <c r="QVL26" s="101"/>
      <c r="QVM26" s="101"/>
      <c r="QVN26" s="101"/>
      <c r="QVO26" s="101"/>
      <c r="QVP26" s="101"/>
      <c r="QVQ26" s="101"/>
      <c r="QVR26" s="101"/>
      <c r="QVS26" s="101"/>
      <c r="QVT26" s="101"/>
      <c r="QVU26" s="101"/>
      <c r="QVV26" s="101"/>
      <c r="QVW26" s="101"/>
      <c r="QVX26" s="101"/>
      <c r="QVY26" s="101"/>
      <c r="QVZ26" s="101"/>
      <c r="QWA26" s="101"/>
      <c r="QWB26" s="101"/>
      <c r="QWC26" s="101"/>
      <c r="QWD26" s="101"/>
      <c r="QWE26" s="101"/>
      <c r="QWF26" s="101"/>
      <c r="QWG26" s="101"/>
      <c r="QWH26" s="101"/>
      <c r="QWI26" s="101"/>
      <c r="QWJ26" s="101"/>
      <c r="QWK26" s="101"/>
      <c r="QWL26" s="101"/>
      <c r="QWM26" s="101"/>
      <c r="QWN26" s="101"/>
      <c r="QWO26" s="101"/>
      <c r="QWP26" s="101"/>
      <c r="QWQ26" s="101"/>
      <c r="QWR26" s="101"/>
      <c r="QWS26" s="101"/>
      <c r="QWT26" s="101"/>
      <c r="QWU26" s="101"/>
      <c r="QWV26" s="101"/>
      <c r="QWW26" s="101"/>
      <c r="QWX26" s="101"/>
      <c r="QWY26" s="101"/>
      <c r="QWZ26" s="101"/>
      <c r="QXA26" s="101"/>
      <c r="QXB26" s="101"/>
      <c r="QXC26" s="101"/>
      <c r="QXD26" s="101"/>
      <c r="QXE26" s="101"/>
      <c r="QXF26" s="101"/>
      <c r="QXG26" s="101"/>
      <c r="QXH26" s="101"/>
      <c r="QXI26" s="101"/>
      <c r="QXJ26" s="101"/>
      <c r="QXK26" s="101"/>
      <c r="QXL26" s="101"/>
      <c r="QXM26" s="101"/>
      <c r="QXN26" s="101"/>
      <c r="QXO26" s="101"/>
      <c r="QXP26" s="101"/>
      <c r="QXQ26" s="101"/>
      <c r="QXR26" s="101"/>
      <c r="QXS26" s="101"/>
      <c r="QXT26" s="101"/>
      <c r="QXU26" s="101"/>
      <c r="QXV26" s="101"/>
      <c r="QXW26" s="101"/>
      <c r="QXX26" s="101"/>
      <c r="QXY26" s="101"/>
      <c r="QXZ26" s="101"/>
      <c r="QYA26" s="101"/>
      <c r="QYB26" s="101"/>
      <c r="QYC26" s="101"/>
      <c r="QYD26" s="101"/>
      <c r="QYE26" s="101"/>
      <c r="QYF26" s="101"/>
      <c r="QYG26" s="101"/>
      <c r="QYH26" s="101"/>
      <c r="QYI26" s="101"/>
      <c r="QYJ26" s="101"/>
      <c r="QYK26" s="101"/>
      <c r="QYL26" s="101"/>
      <c r="QYM26" s="101"/>
      <c r="QYN26" s="101"/>
      <c r="QYO26" s="101"/>
      <c r="QYP26" s="101"/>
      <c r="QYQ26" s="101"/>
      <c r="QYR26" s="101"/>
      <c r="QYS26" s="101"/>
      <c r="QYT26" s="101"/>
      <c r="QYU26" s="101"/>
      <c r="QYV26" s="101"/>
      <c r="QYW26" s="101"/>
      <c r="QYX26" s="101"/>
      <c r="QYY26" s="101"/>
      <c r="QYZ26" s="101"/>
      <c r="QZA26" s="101"/>
      <c r="QZB26" s="101"/>
      <c r="QZC26" s="101"/>
      <c r="QZD26" s="101"/>
      <c r="QZE26" s="101"/>
      <c r="QZF26" s="101"/>
      <c r="QZG26" s="101"/>
      <c r="QZH26" s="101"/>
      <c r="QZI26" s="101"/>
      <c r="QZJ26" s="101"/>
      <c r="QZK26" s="101"/>
      <c r="QZL26" s="101"/>
      <c r="QZM26" s="101"/>
      <c r="QZN26" s="101"/>
      <c r="QZO26" s="101"/>
      <c r="QZP26" s="101"/>
      <c r="QZQ26" s="101"/>
      <c r="QZR26" s="101"/>
      <c r="QZS26" s="101"/>
      <c r="QZT26" s="101"/>
      <c r="QZU26" s="101"/>
      <c r="QZV26" s="101"/>
      <c r="QZW26" s="101"/>
      <c r="QZX26" s="101"/>
      <c r="QZY26" s="101"/>
      <c r="QZZ26" s="101"/>
      <c r="RAA26" s="101"/>
      <c r="RAB26" s="101"/>
      <c r="RAC26" s="101"/>
      <c r="RAD26" s="101"/>
      <c r="RAE26" s="101"/>
      <c r="RAF26" s="101"/>
      <c r="RAG26" s="101"/>
      <c r="RAH26" s="101"/>
      <c r="RAI26" s="101"/>
      <c r="RAJ26" s="101"/>
      <c r="RAK26" s="101"/>
      <c r="RAL26" s="101"/>
      <c r="RAM26" s="101"/>
      <c r="RAN26" s="101"/>
      <c r="RAO26" s="101"/>
      <c r="RAP26" s="101"/>
      <c r="RAQ26" s="101"/>
      <c r="RAR26" s="101"/>
      <c r="RAS26" s="101"/>
      <c r="RAT26" s="101"/>
      <c r="RAU26" s="101"/>
      <c r="RAV26" s="101"/>
      <c r="RAW26" s="101"/>
      <c r="RAX26" s="101"/>
      <c r="RAY26" s="101"/>
      <c r="RAZ26" s="101"/>
      <c r="RBA26" s="101"/>
      <c r="RBB26" s="101"/>
      <c r="RBC26" s="101"/>
      <c r="RBD26" s="101"/>
      <c r="RBE26" s="101"/>
      <c r="RBF26" s="101"/>
      <c r="RBG26" s="101"/>
      <c r="RBH26" s="101"/>
      <c r="RBI26" s="101"/>
      <c r="RBJ26" s="101"/>
      <c r="RBK26" s="101"/>
      <c r="RBL26" s="101"/>
      <c r="RBM26" s="101"/>
      <c r="RBN26" s="101"/>
      <c r="RBO26" s="101"/>
      <c r="RBP26" s="101"/>
      <c r="RBQ26" s="101"/>
      <c r="RBR26" s="101"/>
      <c r="RBS26" s="101"/>
      <c r="RBT26" s="101"/>
      <c r="RBU26" s="101"/>
      <c r="RBV26" s="101"/>
      <c r="RBW26" s="101"/>
      <c r="RBX26" s="101"/>
      <c r="RBY26" s="101"/>
      <c r="RBZ26" s="101"/>
      <c r="RCA26" s="101"/>
      <c r="RCB26" s="101"/>
      <c r="RCC26" s="101"/>
      <c r="RCD26" s="101"/>
      <c r="RCE26" s="101"/>
      <c r="RCF26" s="101"/>
      <c r="RCG26" s="101"/>
      <c r="RCH26" s="101"/>
      <c r="RCI26" s="101"/>
      <c r="RCJ26" s="101"/>
      <c r="RCK26" s="101"/>
      <c r="RCL26" s="101"/>
      <c r="RCM26" s="101"/>
      <c r="RCN26" s="101"/>
      <c r="RCO26" s="101"/>
      <c r="RCP26" s="101"/>
      <c r="RCQ26" s="101"/>
      <c r="RCR26" s="101"/>
      <c r="RCS26" s="101"/>
      <c r="RCT26" s="101"/>
      <c r="RCU26" s="101"/>
      <c r="RCV26" s="101"/>
      <c r="RCW26" s="101"/>
      <c r="RCX26" s="101"/>
      <c r="RCY26" s="101"/>
      <c r="RCZ26" s="101"/>
      <c r="RDA26" s="101"/>
      <c r="RDB26" s="101"/>
      <c r="RDC26" s="101"/>
      <c r="RDD26" s="101"/>
      <c r="RDE26" s="101"/>
      <c r="RDF26" s="101"/>
      <c r="RDG26" s="101"/>
      <c r="RDH26" s="101"/>
      <c r="RDI26" s="101"/>
      <c r="RDJ26" s="101"/>
      <c r="RDK26" s="101"/>
      <c r="RDL26" s="101"/>
      <c r="RDM26" s="101"/>
      <c r="RDN26" s="101"/>
      <c r="RDO26" s="101"/>
      <c r="RDP26" s="101"/>
      <c r="RDQ26" s="101"/>
      <c r="RDR26" s="101"/>
      <c r="RDS26" s="101"/>
      <c r="RDT26" s="101"/>
      <c r="RDU26" s="101"/>
      <c r="RDV26" s="101"/>
      <c r="RDW26" s="101"/>
      <c r="RDX26" s="101"/>
      <c r="RDY26" s="101"/>
      <c r="RDZ26" s="101"/>
      <c r="REA26" s="101"/>
      <c r="REB26" s="101"/>
      <c r="REC26" s="101"/>
      <c r="RED26" s="101"/>
      <c r="REE26" s="101"/>
      <c r="REF26" s="101"/>
      <c r="REG26" s="101"/>
      <c r="REH26" s="101"/>
      <c r="REI26" s="101"/>
      <c r="REJ26" s="101"/>
      <c r="REK26" s="101"/>
      <c r="REL26" s="101"/>
      <c r="REM26" s="101"/>
      <c r="REN26" s="101"/>
      <c r="REO26" s="101"/>
      <c r="REP26" s="101"/>
      <c r="REQ26" s="101"/>
      <c r="RER26" s="101"/>
      <c r="RES26" s="101"/>
      <c r="RET26" s="101"/>
      <c r="REU26" s="101"/>
      <c r="REV26" s="101"/>
      <c r="REW26" s="101"/>
      <c r="REX26" s="101"/>
      <c r="REY26" s="101"/>
      <c r="REZ26" s="101"/>
      <c r="RFA26" s="101"/>
      <c r="RFB26" s="101"/>
      <c r="RFC26" s="101"/>
      <c r="RFD26" s="101"/>
      <c r="RFE26" s="101"/>
      <c r="RFF26" s="101"/>
      <c r="RFG26" s="101"/>
      <c r="RFH26" s="101"/>
      <c r="RFI26" s="101"/>
      <c r="RFJ26" s="101"/>
      <c r="RFK26" s="101"/>
      <c r="RFL26" s="101"/>
      <c r="RFM26" s="101"/>
      <c r="RFN26" s="101"/>
      <c r="RFO26" s="101"/>
      <c r="RFP26" s="101"/>
      <c r="RFQ26" s="101"/>
      <c r="RFR26" s="101"/>
      <c r="RFS26" s="101"/>
      <c r="RFT26" s="101"/>
      <c r="RFU26" s="101"/>
      <c r="RFV26" s="101"/>
      <c r="RFW26" s="101"/>
      <c r="RFX26" s="101"/>
      <c r="RFY26" s="101"/>
      <c r="RFZ26" s="101"/>
      <c r="RGA26" s="101"/>
      <c r="RGB26" s="101"/>
      <c r="RGC26" s="101"/>
      <c r="RGD26" s="101"/>
      <c r="RGE26" s="101"/>
      <c r="RGF26" s="101"/>
      <c r="RGG26" s="101"/>
      <c r="RGH26" s="101"/>
      <c r="RGI26" s="101"/>
      <c r="RGJ26" s="101"/>
      <c r="RGK26" s="101"/>
      <c r="RGL26" s="101"/>
      <c r="RGM26" s="101"/>
      <c r="RGN26" s="101"/>
      <c r="RGO26" s="101"/>
      <c r="RGP26" s="101"/>
      <c r="RGQ26" s="101"/>
      <c r="RGR26" s="101"/>
      <c r="RGS26" s="101"/>
      <c r="RGT26" s="101"/>
      <c r="RGU26" s="101"/>
      <c r="RGV26" s="101"/>
      <c r="RGW26" s="101"/>
      <c r="RGX26" s="101"/>
      <c r="RGY26" s="101"/>
      <c r="RGZ26" s="101"/>
      <c r="RHA26" s="101"/>
      <c r="RHB26" s="101"/>
      <c r="RHC26" s="101"/>
      <c r="RHD26" s="101"/>
      <c r="RHE26" s="101"/>
      <c r="RHF26" s="101"/>
      <c r="RHG26" s="101"/>
      <c r="RHH26" s="101"/>
      <c r="RHI26" s="101"/>
      <c r="RHJ26" s="101"/>
      <c r="RHK26" s="101"/>
      <c r="RHL26" s="101"/>
      <c r="RHM26" s="101"/>
      <c r="RHN26" s="101"/>
      <c r="RHO26" s="101"/>
      <c r="RHP26" s="101"/>
      <c r="RHQ26" s="101"/>
      <c r="RHR26" s="101"/>
      <c r="RHS26" s="101"/>
      <c r="RHT26" s="101"/>
      <c r="RHU26" s="101"/>
      <c r="RHV26" s="101"/>
      <c r="RHW26" s="101"/>
      <c r="RHX26" s="101"/>
      <c r="RHY26" s="101"/>
      <c r="RHZ26" s="101"/>
      <c r="RIA26" s="101"/>
      <c r="RIB26" s="101"/>
      <c r="RIC26" s="101"/>
      <c r="RID26" s="101"/>
      <c r="RIE26" s="101"/>
      <c r="RIF26" s="101"/>
      <c r="RIG26" s="101"/>
      <c r="RIH26" s="101"/>
      <c r="RII26" s="101"/>
      <c r="RIJ26" s="101"/>
      <c r="RIK26" s="101"/>
      <c r="RIL26" s="101"/>
      <c r="RIM26" s="101"/>
      <c r="RIN26" s="101"/>
      <c r="RIO26" s="101"/>
      <c r="RIP26" s="101"/>
      <c r="RIQ26" s="101"/>
      <c r="RIR26" s="101"/>
      <c r="RIS26" s="101"/>
      <c r="RIT26" s="101"/>
      <c r="RIU26" s="101"/>
      <c r="RIV26" s="101"/>
      <c r="RIW26" s="101"/>
      <c r="RIX26" s="101"/>
      <c r="RIY26" s="101"/>
      <c r="RIZ26" s="101"/>
      <c r="RJA26" s="101"/>
      <c r="RJB26" s="101"/>
      <c r="RJC26" s="101"/>
      <c r="RJD26" s="101"/>
      <c r="RJE26" s="101"/>
      <c r="RJF26" s="101"/>
      <c r="RJG26" s="101"/>
      <c r="RJH26" s="101"/>
      <c r="RJI26" s="101"/>
      <c r="RJJ26" s="101"/>
      <c r="RJK26" s="101"/>
      <c r="RJL26" s="101"/>
      <c r="RJM26" s="101"/>
      <c r="RJN26" s="101"/>
      <c r="RJO26" s="101"/>
      <c r="RJP26" s="101"/>
      <c r="RJQ26" s="101"/>
      <c r="RJR26" s="101"/>
      <c r="RJS26" s="101"/>
      <c r="RJT26" s="101"/>
      <c r="RJU26" s="101"/>
      <c r="RJV26" s="101"/>
      <c r="RJW26" s="101"/>
      <c r="RJX26" s="101"/>
      <c r="RJY26" s="101"/>
      <c r="RJZ26" s="101"/>
      <c r="RKA26" s="101"/>
      <c r="RKB26" s="101"/>
      <c r="RKC26" s="101"/>
      <c r="RKD26" s="101"/>
      <c r="RKE26" s="101"/>
      <c r="RKF26" s="101"/>
      <c r="RKG26" s="101"/>
      <c r="RKH26" s="101"/>
      <c r="RKI26" s="101"/>
      <c r="RKJ26" s="101"/>
      <c r="RKK26" s="101"/>
      <c r="RKL26" s="101"/>
      <c r="RKM26" s="101"/>
      <c r="RKN26" s="101"/>
      <c r="RKO26" s="101"/>
      <c r="RKP26" s="101"/>
      <c r="RKQ26" s="101"/>
      <c r="RKR26" s="101"/>
      <c r="RKS26" s="101"/>
      <c r="RKT26" s="101"/>
      <c r="RKU26" s="101"/>
      <c r="RKV26" s="101"/>
      <c r="RKW26" s="101"/>
      <c r="RKX26" s="101"/>
      <c r="RKY26" s="101"/>
      <c r="RKZ26" s="101"/>
      <c r="RLA26" s="101"/>
      <c r="RLB26" s="101"/>
      <c r="RLC26" s="101"/>
      <c r="RLD26" s="101"/>
      <c r="RLE26" s="101"/>
      <c r="RLF26" s="101"/>
      <c r="RLG26" s="101"/>
      <c r="RLH26" s="101"/>
      <c r="RLI26" s="101"/>
      <c r="RLJ26" s="101"/>
      <c r="RLK26" s="101"/>
      <c r="RLL26" s="101"/>
      <c r="RLM26" s="101"/>
      <c r="RLN26" s="101"/>
      <c r="RLO26" s="101"/>
      <c r="RLP26" s="101"/>
      <c r="RLQ26" s="101"/>
      <c r="RLR26" s="101"/>
      <c r="RLS26" s="101"/>
      <c r="RLT26" s="101"/>
      <c r="RLU26" s="101"/>
      <c r="RLV26" s="101"/>
      <c r="RLW26" s="101"/>
      <c r="RLX26" s="101"/>
      <c r="RLY26" s="101"/>
      <c r="RLZ26" s="101"/>
      <c r="RMA26" s="101"/>
      <c r="RMB26" s="101"/>
      <c r="RMC26" s="101"/>
      <c r="RMD26" s="101"/>
      <c r="RME26" s="101"/>
      <c r="RMF26" s="101"/>
      <c r="RMG26" s="101"/>
      <c r="RMH26" s="101"/>
      <c r="RMI26" s="101"/>
      <c r="RMJ26" s="101"/>
      <c r="RMK26" s="101"/>
      <c r="RML26" s="101"/>
      <c r="RMM26" s="101"/>
      <c r="RMN26" s="101"/>
      <c r="RMO26" s="101"/>
      <c r="RMP26" s="101"/>
      <c r="RMQ26" s="101"/>
      <c r="RMR26" s="101"/>
      <c r="RMS26" s="101"/>
      <c r="RMT26" s="101"/>
      <c r="RMU26" s="101"/>
      <c r="RMV26" s="101"/>
      <c r="RMW26" s="101"/>
      <c r="RMX26" s="101"/>
      <c r="RMY26" s="101"/>
      <c r="RMZ26" s="101"/>
      <c r="RNA26" s="101"/>
      <c r="RNB26" s="101"/>
      <c r="RNC26" s="101"/>
      <c r="RND26" s="101"/>
      <c r="RNE26" s="101"/>
      <c r="RNF26" s="101"/>
      <c r="RNG26" s="101"/>
      <c r="RNH26" s="101"/>
      <c r="RNI26" s="101"/>
      <c r="RNJ26" s="101"/>
      <c r="RNK26" s="101"/>
      <c r="RNL26" s="101"/>
      <c r="RNM26" s="101"/>
      <c r="RNN26" s="101"/>
      <c r="RNO26" s="101"/>
      <c r="RNP26" s="101"/>
      <c r="RNQ26" s="101"/>
      <c r="RNR26" s="101"/>
      <c r="RNS26" s="101"/>
      <c r="RNT26" s="101"/>
      <c r="RNU26" s="101"/>
      <c r="RNV26" s="101"/>
      <c r="RNW26" s="101"/>
      <c r="RNX26" s="101"/>
      <c r="RNY26" s="101"/>
      <c r="RNZ26" s="101"/>
      <c r="ROA26" s="101"/>
      <c r="ROB26" s="101"/>
      <c r="ROC26" s="101"/>
      <c r="ROD26" s="101"/>
      <c r="ROE26" s="101"/>
      <c r="ROF26" s="101"/>
      <c r="ROG26" s="101"/>
      <c r="ROH26" s="101"/>
      <c r="ROI26" s="101"/>
      <c r="ROJ26" s="101"/>
      <c r="ROK26" s="101"/>
      <c r="ROL26" s="101"/>
      <c r="ROM26" s="101"/>
      <c r="RON26" s="101"/>
      <c r="ROO26" s="101"/>
      <c r="ROP26" s="101"/>
      <c r="ROQ26" s="101"/>
      <c r="ROR26" s="101"/>
      <c r="ROS26" s="101"/>
      <c r="ROT26" s="101"/>
      <c r="ROU26" s="101"/>
      <c r="ROV26" s="101"/>
      <c r="ROW26" s="101"/>
      <c r="ROX26" s="101"/>
      <c r="ROY26" s="101"/>
      <c r="ROZ26" s="101"/>
      <c r="RPA26" s="101"/>
      <c r="RPB26" s="101"/>
      <c r="RPC26" s="101"/>
      <c r="RPD26" s="101"/>
      <c r="RPE26" s="101"/>
      <c r="RPF26" s="101"/>
      <c r="RPG26" s="101"/>
      <c r="RPH26" s="101"/>
      <c r="RPI26" s="101"/>
      <c r="RPJ26" s="101"/>
      <c r="RPK26" s="101"/>
      <c r="RPL26" s="101"/>
      <c r="RPM26" s="101"/>
      <c r="RPN26" s="101"/>
      <c r="RPO26" s="101"/>
      <c r="RPP26" s="101"/>
      <c r="RPQ26" s="101"/>
      <c r="RPR26" s="101"/>
      <c r="RPS26" s="101"/>
      <c r="RPT26" s="101"/>
      <c r="RPU26" s="101"/>
      <c r="RPV26" s="101"/>
      <c r="RPW26" s="101"/>
      <c r="RPX26" s="101"/>
      <c r="RPY26" s="101"/>
      <c r="RPZ26" s="101"/>
      <c r="RQA26" s="101"/>
      <c r="RQB26" s="101"/>
      <c r="RQC26" s="101"/>
      <c r="RQD26" s="101"/>
      <c r="RQE26" s="101"/>
      <c r="RQF26" s="101"/>
      <c r="RQG26" s="101"/>
      <c r="RQH26" s="101"/>
      <c r="RQI26" s="101"/>
      <c r="RQJ26" s="101"/>
      <c r="RQK26" s="101"/>
      <c r="RQL26" s="101"/>
      <c r="RQM26" s="101"/>
      <c r="RQN26" s="101"/>
      <c r="RQO26" s="101"/>
      <c r="RQP26" s="101"/>
      <c r="RQQ26" s="101"/>
      <c r="RQR26" s="101"/>
      <c r="RQS26" s="101"/>
      <c r="RQT26" s="101"/>
      <c r="RQU26" s="101"/>
      <c r="RQV26" s="101"/>
      <c r="RQW26" s="101"/>
      <c r="RQX26" s="101"/>
      <c r="RQY26" s="101"/>
      <c r="RQZ26" s="101"/>
      <c r="RRA26" s="101"/>
      <c r="RRB26" s="101"/>
      <c r="RRC26" s="101"/>
      <c r="RRD26" s="101"/>
      <c r="RRE26" s="101"/>
      <c r="RRF26" s="101"/>
      <c r="RRG26" s="101"/>
      <c r="RRH26" s="101"/>
      <c r="RRI26" s="101"/>
      <c r="RRJ26" s="101"/>
      <c r="RRK26" s="101"/>
      <c r="RRL26" s="101"/>
      <c r="RRM26" s="101"/>
      <c r="RRN26" s="101"/>
      <c r="RRO26" s="101"/>
      <c r="RRP26" s="101"/>
      <c r="RRQ26" s="101"/>
      <c r="RRR26" s="101"/>
      <c r="RRS26" s="101"/>
      <c r="RRT26" s="101"/>
      <c r="RRU26" s="101"/>
      <c r="RRV26" s="101"/>
      <c r="RRW26" s="101"/>
      <c r="RRX26" s="101"/>
      <c r="RRY26" s="101"/>
      <c r="RRZ26" s="101"/>
      <c r="RSA26" s="101"/>
      <c r="RSB26" s="101"/>
      <c r="RSC26" s="101"/>
      <c r="RSD26" s="101"/>
      <c r="RSE26" s="101"/>
      <c r="RSF26" s="101"/>
      <c r="RSG26" s="101"/>
      <c r="RSH26" s="101"/>
      <c r="RSI26" s="101"/>
      <c r="RSJ26" s="101"/>
      <c r="RSK26" s="101"/>
      <c r="RSL26" s="101"/>
      <c r="RSM26" s="101"/>
      <c r="RSN26" s="101"/>
      <c r="RSO26" s="101"/>
      <c r="RSP26" s="101"/>
      <c r="RSQ26" s="101"/>
      <c r="RSR26" s="101"/>
      <c r="RSS26" s="101"/>
      <c r="RST26" s="101"/>
      <c r="RSU26" s="101"/>
      <c r="RSV26" s="101"/>
      <c r="RSW26" s="101"/>
      <c r="RSX26" s="101"/>
      <c r="RSY26" s="101"/>
      <c r="RSZ26" s="101"/>
      <c r="RTA26" s="101"/>
      <c r="RTB26" s="101"/>
      <c r="RTC26" s="101"/>
      <c r="RTD26" s="101"/>
      <c r="RTE26" s="101"/>
      <c r="RTF26" s="101"/>
      <c r="RTG26" s="101"/>
      <c r="RTH26" s="101"/>
      <c r="RTI26" s="101"/>
      <c r="RTJ26" s="101"/>
      <c r="RTK26" s="101"/>
      <c r="RTL26" s="101"/>
      <c r="RTM26" s="101"/>
      <c r="RTN26" s="101"/>
      <c r="RTO26" s="101"/>
      <c r="RTP26" s="101"/>
      <c r="RTQ26" s="101"/>
      <c r="RTR26" s="101"/>
      <c r="RTS26" s="101"/>
      <c r="RTT26" s="101"/>
      <c r="RTU26" s="101"/>
      <c r="RTV26" s="101"/>
      <c r="RTW26" s="101"/>
      <c r="RTX26" s="101"/>
      <c r="RTY26" s="101"/>
      <c r="RTZ26" s="101"/>
      <c r="RUA26" s="101"/>
      <c r="RUB26" s="101"/>
      <c r="RUC26" s="101"/>
      <c r="RUD26" s="101"/>
      <c r="RUE26" s="101"/>
      <c r="RUF26" s="101"/>
      <c r="RUG26" s="101"/>
      <c r="RUH26" s="101"/>
      <c r="RUI26" s="101"/>
      <c r="RUJ26" s="101"/>
      <c r="RUK26" s="101"/>
      <c r="RUL26" s="101"/>
      <c r="RUM26" s="101"/>
      <c r="RUN26" s="101"/>
      <c r="RUO26" s="101"/>
      <c r="RUP26" s="101"/>
      <c r="RUQ26" s="101"/>
      <c r="RUR26" s="101"/>
      <c r="RUS26" s="101"/>
      <c r="RUT26" s="101"/>
      <c r="RUU26" s="101"/>
      <c r="RUV26" s="101"/>
      <c r="RUW26" s="101"/>
      <c r="RUX26" s="101"/>
      <c r="RUY26" s="101"/>
      <c r="RUZ26" s="101"/>
      <c r="RVA26" s="101"/>
      <c r="RVB26" s="101"/>
      <c r="RVC26" s="101"/>
      <c r="RVD26" s="101"/>
      <c r="RVE26" s="101"/>
      <c r="RVF26" s="101"/>
      <c r="RVG26" s="101"/>
      <c r="RVH26" s="101"/>
      <c r="RVI26" s="101"/>
      <c r="RVJ26" s="101"/>
      <c r="RVK26" s="101"/>
      <c r="RVL26" s="101"/>
      <c r="RVM26" s="101"/>
      <c r="RVN26" s="101"/>
      <c r="RVO26" s="101"/>
      <c r="RVP26" s="101"/>
      <c r="RVQ26" s="101"/>
      <c r="RVR26" s="101"/>
      <c r="RVS26" s="101"/>
      <c r="RVT26" s="101"/>
      <c r="RVU26" s="101"/>
      <c r="RVV26" s="101"/>
      <c r="RVW26" s="101"/>
      <c r="RVX26" s="101"/>
      <c r="RVY26" s="101"/>
      <c r="RVZ26" s="101"/>
      <c r="RWA26" s="101"/>
      <c r="RWB26" s="101"/>
      <c r="RWC26" s="101"/>
      <c r="RWD26" s="101"/>
      <c r="RWE26" s="101"/>
      <c r="RWF26" s="101"/>
      <c r="RWG26" s="101"/>
      <c r="RWH26" s="101"/>
      <c r="RWI26" s="101"/>
      <c r="RWJ26" s="101"/>
      <c r="RWK26" s="101"/>
      <c r="RWL26" s="101"/>
      <c r="RWM26" s="101"/>
      <c r="RWN26" s="101"/>
      <c r="RWO26" s="101"/>
      <c r="RWP26" s="101"/>
      <c r="RWQ26" s="101"/>
      <c r="RWR26" s="101"/>
      <c r="RWS26" s="101"/>
      <c r="RWT26" s="101"/>
      <c r="RWU26" s="101"/>
      <c r="RWV26" s="101"/>
      <c r="RWW26" s="101"/>
      <c r="RWX26" s="101"/>
      <c r="RWY26" s="101"/>
      <c r="RWZ26" s="101"/>
      <c r="RXA26" s="101"/>
      <c r="RXB26" s="101"/>
      <c r="RXC26" s="101"/>
      <c r="RXD26" s="101"/>
      <c r="RXE26" s="101"/>
      <c r="RXF26" s="101"/>
      <c r="RXG26" s="101"/>
      <c r="RXH26" s="101"/>
      <c r="RXI26" s="101"/>
      <c r="RXJ26" s="101"/>
      <c r="RXK26" s="101"/>
      <c r="RXL26" s="101"/>
      <c r="RXM26" s="101"/>
      <c r="RXN26" s="101"/>
      <c r="RXO26" s="101"/>
      <c r="RXP26" s="101"/>
      <c r="RXQ26" s="101"/>
      <c r="RXR26" s="101"/>
      <c r="RXS26" s="101"/>
      <c r="RXT26" s="101"/>
      <c r="RXU26" s="101"/>
      <c r="RXV26" s="101"/>
      <c r="RXW26" s="101"/>
      <c r="RXX26" s="101"/>
      <c r="RXY26" s="101"/>
      <c r="RXZ26" s="101"/>
      <c r="RYA26" s="101"/>
      <c r="RYB26" s="101"/>
      <c r="RYC26" s="101"/>
      <c r="RYD26" s="101"/>
      <c r="RYE26" s="101"/>
      <c r="RYF26" s="101"/>
      <c r="RYG26" s="101"/>
      <c r="RYH26" s="101"/>
      <c r="RYI26" s="101"/>
      <c r="RYJ26" s="101"/>
      <c r="RYK26" s="101"/>
      <c r="RYL26" s="101"/>
      <c r="RYM26" s="101"/>
      <c r="RYN26" s="101"/>
      <c r="RYO26" s="101"/>
      <c r="RYP26" s="101"/>
      <c r="RYQ26" s="101"/>
      <c r="RYR26" s="101"/>
      <c r="RYS26" s="101"/>
      <c r="RYT26" s="101"/>
      <c r="RYU26" s="101"/>
      <c r="RYV26" s="101"/>
      <c r="RYW26" s="101"/>
      <c r="RYX26" s="101"/>
      <c r="RYY26" s="101"/>
      <c r="RYZ26" s="101"/>
      <c r="RZA26" s="101"/>
      <c r="RZB26" s="101"/>
      <c r="RZC26" s="101"/>
      <c r="RZD26" s="101"/>
      <c r="RZE26" s="101"/>
      <c r="RZF26" s="101"/>
      <c r="RZG26" s="101"/>
      <c r="RZH26" s="101"/>
      <c r="RZI26" s="101"/>
      <c r="RZJ26" s="101"/>
      <c r="RZK26" s="101"/>
      <c r="RZL26" s="101"/>
      <c r="RZM26" s="101"/>
      <c r="RZN26" s="101"/>
      <c r="RZO26" s="101"/>
      <c r="RZP26" s="101"/>
      <c r="RZQ26" s="101"/>
      <c r="RZR26" s="101"/>
      <c r="RZS26" s="101"/>
      <c r="RZT26" s="101"/>
      <c r="RZU26" s="101"/>
      <c r="RZV26" s="101"/>
      <c r="RZW26" s="101"/>
      <c r="RZX26" s="101"/>
      <c r="RZY26" s="101"/>
      <c r="RZZ26" s="101"/>
      <c r="SAA26" s="101"/>
      <c r="SAB26" s="101"/>
      <c r="SAC26" s="101"/>
      <c r="SAD26" s="101"/>
      <c r="SAE26" s="101"/>
      <c r="SAF26" s="101"/>
      <c r="SAG26" s="101"/>
      <c r="SAH26" s="101"/>
      <c r="SAI26" s="101"/>
      <c r="SAJ26" s="101"/>
      <c r="SAK26" s="101"/>
      <c r="SAL26" s="101"/>
      <c r="SAM26" s="101"/>
      <c r="SAN26" s="101"/>
      <c r="SAO26" s="101"/>
      <c r="SAP26" s="101"/>
      <c r="SAQ26" s="101"/>
      <c r="SAR26" s="101"/>
      <c r="SAS26" s="101"/>
      <c r="SAT26" s="101"/>
      <c r="SAU26" s="101"/>
      <c r="SAV26" s="101"/>
      <c r="SAW26" s="101"/>
      <c r="SAX26" s="101"/>
      <c r="SAY26" s="101"/>
      <c r="SAZ26" s="101"/>
      <c r="SBA26" s="101"/>
      <c r="SBB26" s="101"/>
      <c r="SBC26" s="101"/>
      <c r="SBD26" s="101"/>
      <c r="SBE26" s="101"/>
      <c r="SBF26" s="101"/>
      <c r="SBG26" s="101"/>
      <c r="SBH26" s="101"/>
      <c r="SBI26" s="101"/>
      <c r="SBJ26" s="101"/>
      <c r="SBK26" s="101"/>
      <c r="SBL26" s="101"/>
      <c r="SBM26" s="101"/>
      <c r="SBN26" s="101"/>
      <c r="SBO26" s="101"/>
      <c r="SBP26" s="101"/>
      <c r="SBQ26" s="101"/>
      <c r="SBR26" s="101"/>
      <c r="SBS26" s="101"/>
      <c r="SBT26" s="101"/>
      <c r="SBU26" s="101"/>
      <c r="SBV26" s="101"/>
      <c r="SBW26" s="101"/>
      <c r="SBX26" s="101"/>
      <c r="SBY26" s="101"/>
      <c r="SBZ26" s="101"/>
      <c r="SCA26" s="101"/>
      <c r="SCB26" s="101"/>
      <c r="SCC26" s="101"/>
      <c r="SCD26" s="101"/>
      <c r="SCE26" s="101"/>
      <c r="SCF26" s="101"/>
      <c r="SCG26" s="101"/>
      <c r="SCH26" s="101"/>
      <c r="SCI26" s="101"/>
      <c r="SCJ26" s="101"/>
      <c r="SCK26" s="101"/>
      <c r="SCL26" s="101"/>
      <c r="SCM26" s="101"/>
      <c r="SCN26" s="101"/>
      <c r="SCO26" s="101"/>
      <c r="SCP26" s="101"/>
      <c r="SCQ26" s="101"/>
      <c r="SCR26" s="101"/>
      <c r="SCS26" s="101"/>
      <c r="SCT26" s="101"/>
      <c r="SCU26" s="101"/>
      <c r="SCV26" s="101"/>
      <c r="SCW26" s="101"/>
      <c r="SCX26" s="101"/>
      <c r="SCY26" s="101"/>
      <c r="SCZ26" s="101"/>
      <c r="SDA26" s="101"/>
      <c r="SDB26" s="101"/>
      <c r="SDC26" s="101"/>
      <c r="SDD26" s="101"/>
      <c r="SDE26" s="101"/>
      <c r="SDF26" s="101"/>
      <c r="SDG26" s="101"/>
      <c r="SDH26" s="101"/>
      <c r="SDI26" s="101"/>
      <c r="SDJ26" s="101"/>
      <c r="SDK26" s="101"/>
      <c r="SDL26" s="101"/>
      <c r="SDM26" s="101"/>
      <c r="SDN26" s="101"/>
      <c r="SDO26" s="101"/>
      <c r="SDP26" s="101"/>
      <c r="SDQ26" s="101"/>
      <c r="SDR26" s="101"/>
      <c r="SDS26" s="101"/>
      <c r="SDT26" s="101"/>
      <c r="SDU26" s="101"/>
      <c r="SDV26" s="101"/>
      <c r="SDW26" s="101"/>
      <c r="SDX26" s="101"/>
      <c r="SDY26" s="101"/>
      <c r="SDZ26" s="101"/>
      <c r="SEA26" s="101"/>
      <c r="SEB26" s="101"/>
      <c r="SEC26" s="101"/>
      <c r="SED26" s="101"/>
      <c r="SEE26" s="101"/>
      <c r="SEF26" s="101"/>
      <c r="SEG26" s="101"/>
      <c r="SEH26" s="101"/>
      <c r="SEI26" s="101"/>
      <c r="SEJ26" s="101"/>
      <c r="SEK26" s="101"/>
      <c r="SEL26" s="101"/>
      <c r="SEM26" s="101"/>
      <c r="SEN26" s="101"/>
      <c r="SEO26" s="101"/>
      <c r="SEP26" s="101"/>
      <c r="SEQ26" s="101"/>
      <c r="SER26" s="101"/>
      <c r="SES26" s="101"/>
      <c r="SET26" s="101"/>
      <c r="SEU26" s="101"/>
      <c r="SEV26" s="101"/>
      <c r="SEW26" s="101"/>
      <c r="SEX26" s="101"/>
      <c r="SEY26" s="101"/>
      <c r="SEZ26" s="101"/>
      <c r="SFA26" s="101"/>
      <c r="SFB26" s="101"/>
      <c r="SFC26" s="101"/>
      <c r="SFD26" s="101"/>
      <c r="SFE26" s="101"/>
      <c r="SFF26" s="101"/>
      <c r="SFG26" s="101"/>
      <c r="SFH26" s="101"/>
      <c r="SFI26" s="101"/>
      <c r="SFJ26" s="101"/>
      <c r="SFK26" s="101"/>
      <c r="SFL26" s="101"/>
      <c r="SFM26" s="101"/>
      <c r="SFN26" s="101"/>
      <c r="SFO26" s="101"/>
      <c r="SFP26" s="101"/>
      <c r="SFQ26" s="101"/>
      <c r="SFR26" s="101"/>
      <c r="SFS26" s="101"/>
      <c r="SFT26" s="101"/>
      <c r="SFU26" s="101"/>
      <c r="SFV26" s="101"/>
      <c r="SFW26" s="101"/>
      <c r="SFX26" s="101"/>
      <c r="SFY26" s="101"/>
      <c r="SFZ26" s="101"/>
      <c r="SGA26" s="101"/>
      <c r="SGB26" s="101"/>
      <c r="SGC26" s="101"/>
      <c r="SGD26" s="101"/>
      <c r="SGE26" s="101"/>
      <c r="SGF26" s="101"/>
      <c r="SGG26" s="101"/>
      <c r="SGH26" s="101"/>
      <c r="SGI26" s="101"/>
      <c r="SGJ26" s="101"/>
      <c r="SGK26" s="101"/>
      <c r="SGL26" s="101"/>
      <c r="SGM26" s="101"/>
      <c r="SGN26" s="101"/>
      <c r="SGO26" s="101"/>
      <c r="SGP26" s="101"/>
      <c r="SGQ26" s="101"/>
      <c r="SGR26" s="101"/>
      <c r="SGS26" s="101"/>
      <c r="SGT26" s="101"/>
      <c r="SGU26" s="101"/>
      <c r="SGV26" s="101"/>
      <c r="SGW26" s="101"/>
      <c r="SGX26" s="101"/>
      <c r="SGY26" s="101"/>
      <c r="SGZ26" s="101"/>
      <c r="SHA26" s="101"/>
      <c r="SHB26" s="101"/>
      <c r="SHC26" s="101"/>
      <c r="SHD26" s="101"/>
      <c r="SHE26" s="101"/>
      <c r="SHF26" s="101"/>
      <c r="SHG26" s="101"/>
      <c r="SHH26" s="101"/>
      <c r="SHI26" s="101"/>
      <c r="SHJ26" s="101"/>
      <c r="SHK26" s="101"/>
      <c r="SHL26" s="101"/>
      <c r="SHM26" s="101"/>
      <c r="SHN26" s="101"/>
      <c r="SHO26" s="101"/>
      <c r="SHP26" s="101"/>
      <c r="SHQ26" s="101"/>
      <c r="SHR26" s="101"/>
      <c r="SHS26" s="101"/>
      <c r="SHT26" s="101"/>
      <c r="SHU26" s="101"/>
      <c r="SHV26" s="101"/>
      <c r="SHW26" s="101"/>
      <c r="SHX26" s="101"/>
      <c r="SHY26" s="101"/>
      <c r="SHZ26" s="101"/>
      <c r="SIA26" s="101"/>
      <c r="SIB26" s="101"/>
      <c r="SIC26" s="101"/>
      <c r="SID26" s="101"/>
      <c r="SIE26" s="101"/>
      <c r="SIF26" s="101"/>
      <c r="SIG26" s="101"/>
      <c r="SIH26" s="101"/>
      <c r="SII26" s="101"/>
      <c r="SIJ26" s="101"/>
      <c r="SIK26" s="101"/>
      <c r="SIL26" s="101"/>
      <c r="SIM26" s="101"/>
      <c r="SIN26" s="101"/>
      <c r="SIO26" s="101"/>
      <c r="SIP26" s="101"/>
      <c r="SIQ26" s="101"/>
      <c r="SIR26" s="101"/>
      <c r="SIS26" s="101"/>
      <c r="SIT26" s="101"/>
      <c r="SIU26" s="101"/>
      <c r="SIV26" s="101"/>
      <c r="SIW26" s="101"/>
      <c r="SIX26" s="101"/>
      <c r="SIY26" s="101"/>
      <c r="SIZ26" s="101"/>
      <c r="SJA26" s="101"/>
      <c r="SJB26" s="101"/>
      <c r="SJC26" s="101"/>
      <c r="SJD26" s="101"/>
      <c r="SJE26" s="101"/>
      <c r="SJF26" s="101"/>
      <c r="SJG26" s="101"/>
      <c r="SJH26" s="101"/>
      <c r="SJI26" s="101"/>
      <c r="SJJ26" s="101"/>
      <c r="SJK26" s="101"/>
      <c r="SJL26" s="101"/>
      <c r="SJM26" s="101"/>
      <c r="SJN26" s="101"/>
      <c r="SJO26" s="101"/>
      <c r="SJP26" s="101"/>
      <c r="SJQ26" s="101"/>
      <c r="SJR26" s="101"/>
      <c r="SJS26" s="101"/>
      <c r="SJT26" s="101"/>
      <c r="SJU26" s="101"/>
      <c r="SJV26" s="101"/>
      <c r="SJW26" s="101"/>
      <c r="SJX26" s="101"/>
      <c r="SJY26" s="101"/>
      <c r="SJZ26" s="101"/>
      <c r="SKA26" s="101"/>
      <c r="SKB26" s="101"/>
      <c r="SKC26" s="101"/>
      <c r="SKD26" s="101"/>
      <c r="SKE26" s="101"/>
      <c r="SKF26" s="101"/>
      <c r="SKG26" s="101"/>
      <c r="SKH26" s="101"/>
      <c r="SKI26" s="101"/>
      <c r="SKJ26" s="101"/>
      <c r="SKK26" s="101"/>
      <c r="SKL26" s="101"/>
      <c r="SKM26" s="101"/>
      <c r="SKN26" s="101"/>
      <c r="SKO26" s="101"/>
      <c r="SKP26" s="101"/>
      <c r="SKQ26" s="101"/>
      <c r="SKR26" s="101"/>
      <c r="SKS26" s="101"/>
      <c r="SKT26" s="101"/>
      <c r="SKU26" s="101"/>
      <c r="SKV26" s="101"/>
      <c r="SKW26" s="101"/>
      <c r="SKX26" s="101"/>
      <c r="SKY26" s="101"/>
      <c r="SKZ26" s="101"/>
      <c r="SLA26" s="101"/>
      <c r="SLB26" s="101"/>
      <c r="SLC26" s="101"/>
      <c r="SLD26" s="101"/>
      <c r="SLE26" s="101"/>
      <c r="SLF26" s="101"/>
      <c r="SLG26" s="101"/>
      <c r="SLH26" s="101"/>
      <c r="SLI26" s="101"/>
      <c r="SLJ26" s="101"/>
      <c r="SLK26" s="101"/>
      <c r="SLL26" s="101"/>
      <c r="SLM26" s="101"/>
      <c r="SLN26" s="101"/>
      <c r="SLO26" s="101"/>
      <c r="SLP26" s="101"/>
      <c r="SLQ26" s="101"/>
      <c r="SLR26" s="101"/>
      <c r="SLS26" s="101"/>
      <c r="SLT26" s="101"/>
      <c r="SLU26" s="101"/>
      <c r="SLV26" s="101"/>
      <c r="SLW26" s="101"/>
      <c r="SLX26" s="101"/>
      <c r="SLY26" s="101"/>
      <c r="SLZ26" s="101"/>
      <c r="SMA26" s="101"/>
      <c r="SMB26" s="101"/>
      <c r="SMC26" s="101"/>
      <c r="SMD26" s="101"/>
      <c r="SME26" s="101"/>
      <c r="SMF26" s="101"/>
      <c r="SMG26" s="101"/>
      <c r="SMH26" s="101"/>
      <c r="SMI26" s="101"/>
      <c r="SMJ26" s="101"/>
      <c r="SMK26" s="101"/>
      <c r="SML26" s="101"/>
      <c r="SMM26" s="101"/>
      <c r="SMN26" s="101"/>
      <c r="SMO26" s="101"/>
      <c r="SMP26" s="101"/>
      <c r="SMQ26" s="101"/>
      <c r="SMR26" s="101"/>
      <c r="SMS26" s="101"/>
      <c r="SMT26" s="101"/>
      <c r="SMU26" s="101"/>
      <c r="SMV26" s="101"/>
      <c r="SMW26" s="101"/>
      <c r="SMX26" s="101"/>
      <c r="SMY26" s="101"/>
      <c r="SMZ26" s="101"/>
      <c r="SNA26" s="101"/>
      <c r="SNB26" s="101"/>
      <c r="SNC26" s="101"/>
      <c r="SND26" s="101"/>
      <c r="SNE26" s="101"/>
      <c r="SNF26" s="101"/>
      <c r="SNG26" s="101"/>
      <c r="SNH26" s="101"/>
      <c r="SNI26" s="101"/>
      <c r="SNJ26" s="101"/>
      <c r="SNK26" s="101"/>
      <c r="SNL26" s="101"/>
      <c r="SNM26" s="101"/>
      <c r="SNN26" s="101"/>
      <c r="SNO26" s="101"/>
      <c r="SNP26" s="101"/>
      <c r="SNQ26" s="101"/>
      <c r="SNR26" s="101"/>
      <c r="SNS26" s="101"/>
      <c r="SNT26" s="101"/>
      <c r="SNU26" s="101"/>
      <c r="SNV26" s="101"/>
      <c r="SNW26" s="101"/>
      <c r="SNX26" s="101"/>
      <c r="SNY26" s="101"/>
      <c r="SNZ26" s="101"/>
      <c r="SOA26" s="101"/>
      <c r="SOB26" s="101"/>
      <c r="SOC26" s="101"/>
      <c r="SOD26" s="101"/>
      <c r="SOE26" s="101"/>
      <c r="SOF26" s="101"/>
      <c r="SOG26" s="101"/>
      <c r="SOH26" s="101"/>
      <c r="SOI26" s="101"/>
      <c r="SOJ26" s="101"/>
      <c r="SOK26" s="101"/>
      <c r="SOL26" s="101"/>
      <c r="SOM26" s="101"/>
      <c r="SON26" s="101"/>
      <c r="SOO26" s="101"/>
      <c r="SOP26" s="101"/>
      <c r="SOQ26" s="101"/>
      <c r="SOR26" s="101"/>
      <c r="SOS26" s="101"/>
      <c r="SOT26" s="101"/>
      <c r="SOU26" s="101"/>
      <c r="SOV26" s="101"/>
      <c r="SOW26" s="101"/>
      <c r="SOX26" s="101"/>
      <c r="SOY26" s="101"/>
      <c r="SOZ26" s="101"/>
      <c r="SPA26" s="101"/>
      <c r="SPB26" s="101"/>
      <c r="SPC26" s="101"/>
      <c r="SPD26" s="101"/>
      <c r="SPE26" s="101"/>
      <c r="SPF26" s="101"/>
      <c r="SPG26" s="101"/>
      <c r="SPH26" s="101"/>
      <c r="SPI26" s="101"/>
      <c r="SPJ26" s="101"/>
      <c r="SPK26" s="101"/>
      <c r="SPL26" s="101"/>
      <c r="SPM26" s="101"/>
      <c r="SPN26" s="101"/>
      <c r="SPO26" s="101"/>
      <c r="SPP26" s="101"/>
      <c r="SPQ26" s="101"/>
      <c r="SPR26" s="101"/>
      <c r="SPS26" s="101"/>
      <c r="SPT26" s="101"/>
      <c r="SPU26" s="101"/>
      <c r="SPV26" s="101"/>
      <c r="SPW26" s="101"/>
      <c r="SPX26" s="101"/>
      <c r="SPY26" s="101"/>
      <c r="SPZ26" s="101"/>
      <c r="SQA26" s="101"/>
      <c r="SQB26" s="101"/>
      <c r="SQC26" s="101"/>
      <c r="SQD26" s="101"/>
      <c r="SQE26" s="101"/>
      <c r="SQF26" s="101"/>
      <c r="SQG26" s="101"/>
      <c r="SQH26" s="101"/>
      <c r="SQI26" s="101"/>
      <c r="SQJ26" s="101"/>
      <c r="SQK26" s="101"/>
      <c r="SQL26" s="101"/>
      <c r="SQM26" s="101"/>
      <c r="SQN26" s="101"/>
      <c r="SQO26" s="101"/>
      <c r="SQP26" s="101"/>
      <c r="SQQ26" s="101"/>
      <c r="SQR26" s="101"/>
      <c r="SQS26" s="101"/>
      <c r="SQT26" s="101"/>
      <c r="SQU26" s="101"/>
      <c r="SQV26" s="101"/>
      <c r="SQW26" s="101"/>
      <c r="SQX26" s="101"/>
      <c r="SQY26" s="101"/>
      <c r="SQZ26" s="101"/>
      <c r="SRA26" s="101"/>
      <c r="SRB26" s="101"/>
      <c r="SRC26" s="101"/>
      <c r="SRD26" s="101"/>
      <c r="SRE26" s="101"/>
      <c r="SRF26" s="101"/>
      <c r="SRG26" s="101"/>
      <c r="SRH26" s="101"/>
      <c r="SRI26" s="101"/>
      <c r="SRJ26" s="101"/>
      <c r="SRK26" s="101"/>
      <c r="SRL26" s="101"/>
      <c r="SRM26" s="101"/>
      <c r="SRN26" s="101"/>
      <c r="SRO26" s="101"/>
      <c r="SRP26" s="101"/>
      <c r="SRQ26" s="101"/>
      <c r="SRR26" s="101"/>
      <c r="SRS26" s="101"/>
      <c r="SRT26" s="101"/>
      <c r="SRU26" s="101"/>
      <c r="SRV26" s="101"/>
      <c r="SRW26" s="101"/>
      <c r="SRX26" s="101"/>
      <c r="SRY26" s="101"/>
      <c r="SRZ26" s="101"/>
      <c r="SSA26" s="101"/>
      <c r="SSB26" s="101"/>
      <c r="SSC26" s="101"/>
      <c r="SSD26" s="101"/>
      <c r="SSE26" s="101"/>
      <c r="SSF26" s="101"/>
      <c r="SSG26" s="101"/>
      <c r="SSH26" s="101"/>
      <c r="SSI26" s="101"/>
      <c r="SSJ26" s="101"/>
      <c r="SSK26" s="101"/>
      <c r="SSL26" s="101"/>
      <c r="SSM26" s="101"/>
      <c r="SSN26" s="101"/>
      <c r="SSO26" s="101"/>
      <c r="SSP26" s="101"/>
      <c r="SSQ26" s="101"/>
      <c r="SSR26" s="101"/>
      <c r="SSS26" s="101"/>
      <c r="SST26" s="101"/>
      <c r="SSU26" s="101"/>
      <c r="SSV26" s="101"/>
      <c r="SSW26" s="101"/>
      <c r="SSX26" s="101"/>
      <c r="SSY26" s="101"/>
      <c r="SSZ26" s="101"/>
      <c r="STA26" s="101"/>
      <c r="STB26" s="101"/>
      <c r="STC26" s="101"/>
      <c r="STD26" s="101"/>
      <c r="STE26" s="101"/>
      <c r="STF26" s="101"/>
      <c r="STG26" s="101"/>
      <c r="STH26" s="101"/>
      <c r="STI26" s="101"/>
      <c r="STJ26" s="101"/>
      <c r="STK26" s="101"/>
      <c r="STL26" s="101"/>
      <c r="STM26" s="101"/>
      <c r="STN26" s="101"/>
      <c r="STO26" s="101"/>
      <c r="STP26" s="101"/>
      <c r="STQ26" s="101"/>
      <c r="STR26" s="101"/>
      <c r="STS26" s="101"/>
      <c r="STT26" s="101"/>
      <c r="STU26" s="101"/>
      <c r="STV26" s="101"/>
      <c r="STW26" s="101"/>
      <c r="STX26" s="101"/>
      <c r="STY26" s="101"/>
      <c r="STZ26" s="101"/>
      <c r="SUA26" s="101"/>
      <c r="SUB26" s="101"/>
      <c r="SUC26" s="101"/>
      <c r="SUD26" s="101"/>
      <c r="SUE26" s="101"/>
      <c r="SUF26" s="101"/>
      <c r="SUG26" s="101"/>
      <c r="SUH26" s="101"/>
      <c r="SUI26" s="101"/>
      <c r="SUJ26" s="101"/>
      <c r="SUK26" s="101"/>
      <c r="SUL26" s="101"/>
      <c r="SUM26" s="101"/>
      <c r="SUN26" s="101"/>
      <c r="SUO26" s="101"/>
      <c r="SUP26" s="101"/>
      <c r="SUQ26" s="101"/>
      <c r="SUR26" s="101"/>
      <c r="SUS26" s="101"/>
      <c r="SUT26" s="101"/>
      <c r="SUU26" s="101"/>
      <c r="SUV26" s="101"/>
      <c r="SUW26" s="101"/>
      <c r="SUX26" s="101"/>
      <c r="SUY26" s="101"/>
      <c r="SUZ26" s="101"/>
      <c r="SVA26" s="101"/>
      <c r="SVB26" s="101"/>
      <c r="SVC26" s="101"/>
      <c r="SVD26" s="101"/>
      <c r="SVE26" s="101"/>
      <c r="SVF26" s="101"/>
      <c r="SVG26" s="101"/>
      <c r="SVH26" s="101"/>
      <c r="SVI26" s="101"/>
      <c r="SVJ26" s="101"/>
      <c r="SVK26" s="101"/>
      <c r="SVL26" s="101"/>
      <c r="SVM26" s="101"/>
      <c r="SVN26" s="101"/>
      <c r="SVO26" s="101"/>
      <c r="SVP26" s="101"/>
      <c r="SVQ26" s="101"/>
      <c r="SVR26" s="101"/>
      <c r="SVS26" s="101"/>
      <c r="SVT26" s="101"/>
      <c r="SVU26" s="101"/>
      <c r="SVV26" s="101"/>
      <c r="SVW26" s="101"/>
      <c r="SVX26" s="101"/>
      <c r="SVY26" s="101"/>
      <c r="SVZ26" s="101"/>
      <c r="SWA26" s="101"/>
      <c r="SWB26" s="101"/>
      <c r="SWC26" s="101"/>
      <c r="SWD26" s="101"/>
      <c r="SWE26" s="101"/>
      <c r="SWF26" s="101"/>
      <c r="SWG26" s="101"/>
      <c r="SWH26" s="101"/>
      <c r="SWI26" s="101"/>
      <c r="SWJ26" s="101"/>
      <c r="SWK26" s="101"/>
      <c r="SWL26" s="101"/>
      <c r="SWM26" s="101"/>
      <c r="SWN26" s="101"/>
      <c r="SWO26" s="101"/>
      <c r="SWP26" s="101"/>
      <c r="SWQ26" s="101"/>
      <c r="SWR26" s="101"/>
      <c r="SWS26" s="101"/>
      <c r="SWT26" s="101"/>
      <c r="SWU26" s="101"/>
      <c r="SWV26" s="101"/>
      <c r="SWW26" s="101"/>
      <c r="SWX26" s="101"/>
      <c r="SWY26" s="101"/>
      <c r="SWZ26" s="101"/>
      <c r="SXA26" s="101"/>
      <c r="SXB26" s="101"/>
      <c r="SXC26" s="101"/>
      <c r="SXD26" s="101"/>
      <c r="SXE26" s="101"/>
      <c r="SXF26" s="101"/>
      <c r="SXG26" s="101"/>
      <c r="SXH26" s="101"/>
      <c r="SXI26" s="101"/>
      <c r="SXJ26" s="101"/>
      <c r="SXK26" s="101"/>
      <c r="SXL26" s="101"/>
      <c r="SXM26" s="101"/>
      <c r="SXN26" s="101"/>
      <c r="SXO26" s="101"/>
      <c r="SXP26" s="101"/>
      <c r="SXQ26" s="101"/>
      <c r="SXR26" s="101"/>
      <c r="SXS26" s="101"/>
      <c r="SXT26" s="101"/>
      <c r="SXU26" s="101"/>
      <c r="SXV26" s="101"/>
      <c r="SXW26" s="101"/>
      <c r="SXX26" s="101"/>
      <c r="SXY26" s="101"/>
      <c r="SXZ26" s="101"/>
      <c r="SYA26" s="101"/>
      <c r="SYB26" s="101"/>
      <c r="SYC26" s="101"/>
      <c r="SYD26" s="101"/>
      <c r="SYE26" s="101"/>
      <c r="SYF26" s="101"/>
      <c r="SYG26" s="101"/>
      <c r="SYH26" s="101"/>
      <c r="SYI26" s="101"/>
      <c r="SYJ26" s="101"/>
      <c r="SYK26" s="101"/>
      <c r="SYL26" s="101"/>
      <c r="SYM26" s="101"/>
      <c r="SYN26" s="101"/>
      <c r="SYO26" s="101"/>
      <c r="SYP26" s="101"/>
      <c r="SYQ26" s="101"/>
      <c r="SYR26" s="101"/>
      <c r="SYS26" s="101"/>
      <c r="SYT26" s="101"/>
      <c r="SYU26" s="101"/>
      <c r="SYV26" s="101"/>
      <c r="SYW26" s="101"/>
      <c r="SYX26" s="101"/>
      <c r="SYY26" s="101"/>
      <c r="SYZ26" s="101"/>
      <c r="SZA26" s="101"/>
      <c r="SZB26" s="101"/>
      <c r="SZC26" s="101"/>
      <c r="SZD26" s="101"/>
      <c r="SZE26" s="101"/>
      <c r="SZF26" s="101"/>
      <c r="SZG26" s="101"/>
      <c r="SZH26" s="101"/>
      <c r="SZI26" s="101"/>
      <c r="SZJ26" s="101"/>
      <c r="SZK26" s="101"/>
      <c r="SZL26" s="101"/>
      <c r="SZM26" s="101"/>
      <c r="SZN26" s="101"/>
      <c r="SZO26" s="101"/>
      <c r="SZP26" s="101"/>
      <c r="SZQ26" s="101"/>
      <c r="SZR26" s="101"/>
      <c r="SZS26" s="101"/>
      <c r="SZT26" s="101"/>
      <c r="SZU26" s="101"/>
      <c r="SZV26" s="101"/>
      <c r="SZW26" s="101"/>
      <c r="SZX26" s="101"/>
      <c r="SZY26" s="101"/>
      <c r="SZZ26" s="101"/>
      <c r="TAA26" s="101"/>
      <c r="TAB26" s="101"/>
      <c r="TAC26" s="101"/>
      <c r="TAD26" s="101"/>
      <c r="TAE26" s="101"/>
      <c r="TAF26" s="101"/>
      <c r="TAG26" s="101"/>
      <c r="TAH26" s="101"/>
      <c r="TAI26" s="101"/>
      <c r="TAJ26" s="101"/>
      <c r="TAK26" s="101"/>
      <c r="TAL26" s="101"/>
      <c r="TAM26" s="101"/>
      <c r="TAN26" s="101"/>
      <c r="TAO26" s="101"/>
      <c r="TAP26" s="101"/>
      <c r="TAQ26" s="101"/>
      <c r="TAR26" s="101"/>
      <c r="TAS26" s="101"/>
      <c r="TAT26" s="101"/>
      <c r="TAU26" s="101"/>
      <c r="TAV26" s="101"/>
      <c r="TAW26" s="101"/>
      <c r="TAX26" s="101"/>
      <c r="TAY26" s="101"/>
      <c r="TAZ26" s="101"/>
      <c r="TBA26" s="101"/>
      <c r="TBB26" s="101"/>
      <c r="TBC26" s="101"/>
      <c r="TBD26" s="101"/>
      <c r="TBE26" s="101"/>
      <c r="TBF26" s="101"/>
      <c r="TBG26" s="101"/>
      <c r="TBH26" s="101"/>
      <c r="TBI26" s="101"/>
      <c r="TBJ26" s="101"/>
      <c r="TBK26" s="101"/>
      <c r="TBL26" s="101"/>
      <c r="TBM26" s="101"/>
      <c r="TBN26" s="101"/>
      <c r="TBO26" s="101"/>
      <c r="TBP26" s="101"/>
      <c r="TBQ26" s="101"/>
      <c r="TBR26" s="101"/>
      <c r="TBS26" s="101"/>
      <c r="TBT26" s="101"/>
      <c r="TBU26" s="101"/>
      <c r="TBV26" s="101"/>
      <c r="TBW26" s="101"/>
      <c r="TBX26" s="101"/>
      <c r="TBY26" s="101"/>
      <c r="TBZ26" s="101"/>
      <c r="TCA26" s="101"/>
      <c r="TCB26" s="101"/>
      <c r="TCC26" s="101"/>
      <c r="TCD26" s="101"/>
      <c r="TCE26" s="101"/>
      <c r="TCF26" s="101"/>
      <c r="TCG26" s="101"/>
      <c r="TCH26" s="101"/>
      <c r="TCI26" s="101"/>
      <c r="TCJ26" s="101"/>
      <c r="TCK26" s="101"/>
      <c r="TCL26" s="101"/>
      <c r="TCM26" s="101"/>
      <c r="TCN26" s="101"/>
      <c r="TCO26" s="101"/>
      <c r="TCP26" s="101"/>
      <c r="TCQ26" s="101"/>
      <c r="TCR26" s="101"/>
      <c r="TCS26" s="101"/>
      <c r="TCT26" s="101"/>
      <c r="TCU26" s="101"/>
      <c r="TCV26" s="101"/>
      <c r="TCW26" s="101"/>
      <c r="TCX26" s="101"/>
      <c r="TCY26" s="101"/>
      <c r="TCZ26" s="101"/>
      <c r="TDA26" s="101"/>
      <c r="TDB26" s="101"/>
      <c r="TDC26" s="101"/>
      <c r="TDD26" s="101"/>
      <c r="TDE26" s="101"/>
      <c r="TDF26" s="101"/>
      <c r="TDG26" s="101"/>
      <c r="TDH26" s="101"/>
      <c r="TDI26" s="101"/>
      <c r="TDJ26" s="101"/>
      <c r="TDK26" s="101"/>
      <c r="TDL26" s="101"/>
      <c r="TDM26" s="101"/>
      <c r="TDN26" s="101"/>
      <c r="TDO26" s="101"/>
      <c r="TDP26" s="101"/>
      <c r="TDQ26" s="101"/>
      <c r="TDR26" s="101"/>
      <c r="TDS26" s="101"/>
      <c r="TDT26" s="101"/>
      <c r="TDU26" s="101"/>
      <c r="TDV26" s="101"/>
      <c r="TDW26" s="101"/>
      <c r="TDX26" s="101"/>
      <c r="TDY26" s="101"/>
      <c r="TDZ26" s="101"/>
      <c r="TEA26" s="101"/>
      <c r="TEB26" s="101"/>
      <c r="TEC26" s="101"/>
      <c r="TED26" s="101"/>
      <c r="TEE26" s="101"/>
      <c r="TEF26" s="101"/>
      <c r="TEG26" s="101"/>
      <c r="TEH26" s="101"/>
      <c r="TEI26" s="101"/>
      <c r="TEJ26" s="101"/>
      <c r="TEK26" s="101"/>
      <c r="TEL26" s="101"/>
      <c r="TEM26" s="101"/>
      <c r="TEN26" s="101"/>
      <c r="TEO26" s="101"/>
      <c r="TEP26" s="101"/>
      <c r="TEQ26" s="101"/>
      <c r="TER26" s="101"/>
      <c r="TES26" s="101"/>
      <c r="TET26" s="101"/>
      <c r="TEU26" s="101"/>
      <c r="TEV26" s="101"/>
      <c r="TEW26" s="101"/>
      <c r="TEX26" s="101"/>
      <c r="TEY26" s="101"/>
      <c r="TEZ26" s="101"/>
      <c r="TFA26" s="101"/>
      <c r="TFB26" s="101"/>
      <c r="TFC26" s="101"/>
      <c r="TFD26" s="101"/>
      <c r="TFE26" s="101"/>
      <c r="TFF26" s="101"/>
      <c r="TFG26" s="101"/>
      <c r="TFH26" s="101"/>
      <c r="TFI26" s="101"/>
      <c r="TFJ26" s="101"/>
      <c r="TFK26" s="101"/>
      <c r="TFL26" s="101"/>
      <c r="TFM26" s="101"/>
      <c r="TFN26" s="101"/>
      <c r="TFO26" s="101"/>
      <c r="TFP26" s="101"/>
      <c r="TFQ26" s="101"/>
      <c r="TFR26" s="101"/>
      <c r="TFS26" s="101"/>
      <c r="TFT26" s="101"/>
      <c r="TFU26" s="101"/>
      <c r="TFV26" s="101"/>
      <c r="TFW26" s="101"/>
      <c r="TFX26" s="101"/>
      <c r="TFY26" s="101"/>
      <c r="TFZ26" s="101"/>
      <c r="TGA26" s="101"/>
      <c r="TGB26" s="101"/>
      <c r="TGC26" s="101"/>
      <c r="TGD26" s="101"/>
      <c r="TGE26" s="101"/>
      <c r="TGF26" s="101"/>
      <c r="TGG26" s="101"/>
      <c r="TGH26" s="101"/>
      <c r="TGI26" s="101"/>
      <c r="TGJ26" s="101"/>
      <c r="TGK26" s="101"/>
      <c r="TGL26" s="101"/>
      <c r="TGM26" s="101"/>
      <c r="TGN26" s="101"/>
      <c r="TGO26" s="101"/>
      <c r="TGP26" s="101"/>
      <c r="TGQ26" s="101"/>
      <c r="TGR26" s="101"/>
      <c r="TGS26" s="101"/>
      <c r="TGT26" s="101"/>
      <c r="TGU26" s="101"/>
      <c r="TGV26" s="101"/>
      <c r="TGW26" s="101"/>
      <c r="TGX26" s="101"/>
      <c r="TGY26" s="101"/>
      <c r="TGZ26" s="101"/>
      <c r="THA26" s="101"/>
      <c r="THB26" s="101"/>
      <c r="THC26" s="101"/>
      <c r="THD26" s="101"/>
      <c r="THE26" s="101"/>
      <c r="THF26" s="101"/>
      <c r="THG26" s="101"/>
      <c r="THH26" s="101"/>
      <c r="THI26" s="101"/>
      <c r="THJ26" s="101"/>
      <c r="THK26" s="101"/>
      <c r="THL26" s="101"/>
      <c r="THM26" s="101"/>
      <c r="THN26" s="101"/>
      <c r="THO26" s="101"/>
      <c r="THP26" s="101"/>
      <c r="THQ26" s="101"/>
      <c r="THR26" s="101"/>
      <c r="THS26" s="101"/>
      <c r="THT26" s="101"/>
      <c r="THU26" s="101"/>
      <c r="THV26" s="101"/>
      <c r="THW26" s="101"/>
      <c r="THX26" s="101"/>
      <c r="THY26" s="101"/>
      <c r="THZ26" s="101"/>
      <c r="TIA26" s="101"/>
      <c r="TIB26" s="101"/>
      <c r="TIC26" s="101"/>
      <c r="TID26" s="101"/>
      <c r="TIE26" s="101"/>
      <c r="TIF26" s="101"/>
      <c r="TIG26" s="101"/>
      <c r="TIH26" s="101"/>
      <c r="TII26" s="101"/>
      <c r="TIJ26" s="101"/>
      <c r="TIK26" s="101"/>
      <c r="TIL26" s="101"/>
      <c r="TIM26" s="101"/>
      <c r="TIN26" s="101"/>
      <c r="TIO26" s="101"/>
      <c r="TIP26" s="101"/>
      <c r="TIQ26" s="101"/>
      <c r="TIR26" s="101"/>
      <c r="TIS26" s="101"/>
      <c r="TIT26" s="101"/>
      <c r="TIU26" s="101"/>
      <c r="TIV26" s="101"/>
      <c r="TIW26" s="101"/>
      <c r="TIX26" s="101"/>
      <c r="TIY26" s="101"/>
      <c r="TIZ26" s="101"/>
      <c r="TJA26" s="101"/>
      <c r="TJB26" s="101"/>
      <c r="TJC26" s="101"/>
      <c r="TJD26" s="101"/>
      <c r="TJE26" s="101"/>
      <c r="TJF26" s="101"/>
      <c r="TJG26" s="101"/>
      <c r="TJH26" s="101"/>
      <c r="TJI26" s="101"/>
      <c r="TJJ26" s="101"/>
      <c r="TJK26" s="101"/>
      <c r="TJL26" s="101"/>
      <c r="TJM26" s="101"/>
      <c r="TJN26" s="101"/>
      <c r="TJO26" s="101"/>
      <c r="TJP26" s="101"/>
      <c r="TJQ26" s="101"/>
      <c r="TJR26" s="101"/>
      <c r="TJS26" s="101"/>
      <c r="TJT26" s="101"/>
      <c r="TJU26" s="101"/>
      <c r="TJV26" s="101"/>
      <c r="TJW26" s="101"/>
      <c r="TJX26" s="101"/>
      <c r="TJY26" s="101"/>
      <c r="TJZ26" s="101"/>
      <c r="TKA26" s="101"/>
      <c r="TKB26" s="101"/>
      <c r="TKC26" s="101"/>
      <c r="TKD26" s="101"/>
      <c r="TKE26" s="101"/>
      <c r="TKF26" s="101"/>
      <c r="TKG26" s="101"/>
      <c r="TKH26" s="101"/>
      <c r="TKI26" s="101"/>
      <c r="TKJ26" s="101"/>
      <c r="TKK26" s="101"/>
      <c r="TKL26" s="101"/>
      <c r="TKM26" s="101"/>
      <c r="TKN26" s="101"/>
      <c r="TKO26" s="101"/>
      <c r="TKP26" s="101"/>
      <c r="TKQ26" s="101"/>
      <c r="TKR26" s="101"/>
      <c r="TKS26" s="101"/>
      <c r="TKT26" s="101"/>
      <c r="TKU26" s="101"/>
      <c r="TKV26" s="101"/>
      <c r="TKW26" s="101"/>
      <c r="TKX26" s="101"/>
      <c r="TKY26" s="101"/>
      <c r="TKZ26" s="101"/>
      <c r="TLA26" s="101"/>
      <c r="TLB26" s="101"/>
      <c r="TLC26" s="101"/>
      <c r="TLD26" s="101"/>
      <c r="TLE26" s="101"/>
      <c r="TLF26" s="101"/>
      <c r="TLG26" s="101"/>
      <c r="TLH26" s="101"/>
      <c r="TLI26" s="101"/>
      <c r="TLJ26" s="101"/>
      <c r="TLK26" s="101"/>
      <c r="TLL26" s="101"/>
      <c r="TLM26" s="101"/>
      <c r="TLN26" s="101"/>
      <c r="TLO26" s="101"/>
      <c r="TLP26" s="101"/>
      <c r="TLQ26" s="101"/>
      <c r="TLR26" s="101"/>
      <c r="TLS26" s="101"/>
      <c r="TLT26" s="101"/>
      <c r="TLU26" s="101"/>
      <c r="TLV26" s="101"/>
      <c r="TLW26" s="101"/>
      <c r="TLX26" s="101"/>
      <c r="TLY26" s="101"/>
      <c r="TLZ26" s="101"/>
      <c r="TMA26" s="101"/>
      <c r="TMB26" s="101"/>
      <c r="TMC26" s="101"/>
      <c r="TMD26" s="101"/>
      <c r="TME26" s="101"/>
      <c r="TMF26" s="101"/>
      <c r="TMG26" s="101"/>
      <c r="TMH26" s="101"/>
      <c r="TMI26" s="101"/>
      <c r="TMJ26" s="101"/>
      <c r="TMK26" s="101"/>
      <c r="TML26" s="101"/>
      <c r="TMM26" s="101"/>
      <c r="TMN26" s="101"/>
      <c r="TMO26" s="101"/>
      <c r="TMP26" s="101"/>
      <c r="TMQ26" s="101"/>
      <c r="TMR26" s="101"/>
      <c r="TMS26" s="101"/>
      <c r="TMT26" s="101"/>
      <c r="TMU26" s="101"/>
      <c r="TMV26" s="101"/>
      <c r="TMW26" s="101"/>
      <c r="TMX26" s="101"/>
      <c r="TMY26" s="101"/>
      <c r="TMZ26" s="101"/>
      <c r="TNA26" s="101"/>
      <c r="TNB26" s="101"/>
      <c r="TNC26" s="101"/>
      <c r="TND26" s="101"/>
      <c r="TNE26" s="101"/>
      <c r="TNF26" s="101"/>
      <c r="TNG26" s="101"/>
      <c r="TNH26" s="101"/>
      <c r="TNI26" s="101"/>
      <c r="TNJ26" s="101"/>
      <c r="TNK26" s="101"/>
      <c r="TNL26" s="101"/>
      <c r="TNM26" s="101"/>
      <c r="TNN26" s="101"/>
      <c r="TNO26" s="101"/>
      <c r="TNP26" s="101"/>
      <c r="TNQ26" s="101"/>
      <c r="TNR26" s="101"/>
      <c r="TNS26" s="101"/>
      <c r="TNT26" s="101"/>
      <c r="TNU26" s="101"/>
      <c r="TNV26" s="101"/>
      <c r="TNW26" s="101"/>
      <c r="TNX26" s="101"/>
      <c r="TNY26" s="101"/>
      <c r="TNZ26" s="101"/>
      <c r="TOA26" s="101"/>
      <c r="TOB26" s="101"/>
      <c r="TOC26" s="101"/>
      <c r="TOD26" s="101"/>
      <c r="TOE26" s="101"/>
      <c r="TOF26" s="101"/>
      <c r="TOG26" s="101"/>
      <c r="TOH26" s="101"/>
      <c r="TOI26" s="101"/>
      <c r="TOJ26" s="101"/>
      <c r="TOK26" s="101"/>
      <c r="TOL26" s="101"/>
      <c r="TOM26" s="101"/>
      <c r="TON26" s="101"/>
      <c r="TOO26" s="101"/>
      <c r="TOP26" s="101"/>
      <c r="TOQ26" s="101"/>
      <c r="TOR26" s="101"/>
      <c r="TOS26" s="101"/>
      <c r="TOT26" s="101"/>
      <c r="TOU26" s="101"/>
      <c r="TOV26" s="101"/>
      <c r="TOW26" s="101"/>
      <c r="TOX26" s="101"/>
      <c r="TOY26" s="101"/>
      <c r="TOZ26" s="101"/>
      <c r="TPA26" s="101"/>
      <c r="TPB26" s="101"/>
      <c r="TPC26" s="101"/>
      <c r="TPD26" s="101"/>
      <c r="TPE26" s="101"/>
      <c r="TPF26" s="101"/>
      <c r="TPG26" s="101"/>
      <c r="TPH26" s="101"/>
      <c r="TPI26" s="101"/>
      <c r="TPJ26" s="101"/>
      <c r="TPK26" s="101"/>
      <c r="TPL26" s="101"/>
      <c r="TPM26" s="101"/>
      <c r="TPN26" s="101"/>
      <c r="TPO26" s="101"/>
      <c r="TPP26" s="101"/>
      <c r="TPQ26" s="101"/>
      <c r="TPR26" s="101"/>
      <c r="TPS26" s="101"/>
      <c r="TPT26" s="101"/>
      <c r="TPU26" s="101"/>
      <c r="TPV26" s="101"/>
      <c r="TPW26" s="101"/>
      <c r="TPX26" s="101"/>
      <c r="TPY26" s="101"/>
      <c r="TPZ26" s="101"/>
      <c r="TQA26" s="101"/>
      <c r="TQB26" s="101"/>
      <c r="TQC26" s="101"/>
      <c r="TQD26" s="101"/>
      <c r="TQE26" s="101"/>
      <c r="TQF26" s="101"/>
      <c r="TQG26" s="101"/>
      <c r="TQH26" s="101"/>
      <c r="TQI26" s="101"/>
      <c r="TQJ26" s="101"/>
      <c r="TQK26" s="101"/>
      <c r="TQL26" s="101"/>
      <c r="TQM26" s="101"/>
      <c r="TQN26" s="101"/>
      <c r="TQO26" s="101"/>
      <c r="TQP26" s="101"/>
      <c r="TQQ26" s="101"/>
      <c r="TQR26" s="101"/>
      <c r="TQS26" s="101"/>
      <c r="TQT26" s="101"/>
      <c r="TQU26" s="101"/>
      <c r="TQV26" s="101"/>
      <c r="TQW26" s="101"/>
      <c r="TQX26" s="101"/>
      <c r="TQY26" s="101"/>
      <c r="TQZ26" s="101"/>
      <c r="TRA26" s="101"/>
      <c r="TRB26" s="101"/>
      <c r="TRC26" s="101"/>
      <c r="TRD26" s="101"/>
      <c r="TRE26" s="101"/>
      <c r="TRF26" s="101"/>
      <c r="TRG26" s="101"/>
      <c r="TRH26" s="101"/>
      <c r="TRI26" s="101"/>
      <c r="TRJ26" s="101"/>
      <c r="TRK26" s="101"/>
      <c r="TRL26" s="101"/>
      <c r="TRM26" s="101"/>
      <c r="TRN26" s="101"/>
      <c r="TRO26" s="101"/>
      <c r="TRP26" s="101"/>
      <c r="TRQ26" s="101"/>
      <c r="TRR26" s="101"/>
      <c r="TRS26" s="101"/>
      <c r="TRT26" s="101"/>
      <c r="TRU26" s="101"/>
      <c r="TRV26" s="101"/>
      <c r="TRW26" s="101"/>
      <c r="TRX26" s="101"/>
      <c r="TRY26" s="101"/>
      <c r="TRZ26" s="101"/>
      <c r="TSA26" s="101"/>
      <c r="TSB26" s="101"/>
      <c r="TSC26" s="101"/>
      <c r="TSD26" s="101"/>
      <c r="TSE26" s="101"/>
      <c r="TSF26" s="101"/>
      <c r="TSG26" s="101"/>
      <c r="TSH26" s="101"/>
      <c r="TSI26" s="101"/>
      <c r="TSJ26" s="101"/>
      <c r="TSK26" s="101"/>
      <c r="TSL26" s="101"/>
      <c r="TSM26" s="101"/>
      <c r="TSN26" s="101"/>
      <c r="TSO26" s="101"/>
      <c r="TSP26" s="101"/>
      <c r="TSQ26" s="101"/>
      <c r="TSR26" s="101"/>
      <c r="TSS26" s="101"/>
      <c r="TST26" s="101"/>
      <c r="TSU26" s="101"/>
      <c r="TSV26" s="101"/>
      <c r="TSW26" s="101"/>
      <c r="TSX26" s="101"/>
      <c r="TSY26" s="101"/>
      <c r="TSZ26" s="101"/>
      <c r="TTA26" s="101"/>
      <c r="TTB26" s="101"/>
      <c r="TTC26" s="101"/>
      <c r="TTD26" s="101"/>
      <c r="TTE26" s="101"/>
      <c r="TTF26" s="101"/>
      <c r="TTG26" s="101"/>
      <c r="TTH26" s="101"/>
      <c r="TTI26" s="101"/>
      <c r="TTJ26" s="101"/>
      <c r="TTK26" s="101"/>
      <c r="TTL26" s="101"/>
      <c r="TTM26" s="101"/>
      <c r="TTN26" s="101"/>
      <c r="TTO26" s="101"/>
      <c r="TTP26" s="101"/>
      <c r="TTQ26" s="101"/>
      <c r="TTR26" s="101"/>
      <c r="TTS26" s="101"/>
      <c r="TTT26" s="101"/>
      <c r="TTU26" s="101"/>
      <c r="TTV26" s="101"/>
      <c r="TTW26" s="101"/>
      <c r="TTX26" s="101"/>
      <c r="TTY26" s="101"/>
      <c r="TTZ26" s="101"/>
      <c r="TUA26" s="101"/>
      <c r="TUB26" s="101"/>
      <c r="TUC26" s="101"/>
      <c r="TUD26" s="101"/>
      <c r="TUE26" s="101"/>
      <c r="TUF26" s="101"/>
      <c r="TUG26" s="101"/>
      <c r="TUH26" s="101"/>
      <c r="TUI26" s="101"/>
      <c r="TUJ26" s="101"/>
      <c r="TUK26" s="101"/>
      <c r="TUL26" s="101"/>
      <c r="TUM26" s="101"/>
      <c r="TUN26" s="101"/>
      <c r="TUO26" s="101"/>
      <c r="TUP26" s="101"/>
      <c r="TUQ26" s="101"/>
      <c r="TUR26" s="101"/>
      <c r="TUS26" s="101"/>
      <c r="TUT26" s="101"/>
      <c r="TUU26" s="101"/>
      <c r="TUV26" s="101"/>
      <c r="TUW26" s="101"/>
      <c r="TUX26" s="101"/>
      <c r="TUY26" s="101"/>
      <c r="TUZ26" s="101"/>
      <c r="TVA26" s="101"/>
      <c r="TVB26" s="101"/>
      <c r="TVC26" s="101"/>
      <c r="TVD26" s="101"/>
      <c r="TVE26" s="101"/>
      <c r="TVF26" s="101"/>
      <c r="TVG26" s="101"/>
      <c r="TVH26" s="101"/>
      <c r="TVI26" s="101"/>
      <c r="TVJ26" s="101"/>
      <c r="TVK26" s="101"/>
      <c r="TVL26" s="101"/>
      <c r="TVM26" s="101"/>
      <c r="TVN26" s="101"/>
      <c r="TVO26" s="101"/>
      <c r="TVP26" s="101"/>
      <c r="TVQ26" s="101"/>
      <c r="TVR26" s="101"/>
      <c r="TVS26" s="101"/>
      <c r="TVT26" s="101"/>
      <c r="TVU26" s="101"/>
      <c r="TVV26" s="101"/>
      <c r="TVW26" s="101"/>
      <c r="TVX26" s="101"/>
      <c r="TVY26" s="101"/>
      <c r="TVZ26" s="101"/>
      <c r="TWA26" s="101"/>
      <c r="TWB26" s="101"/>
      <c r="TWC26" s="101"/>
      <c r="TWD26" s="101"/>
      <c r="TWE26" s="101"/>
      <c r="TWF26" s="101"/>
      <c r="TWG26" s="101"/>
      <c r="TWH26" s="101"/>
      <c r="TWI26" s="101"/>
      <c r="TWJ26" s="101"/>
      <c r="TWK26" s="101"/>
      <c r="TWL26" s="101"/>
      <c r="TWM26" s="101"/>
      <c r="TWN26" s="101"/>
      <c r="TWO26" s="101"/>
      <c r="TWP26" s="101"/>
      <c r="TWQ26" s="101"/>
      <c r="TWR26" s="101"/>
      <c r="TWS26" s="101"/>
      <c r="TWT26" s="101"/>
      <c r="TWU26" s="101"/>
      <c r="TWV26" s="101"/>
      <c r="TWW26" s="101"/>
      <c r="TWX26" s="101"/>
      <c r="TWY26" s="101"/>
      <c r="TWZ26" s="101"/>
      <c r="TXA26" s="101"/>
      <c r="TXB26" s="101"/>
      <c r="TXC26" s="101"/>
      <c r="TXD26" s="101"/>
      <c r="TXE26" s="101"/>
      <c r="TXF26" s="101"/>
      <c r="TXG26" s="101"/>
      <c r="TXH26" s="101"/>
      <c r="TXI26" s="101"/>
      <c r="TXJ26" s="101"/>
      <c r="TXK26" s="101"/>
      <c r="TXL26" s="101"/>
      <c r="TXM26" s="101"/>
      <c r="TXN26" s="101"/>
      <c r="TXO26" s="101"/>
      <c r="TXP26" s="101"/>
      <c r="TXQ26" s="101"/>
      <c r="TXR26" s="101"/>
      <c r="TXS26" s="101"/>
      <c r="TXT26" s="101"/>
      <c r="TXU26" s="101"/>
      <c r="TXV26" s="101"/>
      <c r="TXW26" s="101"/>
      <c r="TXX26" s="101"/>
      <c r="TXY26" s="101"/>
      <c r="TXZ26" s="101"/>
      <c r="TYA26" s="101"/>
      <c r="TYB26" s="101"/>
      <c r="TYC26" s="101"/>
      <c r="TYD26" s="101"/>
      <c r="TYE26" s="101"/>
      <c r="TYF26" s="101"/>
      <c r="TYG26" s="101"/>
      <c r="TYH26" s="101"/>
      <c r="TYI26" s="101"/>
      <c r="TYJ26" s="101"/>
      <c r="TYK26" s="101"/>
      <c r="TYL26" s="101"/>
      <c r="TYM26" s="101"/>
      <c r="TYN26" s="101"/>
      <c r="TYO26" s="101"/>
      <c r="TYP26" s="101"/>
      <c r="TYQ26" s="101"/>
      <c r="TYR26" s="101"/>
      <c r="TYS26" s="101"/>
      <c r="TYT26" s="101"/>
      <c r="TYU26" s="101"/>
      <c r="TYV26" s="101"/>
      <c r="TYW26" s="101"/>
      <c r="TYX26" s="101"/>
      <c r="TYY26" s="101"/>
      <c r="TYZ26" s="101"/>
      <c r="TZA26" s="101"/>
      <c r="TZB26" s="101"/>
      <c r="TZC26" s="101"/>
      <c r="TZD26" s="101"/>
      <c r="TZE26" s="101"/>
      <c r="TZF26" s="101"/>
      <c r="TZG26" s="101"/>
      <c r="TZH26" s="101"/>
      <c r="TZI26" s="101"/>
      <c r="TZJ26" s="101"/>
      <c r="TZK26" s="101"/>
      <c r="TZL26" s="101"/>
      <c r="TZM26" s="101"/>
      <c r="TZN26" s="101"/>
      <c r="TZO26" s="101"/>
      <c r="TZP26" s="101"/>
      <c r="TZQ26" s="101"/>
      <c r="TZR26" s="101"/>
      <c r="TZS26" s="101"/>
      <c r="TZT26" s="101"/>
      <c r="TZU26" s="101"/>
      <c r="TZV26" s="101"/>
      <c r="TZW26" s="101"/>
      <c r="TZX26" s="101"/>
      <c r="TZY26" s="101"/>
      <c r="TZZ26" s="101"/>
      <c r="UAA26" s="101"/>
      <c r="UAB26" s="101"/>
      <c r="UAC26" s="101"/>
      <c r="UAD26" s="101"/>
      <c r="UAE26" s="101"/>
      <c r="UAF26" s="101"/>
      <c r="UAG26" s="101"/>
      <c r="UAH26" s="101"/>
      <c r="UAI26" s="101"/>
      <c r="UAJ26" s="101"/>
      <c r="UAK26" s="101"/>
      <c r="UAL26" s="101"/>
      <c r="UAM26" s="101"/>
      <c r="UAN26" s="101"/>
      <c r="UAO26" s="101"/>
      <c r="UAP26" s="101"/>
      <c r="UAQ26" s="101"/>
      <c r="UAR26" s="101"/>
      <c r="UAS26" s="101"/>
      <c r="UAT26" s="101"/>
      <c r="UAU26" s="101"/>
      <c r="UAV26" s="101"/>
      <c r="UAW26" s="101"/>
      <c r="UAX26" s="101"/>
      <c r="UAY26" s="101"/>
      <c r="UAZ26" s="101"/>
      <c r="UBA26" s="101"/>
      <c r="UBB26" s="101"/>
      <c r="UBC26" s="101"/>
      <c r="UBD26" s="101"/>
      <c r="UBE26" s="101"/>
      <c r="UBF26" s="101"/>
      <c r="UBG26" s="101"/>
      <c r="UBH26" s="101"/>
      <c r="UBI26" s="101"/>
      <c r="UBJ26" s="101"/>
      <c r="UBK26" s="101"/>
      <c r="UBL26" s="101"/>
      <c r="UBM26" s="101"/>
      <c r="UBN26" s="101"/>
      <c r="UBO26" s="101"/>
      <c r="UBP26" s="101"/>
      <c r="UBQ26" s="101"/>
      <c r="UBR26" s="101"/>
      <c r="UBS26" s="101"/>
      <c r="UBT26" s="101"/>
      <c r="UBU26" s="101"/>
      <c r="UBV26" s="101"/>
      <c r="UBW26" s="101"/>
      <c r="UBX26" s="101"/>
      <c r="UBY26" s="101"/>
      <c r="UBZ26" s="101"/>
      <c r="UCA26" s="101"/>
      <c r="UCB26" s="101"/>
      <c r="UCC26" s="101"/>
      <c r="UCD26" s="101"/>
      <c r="UCE26" s="101"/>
      <c r="UCF26" s="101"/>
      <c r="UCG26" s="101"/>
      <c r="UCH26" s="101"/>
      <c r="UCI26" s="101"/>
      <c r="UCJ26" s="101"/>
      <c r="UCK26" s="101"/>
      <c r="UCL26" s="101"/>
      <c r="UCM26" s="101"/>
      <c r="UCN26" s="101"/>
      <c r="UCO26" s="101"/>
      <c r="UCP26" s="101"/>
      <c r="UCQ26" s="101"/>
      <c r="UCR26" s="101"/>
      <c r="UCS26" s="101"/>
      <c r="UCT26" s="101"/>
      <c r="UCU26" s="101"/>
      <c r="UCV26" s="101"/>
      <c r="UCW26" s="101"/>
      <c r="UCX26" s="101"/>
      <c r="UCY26" s="101"/>
      <c r="UCZ26" s="101"/>
      <c r="UDA26" s="101"/>
      <c r="UDB26" s="101"/>
      <c r="UDC26" s="101"/>
      <c r="UDD26" s="101"/>
      <c r="UDE26" s="101"/>
      <c r="UDF26" s="101"/>
      <c r="UDG26" s="101"/>
      <c r="UDH26" s="101"/>
      <c r="UDI26" s="101"/>
      <c r="UDJ26" s="101"/>
      <c r="UDK26" s="101"/>
      <c r="UDL26" s="101"/>
      <c r="UDM26" s="101"/>
      <c r="UDN26" s="101"/>
      <c r="UDO26" s="101"/>
      <c r="UDP26" s="101"/>
      <c r="UDQ26" s="101"/>
      <c r="UDR26" s="101"/>
      <c r="UDS26" s="101"/>
      <c r="UDT26" s="101"/>
      <c r="UDU26" s="101"/>
      <c r="UDV26" s="101"/>
      <c r="UDW26" s="101"/>
      <c r="UDX26" s="101"/>
      <c r="UDY26" s="101"/>
      <c r="UDZ26" s="101"/>
      <c r="UEA26" s="101"/>
      <c r="UEB26" s="101"/>
      <c r="UEC26" s="101"/>
      <c r="UED26" s="101"/>
      <c r="UEE26" s="101"/>
      <c r="UEF26" s="101"/>
      <c r="UEG26" s="101"/>
      <c r="UEH26" s="101"/>
      <c r="UEI26" s="101"/>
      <c r="UEJ26" s="101"/>
      <c r="UEK26" s="101"/>
      <c r="UEL26" s="101"/>
      <c r="UEM26" s="101"/>
      <c r="UEN26" s="101"/>
      <c r="UEO26" s="101"/>
      <c r="UEP26" s="101"/>
      <c r="UEQ26" s="101"/>
      <c r="UER26" s="101"/>
      <c r="UES26" s="101"/>
      <c r="UET26" s="101"/>
      <c r="UEU26" s="101"/>
      <c r="UEV26" s="101"/>
      <c r="UEW26" s="101"/>
      <c r="UEX26" s="101"/>
      <c r="UEY26" s="101"/>
      <c r="UEZ26" s="101"/>
      <c r="UFA26" s="101"/>
      <c r="UFB26" s="101"/>
      <c r="UFC26" s="101"/>
      <c r="UFD26" s="101"/>
      <c r="UFE26" s="101"/>
      <c r="UFF26" s="101"/>
      <c r="UFG26" s="101"/>
      <c r="UFH26" s="101"/>
      <c r="UFI26" s="101"/>
      <c r="UFJ26" s="101"/>
      <c r="UFK26" s="101"/>
      <c r="UFL26" s="101"/>
      <c r="UFM26" s="101"/>
      <c r="UFN26" s="101"/>
      <c r="UFO26" s="101"/>
      <c r="UFP26" s="101"/>
      <c r="UFQ26" s="101"/>
      <c r="UFR26" s="101"/>
      <c r="UFS26" s="101"/>
      <c r="UFT26" s="101"/>
      <c r="UFU26" s="101"/>
      <c r="UFV26" s="101"/>
      <c r="UFW26" s="101"/>
      <c r="UFX26" s="101"/>
      <c r="UFY26" s="101"/>
      <c r="UFZ26" s="101"/>
      <c r="UGA26" s="101"/>
      <c r="UGB26" s="101"/>
      <c r="UGC26" s="101"/>
      <c r="UGD26" s="101"/>
      <c r="UGE26" s="101"/>
      <c r="UGF26" s="101"/>
      <c r="UGG26" s="101"/>
      <c r="UGH26" s="101"/>
      <c r="UGI26" s="101"/>
      <c r="UGJ26" s="101"/>
      <c r="UGK26" s="101"/>
      <c r="UGL26" s="101"/>
      <c r="UGM26" s="101"/>
      <c r="UGN26" s="101"/>
      <c r="UGO26" s="101"/>
      <c r="UGP26" s="101"/>
      <c r="UGQ26" s="101"/>
      <c r="UGR26" s="101"/>
      <c r="UGS26" s="101"/>
      <c r="UGT26" s="101"/>
      <c r="UGU26" s="101"/>
      <c r="UGV26" s="101"/>
      <c r="UGW26" s="101"/>
      <c r="UGX26" s="101"/>
      <c r="UGY26" s="101"/>
      <c r="UGZ26" s="101"/>
      <c r="UHA26" s="101"/>
      <c r="UHB26" s="101"/>
      <c r="UHC26" s="101"/>
      <c r="UHD26" s="101"/>
      <c r="UHE26" s="101"/>
      <c r="UHF26" s="101"/>
      <c r="UHG26" s="101"/>
      <c r="UHH26" s="101"/>
      <c r="UHI26" s="101"/>
      <c r="UHJ26" s="101"/>
      <c r="UHK26" s="101"/>
      <c r="UHL26" s="101"/>
      <c r="UHM26" s="101"/>
      <c r="UHN26" s="101"/>
      <c r="UHO26" s="101"/>
      <c r="UHP26" s="101"/>
      <c r="UHQ26" s="101"/>
      <c r="UHR26" s="101"/>
      <c r="UHS26" s="101"/>
      <c r="UHT26" s="101"/>
      <c r="UHU26" s="101"/>
      <c r="UHV26" s="101"/>
      <c r="UHW26" s="101"/>
      <c r="UHX26" s="101"/>
      <c r="UHY26" s="101"/>
      <c r="UHZ26" s="101"/>
      <c r="UIA26" s="101"/>
      <c r="UIB26" s="101"/>
      <c r="UIC26" s="101"/>
      <c r="UID26" s="101"/>
      <c r="UIE26" s="101"/>
      <c r="UIF26" s="101"/>
      <c r="UIG26" s="101"/>
      <c r="UIH26" s="101"/>
      <c r="UII26" s="101"/>
      <c r="UIJ26" s="101"/>
      <c r="UIK26" s="101"/>
      <c r="UIL26" s="101"/>
      <c r="UIM26" s="101"/>
      <c r="UIN26" s="101"/>
      <c r="UIO26" s="101"/>
      <c r="UIP26" s="101"/>
      <c r="UIQ26" s="101"/>
      <c r="UIR26" s="101"/>
      <c r="UIS26" s="101"/>
      <c r="UIT26" s="101"/>
      <c r="UIU26" s="101"/>
      <c r="UIV26" s="101"/>
      <c r="UIW26" s="101"/>
      <c r="UIX26" s="101"/>
      <c r="UIY26" s="101"/>
      <c r="UIZ26" s="101"/>
      <c r="UJA26" s="101"/>
      <c r="UJB26" s="101"/>
      <c r="UJC26" s="101"/>
      <c r="UJD26" s="101"/>
      <c r="UJE26" s="101"/>
      <c r="UJF26" s="101"/>
      <c r="UJG26" s="101"/>
      <c r="UJH26" s="101"/>
      <c r="UJI26" s="101"/>
      <c r="UJJ26" s="101"/>
      <c r="UJK26" s="101"/>
      <c r="UJL26" s="101"/>
      <c r="UJM26" s="101"/>
      <c r="UJN26" s="101"/>
      <c r="UJO26" s="101"/>
      <c r="UJP26" s="101"/>
      <c r="UJQ26" s="101"/>
      <c r="UJR26" s="101"/>
      <c r="UJS26" s="101"/>
      <c r="UJT26" s="101"/>
      <c r="UJU26" s="101"/>
      <c r="UJV26" s="101"/>
      <c r="UJW26" s="101"/>
      <c r="UJX26" s="101"/>
      <c r="UJY26" s="101"/>
      <c r="UJZ26" s="101"/>
      <c r="UKA26" s="101"/>
      <c r="UKB26" s="101"/>
      <c r="UKC26" s="101"/>
      <c r="UKD26" s="101"/>
      <c r="UKE26" s="101"/>
      <c r="UKF26" s="101"/>
      <c r="UKG26" s="101"/>
      <c r="UKH26" s="101"/>
      <c r="UKI26" s="101"/>
      <c r="UKJ26" s="101"/>
      <c r="UKK26" s="101"/>
      <c r="UKL26" s="101"/>
      <c r="UKM26" s="101"/>
      <c r="UKN26" s="101"/>
      <c r="UKO26" s="101"/>
      <c r="UKP26" s="101"/>
      <c r="UKQ26" s="101"/>
      <c r="UKR26" s="101"/>
      <c r="UKS26" s="101"/>
      <c r="UKT26" s="101"/>
      <c r="UKU26" s="101"/>
      <c r="UKV26" s="101"/>
      <c r="UKW26" s="101"/>
      <c r="UKX26" s="101"/>
      <c r="UKY26" s="101"/>
      <c r="UKZ26" s="101"/>
      <c r="ULA26" s="101"/>
      <c r="ULB26" s="101"/>
      <c r="ULC26" s="101"/>
      <c r="ULD26" s="101"/>
      <c r="ULE26" s="101"/>
      <c r="ULF26" s="101"/>
      <c r="ULG26" s="101"/>
      <c r="ULH26" s="101"/>
      <c r="ULI26" s="101"/>
      <c r="ULJ26" s="101"/>
      <c r="ULK26" s="101"/>
      <c r="ULL26" s="101"/>
      <c r="ULM26" s="101"/>
      <c r="ULN26" s="101"/>
      <c r="ULO26" s="101"/>
      <c r="ULP26" s="101"/>
      <c r="ULQ26" s="101"/>
      <c r="ULR26" s="101"/>
      <c r="ULS26" s="101"/>
      <c r="ULT26" s="101"/>
      <c r="ULU26" s="101"/>
      <c r="ULV26" s="101"/>
      <c r="ULW26" s="101"/>
      <c r="ULX26" s="101"/>
      <c r="ULY26" s="101"/>
      <c r="ULZ26" s="101"/>
      <c r="UMA26" s="101"/>
      <c r="UMB26" s="101"/>
      <c r="UMC26" s="101"/>
      <c r="UMD26" s="101"/>
      <c r="UME26" s="101"/>
      <c r="UMF26" s="101"/>
      <c r="UMG26" s="101"/>
      <c r="UMH26" s="101"/>
      <c r="UMI26" s="101"/>
      <c r="UMJ26" s="101"/>
      <c r="UMK26" s="101"/>
      <c r="UML26" s="101"/>
      <c r="UMM26" s="101"/>
      <c r="UMN26" s="101"/>
      <c r="UMO26" s="101"/>
      <c r="UMP26" s="101"/>
      <c r="UMQ26" s="101"/>
      <c r="UMR26" s="101"/>
      <c r="UMS26" s="101"/>
      <c r="UMT26" s="101"/>
      <c r="UMU26" s="101"/>
      <c r="UMV26" s="101"/>
      <c r="UMW26" s="101"/>
      <c r="UMX26" s="101"/>
      <c r="UMY26" s="101"/>
      <c r="UMZ26" s="101"/>
      <c r="UNA26" s="101"/>
      <c r="UNB26" s="101"/>
      <c r="UNC26" s="101"/>
      <c r="UND26" s="101"/>
      <c r="UNE26" s="101"/>
      <c r="UNF26" s="101"/>
      <c r="UNG26" s="101"/>
      <c r="UNH26" s="101"/>
      <c r="UNI26" s="101"/>
      <c r="UNJ26" s="101"/>
      <c r="UNK26" s="101"/>
      <c r="UNL26" s="101"/>
      <c r="UNM26" s="101"/>
      <c r="UNN26" s="101"/>
      <c r="UNO26" s="101"/>
      <c r="UNP26" s="101"/>
      <c r="UNQ26" s="101"/>
      <c r="UNR26" s="101"/>
      <c r="UNS26" s="101"/>
      <c r="UNT26" s="101"/>
      <c r="UNU26" s="101"/>
      <c r="UNV26" s="101"/>
      <c r="UNW26" s="101"/>
      <c r="UNX26" s="101"/>
      <c r="UNY26" s="101"/>
      <c r="UNZ26" s="101"/>
      <c r="UOA26" s="101"/>
      <c r="UOB26" s="101"/>
      <c r="UOC26" s="101"/>
      <c r="UOD26" s="101"/>
      <c r="UOE26" s="101"/>
      <c r="UOF26" s="101"/>
      <c r="UOG26" s="101"/>
      <c r="UOH26" s="101"/>
      <c r="UOI26" s="101"/>
      <c r="UOJ26" s="101"/>
      <c r="UOK26" s="101"/>
      <c r="UOL26" s="101"/>
      <c r="UOM26" s="101"/>
      <c r="UON26" s="101"/>
      <c r="UOO26" s="101"/>
      <c r="UOP26" s="101"/>
      <c r="UOQ26" s="101"/>
      <c r="UOR26" s="101"/>
      <c r="UOS26" s="101"/>
      <c r="UOT26" s="101"/>
      <c r="UOU26" s="101"/>
      <c r="UOV26" s="101"/>
      <c r="UOW26" s="101"/>
      <c r="UOX26" s="101"/>
      <c r="UOY26" s="101"/>
      <c r="UOZ26" s="101"/>
      <c r="UPA26" s="101"/>
      <c r="UPB26" s="101"/>
      <c r="UPC26" s="101"/>
      <c r="UPD26" s="101"/>
      <c r="UPE26" s="101"/>
      <c r="UPF26" s="101"/>
      <c r="UPG26" s="101"/>
      <c r="UPH26" s="101"/>
      <c r="UPI26" s="101"/>
      <c r="UPJ26" s="101"/>
      <c r="UPK26" s="101"/>
      <c r="UPL26" s="101"/>
      <c r="UPM26" s="101"/>
      <c r="UPN26" s="101"/>
      <c r="UPO26" s="101"/>
      <c r="UPP26" s="101"/>
      <c r="UPQ26" s="101"/>
      <c r="UPR26" s="101"/>
      <c r="UPS26" s="101"/>
      <c r="UPT26" s="101"/>
      <c r="UPU26" s="101"/>
      <c r="UPV26" s="101"/>
      <c r="UPW26" s="101"/>
      <c r="UPX26" s="101"/>
      <c r="UPY26" s="101"/>
      <c r="UPZ26" s="101"/>
      <c r="UQA26" s="101"/>
      <c r="UQB26" s="101"/>
      <c r="UQC26" s="101"/>
      <c r="UQD26" s="101"/>
      <c r="UQE26" s="101"/>
      <c r="UQF26" s="101"/>
      <c r="UQG26" s="101"/>
      <c r="UQH26" s="101"/>
      <c r="UQI26" s="101"/>
      <c r="UQJ26" s="101"/>
      <c r="UQK26" s="101"/>
      <c r="UQL26" s="101"/>
      <c r="UQM26" s="101"/>
      <c r="UQN26" s="101"/>
      <c r="UQO26" s="101"/>
      <c r="UQP26" s="101"/>
      <c r="UQQ26" s="101"/>
      <c r="UQR26" s="101"/>
      <c r="UQS26" s="101"/>
      <c r="UQT26" s="101"/>
      <c r="UQU26" s="101"/>
      <c r="UQV26" s="101"/>
      <c r="UQW26" s="101"/>
      <c r="UQX26" s="101"/>
      <c r="UQY26" s="101"/>
      <c r="UQZ26" s="101"/>
      <c r="URA26" s="101"/>
      <c r="URB26" s="101"/>
      <c r="URC26" s="101"/>
      <c r="URD26" s="101"/>
      <c r="URE26" s="101"/>
      <c r="URF26" s="101"/>
      <c r="URG26" s="101"/>
      <c r="URH26" s="101"/>
      <c r="URI26" s="101"/>
      <c r="URJ26" s="101"/>
      <c r="URK26" s="101"/>
      <c r="URL26" s="101"/>
      <c r="URM26" s="101"/>
      <c r="URN26" s="101"/>
      <c r="URO26" s="101"/>
      <c r="URP26" s="101"/>
      <c r="URQ26" s="101"/>
      <c r="URR26" s="101"/>
      <c r="URS26" s="101"/>
      <c r="URT26" s="101"/>
      <c r="URU26" s="101"/>
      <c r="URV26" s="101"/>
      <c r="URW26" s="101"/>
      <c r="URX26" s="101"/>
      <c r="URY26" s="101"/>
      <c r="URZ26" s="101"/>
      <c r="USA26" s="101"/>
      <c r="USB26" s="101"/>
      <c r="USC26" s="101"/>
      <c r="USD26" s="101"/>
      <c r="USE26" s="101"/>
      <c r="USF26" s="101"/>
      <c r="USG26" s="101"/>
      <c r="USH26" s="101"/>
      <c r="USI26" s="101"/>
      <c r="USJ26" s="101"/>
      <c r="USK26" s="101"/>
      <c r="USL26" s="101"/>
      <c r="USM26" s="101"/>
      <c r="USN26" s="101"/>
      <c r="USO26" s="101"/>
      <c r="USP26" s="101"/>
      <c r="USQ26" s="101"/>
      <c r="USR26" s="101"/>
      <c r="USS26" s="101"/>
      <c r="UST26" s="101"/>
      <c r="USU26" s="101"/>
      <c r="USV26" s="101"/>
      <c r="USW26" s="101"/>
      <c r="USX26" s="101"/>
      <c r="USY26" s="101"/>
      <c r="USZ26" s="101"/>
      <c r="UTA26" s="101"/>
      <c r="UTB26" s="101"/>
      <c r="UTC26" s="101"/>
      <c r="UTD26" s="101"/>
      <c r="UTE26" s="101"/>
      <c r="UTF26" s="101"/>
      <c r="UTG26" s="101"/>
      <c r="UTH26" s="101"/>
      <c r="UTI26" s="101"/>
      <c r="UTJ26" s="101"/>
      <c r="UTK26" s="101"/>
      <c r="UTL26" s="101"/>
      <c r="UTM26" s="101"/>
      <c r="UTN26" s="101"/>
      <c r="UTO26" s="101"/>
      <c r="UTP26" s="101"/>
      <c r="UTQ26" s="101"/>
      <c r="UTR26" s="101"/>
      <c r="UTS26" s="101"/>
      <c r="UTT26" s="101"/>
      <c r="UTU26" s="101"/>
      <c r="UTV26" s="101"/>
      <c r="UTW26" s="101"/>
      <c r="UTX26" s="101"/>
      <c r="UTY26" s="101"/>
      <c r="UTZ26" s="101"/>
      <c r="UUA26" s="101"/>
      <c r="UUB26" s="101"/>
      <c r="UUC26" s="101"/>
      <c r="UUD26" s="101"/>
      <c r="UUE26" s="101"/>
      <c r="UUF26" s="101"/>
      <c r="UUG26" s="101"/>
      <c r="UUH26" s="101"/>
      <c r="UUI26" s="101"/>
      <c r="UUJ26" s="101"/>
      <c r="UUK26" s="101"/>
      <c r="UUL26" s="101"/>
      <c r="UUM26" s="101"/>
      <c r="UUN26" s="101"/>
      <c r="UUO26" s="101"/>
      <c r="UUP26" s="101"/>
      <c r="UUQ26" s="101"/>
      <c r="UUR26" s="101"/>
      <c r="UUS26" s="101"/>
      <c r="UUT26" s="101"/>
      <c r="UUU26" s="101"/>
      <c r="UUV26" s="101"/>
      <c r="UUW26" s="101"/>
      <c r="UUX26" s="101"/>
      <c r="UUY26" s="101"/>
      <c r="UUZ26" s="101"/>
      <c r="UVA26" s="101"/>
      <c r="UVB26" s="101"/>
      <c r="UVC26" s="101"/>
      <c r="UVD26" s="101"/>
      <c r="UVE26" s="101"/>
      <c r="UVF26" s="101"/>
      <c r="UVG26" s="101"/>
      <c r="UVH26" s="101"/>
      <c r="UVI26" s="101"/>
      <c r="UVJ26" s="101"/>
      <c r="UVK26" s="101"/>
      <c r="UVL26" s="101"/>
      <c r="UVM26" s="101"/>
      <c r="UVN26" s="101"/>
      <c r="UVO26" s="101"/>
      <c r="UVP26" s="101"/>
      <c r="UVQ26" s="101"/>
      <c r="UVR26" s="101"/>
      <c r="UVS26" s="101"/>
      <c r="UVT26" s="101"/>
      <c r="UVU26" s="101"/>
      <c r="UVV26" s="101"/>
      <c r="UVW26" s="101"/>
      <c r="UVX26" s="101"/>
      <c r="UVY26" s="101"/>
      <c r="UVZ26" s="101"/>
      <c r="UWA26" s="101"/>
      <c r="UWB26" s="101"/>
      <c r="UWC26" s="101"/>
      <c r="UWD26" s="101"/>
      <c r="UWE26" s="101"/>
      <c r="UWF26" s="101"/>
      <c r="UWG26" s="101"/>
      <c r="UWH26" s="101"/>
      <c r="UWI26" s="101"/>
      <c r="UWJ26" s="101"/>
      <c r="UWK26" s="101"/>
      <c r="UWL26" s="101"/>
      <c r="UWM26" s="101"/>
      <c r="UWN26" s="101"/>
      <c r="UWO26" s="101"/>
      <c r="UWP26" s="101"/>
      <c r="UWQ26" s="101"/>
      <c r="UWR26" s="101"/>
      <c r="UWS26" s="101"/>
      <c r="UWT26" s="101"/>
      <c r="UWU26" s="101"/>
      <c r="UWV26" s="101"/>
      <c r="UWW26" s="101"/>
      <c r="UWX26" s="101"/>
      <c r="UWY26" s="101"/>
      <c r="UWZ26" s="101"/>
      <c r="UXA26" s="101"/>
      <c r="UXB26" s="101"/>
      <c r="UXC26" s="101"/>
      <c r="UXD26" s="101"/>
      <c r="UXE26" s="101"/>
      <c r="UXF26" s="101"/>
      <c r="UXG26" s="101"/>
      <c r="UXH26" s="101"/>
      <c r="UXI26" s="101"/>
      <c r="UXJ26" s="101"/>
      <c r="UXK26" s="101"/>
      <c r="UXL26" s="101"/>
      <c r="UXM26" s="101"/>
      <c r="UXN26" s="101"/>
      <c r="UXO26" s="101"/>
      <c r="UXP26" s="101"/>
      <c r="UXQ26" s="101"/>
      <c r="UXR26" s="101"/>
      <c r="UXS26" s="101"/>
      <c r="UXT26" s="101"/>
      <c r="UXU26" s="101"/>
      <c r="UXV26" s="101"/>
      <c r="UXW26" s="101"/>
      <c r="UXX26" s="101"/>
      <c r="UXY26" s="101"/>
      <c r="UXZ26" s="101"/>
      <c r="UYA26" s="101"/>
      <c r="UYB26" s="101"/>
      <c r="UYC26" s="101"/>
      <c r="UYD26" s="101"/>
      <c r="UYE26" s="101"/>
      <c r="UYF26" s="101"/>
      <c r="UYG26" s="101"/>
      <c r="UYH26" s="101"/>
      <c r="UYI26" s="101"/>
      <c r="UYJ26" s="101"/>
      <c r="UYK26" s="101"/>
      <c r="UYL26" s="101"/>
      <c r="UYM26" s="101"/>
      <c r="UYN26" s="101"/>
      <c r="UYO26" s="101"/>
      <c r="UYP26" s="101"/>
      <c r="UYQ26" s="101"/>
      <c r="UYR26" s="101"/>
      <c r="UYS26" s="101"/>
      <c r="UYT26" s="101"/>
      <c r="UYU26" s="101"/>
      <c r="UYV26" s="101"/>
      <c r="UYW26" s="101"/>
      <c r="UYX26" s="101"/>
      <c r="UYY26" s="101"/>
      <c r="UYZ26" s="101"/>
      <c r="UZA26" s="101"/>
      <c r="UZB26" s="101"/>
      <c r="UZC26" s="101"/>
      <c r="UZD26" s="101"/>
      <c r="UZE26" s="101"/>
      <c r="UZF26" s="101"/>
      <c r="UZG26" s="101"/>
      <c r="UZH26" s="101"/>
      <c r="UZI26" s="101"/>
      <c r="UZJ26" s="101"/>
      <c r="UZK26" s="101"/>
      <c r="UZL26" s="101"/>
      <c r="UZM26" s="101"/>
      <c r="UZN26" s="101"/>
      <c r="UZO26" s="101"/>
      <c r="UZP26" s="101"/>
      <c r="UZQ26" s="101"/>
      <c r="UZR26" s="101"/>
      <c r="UZS26" s="101"/>
      <c r="UZT26" s="101"/>
      <c r="UZU26" s="101"/>
      <c r="UZV26" s="101"/>
      <c r="UZW26" s="101"/>
      <c r="UZX26" s="101"/>
      <c r="UZY26" s="101"/>
      <c r="UZZ26" s="101"/>
      <c r="VAA26" s="101"/>
      <c r="VAB26" s="101"/>
      <c r="VAC26" s="101"/>
      <c r="VAD26" s="101"/>
      <c r="VAE26" s="101"/>
      <c r="VAF26" s="101"/>
      <c r="VAG26" s="101"/>
      <c r="VAH26" s="101"/>
      <c r="VAI26" s="101"/>
      <c r="VAJ26" s="101"/>
      <c r="VAK26" s="101"/>
      <c r="VAL26" s="101"/>
      <c r="VAM26" s="101"/>
      <c r="VAN26" s="101"/>
      <c r="VAO26" s="101"/>
      <c r="VAP26" s="101"/>
      <c r="VAQ26" s="101"/>
      <c r="VAR26" s="101"/>
      <c r="VAS26" s="101"/>
      <c r="VAT26" s="101"/>
      <c r="VAU26" s="101"/>
      <c r="VAV26" s="101"/>
      <c r="VAW26" s="101"/>
      <c r="VAX26" s="101"/>
      <c r="VAY26" s="101"/>
      <c r="VAZ26" s="101"/>
      <c r="VBA26" s="101"/>
      <c r="VBB26" s="101"/>
      <c r="VBC26" s="101"/>
      <c r="VBD26" s="101"/>
      <c r="VBE26" s="101"/>
      <c r="VBF26" s="101"/>
      <c r="VBG26" s="101"/>
      <c r="VBH26" s="101"/>
      <c r="VBI26" s="101"/>
      <c r="VBJ26" s="101"/>
      <c r="VBK26" s="101"/>
      <c r="VBL26" s="101"/>
      <c r="VBM26" s="101"/>
      <c r="VBN26" s="101"/>
      <c r="VBO26" s="101"/>
      <c r="VBP26" s="101"/>
      <c r="VBQ26" s="101"/>
      <c r="VBR26" s="101"/>
      <c r="VBS26" s="101"/>
      <c r="VBT26" s="101"/>
      <c r="VBU26" s="101"/>
      <c r="VBV26" s="101"/>
      <c r="VBW26" s="101"/>
      <c r="VBX26" s="101"/>
      <c r="VBY26" s="101"/>
      <c r="VBZ26" s="101"/>
      <c r="VCA26" s="101"/>
      <c r="VCB26" s="101"/>
      <c r="VCC26" s="101"/>
      <c r="VCD26" s="101"/>
      <c r="VCE26" s="101"/>
      <c r="VCF26" s="101"/>
      <c r="VCG26" s="101"/>
      <c r="VCH26" s="101"/>
      <c r="VCI26" s="101"/>
      <c r="VCJ26" s="101"/>
      <c r="VCK26" s="101"/>
      <c r="VCL26" s="101"/>
      <c r="VCM26" s="101"/>
      <c r="VCN26" s="101"/>
      <c r="VCO26" s="101"/>
      <c r="VCP26" s="101"/>
      <c r="VCQ26" s="101"/>
      <c r="VCR26" s="101"/>
      <c r="VCS26" s="101"/>
      <c r="VCT26" s="101"/>
      <c r="VCU26" s="101"/>
      <c r="VCV26" s="101"/>
      <c r="VCW26" s="101"/>
      <c r="VCX26" s="101"/>
      <c r="VCY26" s="101"/>
      <c r="VCZ26" s="101"/>
      <c r="VDA26" s="101"/>
      <c r="VDB26" s="101"/>
      <c r="VDC26" s="101"/>
      <c r="VDD26" s="101"/>
      <c r="VDE26" s="101"/>
      <c r="VDF26" s="101"/>
      <c r="VDG26" s="101"/>
      <c r="VDH26" s="101"/>
      <c r="VDI26" s="101"/>
      <c r="VDJ26" s="101"/>
      <c r="VDK26" s="101"/>
      <c r="VDL26" s="101"/>
      <c r="VDM26" s="101"/>
      <c r="VDN26" s="101"/>
      <c r="VDO26" s="101"/>
      <c r="VDP26" s="101"/>
      <c r="VDQ26" s="101"/>
      <c r="VDR26" s="101"/>
      <c r="VDS26" s="101"/>
      <c r="VDT26" s="101"/>
      <c r="VDU26" s="101"/>
      <c r="VDV26" s="101"/>
      <c r="VDW26" s="101"/>
      <c r="VDX26" s="101"/>
      <c r="VDY26" s="101"/>
      <c r="VDZ26" s="101"/>
      <c r="VEA26" s="101"/>
      <c r="VEB26" s="101"/>
      <c r="VEC26" s="101"/>
      <c r="VED26" s="101"/>
      <c r="VEE26" s="101"/>
      <c r="VEF26" s="101"/>
      <c r="VEG26" s="101"/>
      <c r="VEH26" s="101"/>
      <c r="VEI26" s="101"/>
      <c r="VEJ26" s="101"/>
      <c r="VEK26" s="101"/>
      <c r="VEL26" s="101"/>
      <c r="VEM26" s="101"/>
      <c r="VEN26" s="101"/>
      <c r="VEO26" s="101"/>
      <c r="VEP26" s="101"/>
      <c r="VEQ26" s="101"/>
      <c r="VER26" s="101"/>
      <c r="VES26" s="101"/>
      <c r="VET26" s="101"/>
      <c r="VEU26" s="101"/>
      <c r="VEV26" s="101"/>
      <c r="VEW26" s="101"/>
      <c r="VEX26" s="101"/>
      <c r="VEY26" s="101"/>
      <c r="VEZ26" s="101"/>
      <c r="VFA26" s="101"/>
      <c r="VFB26" s="101"/>
      <c r="VFC26" s="101"/>
      <c r="VFD26" s="101"/>
      <c r="VFE26" s="101"/>
      <c r="VFF26" s="101"/>
      <c r="VFG26" s="101"/>
      <c r="VFH26" s="101"/>
      <c r="VFI26" s="101"/>
      <c r="VFJ26" s="101"/>
      <c r="VFK26" s="101"/>
      <c r="VFL26" s="101"/>
      <c r="VFM26" s="101"/>
      <c r="VFN26" s="101"/>
      <c r="VFO26" s="101"/>
      <c r="VFP26" s="101"/>
      <c r="VFQ26" s="101"/>
      <c r="VFR26" s="101"/>
      <c r="VFS26" s="101"/>
      <c r="VFT26" s="101"/>
      <c r="VFU26" s="101"/>
      <c r="VFV26" s="101"/>
      <c r="VFW26" s="101"/>
      <c r="VFX26" s="101"/>
      <c r="VFY26" s="101"/>
      <c r="VFZ26" s="101"/>
      <c r="VGA26" s="101"/>
      <c r="VGB26" s="101"/>
      <c r="VGC26" s="101"/>
      <c r="VGD26" s="101"/>
      <c r="VGE26" s="101"/>
      <c r="VGF26" s="101"/>
      <c r="VGG26" s="101"/>
      <c r="VGH26" s="101"/>
      <c r="VGI26" s="101"/>
      <c r="VGJ26" s="101"/>
      <c r="VGK26" s="101"/>
      <c r="VGL26" s="101"/>
      <c r="VGM26" s="101"/>
      <c r="VGN26" s="101"/>
      <c r="VGO26" s="101"/>
      <c r="VGP26" s="101"/>
      <c r="VGQ26" s="101"/>
      <c r="VGR26" s="101"/>
      <c r="VGS26" s="101"/>
      <c r="VGT26" s="101"/>
      <c r="VGU26" s="101"/>
      <c r="VGV26" s="101"/>
      <c r="VGW26" s="101"/>
      <c r="VGX26" s="101"/>
      <c r="VGY26" s="101"/>
      <c r="VGZ26" s="101"/>
      <c r="VHA26" s="101"/>
      <c r="VHB26" s="101"/>
      <c r="VHC26" s="101"/>
      <c r="VHD26" s="101"/>
      <c r="VHE26" s="101"/>
      <c r="VHF26" s="101"/>
      <c r="VHG26" s="101"/>
      <c r="VHH26" s="101"/>
      <c r="VHI26" s="101"/>
      <c r="VHJ26" s="101"/>
      <c r="VHK26" s="101"/>
      <c r="VHL26" s="101"/>
      <c r="VHM26" s="101"/>
      <c r="VHN26" s="101"/>
      <c r="VHO26" s="101"/>
      <c r="VHP26" s="101"/>
      <c r="VHQ26" s="101"/>
      <c r="VHR26" s="101"/>
      <c r="VHS26" s="101"/>
      <c r="VHT26" s="101"/>
      <c r="VHU26" s="101"/>
      <c r="VHV26" s="101"/>
      <c r="VHW26" s="101"/>
      <c r="VHX26" s="101"/>
      <c r="VHY26" s="101"/>
      <c r="VHZ26" s="101"/>
      <c r="VIA26" s="101"/>
      <c r="VIB26" s="101"/>
      <c r="VIC26" s="101"/>
      <c r="VID26" s="101"/>
      <c r="VIE26" s="101"/>
      <c r="VIF26" s="101"/>
      <c r="VIG26" s="101"/>
      <c r="VIH26" s="101"/>
      <c r="VII26" s="101"/>
      <c r="VIJ26" s="101"/>
      <c r="VIK26" s="101"/>
      <c r="VIL26" s="101"/>
      <c r="VIM26" s="101"/>
      <c r="VIN26" s="101"/>
      <c r="VIO26" s="101"/>
      <c r="VIP26" s="101"/>
      <c r="VIQ26" s="101"/>
      <c r="VIR26" s="101"/>
      <c r="VIS26" s="101"/>
      <c r="VIT26" s="101"/>
      <c r="VIU26" s="101"/>
      <c r="VIV26" s="101"/>
      <c r="VIW26" s="101"/>
      <c r="VIX26" s="101"/>
      <c r="VIY26" s="101"/>
      <c r="VIZ26" s="101"/>
      <c r="VJA26" s="101"/>
      <c r="VJB26" s="101"/>
      <c r="VJC26" s="101"/>
      <c r="VJD26" s="101"/>
      <c r="VJE26" s="101"/>
      <c r="VJF26" s="101"/>
      <c r="VJG26" s="101"/>
      <c r="VJH26" s="101"/>
      <c r="VJI26" s="101"/>
      <c r="VJJ26" s="101"/>
      <c r="VJK26" s="101"/>
      <c r="VJL26" s="101"/>
      <c r="VJM26" s="101"/>
      <c r="VJN26" s="101"/>
      <c r="VJO26" s="101"/>
      <c r="VJP26" s="101"/>
      <c r="VJQ26" s="101"/>
      <c r="VJR26" s="101"/>
      <c r="VJS26" s="101"/>
      <c r="VJT26" s="101"/>
      <c r="VJU26" s="101"/>
      <c r="VJV26" s="101"/>
      <c r="VJW26" s="101"/>
      <c r="VJX26" s="101"/>
      <c r="VJY26" s="101"/>
      <c r="VJZ26" s="101"/>
      <c r="VKA26" s="101"/>
      <c r="VKB26" s="101"/>
      <c r="VKC26" s="101"/>
      <c r="VKD26" s="101"/>
      <c r="VKE26" s="101"/>
      <c r="VKF26" s="101"/>
      <c r="VKG26" s="101"/>
      <c r="VKH26" s="101"/>
      <c r="VKI26" s="101"/>
      <c r="VKJ26" s="101"/>
      <c r="VKK26" s="101"/>
      <c r="VKL26" s="101"/>
      <c r="VKM26" s="101"/>
      <c r="VKN26" s="101"/>
      <c r="VKO26" s="101"/>
      <c r="VKP26" s="101"/>
      <c r="VKQ26" s="101"/>
      <c r="VKR26" s="101"/>
      <c r="VKS26" s="101"/>
      <c r="VKT26" s="101"/>
      <c r="VKU26" s="101"/>
      <c r="VKV26" s="101"/>
      <c r="VKW26" s="101"/>
      <c r="VKX26" s="101"/>
      <c r="VKY26" s="101"/>
      <c r="VKZ26" s="101"/>
      <c r="VLA26" s="101"/>
      <c r="VLB26" s="101"/>
      <c r="VLC26" s="101"/>
      <c r="VLD26" s="101"/>
      <c r="VLE26" s="101"/>
      <c r="VLF26" s="101"/>
      <c r="VLG26" s="101"/>
      <c r="VLH26" s="101"/>
      <c r="VLI26" s="101"/>
      <c r="VLJ26" s="101"/>
      <c r="VLK26" s="101"/>
      <c r="VLL26" s="101"/>
      <c r="VLM26" s="101"/>
      <c r="VLN26" s="101"/>
      <c r="VLO26" s="101"/>
      <c r="VLP26" s="101"/>
      <c r="VLQ26" s="101"/>
      <c r="VLR26" s="101"/>
      <c r="VLS26" s="101"/>
      <c r="VLT26" s="101"/>
      <c r="VLU26" s="101"/>
      <c r="VLV26" s="101"/>
      <c r="VLW26" s="101"/>
      <c r="VLX26" s="101"/>
      <c r="VLY26" s="101"/>
      <c r="VLZ26" s="101"/>
      <c r="VMA26" s="101"/>
      <c r="VMB26" s="101"/>
      <c r="VMC26" s="101"/>
      <c r="VMD26" s="101"/>
      <c r="VME26" s="101"/>
      <c r="VMF26" s="101"/>
      <c r="VMG26" s="101"/>
      <c r="VMH26" s="101"/>
      <c r="VMI26" s="101"/>
      <c r="VMJ26" s="101"/>
      <c r="VMK26" s="101"/>
      <c r="VML26" s="101"/>
      <c r="VMM26" s="101"/>
      <c r="VMN26" s="101"/>
      <c r="VMO26" s="101"/>
      <c r="VMP26" s="101"/>
      <c r="VMQ26" s="101"/>
      <c r="VMR26" s="101"/>
      <c r="VMS26" s="101"/>
      <c r="VMT26" s="101"/>
      <c r="VMU26" s="101"/>
      <c r="VMV26" s="101"/>
      <c r="VMW26" s="101"/>
      <c r="VMX26" s="101"/>
      <c r="VMY26" s="101"/>
      <c r="VMZ26" s="101"/>
      <c r="VNA26" s="101"/>
      <c r="VNB26" s="101"/>
      <c r="VNC26" s="101"/>
      <c r="VND26" s="101"/>
      <c r="VNE26" s="101"/>
      <c r="VNF26" s="101"/>
      <c r="VNG26" s="101"/>
      <c r="VNH26" s="101"/>
      <c r="VNI26" s="101"/>
      <c r="VNJ26" s="101"/>
      <c r="VNK26" s="101"/>
      <c r="VNL26" s="101"/>
      <c r="VNM26" s="101"/>
      <c r="VNN26" s="101"/>
      <c r="VNO26" s="101"/>
      <c r="VNP26" s="101"/>
      <c r="VNQ26" s="101"/>
      <c r="VNR26" s="101"/>
      <c r="VNS26" s="101"/>
      <c r="VNT26" s="101"/>
      <c r="VNU26" s="101"/>
      <c r="VNV26" s="101"/>
      <c r="VNW26" s="101"/>
      <c r="VNX26" s="101"/>
      <c r="VNY26" s="101"/>
      <c r="VNZ26" s="101"/>
      <c r="VOA26" s="101"/>
      <c r="VOB26" s="101"/>
      <c r="VOC26" s="101"/>
      <c r="VOD26" s="101"/>
      <c r="VOE26" s="101"/>
      <c r="VOF26" s="101"/>
      <c r="VOG26" s="101"/>
      <c r="VOH26" s="101"/>
      <c r="VOI26" s="101"/>
      <c r="VOJ26" s="101"/>
      <c r="VOK26" s="101"/>
      <c r="VOL26" s="101"/>
      <c r="VOM26" s="101"/>
      <c r="VON26" s="101"/>
      <c r="VOO26" s="101"/>
      <c r="VOP26" s="101"/>
      <c r="VOQ26" s="101"/>
      <c r="VOR26" s="101"/>
      <c r="VOS26" s="101"/>
      <c r="VOT26" s="101"/>
      <c r="VOU26" s="101"/>
      <c r="VOV26" s="101"/>
      <c r="VOW26" s="101"/>
      <c r="VOX26" s="101"/>
      <c r="VOY26" s="101"/>
      <c r="VOZ26" s="101"/>
      <c r="VPA26" s="101"/>
      <c r="VPB26" s="101"/>
      <c r="VPC26" s="101"/>
      <c r="VPD26" s="101"/>
      <c r="VPE26" s="101"/>
      <c r="VPF26" s="101"/>
      <c r="VPG26" s="101"/>
      <c r="VPH26" s="101"/>
      <c r="VPI26" s="101"/>
      <c r="VPJ26" s="101"/>
      <c r="VPK26" s="101"/>
      <c r="VPL26" s="101"/>
      <c r="VPM26" s="101"/>
      <c r="VPN26" s="101"/>
      <c r="VPO26" s="101"/>
      <c r="VPP26" s="101"/>
      <c r="VPQ26" s="101"/>
      <c r="VPR26" s="101"/>
      <c r="VPS26" s="101"/>
      <c r="VPT26" s="101"/>
      <c r="VPU26" s="101"/>
      <c r="VPV26" s="101"/>
      <c r="VPW26" s="101"/>
      <c r="VPX26" s="101"/>
      <c r="VPY26" s="101"/>
      <c r="VPZ26" s="101"/>
      <c r="VQA26" s="101"/>
      <c r="VQB26" s="101"/>
      <c r="VQC26" s="101"/>
      <c r="VQD26" s="101"/>
      <c r="VQE26" s="101"/>
      <c r="VQF26" s="101"/>
      <c r="VQG26" s="101"/>
      <c r="VQH26" s="101"/>
      <c r="VQI26" s="101"/>
      <c r="VQJ26" s="101"/>
      <c r="VQK26" s="101"/>
      <c r="VQL26" s="101"/>
      <c r="VQM26" s="101"/>
      <c r="VQN26" s="101"/>
      <c r="VQO26" s="101"/>
      <c r="VQP26" s="101"/>
      <c r="VQQ26" s="101"/>
      <c r="VQR26" s="101"/>
      <c r="VQS26" s="101"/>
      <c r="VQT26" s="101"/>
      <c r="VQU26" s="101"/>
      <c r="VQV26" s="101"/>
      <c r="VQW26" s="101"/>
      <c r="VQX26" s="101"/>
      <c r="VQY26" s="101"/>
      <c r="VQZ26" s="101"/>
      <c r="VRA26" s="101"/>
      <c r="VRB26" s="101"/>
      <c r="VRC26" s="101"/>
      <c r="VRD26" s="101"/>
      <c r="VRE26" s="101"/>
      <c r="VRF26" s="101"/>
      <c r="VRG26" s="101"/>
      <c r="VRH26" s="101"/>
      <c r="VRI26" s="101"/>
      <c r="VRJ26" s="101"/>
      <c r="VRK26" s="101"/>
      <c r="VRL26" s="101"/>
      <c r="VRM26" s="101"/>
      <c r="VRN26" s="101"/>
      <c r="VRO26" s="101"/>
      <c r="VRP26" s="101"/>
      <c r="VRQ26" s="101"/>
      <c r="VRR26" s="101"/>
      <c r="VRS26" s="101"/>
      <c r="VRT26" s="101"/>
      <c r="VRU26" s="101"/>
      <c r="VRV26" s="101"/>
      <c r="VRW26" s="101"/>
      <c r="VRX26" s="101"/>
      <c r="VRY26" s="101"/>
      <c r="VRZ26" s="101"/>
      <c r="VSA26" s="101"/>
      <c r="VSB26" s="101"/>
      <c r="VSC26" s="101"/>
      <c r="VSD26" s="101"/>
      <c r="VSE26" s="101"/>
      <c r="VSF26" s="101"/>
      <c r="VSG26" s="101"/>
      <c r="VSH26" s="101"/>
      <c r="VSI26" s="101"/>
      <c r="VSJ26" s="101"/>
      <c r="VSK26" s="101"/>
      <c r="VSL26" s="101"/>
      <c r="VSM26" s="101"/>
      <c r="VSN26" s="101"/>
      <c r="VSO26" s="101"/>
      <c r="VSP26" s="101"/>
      <c r="VSQ26" s="101"/>
      <c r="VSR26" s="101"/>
      <c r="VSS26" s="101"/>
      <c r="VST26" s="101"/>
      <c r="VSU26" s="101"/>
      <c r="VSV26" s="101"/>
      <c r="VSW26" s="101"/>
      <c r="VSX26" s="101"/>
      <c r="VSY26" s="101"/>
      <c r="VSZ26" s="101"/>
      <c r="VTA26" s="101"/>
      <c r="VTB26" s="101"/>
      <c r="VTC26" s="101"/>
      <c r="VTD26" s="101"/>
      <c r="VTE26" s="101"/>
      <c r="VTF26" s="101"/>
      <c r="VTG26" s="101"/>
      <c r="VTH26" s="101"/>
      <c r="VTI26" s="101"/>
      <c r="VTJ26" s="101"/>
      <c r="VTK26" s="101"/>
      <c r="VTL26" s="101"/>
      <c r="VTM26" s="101"/>
      <c r="VTN26" s="101"/>
      <c r="VTO26" s="101"/>
      <c r="VTP26" s="101"/>
      <c r="VTQ26" s="101"/>
      <c r="VTR26" s="101"/>
      <c r="VTS26" s="101"/>
      <c r="VTT26" s="101"/>
      <c r="VTU26" s="101"/>
      <c r="VTV26" s="101"/>
      <c r="VTW26" s="101"/>
      <c r="VTX26" s="101"/>
      <c r="VTY26" s="101"/>
      <c r="VTZ26" s="101"/>
      <c r="VUA26" s="101"/>
      <c r="VUB26" s="101"/>
      <c r="VUC26" s="101"/>
      <c r="VUD26" s="101"/>
      <c r="VUE26" s="101"/>
      <c r="VUF26" s="101"/>
      <c r="VUG26" s="101"/>
      <c r="VUH26" s="101"/>
      <c r="VUI26" s="101"/>
      <c r="VUJ26" s="101"/>
      <c r="VUK26" s="101"/>
      <c r="VUL26" s="101"/>
      <c r="VUM26" s="101"/>
      <c r="VUN26" s="101"/>
      <c r="VUO26" s="101"/>
      <c r="VUP26" s="101"/>
      <c r="VUQ26" s="101"/>
      <c r="VUR26" s="101"/>
      <c r="VUS26" s="101"/>
      <c r="VUT26" s="101"/>
      <c r="VUU26" s="101"/>
      <c r="VUV26" s="101"/>
      <c r="VUW26" s="101"/>
      <c r="VUX26" s="101"/>
      <c r="VUY26" s="101"/>
      <c r="VUZ26" s="101"/>
      <c r="VVA26" s="101"/>
      <c r="VVB26" s="101"/>
      <c r="VVC26" s="101"/>
      <c r="VVD26" s="101"/>
      <c r="VVE26" s="101"/>
      <c r="VVF26" s="101"/>
      <c r="VVG26" s="101"/>
      <c r="VVH26" s="101"/>
      <c r="VVI26" s="101"/>
      <c r="VVJ26" s="101"/>
      <c r="VVK26" s="101"/>
      <c r="VVL26" s="101"/>
      <c r="VVM26" s="101"/>
      <c r="VVN26" s="101"/>
      <c r="VVO26" s="101"/>
      <c r="VVP26" s="101"/>
      <c r="VVQ26" s="101"/>
      <c r="VVR26" s="101"/>
      <c r="VVS26" s="101"/>
      <c r="VVT26" s="101"/>
      <c r="VVU26" s="101"/>
      <c r="VVV26" s="101"/>
      <c r="VVW26" s="101"/>
      <c r="VVX26" s="101"/>
      <c r="VVY26" s="101"/>
      <c r="VVZ26" s="101"/>
      <c r="VWA26" s="101"/>
      <c r="VWB26" s="101"/>
      <c r="VWC26" s="101"/>
      <c r="VWD26" s="101"/>
      <c r="VWE26" s="101"/>
      <c r="VWF26" s="101"/>
      <c r="VWG26" s="101"/>
      <c r="VWH26" s="101"/>
      <c r="VWI26" s="101"/>
      <c r="VWJ26" s="101"/>
      <c r="VWK26" s="101"/>
      <c r="VWL26" s="101"/>
      <c r="VWM26" s="101"/>
      <c r="VWN26" s="101"/>
      <c r="VWO26" s="101"/>
      <c r="VWP26" s="101"/>
      <c r="VWQ26" s="101"/>
      <c r="VWR26" s="101"/>
      <c r="VWS26" s="101"/>
      <c r="VWT26" s="101"/>
      <c r="VWU26" s="101"/>
      <c r="VWV26" s="101"/>
      <c r="VWW26" s="101"/>
      <c r="VWX26" s="101"/>
      <c r="VWY26" s="101"/>
      <c r="VWZ26" s="101"/>
      <c r="VXA26" s="101"/>
      <c r="VXB26" s="101"/>
      <c r="VXC26" s="101"/>
      <c r="VXD26" s="101"/>
      <c r="VXE26" s="101"/>
      <c r="VXF26" s="101"/>
      <c r="VXG26" s="101"/>
      <c r="VXH26" s="101"/>
      <c r="VXI26" s="101"/>
      <c r="VXJ26" s="101"/>
      <c r="VXK26" s="101"/>
      <c r="VXL26" s="101"/>
      <c r="VXM26" s="101"/>
      <c r="VXN26" s="101"/>
      <c r="VXO26" s="101"/>
      <c r="VXP26" s="101"/>
      <c r="VXQ26" s="101"/>
      <c r="VXR26" s="101"/>
      <c r="VXS26" s="101"/>
      <c r="VXT26" s="101"/>
      <c r="VXU26" s="101"/>
      <c r="VXV26" s="101"/>
      <c r="VXW26" s="101"/>
      <c r="VXX26" s="101"/>
      <c r="VXY26" s="101"/>
      <c r="VXZ26" s="101"/>
      <c r="VYA26" s="101"/>
      <c r="VYB26" s="101"/>
      <c r="VYC26" s="101"/>
      <c r="VYD26" s="101"/>
      <c r="VYE26" s="101"/>
      <c r="VYF26" s="101"/>
      <c r="VYG26" s="101"/>
      <c r="VYH26" s="101"/>
      <c r="VYI26" s="101"/>
      <c r="VYJ26" s="101"/>
      <c r="VYK26" s="101"/>
      <c r="VYL26" s="101"/>
      <c r="VYM26" s="101"/>
      <c r="VYN26" s="101"/>
      <c r="VYO26" s="101"/>
      <c r="VYP26" s="101"/>
      <c r="VYQ26" s="101"/>
      <c r="VYR26" s="101"/>
      <c r="VYS26" s="101"/>
      <c r="VYT26" s="101"/>
      <c r="VYU26" s="101"/>
      <c r="VYV26" s="101"/>
      <c r="VYW26" s="101"/>
      <c r="VYX26" s="101"/>
      <c r="VYY26" s="101"/>
      <c r="VYZ26" s="101"/>
      <c r="VZA26" s="101"/>
      <c r="VZB26" s="101"/>
      <c r="VZC26" s="101"/>
      <c r="VZD26" s="101"/>
      <c r="VZE26" s="101"/>
      <c r="VZF26" s="101"/>
      <c r="VZG26" s="101"/>
      <c r="VZH26" s="101"/>
      <c r="VZI26" s="101"/>
      <c r="VZJ26" s="101"/>
      <c r="VZK26" s="101"/>
      <c r="VZL26" s="101"/>
      <c r="VZM26" s="101"/>
      <c r="VZN26" s="101"/>
      <c r="VZO26" s="101"/>
      <c r="VZP26" s="101"/>
      <c r="VZQ26" s="101"/>
      <c r="VZR26" s="101"/>
      <c r="VZS26" s="101"/>
      <c r="VZT26" s="101"/>
      <c r="VZU26" s="101"/>
      <c r="VZV26" s="101"/>
      <c r="VZW26" s="101"/>
      <c r="VZX26" s="101"/>
      <c r="VZY26" s="101"/>
      <c r="VZZ26" s="101"/>
      <c r="WAA26" s="101"/>
      <c r="WAB26" s="101"/>
      <c r="WAC26" s="101"/>
      <c r="WAD26" s="101"/>
      <c r="WAE26" s="101"/>
      <c r="WAF26" s="101"/>
      <c r="WAG26" s="101"/>
      <c r="WAH26" s="101"/>
      <c r="WAI26" s="101"/>
      <c r="WAJ26" s="101"/>
      <c r="WAK26" s="101"/>
      <c r="WAL26" s="101"/>
      <c r="WAM26" s="101"/>
      <c r="WAN26" s="101"/>
      <c r="WAO26" s="101"/>
      <c r="WAP26" s="101"/>
      <c r="WAQ26" s="101"/>
      <c r="WAR26" s="101"/>
      <c r="WAS26" s="101"/>
      <c r="WAT26" s="101"/>
      <c r="WAU26" s="101"/>
      <c r="WAV26" s="101"/>
      <c r="WAW26" s="101"/>
      <c r="WAX26" s="101"/>
      <c r="WAY26" s="101"/>
      <c r="WAZ26" s="101"/>
      <c r="WBA26" s="101"/>
      <c r="WBB26" s="101"/>
      <c r="WBC26" s="101"/>
      <c r="WBD26" s="101"/>
      <c r="WBE26" s="101"/>
      <c r="WBF26" s="101"/>
      <c r="WBG26" s="101"/>
      <c r="WBH26" s="101"/>
      <c r="WBI26" s="101"/>
      <c r="WBJ26" s="101"/>
      <c r="WBK26" s="101"/>
      <c r="WBL26" s="101"/>
      <c r="WBM26" s="101"/>
      <c r="WBN26" s="101"/>
      <c r="WBO26" s="101"/>
      <c r="WBP26" s="101"/>
      <c r="WBQ26" s="101"/>
      <c r="WBR26" s="101"/>
      <c r="WBS26" s="101"/>
      <c r="WBT26" s="101"/>
      <c r="WBU26" s="101"/>
      <c r="WBV26" s="101"/>
      <c r="WBW26" s="101"/>
      <c r="WBX26" s="101"/>
      <c r="WBY26" s="101"/>
      <c r="WBZ26" s="101"/>
      <c r="WCA26" s="101"/>
      <c r="WCB26" s="101"/>
      <c r="WCC26" s="101"/>
      <c r="WCD26" s="101"/>
      <c r="WCE26" s="101"/>
      <c r="WCF26" s="101"/>
      <c r="WCG26" s="101"/>
      <c r="WCH26" s="101"/>
      <c r="WCI26" s="101"/>
      <c r="WCJ26" s="101"/>
      <c r="WCK26" s="101"/>
      <c r="WCL26" s="101"/>
      <c r="WCM26" s="101"/>
      <c r="WCN26" s="101"/>
      <c r="WCO26" s="101"/>
      <c r="WCP26" s="101"/>
      <c r="WCQ26" s="101"/>
      <c r="WCR26" s="101"/>
      <c r="WCS26" s="101"/>
      <c r="WCT26" s="101"/>
      <c r="WCU26" s="101"/>
      <c r="WCV26" s="101"/>
      <c r="WCW26" s="101"/>
      <c r="WCX26" s="101"/>
      <c r="WCY26" s="101"/>
      <c r="WCZ26" s="101"/>
      <c r="WDA26" s="101"/>
      <c r="WDB26" s="101"/>
      <c r="WDC26" s="101"/>
      <c r="WDD26" s="101"/>
      <c r="WDE26" s="101"/>
      <c r="WDF26" s="101"/>
      <c r="WDG26" s="101"/>
      <c r="WDH26" s="101"/>
      <c r="WDI26" s="101"/>
      <c r="WDJ26" s="101"/>
      <c r="WDK26" s="101"/>
      <c r="WDL26" s="101"/>
      <c r="WDM26" s="101"/>
      <c r="WDN26" s="101"/>
      <c r="WDO26" s="101"/>
      <c r="WDP26" s="101"/>
      <c r="WDQ26" s="101"/>
      <c r="WDR26" s="101"/>
      <c r="WDS26" s="101"/>
      <c r="WDT26" s="101"/>
      <c r="WDU26" s="101"/>
      <c r="WDV26" s="101"/>
      <c r="WDW26" s="101"/>
      <c r="WDX26" s="101"/>
      <c r="WDY26" s="101"/>
      <c r="WDZ26" s="101"/>
      <c r="WEA26" s="101"/>
      <c r="WEB26" s="101"/>
      <c r="WEC26" s="101"/>
      <c r="WED26" s="101"/>
      <c r="WEE26" s="101"/>
      <c r="WEF26" s="101"/>
      <c r="WEG26" s="101"/>
      <c r="WEH26" s="101"/>
      <c r="WEI26" s="101"/>
      <c r="WEJ26" s="101"/>
      <c r="WEK26" s="101"/>
      <c r="WEL26" s="101"/>
      <c r="WEM26" s="101"/>
      <c r="WEN26" s="101"/>
      <c r="WEO26" s="101"/>
      <c r="WEP26" s="101"/>
      <c r="WEQ26" s="101"/>
      <c r="WER26" s="101"/>
      <c r="WES26" s="101"/>
      <c r="WET26" s="101"/>
      <c r="WEU26" s="101"/>
      <c r="WEV26" s="101"/>
      <c r="WEW26" s="101"/>
      <c r="WEX26" s="101"/>
      <c r="WEY26" s="101"/>
      <c r="WEZ26" s="101"/>
      <c r="WFA26" s="101"/>
      <c r="WFB26" s="101"/>
      <c r="WFC26" s="101"/>
      <c r="WFD26" s="101"/>
      <c r="WFE26" s="101"/>
      <c r="WFF26" s="101"/>
      <c r="WFG26" s="101"/>
      <c r="WFH26" s="101"/>
      <c r="WFI26" s="101"/>
      <c r="WFJ26" s="101"/>
      <c r="WFK26" s="101"/>
      <c r="WFL26" s="101"/>
      <c r="WFM26" s="101"/>
      <c r="WFN26" s="101"/>
      <c r="WFO26" s="101"/>
      <c r="WFP26" s="101"/>
      <c r="WFQ26" s="101"/>
      <c r="WFR26" s="101"/>
      <c r="WFS26" s="101"/>
      <c r="WFT26" s="101"/>
      <c r="WFU26" s="101"/>
      <c r="WFV26" s="101"/>
      <c r="WFW26" s="101"/>
      <c r="WFX26" s="101"/>
      <c r="WFY26" s="101"/>
      <c r="WFZ26" s="101"/>
      <c r="WGA26" s="101"/>
      <c r="WGB26" s="101"/>
      <c r="WGC26" s="101"/>
      <c r="WGD26" s="101"/>
      <c r="WGE26" s="101"/>
      <c r="WGF26" s="101"/>
      <c r="WGG26" s="101"/>
      <c r="WGH26" s="101"/>
      <c r="WGI26" s="101"/>
      <c r="WGJ26" s="101"/>
      <c r="WGK26" s="101"/>
      <c r="WGL26" s="101"/>
      <c r="WGM26" s="101"/>
      <c r="WGN26" s="101"/>
      <c r="WGO26" s="101"/>
      <c r="WGP26" s="101"/>
      <c r="WGQ26" s="101"/>
      <c r="WGR26" s="101"/>
      <c r="WGS26" s="101"/>
      <c r="WGT26" s="101"/>
      <c r="WGU26" s="101"/>
      <c r="WGV26" s="101"/>
      <c r="WGW26" s="101"/>
      <c r="WGX26" s="101"/>
      <c r="WGY26" s="101"/>
      <c r="WGZ26" s="101"/>
      <c r="WHA26" s="101"/>
      <c r="WHB26" s="101"/>
      <c r="WHC26" s="101"/>
      <c r="WHD26" s="101"/>
      <c r="WHE26" s="101"/>
      <c r="WHF26" s="101"/>
      <c r="WHG26" s="101"/>
      <c r="WHH26" s="101"/>
      <c r="WHI26" s="101"/>
      <c r="WHJ26" s="101"/>
      <c r="WHK26" s="101"/>
      <c r="WHL26" s="101"/>
      <c r="WHM26" s="101"/>
      <c r="WHN26" s="101"/>
      <c r="WHO26" s="101"/>
      <c r="WHP26" s="101"/>
      <c r="WHQ26" s="101"/>
      <c r="WHR26" s="101"/>
      <c r="WHS26" s="101"/>
      <c r="WHT26" s="101"/>
      <c r="WHU26" s="101"/>
      <c r="WHV26" s="101"/>
      <c r="WHW26" s="101"/>
      <c r="WHX26" s="101"/>
      <c r="WHY26" s="101"/>
      <c r="WHZ26" s="101"/>
      <c r="WIA26" s="101"/>
      <c r="WIB26" s="101"/>
      <c r="WIC26" s="101"/>
      <c r="WID26" s="101"/>
      <c r="WIE26" s="101"/>
      <c r="WIF26" s="101"/>
      <c r="WIG26" s="101"/>
      <c r="WIH26" s="101"/>
      <c r="WII26" s="101"/>
      <c r="WIJ26" s="101"/>
      <c r="WIK26" s="101"/>
      <c r="WIL26" s="101"/>
      <c r="WIM26" s="101"/>
      <c r="WIN26" s="101"/>
      <c r="WIO26" s="101"/>
      <c r="WIP26" s="101"/>
      <c r="WIQ26" s="101"/>
      <c r="WIR26" s="101"/>
      <c r="WIS26" s="101"/>
      <c r="WIT26" s="101"/>
      <c r="WIU26" s="101"/>
      <c r="WIV26" s="101"/>
      <c r="WIW26" s="101"/>
      <c r="WIX26" s="101"/>
      <c r="WIY26" s="101"/>
      <c r="WIZ26" s="101"/>
      <c r="WJA26" s="101"/>
      <c r="WJB26" s="101"/>
      <c r="WJC26" s="101"/>
      <c r="WJD26" s="101"/>
      <c r="WJE26" s="101"/>
      <c r="WJF26" s="101"/>
      <c r="WJG26" s="101"/>
      <c r="WJH26" s="101"/>
      <c r="WJI26" s="101"/>
      <c r="WJJ26" s="101"/>
      <c r="WJK26" s="101"/>
      <c r="WJL26" s="101"/>
      <c r="WJM26" s="101"/>
      <c r="WJN26" s="101"/>
      <c r="WJO26" s="101"/>
      <c r="WJP26" s="101"/>
      <c r="WJQ26" s="101"/>
      <c r="WJR26" s="101"/>
      <c r="WJS26" s="101"/>
      <c r="WJT26" s="101"/>
      <c r="WJU26" s="101"/>
      <c r="WJV26" s="101"/>
      <c r="WJW26" s="101"/>
      <c r="WJX26" s="101"/>
      <c r="WJY26" s="101"/>
      <c r="WJZ26" s="101"/>
      <c r="WKA26" s="101"/>
      <c r="WKB26" s="101"/>
      <c r="WKC26" s="101"/>
      <c r="WKD26" s="101"/>
      <c r="WKE26" s="101"/>
      <c r="WKF26" s="101"/>
      <c r="WKG26" s="101"/>
      <c r="WKH26" s="101"/>
      <c r="WKI26" s="101"/>
      <c r="WKJ26" s="101"/>
      <c r="WKK26" s="101"/>
      <c r="WKL26" s="101"/>
      <c r="WKM26" s="101"/>
      <c r="WKN26" s="101"/>
      <c r="WKO26" s="101"/>
      <c r="WKP26" s="101"/>
      <c r="WKQ26" s="101"/>
      <c r="WKR26" s="101"/>
      <c r="WKS26" s="101"/>
      <c r="WKT26" s="101"/>
      <c r="WKU26" s="101"/>
      <c r="WKV26" s="101"/>
      <c r="WKW26" s="101"/>
      <c r="WKX26" s="101"/>
      <c r="WKY26" s="101"/>
      <c r="WKZ26" s="101"/>
      <c r="WLA26" s="101"/>
      <c r="WLB26" s="101"/>
      <c r="WLC26" s="101"/>
      <c r="WLD26" s="101"/>
      <c r="WLE26" s="101"/>
      <c r="WLF26" s="101"/>
      <c r="WLG26" s="101"/>
      <c r="WLH26" s="101"/>
      <c r="WLI26" s="101"/>
      <c r="WLJ26" s="101"/>
      <c r="WLK26" s="101"/>
      <c r="WLL26" s="101"/>
      <c r="WLM26" s="101"/>
      <c r="WLN26" s="101"/>
      <c r="WLO26" s="101"/>
      <c r="WLP26" s="101"/>
      <c r="WLQ26" s="101"/>
      <c r="WLR26" s="101"/>
      <c r="WLS26" s="101"/>
      <c r="WLT26" s="101"/>
      <c r="WLU26" s="101"/>
      <c r="WLV26" s="101"/>
      <c r="WLW26" s="101"/>
      <c r="WLX26" s="101"/>
      <c r="WLY26" s="101"/>
      <c r="WLZ26" s="101"/>
      <c r="WMA26" s="101"/>
      <c r="WMB26" s="101"/>
      <c r="WMC26" s="101"/>
      <c r="WMD26" s="101"/>
      <c r="WME26" s="101"/>
      <c r="WMF26" s="101"/>
      <c r="WMG26" s="101"/>
      <c r="WMH26" s="101"/>
      <c r="WMI26" s="101"/>
      <c r="WMJ26" s="101"/>
      <c r="WMK26" s="101"/>
      <c r="WML26" s="101"/>
      <c r="WMM26" s="101"/>
      <c r="WMN26" s="101"/>
      <c r="WMO26" s="101"/>
      <c r="WMP26" s="101"/>
      <c r="WMQ26" s="101"/>
      <c r="WMR26" s="101"/>
      <c r="WMS26" s="101"/>
      <c r="WMT26" s="101"/>
      <c r="WMU26" s="101"/>
      <c r="WMV26" s="101"/>
      <c r="WMW26" s="101"/>
      <c r="WMX26" s="101"/>
      <c r="WMY26" s="101"/>
      <c r="WMZ26" s="101"/>
      <c r="WNA26" s="101"/>
      <c r="WNB26" s="101"/>
      <c r="WNC26" s="101"/>
      <c r="WND26" s="101"/>
      <c r="WNE26" s="101"/>
      <c r="WNF26" s="101"/>
      <c r="WNG26" s="101"/>
      <c r="WNH26" s="101"/>
      <c r="WNI26" s="101"/>
      <c r="WNJ26" s="101"/>
      <c r="WNK26" s="101"/>
      <c r="WNL26" s="101"/>
      <c r="WNM26" s="101"/>
      <c r="WNN26" s="101"/>
      <c r="WNO26" s="101"/>
      <c r="WNP26" s="101"/>
      <c r="WNQ26" s="101"/>
      <c r="WNR26" s="101"/>
      <c r="WNS26" s="101"/>
      <c r="WNT26" s="101"/>
      <c r="WNU26" s="101"/>
      <c r="WNV26" s="101"/>
      <c r="WNW26" s="101"/>
      <c r="WNX26" s="101"/>
      <c r="WNY26" s="101"/>
      <c r="WNZ26" s="101"/>
      <c r="WOA26" s="101"/>
      <c r="WOB26" s="101"/>
      <c r="WOC26" s="101"/>
      <c r="WOD26" s="101"/>
      <c r="WOE26" s="101"/>
      <c r="WOF26" s="101"/>
      <c r="WOG26" s="101"/>
      <c r="WOH26" s="101"/>
      <c r="WOI26" s="101"/>
      <c r="WOJ26" s="101"/>
      <c r="WOK26" s="101"/>
      <c r="WOL26" s="101"/>
      <c r="WOM26" s="101"/>
      <c r="WON26" s="101"/>
      <c r="WOO26" s="101"/>
      <c r="WOP26" s="101"/>
      <c r="WOQ26" s="101"/>
      <c r="WOR26" s="101"/>
      <c r="WOS26" s="101"/>
      <c r="WOT26" s="101"/>
      <c r="WOU26" s="101"/>
      <c r="WOV26" s="101"/>
      <c r="WOW26" s="101"/>
      <c r="WOX26" s="101"/>
      <c r="WOY26" s="101"/>
      <c r="WOZ26" s="101"/>
      <c r="WPA26" s="101"/>
      <c r="WPB26" s="101"/>
      <c r="WPC26" s="101"/>
      <c r="WPD26" s="101"/>
      <c r="WPE26" s="101"/>
      <c r="WPF26" s="101"/>
      <c r="WPG26" s="101"/>
      <c r="WPH26" s="101"/>
      <c r="WPI26" s="101"/>
      <c r="WPJ26" s="101"/>
      <c r="WPK26" s="101"/>
      <c r="WPL26" s="101"/>
      <c r="WPM26" s="101"/>
      <c r="WPN26" s="101"/>
      <c r="WPO26" s="101"/>
      <c r="WPP26" s="101"/>
      <c r="WPQ26" s="101"/>
      <c r="WPR26" s="101"/>
      <c r="WPS26" s="101"/>
      <c r="WPT26" s="101"/>
      <c r="WPU26" s="101"/>
      <c r="WPV26" s="101"/>
      <c r="WPW26" s="101"/>
      <c r="WPX26" s="101"/>
      <c r="WPY26" s="101"/>
      <c r="WPZ26" s="101"/>
      <c r="WQA26" s="101"/>
      <c r="WQB26" s="101"/>
      <c r="WQC26" s="101"/>
      <c r="WQD26" s="101"/>
      <c r="WQE26" s="101"/>
      <c r="WQF26" s="101"/>
      <c r="WQG26" s="101"/>
      <c r="WQH26" s="101"/>
      <c r="WQI26" s="101"/>
      <c r="WQJ26" s="101"/>
      <c r="WQK26" s="101"/>
      <c r="WQL26" s="101"/>
      <c r="WQM26" s="101"/>
      <c r="WQN26" s="101"/>
      <c r="WQO26" s="101"/>
      <c r="WQP26" s="101"/>
      <c r="WQQ26" s="101"/>
      <c r="WQR26" s="101"/>
      <c r="WQS26" s="101"/>
      <c r="WQT26" s="101"/>
      <c r="WQU26" s="101"/>
      <c r="WQV26" s="101"/>
      <c r="WQW26" s="101"/>
      <c r="WQX26" s="101"/>
      <c r="WQY26" s="101"/>
      <c r="WQZ26" s="101"/>
      <c r="WRA26" s="101"/>
      <c r="WRB26" s="101"/>
      <c r="WRC26" s="101"/>
      <c r="WRD26" s="101"/>
      <c r="WRE26" s="101"/>
      <c r="WRF26" s="101"/>
      <c r="WRG26" s="101"/>
      <c r="WRH26" s="101"/>
      <c r="WRI26" s="101"/>
      <c r="WRJ26" s="101"/>
      <c r="WRK26" s="101"/>
      <c r="WRL26" s="101"/>
      <c r="WRM26" s="101"/>
      <c r="WRN26" s="101"/>
      <c r="WRO26" s="101"/>
      <c r="WRP26" s="101"/>
      <c r="WRQ26" s="101"/>
      <c r="WRR26" s="101"/>
      <c r="WRS26" s="101"/>
      <c r="WRT26" s="101"/>
      <c r="WRU26" s="101"/>
      <c r="WRV26" s="101"/>
      <c r="WRW26" s="101"/>
      <c r="WRX26" s="101"/>
      <c r="WRY26" s="101"/>
      <c r="WRZ26" s="101"/>
      <c r="WSA26" s="101"/>
      <c r="WSB26" s="101"/>
      <c r="WSC26" s="101"/>
      <c r="WSD26" s="101"/>
      <c r="WSE26" s="101"/>
      <c r="WSF26" s="101"/>
      <c r="WSG26" s="101"/>
      <c r="WSH26" s="101"/>
      <c r="WSI26" s="101"/>
      <c r="WSJ26" s="101"/>
      <c r="WSK26" s="101"/>
      <c r="WSL26" s="101"/>
      <c r="WSM26" s="101"/>
      <c r="WSN26" s="101"/>
      <c r="WSO26" s="101"/>
      <c r="WSP26" s="101"/>
      <c r="WSQ26" s="101"/>
      <c r="WSR26" s="101"/>
      <c r="WSS26" s="101"/>
      <c r="WST26" s="101"/>
      <c r="WSU26" s="101"/>
      <c r="WSV26" s="101"/>
      <c r="WSW26" s="101"/>
      <c r="WSX26" s="101"/>
      <c r="WSY26" s="101"/>
      <c r="WSZ26" s="101"/>
      <c r="WTA26" s="101"/>
      <c r="WTB26" s="101"/>
      <c r="WTC26" s="101"/>
      <c r="WTD26" s="101"/>
      <c r="WTE26" s="101"/>
      <c r="WTF26" s="101"/>
      <c r="WTG26" s="101"/>
      <c r="WTH26" s="101"/>
      <c r="WTI26" s="101"/>
      <c r="WTJ26" s="101"/>
      <c r="WTK26" s="101"/>
      <c r="WTL26" s="101"/>
      <c r="WTM26" s="101"/>
      <c r="WTN26" s="101"/>
      <c r="WTO26" s="101"/>
      <c r="WTP26" s="101"/>
      <c r="WTQ26" s="101"/>
      <c r="WTR26" s="101"/>
      <c r="WTS26" s="101"/>
      <c r="WTT26" s="101"/>
      <c r="WTU26" s="101"/>
      <c r="WTV26" s="101"/>
      <c r="WTW26" s="101"/>
      <c r="WTX26" s="101"/>
      <c r="WTY26" s="101"/>
      <c r="WTZ26" s="101"/>
      <c r="WUA26" s="101"/>
      <c r="WUB26" s="101"/>
      <c r="WUC26" s="101"/>
      <c r="WUD26" s="101"/>
      <c r="WUE26" s="101"/>
      <c r="WUF26" s="101"/>
      <c r="WUG26" s="101"/>
      <c r="WUH26" s="101"/>
      <c r="WUI26" s="101"/>
      <c r="WUJ26" s="101"/>
      <c r="WUK26" s="101"/>
      <c r="WUL26" s="101"/>
      <c r="WUM26" s="101"/>
      <c r="WUN26" s="101"/>
      <c r="WUO26" s="101"/>
      <c r="WUP26" s="101"/>
      <c r="WUQ26" s="101"/>
      <c r="WUR26" s="101"/>
      <c r="WUS26" s="101"/>
      <c r="WUT26" s="101"/>
      <c r="WUU26" s="101"/>
      <c r="WUV26" s="101"/>
      <c r="WUW26" s="101"/>
      <c r="WUX26" s="101"/>
      <c r="WUY26" s="101"/>
      <c r="WUZ26" s="101"/>
      <c r="WVA26" s="101"/>
      <c r="WVB26" s="101"/>
      <c r="WVC26" s="101"/>
      <c r="WVD26" s="101"/>
      <c r="WVE26" s="101"/>
      <c r="WVF26" s="101"/>
      <c r="WVG26" s="101"/>
      <c r="WVH26" s="101"/>
      <c r="WVI26" s="101"/>
      <c r="WVJ26" s="101"/>
      <c r="WVK26" s="101"/>
      <c r="WVL26" s="101"/>
      <c r="WVM26" s="101"/>
      <c r="WVN26" s="101"/>
      <c r="WVO26" s="101"/>
      <c r="WVP26" s="101"/>
      <c r="WVQ26" s="101"/>
      <c r="WVR26" s="101"/>
      <c r="WVS26" s="101"/>
      <c r="WVT26" s="101"/>
      <c r="WVU26" s="101"/>
      <c r="WVV26" s="101"/>
      <c r="WVW26" s="101"/>
      <c r="WVX26" s="101"/>
      <c r="WVY26" s="101"/>
      <c r="WVZ26" s="101"/>
      <c r="WWA26" s="101"/>
      <c r="WWB26" s="101"/>
      <c r="WWC26" s="101"/>
      <c r="WWD26" s="101"/>
      <c r="WWE26" s="101"/>
      <c r="WWF26" s="101"/>
      <c r="WWG26" s="101"/>
      <c r="WWH26" s="101"/>
      <c r="WWI26" s="101"/>
      <c r="WWJ26" s="101"/>
      <c r="WWK26" s="101"/>
      <c r="WWL26" s="101"/>
      <c r="WWM26" s="101"/>
      <c r="WWN26" s="101"/>
      <c r="WWO26" s="101"/>
      <c r="WWP26" s="101"/>
      <c r="WWQ26" s="101"/>
      <c r="WWR26" s="101"/>
      <c r="WWS26" s="101"/>
      <c r="WWT26" s="101"/>
      <c r="WWU26" s="101"/>
      <c r="WWV26" s="101"/>
      <c r="WWW26" s="101"/>
      <c r="WWX26" s="101"/>
      <c r="WWY26" s="101"/>
      <c r="WWZ26" s="101"/>
      <c r="WXA26" s="101"/>
      <c r="WXB26" s="101"/>
      <c r="WXC26" s="101"/>
      <c r="WXD26" s="101"/>
      <c r="WXE26" s="101"/>
      <c r="WXF26" s="101"/>
      <c r="WXG26" s="101"/>
      <c r="WXH26" s="101"/>
      <c r="WXI26" s="101"/>
      <c r="WXJ26" s="101"/>
      <c r="WXK26" s="101"/>
      <c r="WXL26" s="101"/>
      <c r="WXM26" s="101"/>
      <c r="WXN26" s="101"/>
      <c r="WXO26" s="101"/>
      <c r="WXP26" s="101"/>
      <c r="WXQ26" s="101"/>
      <c r="WXR26" s="101"/>
      <c r="WXS26" s="101"/>
      <c r="WXT26" s="101"/>
      <c r="WXU26" s="101"/>
      <c r="WXV26" s="101"/>
      <c r="WXW26" s="101"/>
      <c r="WXX26" s="101"/>
      <c r="WXY26" s="101"/>
      <c r="WXZ26" s="101"/>
      <c r="WYA26" s="101"/>
      <c r="WYB26" s="101"/>
      <c r="WYC26" s="101"/>
      <c r="WYD26" s="101"/>
      <c r="WYE26" s="101"/>
      <c r="WYF26" s="101"/>
      <c r="WYG26" s="101"/>
      <c r="WYH26" s="101"/>
      <c r="WYI26" s="101"/>
      <c r="WYJ26" s="101"/>
      <c r="WYK26" s="101"/>
      <c r="WYL26" s="101"/>
      <c r="WYM26" s="101"/>
      <c r="WYN26" s="101"/>
      <c r="WYO26" s="101"/>
      <c r="WYP26" s="101"/>
      <c r="WYQ26" s="101"/>
      <c r="WYR26" s="101"/>
      <c r="WYS26" s="101"/>
      <c r="WYT26" s="101"/>
      <c r="WYU26" s="101"/>
      <c r="WYV26" s="101"/>
      <c r="WYW26" s="101"/>
      <c r="WYX26" s="101"/>
      <c r="WYY26" s="101"/>
      <c r="WYZ26" s="101"/>
      <c r="WZA26" s="101"/>
      <c r="WZB26" s="101"/>
      <c r="WZC26" s="101"/>
      <c r="WZD26" s="101"/>
      <c r="WZE26" s="101"/>
      <c r="WZF26" s="101"/>
      <c r="WZG26" s="101"/>
      <c r="WZH26" s="101"/>
      <c r="WZI26" s="101"/>
      <c r="WZJ26" s="101"/>
      <c r="WZK26" s="101"/>
      <c r="WZL26" s="101"/>
      <c r="WZM26" s="101"/>
      <c r="WZN26" s="101"/>
      <c r="WZO26" s="101"/>
      <c r="WZP26" s="101"/>
      <c r="WZQ26" s="101"/>
      <c r="WZR26" s="101"/>
      <c r="WZS26" s="101"/>
      <c r="WZT26" s="101"/>
      <c r="WZU26" s="101"/>
      <c r="WZV26" s="101"/>
      <c r="WZW26" s="101"/>
      <c r="WZX26" s="101"/>
      <c r="WZY26" s="101"/>
      <c r="WZZ26" s="101"/>
      <c r="XAA26" s="101"/>
      <c r="XAB26" s="101"/>
      <c r="XAC26" s="101"/>
      <c r="XAD26" s="101"/>
      <c r="XAE26" s="101"/>
      <c r="XAF26" s="101"/>
      <c r="XAG26" s="101"/>
      <c r="XAH26" s="101"/>
      <c r="XAI26" s="101"/>
      <c r="XAJ26" s="101"/>
      <c r="XAK26" s="101"/>
      <c r="XAL26" s="101"/>
      <c r="XAM26" s="101"/>
      <c r="XAN26" s="101"/>
      <c r="XAO26" s="101"/>
      <c r="XAP26" s="101"/>
      <c r="XAQ26" s="101"/>
      <c r="XAR26" s="101"/>
      <c r="XAS26" s="101"/>
      <c r="XAT26" s="101"/>
      <c r="XAU26" s="101"/>
      <c r="XAV26" s="101"/>
      <c r="XAW26" s="101"/>
      <c r="XAX26" s="101"/>
      <c r="XAY26" s="101"/>
      <c r="XAZ26" s="101"/>
      <c r="XBA26" s="101"/>
      <c r="XBB26" s="101"/>
      <c r="XBC26" s="101"/>
      <c r="XBD26" s="101"/>
      <c r="XBE26" s="101"/>
      <c r="XBF26" s="101"/>
      <c r="XBG26" s="101"/>
      <c r="XBH26" s="101"/>
      <c r="XBI26" s="101"/>
      <c r="XBJ26" s="101"/>
      <c r="XBK26" s="101"/>
      <c r="XBL26" s="101"/>
      <c r="XBM26" s="101"/>
      <c r="XBN26" s="101"/>
      <c r="XBO26" s="101"/>
      <c r="XBP26" s="101"/>
      <c r="XBQ26" s="101"/>
      <c r="XBR26" s="101"/>
      <c r="XBS26" s="101"/>
      <c r="XBT26" s="101"/>
      <c r="XBU26" s="101"/>
      <c r="XBV26" s="101"/>
      <c r="XBW26" s="101"/>
      <c r="XBX26" s="101"/>
      <c r="XBY26" s="101"/>
      <c r="XBZ26" s="101"/>
      <c r="XCA26" s="101"/>
      <c r="XCB26" s="101"/>
      <c r="XCC26" s="101"/>
      <c r="XCD26" s="101"/>
      <c r="XCE26" s="101"/>
      <c r="XCF26" s="101"/>
      <c r="XCG26" s="101"/>
      <c r="XCH26" s="101"/>
      <c r="XCI26" s="101"/>
      <c r="XCJ26" s="101"/>
      <c r="XCK26" s="101"/>
      <c r="XCL26" s="101"/>
      <c r="XCM26" s="101"/>
      <c r="XCN26" s="101"/>
      <c r="XCO26" s="101"/>
      <c r="XCP26" s="101"/>
      <c r="XCQ26" s="101"/>
      <c r="XCR26" s="101"/>
      <c r="XCS26" s="101"/>
      <c r="XCT26" s="101"/>
      <c r="XCU26" s="101"/>
      <c r="XCV26" s="101"/>
      <c r="XCW26" s="101"/>
      <c r="XCX26" s="101"/>
      <c r="XCY26" s="101"/>
      <c r="XCZ26" s="101"/>
      <c r="XDA26" s="101"/>
      <c r="XDB26" s="101"/>
      <c r="XDC26" s="101"/>
      <c r="XDD26" s="101"/>
      <c r="XDE26" s="101"/>
      <c r="XDF26" s="101"/>
      <c r="XDG26" s="101"/>
      <c r="XDH26" s="101"/>
      <c r="XDI26" s="101"/>
      <c r="XDJ26" s="101"/>
      <c r="XDK26" s="101"/>
      <c r="XDL26" s="101"/>
      <c r="XDM26" s="101"/>
      <c r="XDN26" s="101"/>
      <c r="XDO26" s="101"/>
      <c r="XDP26" s="101"/>
      <c r="XDQ26" s="101"/>
      <c r="XDR26" s="101"/>
      <c r="XDS26" s="101"/>
      <c r="XDT26" s="101"/>
      <c r="XDU26" s="101"/>
      <c r="XDV26" s="101"/>
      <c r="XDW26" s="101"/>
      <c r="XDX26" s="101"/>
      <c r="XDY26" s="101"/>
      <c r="XDZ26" s="101"/>
      <c r="XEA26" s="101"/>
      <c r="XEB26" s="101"/>
      <c r="XEC26" s="101"/>
      <c r="XED26" s="101"/>
      <c r="XEE26" s="101"/>
      <c r="XEF26" s="101"/>
      <c r="XEG26" s="101"/>
      <c r="XEH26" s="101"/>
      <c r="XEI26" s="101"/>
      <c r="XEJ26" s="101"/>
      <c r="XEK26" s="101"/>
      <c r="XEL26" s="101"/>
      <c r="XEM26" s="101"/>
      <c r="XEN26" s="101"/>
      <c r="XEO26" s="101"/>
    </row>
    <row r="27" spans="1:16369" s="102" customFormat="1" ht="27.95" customHeight="1">
      <c r="A27" s="55">
        <f t="shared" si="0"/>
        <v>16</v>
      </c>
      <c r="B27" s="87"/>
      <c r="C27" s="88" t="s">
        <v>202</v>
      </c>
      <c r="D27" s="89" t="s">
        <v>203</v>
      </c>
      <c r="E27" s="90">
        <v>42263</v>
      </c>
      <c r="F27" s="91"/>
      <c r="G27" s="91"/>
      <c r="H27" s="92" t="s">
        <v>1</v>
      </c>
      <c r="I27" s="103" t="s">
        <v>114</v>
      </c>
      <c r="J27" s="92" t="s">
        <v>181</v>
      </c>
      <c r="K27" s="55" t="s">
        <v>65</v>
      </c>
      <c r="L27" s="94" t="s">
        <v>198</v>
      </c>
      <c r="M27" s="92" t="s">
        <v>117</v>
      </c>
      <c r="N27" s="95" t="s">
        <v>198</v>
      </c>
      <c r="O27" s="106" t="s">
        <v>204</v>
      </c>
      <c r="P27" s="97" t="s">
        <v>205</v>
      </c>
      <c r="Q27" s="97" t="s">
        <v>206</v>
      </c>
      <c r="R27" s="95" t="s">
        <v>114</v>
      </c>
      <c r="S27" s="87" t="s">
        <v>186</v>
      </c>
      <c r="T27" s="98" t="s">
        <v>187</v>
      </c>
      <c r="U27" s="92" t="s">
        <v>188</v>
      </c>
      <c r="V27" s="98" t="s">
        <v>78</v>
      </c>
      <c r="W27" s="99">
        <v>4921000</v>
      </c>
      <c r="X27" s="98" t="s">
        <v>187</v>
      </c>
      <c r="Y27" s="87"/>
      <c r="Z27" s="87"/>
      <c r="AA27" s="87"/>
      <c r="AB27" s="100"/>
      <c r="AC27" s="87"/>
      <c r="AD27" s="101"/>
      <c r="AE27" s="69"/>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c r="EM27" s="101"/>
      <c r="EN27" s="101"/>
      <c r="EO27" s="101"/>
      <c r="EP27" s="101"/>
      <c r="EQ27" s="101"/>
      <c r="ER27" s="101"/>
      <c r="ES27" s="101"/>
      <c r="ET27" s="101"/>
      <c r="EU27" s="101"/>
      <c r="EV27" s="101"/>
      <c r="EW27" s="101"/>
      <c r="EX27" s="101"/>
      <c r="EY27" s="101"/>
      <c r="EZ27" s="101"/>
      <c r="FA27" s="101"/>
      <c r="FB27" s="101"/>
      <c r="FC27" s="101"/>
      <c r="FD27" s="101"/>
      <c r="FE27" s="101"/>
      <c r="FF27" s="101"/>
      <c r="FG27" s="101"/>
      <c r="FH27" s="101"/>
      <c r="FI27" s="101"/>
      <c r="FJ27" s="101"/>
      <c r="FK27" s="101"/>
      <c r="FL27" s="101"/>
      <c r="FM27" s="101"/>
      <c r="FN27" s="101"/>
      <c r="FO27" s="101"/>
      <c r="FP27" s="101"/>
      <c r="FQ27" s="101"/>
      <c r="FR27" s="101"/>
      <c r="FS27" s="101"/>
      <c r="FT27" s="101"/>
      <c r="FU27" s="101"/>
      <c r="FV27" s="101"/>
      <c r="FW27" s="101"/>
      <c r="FX27" s="101"/>
      <c r="FY27" s="101"/>
      <c r="FZ27" s="101"/>
      <c r="GA27" s="101"/>
      <c r="GB27" s="101"/>
      <c r="GC27" s="101"/>
      <c r="GD27" s="101"/>
      <c r="GE27" s="101"/>
      <c r="GF27" s="101"/>
      <c r="GG27" s="101"/>
      <c r="GH27" s="101"/>
      <c r="GI27" s="101"/>
      <c r="GJ27" s="101"/>
      <c r="GK27" s="101"/>
      <c r="GL27" s="101"/>
      <c r="GM27" s="101"/>
      <c r="GN27" s="101"/>
      <c r="GO27" s="101"/>
      <c r="GP27" s="101"/>
      <c r="GQ27" s="101"/>
      <c r="GR27" s="101"/>
      <c r="GS27" s="101"/>
      <c r="GT27" s="101"/>
      <c r="GU27" s="101"/>
      <c r="GV27" s="101"/>
      <c r="GW27" s="101"/>
      <c r="GX27" s="101"/>
      <c r="GY27" s="101"/>
      <c r="GZ27" s="101"/>
      <c r="HA27" s="101"/>
      <c r="HB27" s="101"/>
      <c r="HC27" s="101"/>
      <c r="HD27" s="101"/>
      <c r="HE27" s="101"/>
      <c r="HF27" s="101"/>
      <c r="HG27" s="101"/>
      <c r="HH27" s="101"/>
      <c r="HI27" s="101"/>
      <c r="HJ27" s="101"/>
      <c r="HK27" s="101"/>
      <c r="HL27" s="101"/>
      <c r="HM27" s="101"/>
      <c r="HN27" s="101"/>
      <c r="HO27" s="101"/>
      <c r="HP27" s="101"/>
      <c r="HQ27" s="101"/>
      <c r="HR27" s="101"/>
      <c r="HS27" s="101"/>
      <c r="HT27" s="101"/>
      <c r="HU27" s="101"/>
      <c r="HV27" s="101"/>
      <c r="HW27" s="101"/>
      <c r="HX27" s="101"/>
      <c r="HY27" s="101"/>
      <c r="HZ27" s="101"/>
      <c r="IA27" s="101"/>
      <c r="IB27" s="101"/>
      <c r="IC27" s="101"/>
      <c r="ID27" s="101"/>
      <c r="IE27" s="101"/>
      <c r="IF27" s="101"/>
      <c r="IG27" s="101"/>
      <c r="IH27" s="101"/>
      <c r="II27" s="101"/>
      <c r="IJ27" s="101"/>
      <c r="IK27" s="101"/>
      <c r="IL27" s="101"/>
      <c r="IM27" s="101"/>
      <c r="IN27" s="101"/>
      <c r="IO27" s="101"/>
      <c r="IP27" s="101"/>
      <c r="IQ27" s="101"/>
      <c r="IR27" s="101"/>
      <c r="IS27" s="101"/>
      <c r="IT27" s="101"/>
      <c r="IU27" s="101"/>
      <c r="IV27" s="101"/>
      <c r="IW27" s="101"/>
      <c r="IX27" s="101"/>
      <c r="IY27" s="101"/>
      <c r="IZ27" s="101"/>
      <c r="JA27" s="101"/>
      <c r="JB27" s="101"/>
      <c r="JC27" s="101"/>
      <c r="JD27" s="101"/>
      <c r="JE27" s="101"/>
      <c r="JF27" s="101"/>
      <c r="JG27" s="101"/>
      <c r="JH27" s="101"/>
      <c r="JI27" s="101"/>
      <c r="JJ27" s="101"/>
      <c r="JK27" s="101"/>
      <c r="JL27" s="101"/>
      <c r="JM27" s="101"/>
      <c r="JN27" s="101"/>
      <c r="JO27" s="101"/>
      <c r="JP27" s="101"/>
      <c r="JQ27" s="101"/>
      <c r="JR27" s="101"/>
      <c r="JS27" s="101"/>
      <c r="JT27" s="101"/>
      <c r="JU27" s="101"/>
      <c r="JV27" s="101"/>
      <c r="JW27" s="101"/>
      <c r="JX27" s="101"/>
      <c r="JY27" s="101"/>
      <c r="JZ27" s="101"/>
      <c r="KA27" s="101"/>
      <c r="KB27" s="101"/>
      <c r="KC27" s="101"/>
      <c r="KD27" s="101"/>
      <c r="KE27" s="101"/>
      <c r="KF27" s="101"/>
      <c r="KG27" s="101"/>
      <c r="KH27" s="101"/>
      <c r="KI27" s="101"/>
      <c r="KJ27" s="101"/>
      <c r="KK27" s="101"/>
      <c r="KL27" s="101"/>
      <c r="KM27" s="101"/>
      <c r="KN27" s="101"/>
      <c r="KO27" s="101"/>
      <c r="KP27" s="101"/>
      <c r="KQ27" s="101"/>
      <c r="KR27" s="101"/>
      <c r="KS27" s="101"/>
      <c r="KT27" s="101"/>
      <c r="KU27" s="101"/>
      <c r="KV27" s="101"/>
      <c r="KW27" s="101"/>
      <c r="KX27" s="101"/>
      <c r="KY27" s="101"/>
      <c r="KZ27" s="101"/>
      <c r="LA27" s="101"/>
      <c r="LB27" s="101"/>
      <c r="LC27" s="101"/>
      <c r="LD27" s="101"/>
      <c r="LE27" s="101"/>
      <c r="LF27" s="101"/>
      <c r="LG27" s="101"/>
      <c r="LH27" s="101"/>
      <c r="LI27" s="101"/>
      <c r="LJ27" s="101"/>
      <c r="LK27" s="101"/>
      <c r="LL27" s="101"/>
      <c r="LM27" s="101"/>
      <c r="LN27" s="101"/>
      <c r="LO27" s="101"/>
      <c r="LP27" s="101"/>
      <c r="LQ27" s="101"/>
      <c r="LR27" s="101"/>
      <c r="LS27" s="101"/>
      <c r="LT27" s="101"/>
      <c r="LU27" s="101"/>
      <c r="LV27" s="101"/>
      <c r="LW27" s="101"/>
      <c r="LX27" s="101"/>
      <c r="LY27" s="101"/>
      <c r="LZ27" s="101"/>
      <c r="MA27" s="101"/>
      <c r="MB27" s="101"/>
      <c r="MC27" s="101"/>
      <c r="MD27" s="101"/>
      <c r="ME27" s="101"/>
      <c r="MF27" s="101"/>
      <c r="MG27" s="101"/>
      <c r="MH27" s="101"/>
      <c r="MI27" s="101"/>
      <c r="MJ27" s="101"/>
      <c r="MK27" s="101"/>
      <c r="ML27" s="101"/>
      <c r="MM27" s="101"/>
      <c r="MN27" s="101"/>
      <c r="MO27" s="101"/>
      <c r="MP27" s="101"/>
      <c r="MQ27" s="101"/>
      <c r="MR27" s="101"/>
      <c r="MS27" s="101"/>
      <c r="MT27" s="101"/>
      <c r="MU27" s="101"/>
      <c r="MV27" s="101"/>
      <c r="MW27" s="101"/>
      <c r="MX27" s="101"/>
      <c r="MY27" s="101"/>
      <c r="MZ27" s="101"/>
      <c r="NA27" s="101"/>
      <c r="NB27" s="101"/>
      <c r="NC27" s="101"/>
      <c r="ND27" s="101"/>
      <c r="NE27" s="101"/>
      <c r="NF27" s="101"/>
      <c r="NG27" s="101"/>
      <c r="NH27" s="101"/>
      <c r="NI27" s="101"/>
      <c r="NJ27" s="101"/>
      <c r="NK27" s="101"/>
      <c r="NL27" s="101"/>
      <c r="NM27" s="101"/>
      <c r="NN27" s="101"/>
      <c r="NO27" s="101"/>
      <c r="NP27" s="101"/>
      <c r="NQ27" s="101"/>
      <c r="NR27" s="101"/>
      <c r="NS27" s="101"/>
      <c r="NT27" s="101"/>
      <c r="NU27" s="101"/>
      <c r="NV27" s="101"/>
      <c r="NW27" s="101"/>
      <c r="NX27" s="101"/>
      <c r="NY27" s="101"/>
      <c r="NZ27" s="101"/>
      <c r="OA27" s="101"/>
      <c r="OB27" s="101"/>
      <c r="OC27" s="101"/>
      <c r="OD27" s="101"/>
      <c r="OE27" s="101"/>
      <c r="OF27" s="101"/>
      <c r="OG27" s="101"/>
      <c r="OH27" s="101"/>
      <c r="OI27" s="101"/>
      <c r="OJ27" s="101"/>
      <c r="OK27" s="101"/>
      <c r="OL27" s="101"/>
      <c r="OM27" s="101"/>
      <c r="ON27" s="101"/>
      <c r="OO27" s="101"/>
      <c r="OP27" s="101"/>
      <c r="OQ27" s="101"/>
      <c r="OR27" s="101"/>
      <c r="OS27" s="101"/>
      <c r="OT27" s="101"/>
      <c r="OU27" s="101"/>
      <c r="OV27" s="101"/>
      <c r="OW27" s="101"/>
      <c r="OX27" s="101"/>
      <c r="OY27" s="101"/>
      <c r="OZ27" s="101"/>
      <c r="PA27" s="101"/>
      <c r="PB27" s="101"/>
      <c r="PC27" s="101"/>
      <c r="PD27" s="101"/>
      <c r="PE27" s="101"/>
      <c r="PF27" s="101"/>
      <c r="PG27" s="101"/>
      <c r="PH27" s="101"/>
      <c r="PI27" s="101"/>
      <c r="PJ27" s="101"/>
      <c r="PK27" s="101"/>
      <c r="PL27" s="101"/>
      <c r="PM27" s="101"/>
      <c r="PN27" s="101"/>
      <c r="PO27" s="101"/>
      <c r="PP27" s="101"/>
      <c r="PQ27" s="101"/>
      <c r="PR27" s="101"/>
      <c r="PS27" s="101"/>
      <c r="PT27" s="101"/>
      <c r="PU27" s="101"/>
      <c r="PV27" s="101"/>
      <c r="PW27" s="101"/>
      <c r="PX27" s="101"/>
      <c r="PY27" s="101"/>
      <c r="PZ27" s="101"/>
      <c r="QA27" s="101"/>
      <c r="QB27" s="101"/>
      <c r="QC27" s="101"/>
      <c r="QD27" s="101"/>
      <c r="QE27" s="101"/>
      <c r="QF27" s="101"/>
      <c r="QG27" s="101"/>
      <c r="QH27" s="101"/>
      <c r="QI27" s="101"/>
      <c r="QJ27" s="101"/>
      <c r="QK27" s="101"/>
      <c r="QL27" s="101"/>
      <c r="QM27" s="101"/>
      <c r="QN27" s="101"/>
      <c r="QO27" s="101"/>
      <c r="QP27" s="101"/>
      <c r="QQ27" s="101"/>
      <c r="QR27" s="101"/>
      <c r="QS27" s="101"/>
      <c r="QT27" s="101"/>
      <c r="QU27" s="101"/>
      <c r="QV27" s="101"/>
      <c r="QW27" s="101"/>
      <c r="QX27" s="101"/>
      <c r="QY27" s="101"/>
      <c r="QZ27" s="101"/>
      <c r="RA27" s="101"/>
      <c r="RB27" s="101"/>
      <c r="RC27" s="101"/>
      <c r="RD27" s="101"/>
      <c r="RE27" s="101"/>
      <c r="RF27" s="101"/>
      <c r="RG27" s="101"/>
      <c r="RH27" s="101"/>
      <c r="RI27" s="101"/>
      <c r="RJ27" s="101"/>
      <c r="RK27" s="101"/>
      <c r="RL27" s="101"/>
      <c r="RM27" s="101"/>
      <c r="RN27" s="101"/>
      <c r="RO27" s="101"/>
      <c r="RP27" s="101"/>
      <c r="RQ27" s="101"/>
      <c r="RR27" s="101"/>
      <c r="RS27" s="101"/>
      <c r="RT27" s="101"/>
      <c r="RU27" s="101"/>
      <c r="RV27" s="101"/>
      <c r="RW27" s="101"/>
      <c r="RX27" s="101"/>
      <c r="RY27" s="101"/>
      <c r="RZ27" s="101"/>
      <c r="SA27" s="101"/>
      <c r="SB27" s="101"/>
      <c r="SC27" s="101"/>
      <c r="SD27" s="101"/>
      <c r="SE27" s="101"/>
      <c r="SF27" s="101"/>
      <c r="SG27" s="101"/>
      <c r="SH27" s="101"/>
      <c r="SI27" s="101"/>
      <c r="SJ27" s="101"/>
      <c r="SK27" s="101"/>
      <c r="SL27" s="101"/>
      <c r="SM27" s="101"/>
      <c r="SN27" s="101"/>
      <c r="SO27" s="101"/>
      <c r="SP27" s="101"/>
      <c r="SQ27" s="101"/>
      <c r="SR27" s="101"/>
      <c r="SS27" s="101"/>
      <c r="ST27" s="101"/>
      <c r="SU27" s="101"/>
      <c r="SV27" s="101"/>
      <c r="SW27" s="101"/>
      <c r="SX27" s="101"/>
      <c r="SY27" s="101"/>
      <c r="SZ27" s="101"/>
      <c r="TA27" s="101"/>
      <c r="TB27" s="101"/>
      <c r="TC27" s="101"/>
      <c r="TD27" s="101"/>
      <c r="TE27" s="101"/>
      <c r="TF27" s="101"/>
      <c r="TG27" s="101"/>
      <c r="TH27" s="101"/>
      <c r="TI27" s="101"/>
      <c r="TJ27" s="101"/>
      <c r="TK27" s="101"/>
      <c r="TL27" s="101"/>
      <c r="TM27" s="101"/>
      <c r="TN27" s="101"/>
      <c r="TO27" s="101"/>
      <c r="TP27" s="101"/>
      <c r="TQ27" s="101"/>
      <c r="TR27" s="101"/>
      <c r="TS27" s="101"/>
      <c r="TT27" s="101"/>
      <c r="TU27" s="101"/>
      <c r="TV27" s="101"/>
      <c r="TW27" s="101"/>
      <c r="TX27" s="101"/>
      <c r="TY27" s="101"/>
      <c r="TZ27" s="101"/>
      <c r="UA27" s="101"/>
      <c r="UB27" s="101"/>
      <c r="UC27" s="101"/>
      <c r="UD27" s="101"/>
      <c r="UE27" s="101"/>
      <c r="UF27" s="101"/>
      <c r="UG27" s="101"/>
      <c r="UH27" s="101"/>
      <c r="UI27" s="101"/>
      <c r="UJ27" s="101"/>
      <c r="UK27" s="101"/>
      <c r="UL27" s="101"/>
      <c r="UM27" s="101"/>
      <c r="UN27" s="101"/>
      <c r="UO27" s="101"/>
      <c r="UP27" s="101"/>
      <c r="UQ27" s="101"/>
      <c r="UR27" s="101"/>
      <c r="US27" s="101"/>
      <c r="UT27" s="101"/>
      <c r="UU27" s="101"/>
      <c r="UV27" s="101"/>
      <c r="UW27" s="101"/>
      <c r="UX27" s="101"/>
      <c r="UY27" s="101"/>
      <c r="UZ27" s="101"/>
      <c r="VA27" s="101"/>
      <c r="VB27" s="101"/>
      <c r="VC27" s="101"/>
      <c r="VD27" s="101"/>
      <c r="VE27" s="101"/>
      <c r="VF27" s="101"/>
      <c r="VG27" s="101"/>
      <c r="VH27" s="101"/>
      <c r="VI27" s="101"/>
      <c r="VJ27" s="101"/>
      <c r="VK27" s="101"/>
      <c r="VL27" s="101"/>
      <c r="VM27" s="101"/>
      <c r="VN27" s="101"/>
      <c r="VO27" s="101"/>
      <c r="VP27" s="101"/>
      <c r="VQ27" s="101"/>
      <c r="VR27" s="101"/>
      <c r="VS27" s="101"/>
      <c r="VT27" s="101"/>
      <c r="VU27" s="101"/>
      <c r="VV27" s="101"/>
      <c r="VW27" s="101"/>
      <c r="VX27" s="101"/>
      <c r="VY27" s="101"/>
      <c r="VZ27" s="101"/>
      <c r="WA27" s="101"/>
      <c r="WB27" s="101"/>
      <c r="WC27" s="101"/>
      <c r="WD27" s="101"/>
      <c r="WE27" s="101"/>
      <c r="WF27" s="101"/>
      <c r="WG27" s="101"/>
      <c r="WH27" s="101"/>
      <c r="WI27" s="101"/>
      <c r="WJ27" s="101"/>
      <c r="WK27" s="101"/>
      <c r="WL27" s="101"/>
      <c r="WM27" s="101"/>
      <c r="WN27" s="101"/>
      <c r="WO27" s="101"/>
      <c r="WP27" s="101"/>
      <c r="WQ27" s="101"/>
      <c r="WR27" s="101"/>
      <c r="WS27" s="101"/>
      <c r="WT27" s="101"/>
      <c r="WU27" s="101"/>
      <c r="WV27" s="101"/>
      <c r="WW27" s="101"/>
      <c r="WX27" s="101"/>
      <c r="WY27" s="101"/>
      <c r="WZ27" s="101"/>
      <c r="XA27" s="101"/>
      <c r="XB27" s="101"/>
      <c r="XC27" s="101"/>
      <c r="XD27" s="101"/>
      <c r="XE27" s="101"/>
      <c r="XF27" s="101"/>
      <c r="XG27" s="101"/>
      <c r="XH27" s="101"/>
      <c r="XI27" s="101"/>
      <c r="XJ27" s="101"/>
      <c r="XK27" s="101"/>
      <c r="XL27" s="101"/>
      <c r="XM27" s="101"/>
      <c r="XN27" s="101"/>
      <c r="XO27" s="101"/>
      <c r="XP27" s="101"/>
      <c r="XQ27" s="101"/>
      <c r="XR27" s="101"/>
      <c r="XS27" s="101"/>
      <c r="XT27" s="101"/>
      <c r="XU27" s="101"/>
      <c r="XV27" s="101"/>
      <c r="XW27" s="101"/>
      <c r="XX27" s="101"/>
      <c r="XY27" s="101"/>
      <c r="XZ27" s="101"/>
      <c r="YA27" s="101"/>
      <c r="YB27" s="101"/>
      <c r="YC27" s="101"/>
      <c r="YD27" s="101"/>
      <c r="YE27" s="101"/>
      <c r="YF27" s="101"/>
      <c r="YG27" s="101"/>
      <c r="YH27" s="101"/>
      <c r="YI27" s="101"/>
      <c r="YJ27" s="101"/>
      <c r="YK27" s="101"/>
      <c r="YL27" s="101"/>
      <c r="YM27" s="101"/>
      <c r="YN27" s="101"/>
      <c r="YO27" s="101"/>
      <c r="YP27" s="101"/>
      <c r="YQ27" s="101"/>
      <c r="YR27" s="101"/>
      <c r="YS27" s="101"/>
      <c r="YT27" s="101"/>
      <c r="YU27" s="101"/>
      <c r="YV27" s="101"/>
      <c r="YW27" s="101"/>
      <c r="YX27" s="101"/>
      <c r="YY27" s="101"/>
      <c r="YZ27" s="101"/>
      <c r="ZA27" s="101"/>
      <c r="ZB27" s="101"/>
      <c r="ZC27" s="101"/>
      <c r="ZD27" s="101"/>
      <c r="ZE27" s="101"/>
      <c r="ZF27" s="101"/>
      <c r="ZG27" s="101"/>
      <c r="ZH27" s="101"/>
      <c r="ZI27" s="101"/>
      <c r="ZJ27" s="101"/>
      <c r="ZK27" s="101"/>
      <c r="ZL27" s="101"/>
      <c r="ZM27" s="101"/>
      <c r="ZN27" s="101"/>
      <c r="ZO27" s="101"/>
      <c r="ZP27" s="101"/>
      <c r="ZQ27" s="101"/>
      <c r="ZR27" s="101"/>
      <c r="ZS27" s="101"/>
      <c r="ZT27" s="101"/>
      <c r="ZU27" s="101"/>
      <c r="ZV27" s="101"/>
      <c r="ZW27" s="101"/>
      <c r="ZX27" s="101"/>
      <c r="ZY27" s="101"/>
      <c r="ZZ27" s="101"/>
      <c r="AAA27" s="101"/>
      <c r="AAB27" s="101"/>
      <c r="AAC27" s="101"/>
      <c r="AAD27" s="101"/>
      <c r="AAE27" s="101"/>
      <c r="AAF27" s="101"/>
      <c r="AAG27" s="101"/>
      <c r="AAH27" s="101"/>
      <c r="AAI27" s="101"/>
      <c r="AAJ27" s="101"/>
      <c r="AAK27" s="101"/>
      <c r="AAL27" s="101"/>
      <c r="AAM27" s="101"/>
      <c r="AAN27" s="101"/>
      <c r="AAO27" s="101"/>
      <c r="AAP27" s="101"/>
      <c r="AAQ27" s="101"/>
      <c r="AAR27" s="101"/>
      <c r="AAS27" s="101"/>
      <c r="AAT27" s="101"/>
      <c r="AAU27" s="101"/>
      <c r="AAV27" s="101"/>
      <c r="AAW27" s="101"/>
      <c r="AAX27" s="101"/>
      <c r="AAY27" s="101"/>
      <c r="AAZ27" s="101"/>
      <c r="ABA27" s="101"/>
      <c r="ABB27" s="101"/>
      <c r="ABC27" s="101"/>
      <c r="ABD27" s="101"/>
      <c r="ABE27" s="101"/>
      <c r="ABF27" s="101"/>
      <c r="ABG27" s="101"/>
      <c r="ABH27" s="101"/>
      <c r="ABI27" s="101"/>
      <c r="ABJ27" s="101"/>
      <c r="ABK27" s="101"/>
      <c r="ABL27" s="101"/>
      <c r="ABM27" s="101"/>
      <c r="ABN27" s="101"/>
      <c r="ABO27" s="101"/>
      <c r="ABP27" s="101"/>
      <c r="ABQ27" s="101"/>
      <c r="ABR27" s="101"/>
      <c r="ABS27" s="101"/>
      <c r="ABT27" s="101"/>
      <c r="ABU27" s="101"/>
      <c r="ABV27" s="101"/>
      <c r="ABW27" s="101"/>
      <c r="ABX27" s="101"/>
      <c r="ABY27" s="101"/>
      <c r="ABZ27" s="101"/>
      <c r="ACA27" s="101"/>
      <c r="ACB27" s="101"/>
      <c r="ACC27" s="101"/>
      <c r="ACD27" s="101"/>
      <c r="ACE27" s="101"/>
      <c r="ACF27" s="101"/>
      <c r="ACG27" s="101"/>
      <c r="ACH27" s="101"/>
      <c r="ACI27" s="101"/>
      <c r="ACJ27" s="101"/>
      <c r="ACK27" s="101"/>
      <c r="ACL27" s="101"/>
      <c r="ACM27" s="101"/>
      <c r="ACN27" s="101"/>
      <c r="ACO27" s="101"/>
      <c r="ACP27" s="101"/>
      <c r="ACQ27" s="101"/>
      <c r="ACR27" s="101"/>
      <c r="ACS27" s="101"/>
      <c r="ACT27" s="101"/>
      <c r="ACU27" s="101"/>
      <c r="ACV27" s="101"/>
      <c r="ACW27" s="101"/>
      <c r="ACX27" s="101"/>
      <c r="ACY27" s="101"/>
      <c r="ACZ27" s="101"/>
      <c r="ADA27" s="101"/>
      <c r="ADB27" s="101"/>
      <c r="ADC27" s="101"/>
      <c r="ADD27" s="101"/>
      <c r="ADE27" s="101"/>
      <c r="ADF27" s="101"/>
      <c r="ADG27" s="101"/>
      <c r="ADH27" s="101"/>
      <c r="ADI27" s="101"/>
      <c r="ADJ27" s="101"/>
      <c r="ADK27" s="101"/>
      <c r="ADL27" s="101"/>
      <c r="ADM27" s="101"/>
      <c r="ADN27" s="101"/>
      <c r="ADO27" s="101"/>
      <c r="ADP27" s="101"/>
      <c r="ADQ27" s="101"/>
      <c r="ADR27" s="101"/>
      <c r="ADS27" s="101"/>
      <c r="ADT27" s="101"/>
      <c r="ADU27" s="101"/>
      <c r="ADV27" s="101"/>
      <c r="ADW27" s="101"/>
      <c r="ADX27" s="101"/>
      <c r="ADY27" s="101"/>
      <c r="ADZ27" s="101"/>
      <c r="AEA27" s="101"/>
      <c r="AEB27" s="101"/>
      <c r="AEC27" s="101"/>
      <c r="AED27" s="101"/>
      <c r="AEE27" s="101"/>
      <c r="AEF27" s="101"/>
      <c r="AEG27" s="101"/>
      <c r="AEH27" s="101"/>
      <c r="AEI27" s="101"/>
      <c r="AEJ27" s="101"/>
      <c r="AEK27" s="101"/>
      <c r="AEL27" s="101"/>
      <c r="AEM27" s="101"/>
      <c r="AEN27" s="101"/>
      <c r="AEO27" s="101"/>
      <c r="AEP27" s="101"/>
      <c r="AEQ27" s="101"/>
      <c r="AER27" s="101"/>
      <c r="AES27" s="101"/>
      <c r="AET27" s="101"/>
      <c r="AEU27" s="101"/>
      <c r="AEV27" s="101"/>
      <c r="AEW27" s="101"/>
      <c r="AEX27" s="101"/>
      <c r="AEY27" s="101"/>
      <c r="AEZ27" s="101"/>
      <c r="AFA27" s="101"/>
      <c r="AFB27" s="101"/>
      <c r="AFC27" s="101"/>
      <c r="AFD27" s="101"/>
      <c r="AFE27" s="101"/>
      <c r="AFF27" s="101"/>
      <c r="AFG27" s="101"/>
      <c r="AFH27" s="101"/>
      <c r="AFI27" s="101"/>
      <c r="AFJ27" s="101"/>
      <c r="AFK27" s="101"/>
      <c r="AFL27" s="101"/>
      <c r="AFM27" s="101"/>
      <c r="AFN27" s="101"/>
      <c r="AFO27" s="101"/>
      <c r="AFP27" s="101"/>
      <c r="AFQ27" s="101"/>
      <c r="AFR27" s="101"/>
      <c r="AFS27" s="101"/>
      <c r="AFT27" s="101"/>
      <c r="AFU27" s="101"/>
      <c r="AFV27" s="101"/>
      <c r="AFW27" s="101"/>
      <c r="AFX27" s="101"/>
      <c r="AFY27" s="101"/>
      <c r="AFZ27" s="101"/>
      <c r="AGA27" s="101"/>
      <c r="AGB27" s="101"/>
      <c r="AGC27" s="101"/>
      <c r="AGD27" s="101"/>
      <c r="AGE27" s="101"/>
      <c r="AGF27" s="101"/>
      <c r="AGG27" s="101"/>
      <c r="AGH27" s="101"/>
      <c r="AGI27" s="101"/>
      <c r="AGJ27" s="101"/>
      <c r="AGK27" s="101"/>
      <c r="AGL27" s="101"/>
      <c r="AGM27" s="101"/>
      <c r="AGN27" s="101"/>
      <c r="AGO27" s="101"/>
      <c r="AGP27" s="101"/>
      <c r="AGQ27" s="101"/>
      <c r="AGR27" s="101"/>
      <c r="AGS27" s="101"/>
      <c r="AGT27" s="101"/>
      <c r="AGU27" s="101"/>
      <c r="AGV27" s="101"/>
      <c r="AGW27" s="101"/>
      <c r="AGX27" s="101"/>
      <c r="AGY27" s="101"/>
      <c r="AGZ27" s="101"/>
      <c r="AHA27" s="101"/>
      <c r="AHB27" s="101"/>
      <c r="AHC27" s="101"/>
      <c r="AHD27" s="101"/>
      <c r="AHE27" s="101"/>
      <c r="AHF27" s="101"/>
      <c r="AHG27" s="101"/>
      <c r="AHH27" s="101"/>
      <c r="AHI27" s="101"/>
      <c r="AHJ27" s="101"/>
      <c r="AHK27" s="101"/>
      <c r="AHL27" s="101"/>
      <c r="AHM27" s="101"/>
      <c r="AHN27" s="101"/>
      <c r="AHO27" s="101"/>
      <c r="AHP27" s="101"/>
      <c r="AHQ27" s="101"/>
      <c r="AHR27" s="101"/>
      <c r="AHS27" s="101"/>
      <c r="AHT27" s="101"/>
      <c r="AHU27" s="101"/>
      <c r="AHV27" s="101"/>
      <c r="AHW27" s="101"/>
      <c r="AHX27" s="101"/>
      <c r="AHY27" s="101"/>
      <c r="AHZ27" s="101"/>
      <c r="AIA27" s="101"/>
      <c r="AIB27" s="101"/>
      <c r="AIC27" s="101"/>
      <c r="AID27" s="101"/>
      <c r="AIE27" s="101"/>
      <c r="AIF27" s="101"/>
      <c r="AIG27" s="101"/>
      <c r="AIH27" s="101"/>
      <c r="AII27" s="101"/>
      <c r="AIJ27" s="101"/>
      <c r="AIK27" s="101"/>
      <c r="AIL27" s="101"/>
      <c r="AIM27" s="101"/>
      <c r="AIN27" s="101"/>
      <c r="AIO27" s="101"/>
      <c r="AIP27" s="101"/>
      <c r="AIQ27" s="101"/>
      <c r="AIR27" s="101"/>
      <c r="AIS27" s="101"/>
      <c r="AIT27" s="101"/>
      <c r="AIU27" s="101"/>
      <c r="AIV27" s="101"/>
      <c r="AIW27" s="101"/>
      <c r="AIX27" s="101"/>
      <c r="AIY27" s="101"/>
      <c r="AIZ27" s="101"/>
      <c r="AJA27" s="101"/>
      <c r="AJB27" s="101"/>
      <c r="AJC27" s="101"/>
      <c r="AJD27" s="101"/>
      <c r="AJE27" s="101"/>
      <c r="AJF27" s="101"/>
      <c r="AJG27" s="101"/>
      <c r="AJH27" s="101"/>
      <c r="AJI27" s="101"/>
      <c r="AJJ27" s="101"/>
      <c r="AJK27" s="101"/>
      <c r="AJL27" s="101"/>
      <c r="AJM27" s="101"/>
      <c r="AJN27" s="101"/>
      <c r="AJO27" s="101"/>
      <c r="AJP27" s="101"/>
      <c r="AJQ27" s="101"/>
      <c r="AJR27" s="101"/>
      <c r="AJS27" s="101"/>
      <c r="AJT27" s="101"/>
      <c r="AJU27" s="101"/>
      <c r="AJV27" s="101"/>
      <c r="AJW27" s="101"/>
      <c r="AJX27" s="101"/>
      <c r="AJY27" s="101"/>
      <c r="AJZ27" s="101"/>
      <c r="AKA27" s="101"/>
      <c r="AKB27" s="101"/>
      <c r="AKC27" s="101"/>
      <c r="AKD27" s="101"/>
      <c r="AKE27" s="101"/>
      <c r="AKF27" s="101"/>
      <c r="AKG27" s="101"/>
      <c r="AKH27" s="101"/>
      <c r="AKI27" s="101"/>
      <c r="AKJ27" s="101"/>
      <c r="AKK27" s="101"/>
      <c r="AKL27" s="101"/>
      <c r="AKM27" s="101"/>
      <c r="AKN27" s="101"/>
      <c r="AKO27" s="101"/>
      <c r="AKP27" s="101"/>
      <c r="AKQ27" s="101"/>
      <c r="AKR27" s="101"/>
      <c r="AKS27" s="101"/>
      <c r="AKT27" s="101"/>
      <c r="AKU27" s="101"/>
      <c r="AKV27" s="101"/>
      <c r="AKW27" s="101"/>
      <c r="AKX27" s="101"/>
      <c r="AKY27" s="101"/>
      <c r="AKZ27" s="101"/>
      <c r="ALA27" s="101"/>
      <c r="ALB27" s="101"/>
      <c r="ALC27" s="101"/>
      <c r="ALD27" s="101"/>
      <c r="ALE27" s="101"/>
      <c r="ALF27" s="101"/>
      <c r="ALG27" s="101"/>
      <c r="ALH27" s="101"/>
      <c r="ALI27" s="101"/>
      <c r="ALJ27" s="101"/>
      <c r="ALK27" s="101"/>
      <c r="ALL27" s="101"/>
      <c r="ALM27" s="101"/>
      <c r="ALN27" s="101"/>
      <c r="ALO27" s="101"/>
      <c r="ALP27" s="101"/>
      <c r="ALQ27" s="101"/>
      <c r="ALR27" s="101"/>
      <c r="ALS27" s="101"/>
      <c r="ALT27" s="101"/>
      <c r="ALU27" s="101"/>
      <c r="ALV27" s="101"/>
      <c r="ALW27" s="101"/>
      <c r="ALX27" s="101"/>
      <c r="ALY27" s="101"/>
      <c r="ALZ27" s="101"/>
      <c r="AMA27" s="101"/>
      <c r="AMB27" s="101"/>
      <c r="AMC27" s="101"/>
      <c r="AMD27" s="101"/>
      <c r="AME27" s="101"/>
      <c r="AMF27" s="101"/>
      <c r="AMG27" s="101"/>
      <c r="AMH27" s="101"/>
      <c r="AMI27" s="101"/>
      <c r="AMJ27" s="101"/>
      <c r="AMK27" s="101"/>
      <c r="AML27" s="101"/>
      <c r="AMM27" s="101"/>
      <c r="AMN27" s="101"/>
      <c r="AMO27" s="101"/>
      <c r="AMP27" s="101"/>
      <c r="AMQ27" s="101"/>
      <c r="AMR27" s="101"/>
      <c r="AMS27" s="101"/>
      <c r="AMT27" s="101"/>
      <c r="AMU27" s="101"/>
      <c r="AMV27" s="101"/>
      <c r="AMW27" s="101"/>
      <c r="AMX27" s="101"/>
      <c r="AMY27" s="101"/>
      <c r="AMZ27" s="101"/>
      <c r="ANA27" s="101"/>
      <c r="ANB27" s="101"/>
      <c r="ANC27" s="101"/>
      <c r="AND27" s="101"/>
      <c r="ANE27" s="101"/>
      <c r="ANF27" s="101"/>
      <c r="ANG27" s="101"/>
      <c r="ANH27" s="101"/>
      <c r="ANI27" s="101"/>
      <c r="ANJ27" s="101"/>
      <c r="ANK27" s="101"/>
      <c r="ANL27" s="101"/>
      <c r="ANM27" s="101"/>
      <c r="ANN27" s="101"/>
      <c r="ANO27" s="101"/>
      <c r="ANP27" s="101"/>
      <c r="ANQ27" s="101"/>
      <c r="ANR27" s="101"/>
      <c r="ANS27" s="101"/>
      <c r="ANT27" s="101"/>
      <c r="ANU27" s="101"/>
      <c r="ANV27" s="101"/>
      <c r="ANW27" s="101"/>
      <c r="ANX27" s="101"/>
      <c r="ANY27" s="101"/>
      <c r="ANZ27" s="101"/>
      <c r="AOA27" s="101"/>
      <c r="AOB27" s="101"/>
      <c r="AOC27" s="101"/>
      <c r="AOD27" s="101"/>
      <c r="AOE27" s="101"/>
      <c r="AOF27" s="101"/>
      <c r="AOG27" s="101"/>
      <c r="AOH27" s="101"/>
      <c r="AOI27" s="101"/>
      <c r="AOJ27" s="101"/>
      <c r="AOK27" s="101"/>
      <c r="AOL27" s="101"/>
      <c r="AOM27" s="101"/>
      <c r="AON27" s="101"/>
      <c r="AOO27" s="101"/>
      <c r="AOP27" s="101"/>
      <c r="AOQ27" s="101"/>
      <c r="AOR27" s="101"/>
      <c r="AOS27" s="101"/>
      <c r="AOT27" s="101"/>
      <c r="AOU27" s="101"/>
      <c r="AOV27" s="101"/>
      <c r="AOW27" s="101"/>
      <c r="AOX27" s="101"/>
      <c r="AOY27" s="101"/>
      <c r="AOZ27" s="101"/>
      <c r="APA27" s="101"/>
      <c r="APB27" s="101"/>
      <c r="APC27" s="101"/>
      <c r="APD27" s="101"/>
      <c r="APE27" s="101"/>
      <c r="APF27" s="101"/>
      <c r="APG27" s="101"/>
      <c r="APH27" s="101"/>
      <c r="API27" s="101"/>
      <c r="APJ27" s="101"/>
      <c r="APK27" s="101"/>
      <c r="APL27" s="101"/>
      <c r="APM27" s="101"/>
      <c r="APN27" s="101"/>
      <c r="APO27" s="101"/>
      <c r="APP27" s="101"/>
      <c r="APQ27" s="101"/>
      <c r="APR27" s="101"/>
      <c r="APS27" s="101"/>
      <c r="APT27" s="101"/>
      <c r="APU27" s="101"/>
      <c r="APV27" s="101"/>
      <c r="APW27" s="101"/>
      <c r="APX27" s="101"/>
      <c r="APY27" s="101"/>
      <c r="APZ27" s="101"/>
      <c r="AQA27" s="101"/>
      <c r="AQB27" s="101"/>
      <c r="AQC27" s="101"/>
      <c r="AQD27" s="101"/>
      <c r="AQE27" s="101"/>
      <c r="AQF27" s="101"/>
      <c r="AQG27" s="101"/>
      <c r="AQH27" s="101"/>
      <c r="AQI27" s="101"/>
      <c r="AQJ27" s="101"/>
      <c r="AQK27" s="101"/>
      <c r="AQL27" s="101"/>
      <c r="AQM27" s="101"/>
      <c r="AQN27" s="101"/>
      <c r="AQO27" s="101"/>
      <c r="AQP27" s="101"/>
      <c r="AQQ27" s="101"/>
      <c r="AQR27" s="101"/>
      <c r="AQS27" s="101"/>
      <c r="AQT27" s="101"/>
      <c r="AQU27" s="101"/>
      <c r="AQV27" s="101"/>
      <c r="AQW27" s="101"/>
      <c r="AQX27" s="101"/>
      <c r="AQY27" s="101"/>
      <c r="AQZ27" s="101"/>
      <c r="ARA27" s="101"/>
      <c r="ARB27" s="101"/>
      <c r="ARC27" s="101"/>
      <c r="ARD27" s="101"/>
      <c r="ARE27" s="101"/>
      <c r="ARF27" s="101"/>
      <c r="ARG27" s="101"/>
      <c r="ARH27" s="101"/>
      <c r="ARI27" s="101"/>
      <c r="ARJ27" s="101"/>
      <c r="ARK27" s="101"/>
      <c r="ARL27" s="101"/>
      <c r="ARM27" s="101"/>
      <c r="ARN27" s="101"/>
      <c r="ARO27" s="101"/>
      <c r="ARP27" s="101"/>
      <c r="ARQ27" s="101"/>
      <c r="ARR27" s="101"/>
      <c r="ARS27" s="101"/>
      <c r="ART27" s="101"/>
      <c r="ARU27" s="101"/>
      <c r="ARV27" s="101"/>
      <c r="ARW27" s="101"/>
      <c r="ARX27" s="101"/>
      <c r="ARY27" s="101"/>
      <c r="ARZ27" s="101"/>
      <c r="ASA27" s="101"/>
      <c r="ASB27" s="101"/>
      <c r="ASC27" s="101"/>
      <c r="ASD27" s="101"/>
      <c r="ASE27" s="101"/>
      <c r="ASF27" s="101"/>
      <c r="ASG27" s="101"/>
      <c r="ASH27" s="101"/>
      <c r="ASI27" s="101"/>
      <c r="ASJ27" s="101"/>
      <c r="ASK27" s="101"/>
      <c r="ASL27" s="101"/>
      <c r="ASM27" s="101"/>
      <c r="ASN27" s="101"/>
      <c r="ASO27" s="101"/>
      <c r="ASP27" s="101"/>
      <c r="ASQ27" s="101"/>
      <c r="ASR27" s="101"/>
      <c r="ASS27" s="101"/>
      <c r="AST27" s="101"/>
      <c r="ASU27" s="101"/>
      <c r="ASV27" s="101"/>
      <c r="ASW27" s="101"/>
      <c r="ASX27" s="101"/>
      <c r="ASY27" s="101"/>
      <c r="ASZ27" s="101"/>
      <c r="ATA27" s="101"/>
      <c r="ATB27" s="101"/>
      <c r="ATC27" s="101"/>
      <c r="ATD27" s="101"/>
      <c r="ATE27" s="101"/>
      <c r="ATF27" s="101"/>
      <c r="ATG27" s="101"/>
      <c r="ATH27" s="101"/>
      <c r="ATI27" s="101"/>
      <c r="ATJ27" s="101"/>
      <c r="ATK27" s="101"/>
      <c r="ATL27" s="101"/>
      <c r="ATM27" s="101"/>
      <c r="ATN27" s="101"/>
      <c r="ATO27" s="101"/>
      <c r="ATP27" s="101"/>
      <c r="ATQ27" s="101"/>
      <c r="ATR27" s="101"/>
      <c r="ATS27" s="101"/>
      <c r="ATT27" s="101"/>
      <c r="ATU27" s="101"/>
      <c r="ATV27" s="101"/>
      <c r="ATW27" s="101"/>
      <c r="ATX27" s="101"/>
      <c r="ATY27" s="101"/>
      <c r="ATZ27" s="101"/>
      <c r="AUA27" s="101"/>
      <c r="AUB27" s="101"/>
      <c r="AUC27" s="101"/>
      <c r="AUD27" s="101"/>
      <c r="AUE27" s="101"/>
      <c r="AUF27" s="101"/>
      <c r="AUG27" s="101"/>
      <c r="AUH27" s="101"/>
      <c r="AUI27" s="101"/>
      <c r="AUJ27" s="101"/>
      <c r="AUK27" s="101"/>
      <c r="AUL27" s="101"/>
      <c r="AUM27" s="101"/>
      <c r="AUN27" s="101"/>
      <c r="AUO27" s="101"/>
      <c r="AUP27" s="101"/>
      <c r="AUQ27" s="101"/>
      <c r="AUR27" s="101"/>
      <c r="AUS27" s="101"/>
      <c r="AUT27" s="101"/>
      <c r="AUU27" s="101"/>
      <c r="AUV27" s="101"/>
      <c r="AUW27" s="101"/>
      <c r="AUX27" s="101"/>
      <c r="AUY27" s="101"/>
      <c r="AUZ27" s="101"/>
      <c r="AVA27" s="101"/>
      <c r="AVB27" s="101"/>
      <c r="AVC27" s="101"/>
      <c r="AVD27" s="101"/>
      <c r="AVE27" s="101"/>
      <c r="AVF27" s="101"/>
      <c r="AVG27" s="101"/>
      <c r="AVH27" s="101"/>
      <c r="AVI27" s="101"/>
      <c r="AVJ27" s="101"/>
      <c r="AVK27" s="101"/>
      <c r="AVL27" s="101"/>
      <c r="AVM27" s="101"/>
      <c r="AVN27" s="101"/>
      <c r="AVO27" s="101"/>
      <c r="AVP27" s="101"/>
      <c r="AVQ27" s="101"/>
      <c r="AVR27" s="101"/>
      <c r="AVS27" s="101"/>
      <c r="AVT27" s="101"/>
      <c r="AVU27" s="101"/>
      <c r="AVV27" s="101"/>
      <c r="AVW27" s="101"/>
      <c r="AVX27" s="101"/>
      <c r="AVY27" s="101"/>
      <c r="AVZ27" s="101"/>
      <c r="AWA27" s="101"/>
      <c r="AWB27" s="101"/>
      <c r="AWC27" s="101"/>
      <c r="AWD27" s="101"/>
      <c r="AWE27" s="101"/>
      <c r="AWF27" s="101"/>
      <c r="AWG27" s="101"/>
      <c r="AWH27" s="101"/>
      <c r="AWI27" s="101"/>
      <c r="AWJ27" s="101"/>
      <c r="AWK27" s="101"/>
      <c r="AWL27" s="101"/>
      <c r="AWM27" s="101"/>
      <c r="AWN27" s="101"/>
      <c r="AWO27" s="101"/>
      <c r="AWP27" s="101"/>
      <c r="AWQ27" s="101"/>
      <c r="AWR27" s="101"/>
      <c r="AWS27" s="101"/>
      <c r="AWT27" s="101"/>
      <c r="AWU27" s="101"/>
      <c r="AWV27" s="101"/>
      <c r="AWW27" s="101"/>
      <c r="AWX27" s="101"/>
      <c r="AWY27" s="101"/>
      <c r="AWZ27" s="101"/>
      <c r="AXA27" s="101"/>
      <c r="AXB27" s="101"/>
      <c r="AXC27" s="101"/>
      <c r="AXD27" s="101"/>
      <c r="AXE27" s="101"/>
      <c r="AXF27" s="101"/>
      <c r="AXG27" s="101"/>
      <c r="AXH27" s="101"/>
      <c r="AXI27" s="101"/>
      <c r="AXJ27" s="101"/>
      <c r="AXK27" s="101"/>
      <c r="AXL27" s="101"/>
      <c r="AXM27" s="101"/>
      <c r="AXN27" s="101"/>
      <c r="AXO27" s="101"/>
      <c r="AXP27" s="101"/>
      <c r="AXQ27" s="101"/>
      <c r="AXR27" s="101"/>
      <c r="AXS27" s="101"/>
      <c r="AXT27" s="101"/>
      <c r="AXU27" s="101"/>
      <c r="AXV27" s="101"/>
      <c r="AXW27" s="101"/>
      <c r="AXX27" s="101"/>
      <c r="AXY27" s="101"/>
      <c r="AXZ27" s="101"/>
      <c r="AYA27" s="101"/>
      <c r="AYB27" s="101"/>
      <c r="AYC27" s="101"/>
      <c r="AYD27" s="101"/>
      <c r="AYE27" s="101"/>
      <c r="AYF27" s="101"/>
      <c r="AYG27" s="101"/>
      <c r="AYH27" s="101"/>
      <c r="AYI27" s="101"/>
      <c r="AYJ27" s="101"/>
      <c r="AYK27" s="101"/>
      <c r="AYL27" s="101"/>
      <c r="AYM27" s="101"/>
      <c r="AYN27" s="101"/>
      <c r="AYO27" s="101"/>
      <c r="AYP27" s="101"/>
      <c r="AYQ27" s="101"/>
      <c r="AYR27" s="101"/>
      <c r="AYS27" s="101"/>
      <c r="AYT27" s="101"/>
      <c r="AYU27" s="101"/>
      <c r="AYV27" s="101"/>
      <c r="AYW27" s="101"/>
      <c r="AYX27" s="101"/>
      <c r="AYY27" s="101"/>
      <c r="AYZ27" s="101"/>
      <c r="AZA27" s="101"/>
      <c r="AZB27" s="101"/>
      <c r="AZC27" s="101"/>
      <c r="AZD27" s="101"/>
      <c r="AZE27" s="101"/>
      <c r="AZF27" s="101"/>
      <c r="AZG27" s="101"/>
      <c r="AZH27" s="101"/>
      <c r="AZI27" s="101"/>
      <c r="AZJ27" s="101"/>
      <c r="AZK27" s="101"/>
      <c r="AZL27" s="101"/>
      <c r="AZM27" s="101"/>
      <c r="AZN27" s="101"/>
      <c r="AZO27" s="101"/>
      <c r="AZP27" s="101"/>
      <c r="AZQ27" s="101"/>
      <c r="AZR27" s="101"/>
      <c r="AZS27" s="101"/>
      <c r="AZT27" s="101"/>
      <c r="AZU27" s="101"/>
      <c r="AZV27" s="101"/>
      <c r="AZW27" s="101"/>
      <c r="AZX27" s="101"/>
      <c r="AZY27" s="101"/>
      <c r="AZZ27" s="101"/>
      <c r="BAA27" s="101"/>
      <c r="BAB27" s="101"/>
      <c r="BAC27" s="101"/>
      <c r="BAD27" s="101"/>
      <c r="BAE27" s="101"/>
      <c r="BAF27" s="101"/>
      <c r="BAG27" s="101"/>
      <c r="BAH27" s="101"/>
      <c r="BAI27" s="101"/>
      <c r="BAJ27" s="101"/>
      <c r="BAK27" s="101"/>
      <c r="BAL27" s="101"/>
      <c r="BAM27" s="101"/>
      <c r="BAN27" s="101"/>
      <c r="BAO27" s="101"/>
      <c r="BAP27" s="101"/>
      <c r="BAQ27" s="101"/>
      <c r="BAR27" s="101"/>
      <c r="BAS27" s="101"/>
      <c r="BAT27" s="101"/>
      <c r="BAU27" s="101"/>
      <c r="BAV27" s="101"/>
      <c r="BAW27" s="101"/>
      <c r="BAX27" s="101"/>
      <c r="BAY27" s="101"/>
      <c r="BAZ27" s="101"/>
      <c r="BBA27" s="101"/>
      <c r="BBB27" s="101"/>
      <c r="BBC27" s="101"/>
      <c r="BBD27" s="101"/>
      <c r="BBE27" s="101"/>
      <c r="BBF27" s="101"/>
      <c r="BBG27" s="101"/>
      <c r="BBH27" s="101"/>
      <c r="BBI27" s="101"/>
      <c r="BBJ27" s="101"/>
      <c r="BBK27" s="101"/>
      <c r="BBL27" s="101"/>
      <c r="BBM27" s="101"/>
      <c r="BBN27" s="101"/>
      <c r="BBO27" s="101"/>
      <c r="BBP27" s="101"/>
      <c r="BBQ27" s="101"/>
      <c r="BBR27" s="101"/>
      <c r="BBS27" s="101"/>
      <c r="BBT27" s="101"/>
      <c r="BBU27" s="101"/>
      <c r="BBV27" s="101"/>
      <c r="BBW27" s="101"/>
      <c r="BBX27" s="101"/>
      <c r="BBY27" s="101"/>
      <c r="BBZ27" s="101"/>
      <c r="BCA27" s="101"/>
      <c r="BCB27" s="101"/>
      <c r="BCC27" s="101"/>
      <c r="BCD27" s="101"/>
      <c r="BCE27" s="101"/>
      <c r="BCF27" s="101"/>
      <c r="BCG27" s="101"/>
      <c r="BCH27" s="101"/>
      <c r="BCI27" s="101"/>
      <c r="BCJ27" s="101"/>
      <c r="BCK27" s="101"/>
      <c r="BCL27" s="101"/>
      <c r="BCM27" s="101"/>
      <c r="BCN27" s="101"/>
      <c r="BCO27" s="101"/>
      <c r="BCP27" s="101"/>
      <c r="BCQ27" s="101"/>
      <c r="BCR27" s="101"/>
      <c r="BCS27" s="101"/>
      <c r="BCT27" s="101"/>
      <c r="BCU27" s="101"/>
      <c r="BCV27" s="101"/>
      <c r="BCW27" s="101"/>
      <c r="BCX27" s="101"/>
      <c r="BCY27" s="101"/>
      <c r="BCZ27" s="101"/>
      <c r="BDA27" s="101"/>
      <c r="BDB27" s="101"/>
      <c r="BDC27" s="101"/>
      <c r="BDD27" s="101"/>
      <c r="BDE27" s="101"/>
      <c r="BDF27" s="101"/>
      <c r="BDG27" s="101"/>
      <c r="BDH27" s="101"/>
      <c r="BDI27" s="101"/>
      <c r="BDJ27" s="101"/>
      <c r="BDK27" s="101"/>
      <c r="BDL27" s="101"/>
      <c r="BDM27" s="101"/>
      <c r="BDN27" s="101"/>
      <c r="BDO27" s="101"/>
      <c r="BDP27" s="101"/>
      <c r="BDQ27" s="101"/>
      <c r="BDR27" s="101"/>
      <c r="BDS27" s="101"/>
      <c r="BDT27" s="101"/>
      <c r="BDU27" s="101"/>
      <c r="BDV27" s="101"/>
      <c r="BDW27" s="101"/>
      <c r="BDX27" s="101"/>
      <c r="BDY27" s="101"/>
      <c r="BDZ27" s="101"/>
      <c r="BEA27" s="101"/>
      <c r="BEB27" s="101"/>
      <c r="BEC27" s="101"/>
      <c r="BED27" s="101"/>
      <c r="BEE27" s="101"/>
      <c r="BEF27" s="101"/>
      <c r="BEG27" s="101"/>
      <c r="BEH27" s="101"/>
      <c r="BEI27" s="101"/>
      <c r="BEJ27" s="101"/>
      <c r="BEK27" s="101"/>
      <c r="BEL27" s="101"/>
      <c r="BEM27" s="101"/>
      <c r="BEN27" s="101"/>
      <c r="BEO27" s="101"/>
      <c r="BEP27" s="101"/>
      <c r="BEQ27" s="101"/>
      <c r="BER27" s="101"/>
      <c r="BES27" s="101"/>
      <c r="BET27" s="101"/>
      <c r="BEU27" s="101"/>
      <c r="BEV27" s="101"/>
      <c r="BEW27" s="101"/>
      <c r="BEX27" s="101"/>
      <c r="BEY27" s="101"/>
      <c r="BEZ27" s="101"/>
      <c r="BFA27" s="101"/>
      <c r="BFB27" s="101"/>
      <c r="BFC27" s="101"/>
      <c r="BFD27" s="101"/>
      <c r="BFE27" s="101"/>
      <c r="BFF27" s="101"/>
      <c r="BFG27" s="101"/>
      <c r="BFH27" s="101"/>
      <c r="BFI27" s="101"/>
      <c r="BFJ27" s="101"/>
      <c r="BFK27" s="101"/>
      <c r="BFL27" s="101"/>
      <c r="BFM27" s="101"/>
      <c r="BFN27" s="101"/>
      <c r="BFO27" s="101"/>
      <c r="BFP27" s="101"/>
      <c r="BFQ27" s="101"/>
      <c r="BFR27" s="101"/>
      <c r="BFS27" s="101"/>
      <c r="BFT27" s="101"/>
      <c r="BFU27" s="101"/>
      <c r="BFV27" s="101"/>
      <c r="BFW27" s="101"/>
      <c r="BFX27" s="101"/>
      <c r="BFY27" s="101"/>
      <c r="BFZ27" s="101"/>
      <c r="BGA27" s="101"/>
      <c r="BGB27" s="101"/>
      <c r="BGC27" s="101"/>
      <c r="BGD27" s="101"/>
      <c r="BGE27" s="101"/>
      <c r="BGF27" s="101"/>
      <c r="BGG27" s="101"/>
      <c r="BGH27" s="101"/>
      <c r="BGI27" s="101"/>
      <c r="BGJ27" s="101"/>
      <c r="BGK27" s="101"/>
      <c r="BGL27" s="101"/>
      <c r="BGM27" s="101"/>
      <c r="BGN27" s="101"/>
      <c r="BGO27" s="101"/>
      <c r="BGP27" s="101"/>
      <c r="BGQ27" s="101"/>
      <c r="BGR27" s="101"/>
      <c r="BGS27" s="101"/>
      <c r="BGT27" s="101"/>
      <c r="BGU27" s="101"/>
      <c r="BGV27" s="101"/>
      <c r="BGW27" s="101"/>
      <c r="BGX27" s="101"/>
      <c r="BGY27" s="101"/>
      <c r="BGZ27" s="101"/>
      <c r="BHA27" s="101"/>
      <c r="BHB27" s="101"/>
      <c r="BHC27" s="101"/>
      <c r="BHD27" s="101"/>
      <c r="BHE27" s="101"/>
      <c r="BHF27" s="101"/>
      <c r="BHG27" s="101"/>
      <c r="BHH27" s="101"/>
      <c r="BHI27" s="101"/>
      <c r="BHJ27" s="101"/>
      <c r="BHK27" s="101"/>
      <c r="BHL27" s="101"/>
      <c r="BHM27" s="101"/>
      <c r="BHN27" s="101"/>
      <c r="BHO27" s="101"/>
      <c r="BHP27" s="101"/>
      <c r="BHQ27" s="101"/>
      <c r="BHR27" s="101"/>
      <c r="BHS27" s="101"/>
      <c r="BHT27" s="101"/>
      <c r="BHU27" s="101"/>
      <c r="BHV27" s="101"/>
      <c r="BHW27" s="101"/>
      <c r="BHX27" s="101"/>
      <c r="BHY27" s="101"/>
      <c r="BHZ27" s="101"/>
      <c r="BIA27" s="101"/>
      <c r="BIB27" s="101"/>
      <c r="BIC27" s="101"/>
      <c r="BID27" s="101"/>
      <c r="BIE27" s="101"/>
      <c r="BIF27" s="101"/>
      <c r="BIG27" s="101"/>
      <c r="BIH27" s="101"/>
      <c r="BII27" s="101"/>
      <c r="BIJ27" s="101"/>
      <c r="BIK27" s="101"/>
      <c r="BIL27" s="101"/>
      <c r="BIM27" s="101"/>
      <c r="BIN27" s="101"/>
      <c r="BIO27" s="101"/>
      <c r="BIP27" s="101"/>
      <c r="BIQ27" s="101"/>
      <c r="BIR27" s="101"/>
      <c r="BIS27" s="101"/>
      <c r="BIT27" s="101"/>
      <c r="BIU27" s="101"/>
      <c r="BIV27" s="101"/>
      <c r="BIW27" s="101"/>
      <c r="BIX27" s="101"/>
      <c r="BIY27" s="101"/>
      <c r="BIZ27" s="101"/>
      <c r="BJA27" s="101"/>
      <c r="BJB27" s="101"/>
      <c r="BJC27" s="101"/>
      <c r="BJD27" s="101"/>
      <c r="BJE27" s="101"/>
      <c r="BJF27" s="101"/>
      <c r="BJG27" s="101"/>
      <c r="BJH27" s="101"/>
      <c r="BJI27" s="101"/>
      <c r="BJJ27" s="101"/>
      <c r="BJK27" s="101"/>
      <c r="BJL27" s="101"/>
      <c r="BJM27" s="101"/>
      <c r="BJN27" s="101"/>
      <c r="BJO27" s="101"/>
      <c r="BJP27" s="101"/>
      <c r="BJQ27" s="101"/>
      <c r="BJR27" s="101"/>
      <c r="BJS27" s="101"/>
      <c r="BJT27" s="101"/>
      <c r="BJU27" s="101"/>
      <c r="BJV27" s="101"/>
      <c r="BJW27" s="101"/>
      <c r="BJX27" s="101"/>
      <c r="BJY27" s="101"/>
      <c r="BJZ27" s="101"/>
      <c r="BKA27" s="101"/>
      <c r="BKB27" s="101"/>
      <c r="BKC27" s="101"/>
      <c r="BKD27" s="101"/>
      <c r="BKE27" s="101"/>
      <c r="BKF27" s="101"/>
      <c r="BKG27" s="101"/>
      <c r="BKH27" s="101"/>
      <c r="BKI27" s="101"/>
      <c r="BKJ27" s="101"/>
      <c r="BKK27" s="101"/>
      <c r="BKL27" s="101"/>
      <c r="BKM27" s="101"/>
      <c r="BKN27" s="101"/>
      <c r="BKO27" s="101"/>
      <c r="BKP27" s="101"/>
      <c r="BKQ27" s="101"/>
      <c r="BKR27" s="101"/>
      <c r="BKS27" s="101"/>
      <c r="BKT27" s="101"/>
      <c r="BKU27" s="101"/>
      <c r="BKV27" s="101"/>
      <c r="BKW27" s="101"/>
      <c r="BKX27" s="101"/>
      <c r="BKY27" s="101"/>
      <c r="BKZ27" s="101"/>
      <c r="BLA27" s="101"/>
      <c r="BLB27" s="101"/>
      <c r="BLC27" s="101"/>
      <c r="BLD27" s="101"/>
      <c r="BLE27" s="101"/>
      <c r="BLF27" s="101"/>
      <c r="BLG27" s="101"/>
      <c r="BLH27" s="101"/>
      <c r="BLI27" s="101"/>
      <c r="BLJ27" s="101"/>
      <c r="BLK27" s="101"/>
      <c r="BLL27" s="101"/>
      <c r="BLM27" s="101"/>
      <c r="BLN27" s="101"/>
      <c r="BLO27" s="101"/>
      <c r="BLP27" s="101"/>
      <c r="BLQ27" s="101"/>
      <c r="BLR27" s="101"/>
      <c r="BLS27" s="101"/>
      <c r="BLT27" s="101"/>
      <c r="BLU27" s="101"/>
      <c r="BLV27" s="101"/>
      <c r="BLW27" s="101"/>
      <c r="BLX27" s="101"/>
      <c r="BLY27" s="101"/>
      <c r="BLZ27" s="101"/>
      <c r="BMA27" s="101"/>
      <c r="BMB27" s="101"/>
      <c r="BMC27" s="101"/>
      <c r="BMD27" s="101"/>
      <c r="BME27" s="101"/>
      <c r="BMF27" s="101"/>
      <c r="BMG27" s="101"/>
      <c r="BMH27" s="101"/>
      <c r="BMI27" s="101"/>
      <c r="BMJ27" s="101"/>
      <c r="BMK27" s="101"/>
      <c r="BML27" s="101"/>
      <c r="BMM27" s="101"/>
      <c r="BMN27" s="101"/>
      <c r="BMO27" s="101"/>
      <c r="BMP27" s="101"/>
      <c r="BMQ27" s="101"/>
      <c r="BMR27" s="101"/>
      <c r="BMS27" s="101"/>
      <c r="BMT27" s="101"/>
      <c r="BMU27" s="101"/>
      <c r="BMV27" s="101"/>
      <c r="BMW27" s="101"/>
      <c r="BMX27" s="101"/>
      <c r="BMY27" s="101"/>
      <c r="BMZ27" s="101"/>
      <c r="BNA27" s="101"/>
      <c r="BNB27" s="101"/>
      <c r="BNC27" s="101"/>
      <c r="BND27" s="101"/>
      <c r="BNE27" s="101"/>
      <c r="BNF27" s="101"/>
      <c r="BNG27" s="101"/>
      <c r="BNH27" s="101"/>
      <c r="BNI27" s="101"/>
      <c r="BNJ27" s="101"/>
      <c r="BNK27" s="101"/>
      <c r="BNL27" s="101"/>
      <c r="BNM27" s="101"/>
      <c r="BNN27" s="101"/>
      <c r="BNO27" s="101"/>
      <c r="BNP27" s="101"/>
      <c r="BNQ27" s="101"/>
      <c r="BNR27" s="101"/>
      <c r="BNS27" s="101"/>
      <c r="BNT27" s="101"/>
      <c r="BNU27" s="101"/>
      <c r="BNV27" s="101"/>
      <c r="BNW27" s="101"/>
      <c r="BNX27" s="101"/>
      <c r="BNY27" s="101"/>
      <c r="BNZ27" s="101"/>
      <c r="BOA27" s="101"/>
      <c r="BOB27" s="101"/>
      <c r="BOC27" s="101"/>
      <c r="BOD27" s="101"/>
      <c r="BOE27" s="101"/>
      <c r="BOF27" s="101"/>
      <c r="BOG27" s="101"/>
      <c r="BOH27" s="101"/>
      <c r="BOI27" s="101"/>
      <c r="BOJ27" s="101"/>
      <c r="BOK27" s="101"/>
      <c r="BOL27" s="101"/>
      <c r="BOM27" s="101"/>
      <c r="BON27" s="101"/>
      <c r="BOO27" s="101"/>
      <c r="BOP27" s="101"/>
      <c r="BOQ27" s="101"/>
      <c r="BOR27" s="101"/>
      <c r="BOS27" s="101"/>
      <c r="BOT27" s="101"/>
      <c r="BOU27" s="101"/>
      <c r="BOV27" s="101"/>
      <c r="BOW27" s="101"/>
      <c r="BOX27" s="101"/>
      <c r="BOY27" s="101"/>
      <c r="BOZ27" s="101"/>
      <c r="BPA27" s="101"/>
      <c r="BPB27" s="101"/>
      <c r="BPC27" s="101"/>
      <c r="BPD27" s="101"/>
      <c r="BPE27" s="101"/>
      <c r="BPF27" s="101"/>
      <c r="BPG27" s="101"/>
      <c r="BPH27" s="101"/>
      <c r="BPI27" s="101"/>
      <c r="BPJ27" s="101"/>
      <c r="BPK27" s="101"/>
      <c r="BPL27" s="101"/>
      <c r="BPM27" s="101"/>
      <c r="BPN27" s="101"/>
      <c r="BPO27" s="101"/>
      <c r="BPP27" s="101"/>
      <c r="BPQ27" s="101"/>
      <c r="BPR27" s="101"/>
      <c r="BPS27" s="101"/>
      <c r="BPT27" s="101"/>
      <c r="BPU27" s="101"/>
      <c r="BPV27" s="101"/>
      <c r="BPW27" s="101"/>
      <c r="BPX27" s="101"/>
      <c r="BPY27" s="101"/>
      <c r="BPZ27" s="101"/>
      <c r="BQA27" s="101"/>
      <c r="BQB27" s="101"/>
      <c r="BQC27" s="101"/>
      <c r="BQD27" s="101"/>
      <c r="BQE27" s="101"/>
      <c r="BQF27" s="101"/>
      <c r="BQG27" s="101"/>
      <c r="BQH27" s="101"/>
      <c r="BQI27" s="101"/>
      <c r="BQJ27" s="101"/>
      <c r="BQK27" s="101"/>
      <c r="BQL27" s="101"/>
      <c r="BQM27" s="101"/>
      <c r="BQN27" s="101"/>
      <c r="BQO27" s="101"/>
      <c r="BQP27" s="101"/>
      <c r="BQQ27" s="101"/>
      <c r="BQR27" s="101"/>
      <c r="BQS27" s="101"/>
      <c r="BQT27" s="101"/>
      <c r="BQU27" s="101"/>
      <c r="BQV27" s="101"/>
      <c r="BQW27" s="101"/>
      <c r="BQX27" s="101"/>
      <c r="BQY27" s="101"/>
      <c r="BQZ27" s="101"/>
      <c r="BRA27" s="101"/>
      <c r="BRB27" s="101"/>
      <c r="BRC27" s="101"/>
      <c r="BRD27" s="101"/>
      <c r="BRE27" s="101"/>
      <c r="BRF27" s="101"/>
      <c r="BRG27" s="101"/>
      <c r="BRH27" s="101"/>
      <c r="BRI27" s="101"/>
      <c r="BRJ27" s="101"/>
      <c r="BRK27" s="101"/>
      <c r="BRL27" s="101"/>
      <c r="BRM27" s="101"/>
      <c r="BRN27" s="101"/>
      <c r="BRO27" s="101"/>
      <c r="BRP27" s="101"/>
      <c r="BRQ27" s="101"/>
      <c r="BRR27" s="101"/>
      <c r="BRS27" s="101"/>
      <c r="BRT27" s="101"/>
      <c r="BRU27" s="101"/>
      <c r="BRV27" s="101"/>
      <c r="BRW27" s="101"/>
      <c r="BRX27" s="101"/>
      <c r="BRY27" s="101"/>
      <c r="BRZ27" s="101"/>
      <c r="BSA27" s="101"/>
      <c r="BSB27" s="101"/>
      <c r="BSC27" s="101"/>
      <c r="BSD27" s="101"/>
      <c r="BSE27" s="101"/>
      <c r="BSF27" s="101"/>
      <c r="BSG27" s="101"/>
      <c r="BSH27" s="101"/>
      <c r="BSI27" s="101"/>
      <c r="BSJ27" s="101"/>
      <c r="BSK27" s="101"/>
      <c r="BSL27" s="101"/>
      <c r="BSM27" s="101"/>
      <c r="BSN27" s="101"/>
      <c r="BSO27" s="101"/>
      <c r="BSP27" s="101"/>
      <c r="BSQ27" s="101"/>
      <c r="BSR27" s="101"/>
      <c r="BSS27" s="101"/>
      <c r="BST27" s="101"/>
      <c r="BSU27" s="101"/>
      <c r="BSV27" s="101"/>
      <c r="BSW27" s="101"/>
      <c r="BSX27" s="101"/>
      <c r="BSY27" s="101"/>
      <c r="BSZ27" s="101"/>
      <c r="BTA27" s="101"/>
      <c r="BTB27" s="101"/>
      <c r="BTC27" s="101"/>
      <c r="BTD27" s="101"/>
      <c r="BTE27" s="101"/>
      <c r="BTF27" s="101"/>
      <c r="BTG27" s="101"/>
      <c r="BTH27" s="101"/>
      <c r="BTI27" s="101"/>
      <c r="BTJ27" s="101"/>
      <c r="BTK27" s="101"/>
      <c r="BTL27" s="101"/>
      <c r="BTM27" s="101"/>
      <c r="BTN27" s="101"/>
      <c r="BTO27" s="101"/>
      <c r="BTP27" s="101"/>
      <c r="BTQ27" s="101"/>
      <c r="BTR27" s="101"/>
      <c r="BTS27" s="101"/>
      <c r="BTT27" s="101"/>
      <c r="BTU27" s="101"/>
      <c r="BTV27" s="101"/>
      <c r="BTW27" s="101"/>
      <c r="BTX27" s="101"/>
      <c r="BTY27" s="101"/>
      <c r="BTZ27" s="101"/>
      <c r="BUA27" s="101"/>
      <c r="BUB27" s="101"/>
      <c r="BUC27" s="101"/>
      <c r="BUD27" s="101"/>
      <c r="BUE27" s="101"/>
      <c r="BUF27" s="101"/>
      <c r="BUG27" s="101"/>
      <c r="BUH27" s="101"/>
      <c r="BUI27" s="101"/>
      <c r="BUJ27" s="101"/>
      <c r="BUK27" s="101"/>
      <c r="BUL27" s="101"/>
      <c r="BUM27" s="101"/>
      <c r="BUN27" s="101"/>
      <c r="BUO27" s="101"/>
      <c r="BUP27" s="101"/>
      <c r="BUQ27" s="101"/>
      <c r="BUR27" s="101"/>
      <c r="BUS27" s="101"/>
      <c r="BUT27" s="101"/>
      <c r="BUU27" s="101"/>
      <c r="BUV27" s="101"/>
      <c r="BUW27" s="101"/>
      <c r="BUX27" s="101"/>
      <c r="BUY27" s="101"/>
      <c r="BUZ27" s="101"/>
      <c r="BVA27" s="101"/>
      <c r="BVB27" s="101"/>
      <c r="BVC27" s="101"/>
      <c r="BVD27" s="101"/>
      <c r="BVE27" s="101"/>
      <c r="BVF27" s="101"/>
      <c r="BVG27" s="101"/>
      <c r="BVH27" s="101"/>
      <c r="BVI27" s="101"/>
      <c r="BVJ27" s="101"/>
      <c r="BVK27" s="101"/>
      <c r="BVL27" s="101"/>
      <c r="BVM27" s="101"/>
      <c r="BVN27" s="101"/>
      <c r="BVO27" s="101"/>
      <c r="BVP27" s="101"/>
      <c r="BVQ27" s="101"/>
      <c r="BVR27" s="101"/>
      <c r="BVS27" s="101"/>
      <c r="BVT27" s="101"/>
      <c r="BVU27" s="101"/>
      <c r="BVV27" s="101"/>
      <c r="BVW27" s="101"/>
      <c r="BVX27" s="101"/>
      <c r="BVY27" s="101"/>
      <c r="BVZ27" s="101"/>
      <c r="BWA27" s="101"/>
      <c r="BWB27" s="101"/>
      <c r="BWC27" s="101"/>
      <c r="BWD27" s="101"/>
      <c r="BWE27" s="101"/>
      <c r="BWF27" s="101"/>
      <c r="BWG27" s="101"/>
      <c r="BWH27" s="101"/>
      <c r="BWI27" s="101"/>
      <c r="BWJ27" s="101"/>
      <c r="BWK27" s="101"/>
      <c r="BWL27" s="101"/>
      <c r="BWM27" s="101"/>
      <c r="BWN27" s="101"/>
      <c r="BWO27" s="101"/>
      <c r="BWP27" s="101"/>
      <c r="BWQ27" s="101"/>
      <c r="BWR27" s="101"/>
      <c r="BWS27" s="101"/>
      <c r="BWT27" s="101"/>
      <c r="BWU27" s="101"/>
      <c r="BWV27" s="101"/>
      <c r="BWW27" s="101"/>
      <c r="BWX27" s="101"/>
      <c r="BWY27" s="101"/>
      <c r="BWZ27" s="101"/>
      <c r="BXA27" s="101"/>
      <c r="BXB27" s="101"/>
      <c r="BXC27" s="101"/>
      <c r="BXD27" s="101"/>
      <c r="BXE27" s="101"/>
      <c r="BXF27" s="101"/>
      <c r="BXG27" s="101"/>
      <c r="BXH27" s="101"/>
      <c r="BXI27" s="101"/>
      <c r="BXJ27" s="101"/>
      <c r="BXK27" s="101"/>
      <c r="BXL27" s="101"/>
      <c r="BXM27" s="101"/>
      <c r="BXN27" s="101"/>
      <c r="BXO27" s="101"/>
      <c r="BXP27" s="101"/>
      <c r="BXQ27" s="101"/>
      <c r="BXR27" s="101"/>
      <c r="BXS27" s="101"/>
      <c r="BXT27" s="101"/>
      <c r="BXU27" s="101"/>
      <c r="BXV27" s="101"/>
      <c r="BXW27" s="101"/>
      <c r="BXX27" s="101"/>
      <c r="BXY27" s="101"/>
      <c r="BXZ27" s="101"/>
      <c r="BYA27" s="101"/>
      <c r="BYB27" s="101"/>
      <c r="BYC27" s="101"/>
      <c r="BYD27" s="101"/>
      <c r="BYE27" s="101"/>
      <c r="BYF27" s="101"/>
      <c r="BYG27" s="101"/>
      <c r="BYH27" s="101"/>
      <c r="BYI27" s="101"/>
      <c r="BYJ27" s="101"/>
      <c r="BYK27" s="101"/>
      <c r="BYL27" s="101"/>
      <c r="BYM27" s="101"/>
      <c r="BYN27" s="101"/>
      <c r="BYO27" s="101"/>
      <c r="BYP27" s="101"/>
      <c r="BYQ27" s="101"/>
      <c r="BYR27" s="101"/>
      <c r="BYS27" s="101"/>
      <c r="BYT27" s="101"/>
      <c r="BYU27" s="101"/>
      <c r="BYV27" s="101"/>
      <c r="BYW27" s="101"/>
      <c r="BYX27" s="101"/>
      <c r="BYY27" s="101"/>
      <c r="BYZ27" s="101"/>
      <c r="BZA27" s="101"/>
      <c r="BZB27" s="101"/>
      <c r="BZC27" s="101"/>
      <c r="BZD27" s="101"/>
      <c r="BZE27" s="101"/>
      <c r="BZF27" s="101"/>
      <c r="BZG27" s="101"/>
      <c r="BZH27" s="101"/>
      <c r="BZI27" s="101"/>
      <c r="BZJ27" s="101"/>
      <c r="BZK27" s="101"/>
      <c r="BZL27" s="101"/>
      <c r="BZM27" s="101"/>
      <c r="BZN27" s="101"/>
      <c r="BZO27" s="101"/>
      <c r="BZP27" s="101"/>
      <c r="BZQ27" s="101"/>
      <c r="BZR27" s="101"/>
      <c r="BZS27" s="101"/>
      <c r="BZT27" s="101"/>
      <c r="BZU27" s="101"/>
      <c r="BZV27" s="101"/>
      <c r="BZW27" s="101"/>
      <c r="BZX27" s="101"/>
      <c r="BZY27" s="101"/>
      <c r="BZZ27" s="101"/>
      <c r="CAA27" s="101"/>
      <c r="CAB27" s="101"/>
      <c r="CAC27" s="101"/>
      <c r="CAD27" s="101"/>
      <c r="CAE27" s="101"/>
      <c r="CAF27" s="101"/>
      <c r="CAG27" s="101"/>
      <c r="CAH27" s="101"/>
      <c r="CAI27" s="101"/>
      <c r="CAJ27" s="101"/>
      <c r="CAK27" s="101"/>
      <c r="CAL27" s="101"/>
      <c r="CAM27" s="101"/>
      <c r="CAN27" s="101"/>
      <c r="CAO27" s="101"/>
      <c r="CAP27" s="101"/>
      <c r="CAQ27" s="101"/>
      <c r="CAR27" s="101"/>
      <c r="CAS27" s="101"/>
      <c r="CAT27" s="101"/>
      <c r="CAU27" s="101"/>
      <c r="CAV27" s="101"/>
      <c r="CAW27" s="101"/>
      <c r="CAX27" s="101"/>
      <c r="CAY27" s="101"/>
      <c r="CAZ27" s="101"/>
      <c r="CBA27" s="101"/>
      <c r="CBB27" s="101"/>
      <c r="CBC27" s="101"/>
      <c r="CBD27" s="101"/>
      <c r="CBE27" s="101"/>
      <c r="CBF27" s="101"/>
      <c r="CBG27" s="101"/>
      <c r="CBH27" s="101"/>
      <c r="CBI27" s="101"/>
      <c r="CBJ27" s="101"/>
      <c r="CBK27" s="101"/>
      <c r="CBL27" s="101"/>
      <c r="CBM27" s="101"/>
      <c r="CBN27" s="101"/>
      <c r="CBO27" s="101"/>
      <c r="CBP27" s="101"/>
      <c r="CBQ27" s="101"/>
      <c r="CBR27" s="101"/>
      <c r="CBS27" s="101"/>
      <c r="CBT27" s="101"/>
      <c r="CBU27" s="101"/>
      <c r="CBV27" s="101"/>
      <c r="CBW27" s="101"/>
      <c r="CBX27" s="101"/>
      <c r="CBY27" s="101"/>
      <c r="CBZ27" s="101"/>
      <c r="CCA27" s="101"/>
      <c r="CCB27" s="101"/>
      <c r="CCC27" s="101"/>
      <c r="CCD27" s="101"/>
      <c r="CCE27" s="101"/>
      <c r="CCF27" s="101"/>
      <c r="CCG27" s="101"/>
      <c r="CCH27" s="101"/>
      <c r="CCI27" s="101"/>
      <c r="CCJ27" s="101"/>
      <c r="CCK27" s="101"/>
      <c r="CCL27" s="101"/>
      <c r="CCM27" s="101"/>
      <c r="CCN27" s="101"/>
      <c r="CCO27" s="101"/>
      <c r="CCP27" s="101"/>
      <c r="CCQ27" s="101"/>
      <c r="CCR27" s="101"/>
      <c r="CCS27" s="101"/>
      <c r="CCT27" s="101"/>
      <c r="CCU27" s="101"/>
      <c r="CCV27" s="101"/>
      <c r="CCW27" s="101"/>
      <c r="CCX27" s="101"/>
      <c r="CCY27" s="101"/>
      <c r="CCZ27" s="101"/>
      <c r="CDA27" s="101"/>
      <c r="CDB27" s="101"/>
      <c r="CDC27" s="101"/>
      <c r="CDD27" s="101"/>
      <c r="CDE27" s="101"/>
      <c r="CDF27" s="101"/>
      <c r="CDG27" s="101"/>
      <c r="CDH27" s="101"/>
      <c r="CDI27" s="101"/>
      <c r="CDJ27" s="101"/>
      <c r="CDK27" s="101"/>
      <c r="CDL27" s="101"/>
      <c r="CDM27" s="101"/>
      <c r="CDN27" s="101"/>
      <c r="CDO27" s="101"/>
      <c r="CDP27" s="101"/>
      <c r="CDQ27" s="101"/>
      <c r="CDR27" s="101"/>
      <c r="CDS27" s="101"/>
      <c r="CDT27" s="101"/>
      <c r="CDU27" s="101"/>
      <c r="CDV27" s="101"/>
      <c r="CDW27" s="101"/>
      <c r="CDX27" s="101"/>
      <c r="CDY27" s="101"/>
      <c r="CDZ27" s="101"/>
      <c r="CEA27" s="101"/>
      <c r="CEB27" s="101"/>
      <c r="CEC27" s="101"/>
      <c r="CED27" s="101"/>
      <c r="CEE27" s="101"/>
      <c r="CEF27" s="101"/>
      <c r="CEG27" s="101"/>
      <c r="CEH27" s="101"/>
      <c r="CEI27" s="101"/>
      <c r="CEJ27" s="101"/>
      <c r="CEK27" s="101"/>
      <c r="CEL27" s="101"/>
      <c r="CEM27" s="101"/>
      <c r="CEN27" s="101"/>
      <c r="CEO27" s="101"/>
      <c r="CEP27" s="101"/>
      <c r="CEQ27" s="101"/>
      <c r="CER27" s="101"/>
      <c r="CES27" s="101"/>
      <c r="CET27" s="101"/>
      <c r="CEU27" s="101"/>
      <c r="CEV27" s="101"/>
      <c r="CEW27" s="101"/>
      <c r="CEX27" s="101"/>
      <c r="CEY27" s="101"/>
      <c r="CEZ27" s="101"/>
      <c r="CFA27" s="101"/>
      <c r="CFB27" s="101"/>
      <c r="CFC27" s="101"/>
      <c r="CFD27" s="101"/>
      <c r="CFE27" s="101"/>
      <c r="CFF27" s="101"/>
      <c r="CFG27" s="101"/>
      <c r="CFH27" s="101"/>
      <c r="CFI27" s="101"/>
      <c r="CFJ27" s="101"/>
      <c r="CFK27" s="101"/>
      <c r="CFL27" s="101"/>
      <c r="CFM27" s="101"/>
      <c r="CFN27" s="101"/>
      <c r="CFO27" s="101"/>
      <c r="CFP27" s="101"/>
      <c r="CFQ27" s="101"/>
      <c r="CFR27" s="101"/>
      <c r="CFS27" s="101"/>
      <c r="CFT27" s="101"/>
      <c r="CFU27" s="101"/>
      <c r="CFV27" s="101"/>
      <c r="CFW27" s="101"/>
      <c r="CFX27" s="101"/>
      <c r="CFY27" s="101"/>
      <c r="CFZ27" s="101"/>
      <c r="CGA27" s="101"/>
      <c r="CGB27" s="101"/>
      <c r="CGC27" s="101"/>
      <c r="CGD27" s="101"/>
      <c r="CGE27" s="101"/>
      <c r="CGF27" s="101"/>
      <c r="CGG27" s="101"/>
      <c r="CGH27" s="101"/>
      <c r="CGI27" s="101"/>
      <c r="CGJ27" s="101"/>
      <c r="CGK27" s="101"/>
      <c r="CGL27" s="101"/>
      <c r="CGM27" s="101"/>
      <c r="CGN27" s="101"/>
      <c r="CGO27" s="101"/>
      <c r="CGP27" s="101"/>
      <c r="CGQ27" s="101"/>
      <c r="CGR27" s="101"/>
      <c r="CGS27" s="101"/>
      <c r="CGT27" s="101"/>
      <c r="CGU27" s="101"/>
      <c r="CGV27" s="101"/>
      <c r="CGW27" s="101"/>
      <c r="CGX27" s="101"/>
      <c r="CGY27" s="101"/>
      <c r="CGZ27" s="101"/>
      <c r="CHA27" s="101"/>
      <c r="CHB27" s="101"/>
      <c r="CHC27" s="101"/>
      <c r="CHD27" s="101"/>
      <c r="CHE27" s="101"/>
      <c r="CHF27" s="101"/>
      <c r="CHG27" s="101"/>
      <c r="CHH27" s="101"/>
      <c r="CHI27" s="101"/>
      <c r="CHJ27" s="101"/>
      <c r="CHK27" s="101"/>
      <c r="CHL27" s="101"/>
      <c r="CHM27" s="101"/>
      <c r="CHN27" s="101"/>
      <c r="CHO27" s="101"/>
      <c r="CHP27" s="101"/>
      <c r="CHQ27" s="101"/>
      <c r="CHR27" s="101"/>
      <c r="CHS27" s="101"/>
      <c r="CHT27" s="101"/>
      <c r="CHU27" s="101"/>
      <c r="CHV27" s="101"/>
      <c r="CHW27" s="101"/>
      <c r="CHX27" s="101"/>
      <c r="CHY27" s="101"/>
      <c r="CHZ27" s="101"/>
      <c r="CIA27" s="101"/>
      <c r="CIB27" s="101"/>
      <c r="CIC27" s="101"/>
      <c r="CID27" s="101"/>
      <c r="CIE27" s="101"/>
      <c r="CIF27" s="101"/>
      <c r="CIG27" s="101"/>
      <c r="CIH27" s="101"/>
      <c r="CII27" s="101"/>
      <c r="CIJ27" s="101"/>
      <c r="CIK27" s="101"/>
      <c r="CIL27" s="101"/>
      <c r="CIM27" s="101"/>
      <c r="CIN27" s="101"/>
      <c r="CIO27" s="101"/>
      <c r="CIP27" s="101"/>
      <c r="CIQ27" s="101"/>
      <c r="CIR27" s="101"/>
      <c r="CIS27" s="101"/>
      <c r="CIT27" s="101"/>
      <c r="CIU27" s="101"/>
      <c r="CIV27" s="101"/>
      <c r="CIW27" s="101"/>
      <c r="CIX27" s="101"/>
      <c r="CIY27" s="101"/>
      <c r="CIZ27" s="101"/>
      <c r="CJA27" s="101"/>
      <c r="CJB27" s="101"/>
      <c r="CJC27" s="101"/>
      <c r="CJD27" s="101"/>
      <c r="CJE27" s="101"/>
      <c r="CJF27" s="101"/>
      <c r="CJG27" s="101"/>
      <c r="CJH27" s="101"/>
      <c r="CJI27" s="101"/>
      <c r="CJJ27" s="101"/>
      <c r="CJK27" s="101"/>
      <c r="CJL27" s="101"/>
      <c r="CJM27" s="101"/>
      <c r="CJN27" s="101"/>
      <c r="CJO27" s="101"/>
      <c r="CJP27" s="101"/>
      <c r="CJQ27" s="101"/>
      <c r="CJR27" s="101"/>
      <c r="CJS27" s="101"/>
      <c r="CJT27" s="101"/>
      <c r="CJU27" s="101"/>
      <c r="CJV27" s="101"/>
      <c r="CJW27" s="101"/>
      <c r="CJX27" s="101"/>
      <c r="CJY27" s="101"/>
      <c r="CJZ27" s="101"/>
      <c r="CKA27" s="101"/>
      <c r="CKB27" s="101"/>
      <c r="CKC27" s="101"/>
      <c r="CKD27" s="101"/>
      <c r="CKE27" s="101"/>
      <c r="CKF27" s="101"/>
      <c r="CKG27" s="101"/>
      <c r="CKH27" s="101"/>
      <c r="CKI27" s="101"/>
      <c r="CKJ27" s="101"/>
      <c r="CKK27" s="101"/>
      <c r="CKL27" s="101"/>
      <c r="CKM27" s="101"/>
      <c r="CKN27" s="101"/>
      <c r="CKO27" s="101"/>
      <c r="CKP27" s="101"/>
      <c r="CKQ27" s="101"/>
      <c r="CKR27" s="101"/>
      <c r="CKS27" s="101"/>
      <c r="CKT27" s="101"/>
      <c r="CKU27" s="101"/>
      <c r="CKV27" s="101"/>
      <c r="CKW27" s="101"/>
      <c r="CKX27" s="101"/>
      <c r="CKY27" s="101"/>
      <c r="CKZ27" s="101"/>
      <c r="CLA27" s="101"/>
      <c r="CLB27" s="101"/>
      <c r="CLC27" s="101"/>
      <c r="CLD27" s="101"/>
      <c r="CLE27" s="101"/>
      <c r="CLF27" s="101"/>
      <c r="CLG27" s="101"/>
      <c r="CLH27" s="101"/>
      <c r="CLI27" s="101"/>
      <c r="CLJ27" s="101"/>
      <c r="CLK27" s="101"/>
      <c r="CLL27" s="101"/>
      <c r="CLM27" s="101"/>
      <c r="CLN27" s="101"/>
      <c r="CLO27" s="101"/>
      <c r="CLP27" s="101"/>
      <c r="CLQ27" s="101"/>
      <c r="CLR27" s="101"/>
      <c r="CLS27" s="101"/>
      <c r="CLT27" s="101"/>
      <c r="CLU27" s="101"/>
      <c r="CLV27" s="101"/>
      <c r="CLW27" s="101"/>
      <c r="CLX27" s="101"/>
      <c r="CLY27" s="101"/>
      <c r="CLZ27" s="101"/>
      <c r="CMA27" s="101"/>
      <c r="CMB27" s="101"/>
      <c r="CMC27" s="101"/>
      <c r="CMD27" s="101"/>
      <c r="CME27" s="101"/>
      <c r="CMF27" s="101"/>
      <c r="CMG27" s="101"/>
      <c r="CMH27" s="101"/>
      <c r="CMI27" s="101"/>
      <c r="CMJ27" s="101"/>
      <c r="CMK27" s="101"/>
      <c r="CML27" s="101"/>
      <c r="CMM27" s="101"/>
      <c r="CMN27" s="101"/>
      <c r="CMO27" s="101"/>
      <c r="CMP27" s="101"/>
      <c r="CMQ27" s="101"/>
      <c r="CMR27" s="101"/>
      <c r="CMS27" s="101"/>
      <c r="CMT27" s="101"/>
      <c r="CMU27" s="101"/>
      <c r="CMV27" s="101"/>
      <c r="CMW27" s="101"/>
      <c r="CMX27" s="101"/>
      <c r="CMY27" s="101"/>
      <c r="CMZ27" s="101"/>
      <c r="CNA27" s="101"/>
      <c r="CNB27" s="101"/>
      <c r="CNC27" s="101"/>
      <c r="CND27" s="101"/>
      <c r="CNE27" s="101"/>
      <c r="CNF27" s="101"/>
      <c r="CNG27" s="101"/>
      <c r="CNH27" s="101"/>
      <c r="CNI27" s="101"/>
      <c r="CNJ27" s="101"/>
      <c r="CNK27" s="101"/>
      <c r="CNL27" s="101"/>
      <c r="CNM27" s="101"/>
      <c r="CNN27" s="101"/>
      <c r="CNO27" s="101"/>
      <c r="CNP27" s="101"/>
      <c r="CNQ27" s="101"/>
      <c r="CNR27" s="101"/>
      <c r="CNS27" s="101"/>
      <c r="CNT27" s="101"/>
      <c r="CNU27" s="101"/>
      <c r="CNV27" s="101"/>
      <c r="CNW27" s="101"/>
      <c r="CNX27" s="101"/>
      <c r="CNY27" s="101"/>
      <c r="CNZ27" s="101"/>
      <c r="COA27" s="101"/>
      <c r="COB27" s="101"/>
      <c r="COC27" s="101"/>
      <c r="COD27" s="101"/>
      <c r="COE27" s="101"/>
      <c r="COF27" s="101"/>
      <c r="COG27" s="101"/>
      <c r="COH27" s="101"/>
      <c r="COI27" s="101"/>
      <c r="COJ27" s="101"/>
      <c r="COK27" s="101"/>
      <c r="COL27" s="101"/>
      <c r="COM27" s="101"/>
      <c r="CON27" s="101"/>
      <c r="COO27" s="101"/>
      <c r="COP27" s="101"/>
      <c r="COQ27" s="101"/>
      <c r="COR27" s="101"/>
      <c r="COS27" s="101"/>
      <c r="COT27" s="101"/>
      <c r="COU27" s="101"/>
      <c r="COV27" s="101"/>
      <c r="COW27" s="101"/>
      <c r="COX27" s="101"/>
      <c r="COY27" s="101"/>
      <c r="COZ27" s="101"/>
      <c r="CPA27" s="101"/>
      <c r="CPB27" s="101"/>
      <c r="CPC27" s="101"/>
      <c r="CPD27" s="101"/>
      <c r="CPE27" s="101"/>
      <c r="CPF27" s="101"/>
      <c r="CPG27" s="101"/>
      <c r="CPH27" s="101"/>
      <c r="CPI27" s="101"/>
      <c r="CPJ27" s="101"/>
      <c r="CPK27" s="101"/>
      <c r="CPL27" s="101"/>
      <c r="CPM27" s="101"/>
      <c r="CPN27" s="101"/>
      <c r="CPO27" s="101"/>
      <c r="CPP27" s="101"/>
      <c r="CPQ27" s="101"/>
      <c r="CPR27" s="101"/>
      <c r="CPS27" s="101"/>
      <c r="CPT27" s="101"/>
      <c r="CPU27" s="101"/>
      <c r="CPV27" s="101"/>
      <c r="CPW27" s="101"/>
      <c r="CPX27" s="101"/>
      <c r="CPY27" s="101"/>
      <c r="CPZ27" s="101"/>
      <c r="CQA27" s="101"/>
      <c r="CQB27" s="101"/>
      <c r="CQC27" s="101"/>
      <c r="CQD27" s="101"/>
      <c r="CQE27" s="101"/>
      <c r="CQF27" s="101"/>
      <c r="CQG27" s="101"/>
      <c r="CQH27" s="101"/>
      <c r="CQI27" s="101"/>
      <c r="CQJ27" s="101"/>
      <c r="CQK27" s="101"/>
      <c r="CQL27" s="101"/>
      <c r="CQM27" s="101"/>
      <c r="CQN27" s="101"/>
      <c r="CQO27" s="101"/>
      <c r="CQP27" s="101"/>
      <c r="CQQ27" s="101"/>
      <c r="CQR27" s="101"/>
      <c r="CQS27" s="101"/>
      <c r="CQT27" s="101"/>
      <c r="CQU27" s="101"/>
      <c r="CQV27" s="101"/>
      <c r="CQW27" s="101"/>
      <c r="CQX27" s="101"/>
      <c r="CQY27" s="101"/>
      <c r="CQZ27" s="101"/>
      <c r="CRA27" s="101"/>
      <c r="CRB27" s="101"/>
      <c r="CRC27" s="101"/>
      <c r="CRD27" s="101"/>
      <c r="CRE27" s="101"/>
      <c r="CRF27" s="101"/>
      <c r="CRG27" s="101"/>
      <c r="CRH27" s="101"/>
      <c r="CRI27" s="101"/>
      <c r="CRJ27" s="101"/>
      <c r="CRK27" s="101"/>
      <c r="CRL27" s="101"/>
      <c r="CRM27" s="101"/>
      <c r="CRN27" s="101"/>
      <c r="CRO27" s="101"/>
      <c r="CRP27" s="101"/>
      <c r="CRQ27" s="101"/>
      <c r="CRR27" s="101"/>
      <c r="CRS27" s="101"/>
      <c r="CRT27" s="101"/>
      <c r="CRU27" s="101"/>
      <c r="CRV27" s="101"/>
      <c r="CRW27" s="101"/>
      <c r="CRX27" s="101"/>
      <c r="CRY27" s="101"/>
      <c r="CRZ27" s="101"/>
      <c r="CSA27" s="101"/>
      <c r="CSB27" s="101"/>
      <c r="CSC27" s="101"/>
      <c r="CSD27" s="101"/>
      <c r="CSE27" s="101"/>
      <c r="CSF27" s="101"/>
      <c r="CSG27" s="101"/>
      <c r="CSH27" s="101"/>
      <c r="CSI27" s="101"/>
      <c r="CSJ27" s="101"/>
      <c r="CSK27" s="101"/>
      <c r="CSL27" s="101"/>
      <c r="CSM27" s="101"/>
      <c r="CSN27" s="101"/>
      <c r="CSO27" s="101"/>
      <c r="CSP27" s="101"/>
      <c r="CSQ27" s="101"/>
      <c r="CSR27" s="101"/>
      <c r="CSS27" s="101"/>
      <c r="CST27" s="101"/>
      <c r="CSU27" s="101"/>
      <c r="CSV27" s="101"/>
      <c r="CSW27" s="101"/>
      <c r="CSX27" s="101"/>
      <c r="CSY27" s="101"/>
      <c r="CSZ27" s="101"/>
      <c r="CTA27" s="101"/>
      <c r="CTB27" s="101"/>
      <c r="CTC27" s="101"/>
      <c r="CTD27" s="101"/>
      <c r="CTE27" s="101"/>
      <c r="CTF27" s="101"/>
      <c r="CTG27" s="101"/>
      <c r="CTH27" s="101"/>
      <c r="CTI27" s="101"/>
      <c r="CTJ27" s="101"/>
      <c r="CTK27" s="101"/>
      <c r="CTL27" s="101"/>
      <c r="CTM27" s="101"/>
      <c r="CTN27" s="101"/>
      <c r="CTO27" s="101"/>
      <c r="CTP27" s="101"/>
      <c r="CTQ27" s="101"/>
      <c r="CTR27" s="101"/>
      <c r="CTS27" s="101"/>
      <c r="CTT27" s="101"/>
      <c r="CTU27" s="101"/>
      <c r="CTV27" s="101"/>
      <c r="CTW27" s="101"/>
      <c r="CTX27" s="101"/>
      <c r="CTY27" s="101"/>
      <c r="CTZ27" s="101"/>
      <c r="CUA27" s="101"/>
      <c r="CUB27" s="101"/>
      <c r="CUC27" s="101"/>
      <c r="CUD27" s="101"/>
      <c r="CUE27" s="101"/>
      <c r="CUF27" s="101"/>
      <c r="CUG27" s="101"/>
      <c r="CUH27" s="101"/>
      <c r="CUI27" s="101"/>
      <c r="CUJ27" s="101"/>
      <c r="CUK27" s="101"/>
      <c r="CUL27" s="101"/>
      <c r="CUM27" s="101"/>
      <c r="CUN27" s="101"/>
      <c r="CUO27" s="101"/>
      <c r="CUP27" s="101"/>
      <c r="CUQ27" s="101"/>
      <c r="CUR27" s="101"/>
      <c r="CUS27" s="101"/>
      <c r="CUT27" s="101"/>
      <c r="CUU27" s="101"/>
      <c r="CUV27" s="101"/>
      <c r="CUW27" s="101"/>
      <c r="CUX27" s="101"/>
      <c r="CUY27" s="101"/>
      <c r="CUZ27" s="101"/>
      <c r="CVA27" s="101"/>
      <c r="CVB27" s="101"/>
      <c r="CVC27" s="101"/>
      <c r="CVD27" s="101"/>
      <c r="CVE27" s="101"/>
      <c r="CVF27" s="101"/>
      <c r="CVG27" s="101"/>
      <c r="CVH27" s="101"/>
      <c r="CVI27" s="101"/>
      <c r="CVJ27" s="101"/>
      <c r="CVK27" s="101"/>
      <c r="CVL27" s="101"/>
      <c r="CVM27" s="101"/>
      <c r="CVN27" s="101"/>
      <c r="CVO27" s="101"/>
      <c r="CVP27" s="101"/>
      <c r="CVQ27" s="101"/>
      <c r="CVR27" s="101"/>
      <c r="CVS27" s="101"/>
      <c r="CVT27" s="101"/>
      <c r="CVU27" s="101"/>
      <c r="CVV27" s="101"/>
      <c r="CVW27" s="101"/>
      <c r="CVX27" s="101"/>
      <c r="CVY27" s="101"/>
      <c r="CVZ27" s="101"/>
      <c r="CWA27" s="101"/>
      <c r="CWB27" s="101"/>
      <c r="CWC27" s="101"/>
      <c r="CWD27" s="101"/>
      <c r="CWE27" s="101"/>
      <c r="CWF27" s="101"/>
      <c r="CWG27" s="101"/>
      <c r="CWH27" s="101"/>
      <c r="CWI27" s="101"/>
      <c r="CWJ27" s="101"/>
      <c r="CWK27" s="101"/>
      <c r="CWL27" s="101"/>
      <c r="CWM27" s="101"/>
      <c r="CWN27" s="101"/>
      <c r="CWO27" s="101"/>
      <c r="CWP27" s="101"/>
      <c r="CWQ27" s="101"/>
      <c r="CWR27" s="101"/>
      <c r="CWS27" s="101"/>
      <c r="CWT27" s="101"/>
      <c r="CWU27" s="101"/>
      <c r="CWV27" s="101"/>
      <c r="CWW27" s="101"/>
      <c r="CWX27" s="101"/>
      <c r="CWY27" s="101"/>
      <c r="CWZ27" s="101"/>
      <c r="CXA27" s="101"/>
      <c r="CXB27" s="101"/>
      <c r="CXC27" s="101"/>
      <c r="CXD27" s="101"/>
      <c r="CXE27" s="101"/>
      <c r="CXF27" s="101"/>
      <c r="CXG27" s="101"/>
      <c r="CXH27" s="101"/>
      <c r="CXI27" s="101"/>
      <c r="CXJ27" s="101"/>
      <c r="CXK27" s="101"/>
      <c r="CXL27" s="101"/>
      <c r="CXM27" s="101"/>
      <c r="CXN27" s="101"/>
      <c r="CXO27" s="101"/>
      <c r="CXP27" s="101"/>
      <c r="CXQ27" s="101"/>
      <c r="CXR27" s="101"/>
      <c r="CXS27" s="101"/>
      <c r="CXT27" s="101"/>
      <c r="CXU27" s="101"/>
      <c r="CXV27" s="101"/>
      <c r="CXW27" s="101"/>
      <c r="CXX27" s="101"/>
      <c r="CXY27" s="101"/>
      <c r="CXZ27" s="101"/>
      <c r="CYA27" s="101"/>
      <c r="CYB27" s="101"/>
      <c r="CYC27" s="101"/>
      <c r="CYD27" s="101"/>
      <c r="CYE27" s="101"/>
      <c r="CYF27" s="101"/>
      <c r="CYG27" s="101"/>
      <c r="CYH27" s="101"/>
      <c r="CYI27" s="101"/>
      <c r="CYJ27" s="101"/>
      <c r="CYK27" s="101"/>
      <c r="CYL27" s="101"/>
      <c r="CYM27" s="101"/>
      <c r="CYN27" s="101"/>
      <c r="CYO27" s="101"/>
      <c r="CYP27" s="101"/>
      <c r="CYQ27" s="101"/>
      <c r="CYR27" s="101"/>
      <c r="CYS27" s="101"/>
      <c r="CYT27" s="101"/>
      <c r="CYU27" s="101"/>
      <c r="CYV27" s="101"/>
      <c r="CYW27" s="101"/>
      <c r="CYX27" s="101"/>
      <c r="CYY27" s="101"/>
      <c r="CYZ27" s="101"/>
      <c r="CZA27" s="101"/>
      <c r="CZB27" s="101"/>
      <c r="CZC27" s="101"/>
      <c r="CZD27" s="101"/>
      <c r="CZE27" s="101"/>
      <c r="CZF27" s="101"/>
      <c r="CZG27" s="101"/>
      <c r="CZH27" s="101"/>
      <c r="CZI27" s="101"/>
      <c r="CZJ27" s="101"/>
      <c r="CZK27" s="101"/>
      <c r="CZL27" s="101"/>
      <c r="CZM27" s="101"/>
      <c r="CZN27" s="101"/>
      <c r="CZO27" s="101"/>
      <c r="CZP27" s="101"/>
      <c r="CZQ27" s="101"/>
      <c r="CZR27" s="101"/>
      <c r="CZS27" s="101"/>
      <c r="CZT27" s="101"/>
      <c r="CZU27" s="101"/>
      <c r="CZV27" s="101"/>
      <c r="CZW27" s="101"/>
      <c r="CZX27" s="101"/>
      <c r="CZY27" s="101"/>
      <c r="CZZ27" s="101"/>
      <c r="DAA27" s="101"/>
      <c r="DAB27" s="101"/>
      <c r="DAC27" s="101"/>
      <c r="DAD27" s="101"/>
      <c r="DAE27" s="101"/>
      <c r="DAF27" s="101"/>
      <c r="DAG27" s="101"/>
      <c r="DAH27" s="101"/>
      <c r="DAI27" s="101"/>
      <c r="DAJ27" s="101"/>
      <c r="DAK27" s="101"/>
      <c r="DAL27" s="101"/>
      <c r="DAM27" s="101"/>
      <c r="DAN27" s="101"/>
      <c r="DAO27" s="101"/>
      <c r="DAP27" s="101"/>
      <c r="DAQ27" s="101"/>
      <c r="DAR27" s="101"/>
      <c r="DAS27" s="101"/>
      <c r="DAT27" s="101"/>
      <c r="DAU27" s="101"/>
      <c r="DAV27" s="101"/>
      <c r="DAW27" s="101"/>
      <c r="DAX27" s="101"/>
      <c r="DAY27" s="101"/>
      <c r="DAZ27" s="101"/>
      <c r="DBA27" s="101"/>
      <c r="DBB27" s="101"/>
      <c r="DBC27" s="101"/>
      <c r="DBD27" s="101"/>
      <c r="DBE27" s="101"/>
      <c r="DBF27" s="101"/>
      <c r="DBG27" s="101"/>
      <c r="DBH27" s="101"/>
      <c r="DBI27" s="101"/>
      <c r="DBJ27" s="101"/>
      <c r="DBK27" s="101"/>
      <c r="DBL27" s="101"/>
      <c r="DBM27" s="101"/>
      <c r="DBN27" s="101"/>
      <c r="DBO27" s="101"/>
      <c r="DBP27" s="101"/>
      <c r="DBQ27" s="101"/>
      <c r="DBR27" s="101"/>
      <c r="DBS27" s="101"/>
      <c r="DBT27" s="101"/>
      <c r="DBU27" s="101"/>
      <c r="DBV27" s="101"/>
      <c r="DBW27" s="101"/>
      <c r="DBX27" s="101"/>
      <c r="DBY27" s="101"/>
      <c r="DBZ27" s="101"/>
      <c r="DCA27" s="101"/>
      <c r="DCB27" s="101"/>
      <c r="DCC27" s="101"/>
      <c r="DCD27" s="101"/>
      <c r="DCE27" s="101"/>
      <c r="DCF27" s="101"/>
      <c r="DCG27" s="101"/>
      <c r="DCH27" s="101"/>
      <c r="DCI27" s="101"/>
      <c r="DCJ27" s="101"/>
      <c r="DCK27" s="101"/>
      <c r="DCL27" s="101"/>
      <c r="DCM27" s="101"/>
      <c r="DCN27" s="101"/>
      <c r="DCO27" s="101"/>
      <c r="DCP27" s="101"/>
      <c r="DCQ27" s="101"/>
      <c r="DCR27" s="101"/>
      <c r="DCS27" s="101"/>
      <c r="DCT27" s="101"/>
      <c r="DCU27" s="101"/>
      <c r="DCV27" s="101"/>
      <c r="DCW27" s="101"/>
      <c r="DCX27" s="101"/>
      <c r="DCY27" s="101"/>
      <c r="DCZ27" s="101"/>
      <c r="DDA27" s="101"/>
      <c r="DDB27" s="101"/>
      <c r="DDC27" s="101"/>
      <c r="DDD27" s="101"/>
      <c r="DDE27" s="101"/>
      <c r="DDF27" s="101"/>
      <c r="DDG27" s="101"/>
      <c r="DDH27" s="101"/>
      <c r="DDI27" s="101"/>
      <c r="DDJ27" s="101"/>
      <c r="DDK27" s="101"/>
      <c r="DDL27" s="101"/>
      <c r="DDM27" s="101"/>
      <c r="DDN27" s="101"/>
      <c r="DDO27" s="101"/>
      <c r="DDP27" s="101"/>
      <c r="DDQ27" s="101"/>
      <c r="DDR27" s="101"/>
      <c r="DDS27" s="101"/>
      <c r="DDT27" s="101"/>
      <c r="DDU27" s="101"/>
      <c r="DDV27" s="101"/>
      <c r="DDW27" s="101"/>
      <c r="DDX27" s="101"/>
      <c r="DDY27" s="101"/>
      <c r="DDZ27" s="101"/>
      <c r="DEA27" s="101"/>
      <c r="DEB27" s="101"/>
      <c r="DEC27" s="101"/>
      <c r="DED27" s="101"/>
      <c r="DEE27" s="101"/>
      <c r="DEF27" s="101"/>
      <c r="DEG27" s="101"/>
      <c r="DEH27" s="101"/>
      <c r="DEI27" s="101"/>
      <c r="DEJ27" s="101"/>
      <c r="DEK27" s="101"/>
      <c r="DEL27" s="101"/>
      <c r="DEM27" s="101"/>
      <c r="DEN27" s="101"/>
      <c r="DEO27" s="101"/>
      <c r="DEP27" s="101"/>
      <c r="DEQ27" s="101"/>
      <c r="DER27" s="101"/>
      <c r="DES27" s="101"/>
      <c r="DET27" s="101"/>
      <c r="DEU27" s="101"/>
      <c r="DEV27" s="101"/>
      <c r="DEW27" s="101"/>
      <c r="DEX27" s="101"/>
      <c r="DEY27" s="101"/>
      <c r="DEZ27" s="101"/>
      <c r="DFA27" s="101"/>
      <c r="DFB27" s="101"/>
      <c r="DFC27" s="101"/>
      <c r="DFD27" s="101"/>
      <c r="DFE27" s="101"/>
      <c r="DFF27" s="101"/>
      <c r="DFG27" s="101"/>
      <c r="DFH27" s="101"/>
      <c r="DFI27" s="101"/>
      <c r="DFJ27" s="101"/>
      <c r="DFK27" s="101"/>
      <c r="DFL27" s="101"/>
      <c r="DFM27" s="101"/>
      <c r="DFN27" s="101"/>
      <c r="DFO27" s="101"/>
      <c r="DFP27" s="101"/>
      <c r="DFQ27" s="101"/>
      <c r="DFR27" s="101"/>
      <c r="DFS27" s="101"/>
      <c r="DFT27" s="101"/>
      <c r="DFU27" s="101"/>
      <c r="DFV27" s="101"/>
      <c r="DFW27" s="101"/>
      <c r="DFX27" s="101"/>
      <c r="DFY27" s="101"/>
      <c r="DFZ27" s="101"/>
      <c r="DGA27" s="101"/>
      <c r="DGB27" s="101"/>
      <c r="DGC27" s="101"/>
      <c r="DGD27" s="101"/>
      <c r="DGE27" s="101"/>
      <c r="DGF27" s="101"/>
      <c r="DGG27" s="101"/>
      <c r="DGH27" s="101"/>
      <c r="DGI27" s="101"/>
      <c r="DGJ27" s="101"/>
      <c r="DGK27" s="101"/>
      <c r="DGL27" s="101"/>
      <c r="DGM27" s="101"/>
      <c r="DGN27" s="101"/>
      <c r="DGO27" s="101"/>
      <c r="DGP27" s="101"/>
      <c r="DGQ27" s="101"/>
      <c r="DGR27" s="101"/>
      <c r="DGS27" s="101"/>
      <c r="DGT27" s="101"/>
      <c r="DGU27" s="101"/>
      <c r="DGV27" s="101"/>
      <c r="DGW27" s="101"/>
      <c r="DGX27" s="101"/>
      <c r="DGY27" s="101"/>
      <c r="DGZ27" s="101"/>
      <c r="DHA27" s="101"/>
      <c r="DHB27" s="101"/>
      <c r="DHC27" s="101"/>
      <c r="DHD27" s="101"/>
      <c r="DHE27" s="101"/>
      <c r="DHF27" s="101"/>
      <c r="DHG27" s="101"/>
      <c r="DHH27" s="101"/>
      <c r="DHI27" s="101"/>
      <c r="DHJ27" s="101"/>
      <c r="DHK27" s="101"/>
      <c r="DHL27" s="101"/>
      <c r="DHM27" s="101"/>
      <c r="DHN27" s="101"/>
      <c r="DHO27" s="101"/>
      <c r="DHP27" s="101"/>
      <c r="DHQ27" s="101"/>
      <c r="DHR27" s="101"/>
      <c r="DHS27" s="101"/>
      <c r="DHT27" s="101"/>
      <c r="DHU27" s="101"/>
      <c r="DHV27" s="101"/>
      <c r="DHW27" s="101"/>
      <c r="DHX27" s="101"/>
      <c r="DHY27" s="101"/>
      <c r="DHZ27" s="101"/>
      <c r="DIA27" s="101"/>
      <c r="DIB27" s="101"/>
      <c r="DIC27" s="101"/>
      <c r="DID27" s="101"/>
      <c r="DIE27" s="101"/>
      <c r="DIF27" s="101"/>
      <c r="DIG27" s="101"/>
      <c r="DIH27" s="101"/>
      <c r="DII27" s="101"/>
      <c r="DIJ27" s="101"/>
      <c r="DIK27" s="101"/>
      <c r="DIL27" s="101"/>
      <c r="DIM27" s="101"/>
      <c r="DIN27" s="101"/>
      <c r="DIO27" s="101"/>
      <c r="DIP27" s="101"/>
      <c r="DIQ27" s="101"/>
      <c r="DIR27" s="101"/>
      <c r="DIS27" s="101"/>
      <c r="DIT27" s="101"/>
      <c r="DIU27" s="101"/>
      <c r="DIV27" s="101"/>
      <c r="DIW27" s="101"/>
      <c r="DIX27" s="101"/>
      <c r="DIY27" s="101"/>
      <c r="DIZ27" s="101"/>
      <c r="DJA27" s="101"/>
      <c r="DJB27" s="101"/>
      <c r="DJC27" s="101"/>
      <c r="DJD27" s="101"/>
      <c r="DJE27" s="101"/>
      <c r="DJF27" s="101"/>
      <c r="DJG27" s="101"/>
      <c r="DJH27" s="101"/>
      <c r="DJI27" s="101"/>
      <c r="DJJ27" s="101"/>
      <c r="DJK27" s="101"/>
      <c r="DJL27" s="101"/>
      <c r="DJM27" s="101"/>
      <c r="DJN27" s="101"/>
      <c r="DJO27" s="101"/>
      <c r="DJP27" s="101"/>
      <c r="DJQ27" s="101"/>
      <c r="DJR27" s="101"/>
      <c r="DJS27" s="101"/>
      <c r="DJT27" s="101"/>
      <c r="DJU27" s="101"/>
      <c r="DJV27" s="101"/>
      <c r="DJW27" s="101"/>
      <c r="DJX27" s="101"/>
      <c r="DJY27" s="101"/>
      <c r="DJZ27" s="101"/>
      <c r="DKA27" s="101"/>
      <c r="DKB27" s="101"/>
      <c r="DKC27" s="101"/>
      <c r="DKD27" s="101"/>
      <c r="DKE27" s="101"/>
      <c r="DKF27" s="101"/>
      <c r="DKG27" s="101"/>
      <c r="DKH27" s="101"/>
      <c r="DKI27" s="101"/>
      <c r="DKJ27" s="101"/>
      <c r="DKK27" s="101"/>
      <c r="DKL27" s="101"/>
      <c r="DKM27" s="101"/>
      <c r="DKN27" s="101"/>
      <c r="DKO27" s="101"/>
      <c r="DKP27" s="101"/>
      <c r="DKQ27" s="101"/>
      <c r="DKR27" s="101"/>
      <c r="DKS27" s="101"/>
      <c r="DKT27" s="101"/>
      <c r="DKU27" s="101"/>
      <c r="DKV27" s="101"/>
      <c r="DKW27" s="101"/>
      <c r="DKX27" s="101"/>
      <c r="DKY27" s="101"/>
      <c r="DKZ27" s="101"/>
      <c r="DLA27" s="101"/>
      <c r="DLB27" s="101"/>
      <c r="DLC27" s="101"/>
      <c r="DLD27" s="101"/>
      <c r="DLE27" s="101"/>
      <c r="DLF27" s="101"/>
      <c r="DLG27" s="101"/>
      <c r="DLH27" s="101"/>
      <c r="DLI27" s="101"/>
      <c r="DLJ27" s="101"/>
      <c r="DLK27" s="101"/>
      <c r="DLL27" s="101"/>
      <c r="DLM27" s="101"/>
      <c r="DLN27" s="101"/>
      <c r="DLO27" s="101"/>
      <c r="DLP27" s="101"/>
      <c r="DLQ27" s="101"/>
      <c r="DLR27" s="101"/>
      <c r="DLS27" s="101"/>
      <c r="DLT27" s="101"/>
      <c r="DLU27" s="101"/>
      <c r="DLV27" s="101"/>
      <c r="DLW27" s="101"/>
      <c r="DLX27" s="101"/>
      <c r="DLY27" s="101"/>
      <c r="DLZ27" s="101"/>
      <c r="DMA27" s="101"/>
      <c r="DMB27" s="101"/>
      <c r="DMC27" s="101"/>
      <c r="DMD27" s="101"/>
      <c r="DME27" s="101"/>
      <c r="DMF27" s="101"/>
      <c r="DMG27" s="101"/>
      <c r="DMH27" s="101"/>
      <c r="DMI27" s="101"/>
      <c r="DMJ27" s="101"/>
      <c r="DMK27" s="101"/>
      <c r="DML27" s="101"/>
      <c r="DMM27" s="101"/>
      <c r="DMN27" s="101"/>
      <c r="DMO27" s="101"/>
      <c r="DMP27" s="101"/>
      <c r="DMQ27" s="101"/>
      <c r="DMR27" s="101"/>
      <c r="DMS27" s="101"/>
      <c r="DMT27" s="101"/>
      <c r="DMU27" s="101"/>
      <c r="DMV27" s="101"/>
      <c r="DMW27" s="101"/>
      <c r="DMX27" s="101"/>
      <c r="DMY27" s="101"/>
      <c r="DMZ27" s="101"/>
      <c r="DNA27" s="101"/>
      <c r="DNB27" s="101"/>
      <c r="DNC27" s="101"/>
      <c r="DND27" s="101"/>
      <c r="DNE27" s="101"/>
      <c r="DNF27" s="101"/>
      <c r="DNG27" s="101"/>
      <c r="DNH27" s="101"/>
      <c r="DNI27" s="101"/>
      <c r="DNJ27" s="101"/>
      <c r="DNK27" s="101"/>
      <c r="DNL27" s="101"/>
      <c r="DNM27" s="101"/>
      <c r="DNN27" s="101"/>
      <c r="DNO27" s="101"/>
      <c r="DNP27" s="101"/>
      <c r="DNQ27" s="101"/>
      <c r="DNR27" s="101"/>
      <c r="DNS27" s="101"/>
      <c r="DNT27" s="101"/>
      <c r="DNU27" s="101"/>
      <c r="DNV27" s="101"/>
      <c r="DNW27" s="101"/>
      <c r="DNX27" s="101"/>
      <c r="DNY27" s="101"/>
      <c r="DNZ27" s="101"/>
      <c r="DOA27" s="101"/>
      <c r="DOB27" s="101"/>
      <c r="DOC27" s="101"/>
      <c r="DOD27" s="101"/>
      <c r="DOE27" s="101"/>
      <c r="DOF27" s="101"/>
      <c r="DOG27" s="101"/>
      <c r="DOH27" s="101"/>
      <c r="DOI27" s="101"/>
      <c r="DOJ27" s="101"/>
      <c r="DOK27" s="101"/>
      <c r="DOL27" s="101"/>
      <c r="DOM27" s="101"/>
      <c r="DON27" s="101"/>
      <c r="DOO27" s="101"/>
      <c r="DOP27" s="101"/>
      <c r="DOQ27" s="101"/>
      <c r="DOR27" s="101"/>
      <c r="DOS27" s="101"/>
      <c r="DOT27" s="101"/>
      <c r="DOU27" s="101"/>
      <c r="DOV27" s="101"/>
      <c r="DOW27" s="101"/>
      <c r="DOX27" s="101"/>
      <c r="DOY27" s="101"/>
      <c r="DOZ27" s="101"/>
      <c r="DPA27" s="101"/>
      <c r="DPB27" s="101"/>
      <c r="DPC27" s="101"/>
      <c r="DPD27" s="101"/>
      <c r="DPE27" s="101"/>
      <c r="DPF27" s="101"/>
      <c r="DPG27" s="101"/>
      <c r="DPH27" s="101"/>
      <c r="DPI27" s="101"/>
      <c r="DPJ27" s="101"/>
      <c r="DPK27" s="101"/>
      <c r="DPL27" s="101"/>
      <c r="DPM27" s="101"/>
      <c r="DPN27" s="101"/>
      <c r="DPO27" s="101"/>
      <c r="DPP27" s="101"/>
      <c r="DPQ27" s="101"/>
      <c r="DPR27" s="101"/>
      <c r="DPS27" s="101"/>
      <c r="DPT27" s="101"/>
      <c r="DPU27" s="101"/>
      <c r="DPV27" s="101"/>
      <c r="DPW27" s="101"/>
      <c r="DPX27" s="101"/>
      <c r="DPY27" s="101"/>
      <c r="DPZ27" s="101"/>
      <c r="DQA27" s="101"/>
      <c r="DQB27" s="101"/>
      <c r="DQC27" s="101"/>
      <c r="DQD27" s="101"/>
      <c r="DQE27" s="101"/>
      <c r="DQF27" s="101"/>
      <c r="DQG27" s="101"/>
      <c r="DQH27" s="101"/>
      <c r="DQI27" s="101"/>
      <c r="DQJ27" s="101"/>
      <c r="DQK27" s="101"/>
      <c r="DQL27" s="101"/>
      <c r="DQM27" s="101"/>
      <c r="DQN27" s="101"/>
      <c r="DQO27" s="101"/>
      <c r="DQP27" s="101"/>
      <c r="DQQ27" s="101"/>
      <c r="DQR27" s="101"/>
      <c r="DQS27" s="101"/>
      <c r="DQT27" s="101"/>
      <c r="DQU27" s="101"/>
      <c r="DQV27" s="101"/>
      <c r="DQW27" s="101"/>
      <c r="DQX27" s="101"/>
      <c r="DQY27" s="101"/>
      <c r="DQZ27" s="101"/>
      <c r="DRA27" s="101"/>
      <c r="DRB27" s="101"/>
      <c r="DRC27" s="101"/>
      <c r="DRD27" s="101"/>
      <c r="DRE27" s="101"/>
      <c r="DRF27" s="101"/>
      <c r="DRG27" s="101"/>
      <c r="DRH27" s="101"/>
      <c r="DRI27" s="101"/>
      <c r="DRJ27" s="101"/>
      <c r="DRK27" s="101"/>
      <c r="DRL27" s="101"/>
      <c r="DRM27" s="101"/>
      <c r="DRN27" s="101"/>
      <c r="DRO27" s="101"/>
      <c r="DRP27" s="101"/>
      <c r="DRQ27" s="101"/>
      <c r="DRR27" s="101"/>
      <c r="DRS27" s="101"/>
      <c r="DRT27" s="101"/>
      <c r="DRU27" s="101"/>
      <c r="DRV27" s="101"/>
      <c r="DRW27" s="101"/>
      <c r="DRX27" s="101"/>
      <c r="DRY27" s="101"/>
      <c r="DRZ27" s="101"/>
      <c r="DSA27" s="101"/>
      <c r="DSB27" s="101"/>
      <c r="DSC27" s="101"/>
      <c r="DSD27" s="101"/>
      <c r="DSE27" s="101"/>
      <c r="DSF27" s="101"/>
      <c r="DSG27" s="101"/>
      <c r="DSH27" s="101"/>
      <c r="DSI27" s="101"/>
      <c r="DSJ27" s="101"/>
      <c r="DSK27" s="101"/>
      <c r="DSL27" s="101"/>
      <c r="DSM27" s="101"/>
      <c r="DSN27" s="101"/>
      <c r="DSO27" s="101"/>
      <c r="DSP27" s="101"/>
      <c r="DSQ27" s="101"/>
      <c r="DSR27" s="101"/>
      <c r="DSS27" s="101"/>
      <c r="DST27" s="101"/>
      <c r="DSU27" s="101"/>
      <c r="DSV27" s="101"/>
      <c r="DSW27" s="101"/>
      <c r="DSX27" s="101"/>
      <c r="DSY27" s="101"/>
      <c r="DSZ27" s="101"/>
      <c r="DTA27" s="101"/>
      <c r="DTB27" s="101"/>
      <c r="DTC27" s="101"/>
      <c r="DTD27" s="101"/>
      <c r="DTE27" s="101"/>
      <c r="DTF27" s="101"/>
      <c r="DTG27" s="101"/>
      <c r="DTH27" s="101"/>
      <c r="DTI27" s="101"/>
      <c r="DTJ27" s="101"/>
      <c r="DTK27" s="101"/>
      <c r="DTL27" s="101"/>
      <c r="DTM27" s="101"/>
      <c r="DTN27" s="101"/>
      <c r="DTO27" s="101"/>
      <c r="DTP27" s="101"/>
      <c r="DTQ27" s="101"/>
      <c r="DTR27" s="101"/>
      <c r="DTS27" s="101"/>
      <c r="DTT27" s="101"/>
      <c r="DTU27" s="101"/>
      <c r="DTV27" s="101"/>
      <c r="DTW27" s="101"/>
      <c r="DTX27" s="101"/>
      <c r="DTY27" s="101"/>
      <c r="DTZ27" s="101"/>
      <c r="DUA27" s="101"/>
      <c r="DUB27" s="101"/>
      <c r="DUC27" s="101"/>
      <c r="DUD27" s="101"/>
      <c r="DUE27" s="101"/>
      <c r="DUF27" s="101"/>
      <c r="DUG27" s="101"/>
      <c r="DUH27" s="101"/>
      <c r="DUI27" s="101"/>
      <c r="DUJ27" s="101"/>
      <c r="DUK27" s="101"/>
      <c r="DUL27" s="101"/>
      <c r="DUM27" s="101"/>
      <c r="DUN27" s="101"/>
      <c r="DUO27" s="101"/>
      <c r="DUP27" s="101"/>
      <c r="DUQ27" s="101"/>
      <c r="DUR27" s="101"/>
      <c r="DUS27" s="101"/>
      <c r="DUT27" s="101"/>
      <c r="DUU27" s="101"/>
      <c r="DUV27" s="101"/>
      <c r="DUW27" s="101"/>
      <c r="DUX27" s="101"/>
      <c r="DUY27" s="101"/>
      <c r="DUZ27" s="101"/>
      <c r="DVA27" s="101"/>
      <c r="DVB27" s="101"/>
      <c r="DVC27" s="101"/>
      <c r="DVD27" s="101"/>
      <c r="DVE27" s="101"/>
      <c r="DVF27" s="101"/>
      <c r="DVG27" s="101"/>
      <c r="DVH27" s="101"/>
      <c r="DVI27" s="101"/>
      <c r="DVJ27" s="101"/>
      <c r="DVK27" s="101"/>
      <c r="DVL27" s="101"/>
      <c r="DVM27" s="101"/>
      <c r="DVN27" s="101"/>
      <c r="DVO27" s="101"/>
      <c r="DVP27" s="101"/>
      <c r="DVQ27" s="101"/>
      <c r="DVR27" s="101"/>
      <c r="DVS27" s="101"/>
      <c r="DVT27" s="101"/>
      <c r="DVU27" s="101"/>
      <c r="DVV27" s="101"/>
      <c r="DVW27" s="101"/>
      <c r="DVX27" s="101"/>
      <c r="DVY27" s="101"/>
      <c r="DVZ27" s="101"/>
      <c r="DWA27" s="101"/>
      <c r="DWB27" s="101"/>
      <c r="DWC27" s="101"/>
      <c r="DWD27" s="101"/>
      <c r="DWE27" s="101"/>
      <c r="DWF27" s="101"/>
      <c r="DWG27" s="101"/>
      <c r="DWH27" s="101"/>
      <c r="DWI27" s="101"/>
      <c r="DWJ27" s="101"/>
      <c r="DWK27" s="101"/>
      <c r="DWL27" s="101"/>
      <c r="DWM27" s="101"/>
      <c r="DWN27" s="101"/>
      <c r="DWO27" s="101"/>
      <c r="DWP27" s="101"/>
      <c r="DWQ27" s="101"/>
      <c r="DWR27" s="101"/>
      <c r="DWS27" s="101"/>
      <c r="DWT27" s="101"/>
      <c r="DWU27" s="101"/>
      <c r="DWV27" s="101"/>
      <c r="DWW27" s="101"/>
      <c r="DWX27" s="101"/>
      <c r="DWY27" s="101"/>
      <c r="DWZ27" s="101"/>
      <c r="DXA27" s="101"/>
      <c r="DXB27" s="101"/>
      <c r="DXC27" s="101"/>
      <c r="DXD27" s="101"/>
      <c r="DXE27" s="101"/>
      <c r="DXF27" s="101"/>
      <c r="DXG27" s="101"/>
      <c r="DXH27" s="101"/>
      <c r="DXI27" s="101"/>
      <c r="DXJ27" s="101"/>
      <c r="DXK27" s="101"/>
      <c r="DXL27" s="101"/>
      <c r="DXM27" s="101"/>
      <c r="DXN27" s="101"/>
      <c r="DXO27" s="101"/>
      <c r="DXP27" s="101"/>
      <c r="DXQ27" s="101"/>
      <c r="DXR27" s="101"/>
      <c r="DXS27" s="101"/>
      <c r="DXT27" s="101"/>
      <c r="DXU27" s="101"/>
      <c r="DXV27" s="101"/>
      <c r="DXW27" s="101"/>
      <c r="DXX27" s="101"/>
      <c r="DXY27" s="101"/>
      <c r="DXZ27" s="101"/>
      <c r="DYA27" s="101"/>
      <c r="DYB27" s="101"/>
      <c r="DYC27" s="101"/>
      <c r="DYD27" s="101"/>
      <c r="DYE27" s="101"/>
      <c r="DYF27" s="101"/>
      <c r="DYG27" s="101"/>
      <c r="DYH27" s="101"/>
      <c r="DYI27" s="101"/>
      <c r="DYJ27" s="101"/>
      <c r="DYK27" s="101"/>
      <c r="DYL27" s="101"/>
      <c r="DYM27" s="101"/>
      <c r="DYN27" s="101"/>
      <c r="DYO27" s="101"/>
      <c r="DYP27" s="101"/>
      <c r="DYQ27" s="101"/>
      <c r="DYR27" s="101"/>
      <c r="DYS27" s="101"/>
      <c r="DYT27" s="101"/>
      <c r="DYU27" s="101"/>
      <c r="DYV27" s="101"/>
      <c r="DYW27" s="101"/>
      <c r="DYX27" s="101"/>
      <c r="DYY27" s="101"/>
      <c r="DYZ27" s="101"/>
      <c r="DZA27" s="101"/>
      <c r="DZB27" s="101"/>
      <c r="DZC27" s="101"/>
      <c r="DZD27" s="101"/>
      <c r="DZE27" s="101"/>
      <c r="DZF27" s="101"/>
      <c r="DZG27" s="101"/>
      <c r="DZH27" s="101"/>
      <c r="DZI27" s="101"/>
      <c r="DZJ27" s="101"/>
      <c r="DZK27" s="101"/>
      <c r="DZL27" s="101"/>
      <c r="DZM27" s="101"/>
      <c r="DZN27" s="101"/>
      <c r="DZO27" s="101"/>
      <c r="DZP27" s="101"/>
      <c r="DZQ27" s="101"/>
      <c r="DZR27" s="101"/>
      <c r="DZS27" s="101"/>
      <c r="DZT27" s="101"/>
      <c r="DZU27" s="101"/>
      <c r="DZV27" s="101"/>
      <c r="DZW27" s="101"/>
      <c r="DZX27" s="101"/>
      <c r="DZY27" s="101"/>
      <c r="DZZ27" s="101"/>
      <c r="EAA27" s="101"/>
      <c r="EAB27" s="101"/>
      <c r="EAC27" s="101"/>
      <c r="EAD27" s="101"/>
      <c r="EAE27" s="101"/>
      <c r="EAF27" s="101"/>
      <c r="EAG27" s="101"/>
      <c r="EAH27" s="101"/>
      <c r="EAI27" s="101"/>
      <c r="EAJ27" s="101"/>
      <c r="EAK27" s="101"/>
      <c r="EAL27" s="101"/>
      <c r="EAM27" s="101"/>
      <c r="EAN27" s="101"/>
      <c r="EAO27" s="101"/>
      <c r="EAP27" s="101"/>
      <c r="EAQ27" s="101"/>
      <c r="EAR27" s="101"/>
      <c r="EAS27" s="101"/>
      <c r="EAT27" s="101"/>
      <c r="EAU27" s="101"/>
      <c r="EAV27" s="101"/>
      <c r="EAW27" s="101"/>
      <c r="EAX27" s="101"/>
      <c r="EAY27" s="101"/>
      <c r="EAZ27" s="101"/>
      <c r="EBA27" s="101"/>
      <c r="EBB27" s="101"/>
      <c r="EBC27" s="101"/>
      <c r="EBD27" s="101"/>
      <c r="EBE27" s="101"/>
      <c r="EBF27" s="101"/>
      <c r="EBG27" s="101"/>
      <c r="EBH27" s="101"/>
      <c r="EBI27" s="101"/>
      <c r="EBJ27" s="101"/>
      <c r="EBK27" s="101"/>
      <c r="EBL27" s="101"/>
      <c r="EBM27" s="101"/>
      <c r="EBN27" s="101"/>
      <c r="EBO27" s="101"/>
      <c r="EBP27" s="101"/>
      <c r="EBQ27" s="101"/>
      <c r="EBR27" s="101"/>
      <c r="EBS27" s="101"/>
      <c r="EBT27" s="101"/>
      <c r="EBU27" s="101"/>
      <c r="EBV27" s="101"/>
      <c r="EBW27" s="101"/>
      <c r="EBX27" s="101"/>
      <c r="EBY27" s="101"/>
      <c r="EBZ27" s="101"/>
      <c r="ECA27" s="101"/>
      <c r="ECB27" s="101"/>
      <c r="ECC27" s="101"/>
      <c r="ECD27" s="101"/>
      <c r="ECE27" s="101"/>
      <c r="ECF27" s="101"/>
      <c r="ECG27" s="101"/>
      <c r="ECH27" s="101"/>
      <c r="ECI27" s="101"/>
      <c r="ECJ27" s="101"/>
      <c r="ECK27" s="101"/>
      <c r="ECL27" s="101"/>
      <c r="ECM27" s="101"/>
      <c r="ECN27" s="101"/>
      <c r="ECO27" s="101"/>
      <c r="ECP27" s="101"/>
      <c r="ECQ27" s="101"/>
      <c r="ECR27" s="101"/>
      <c r="ECS27" s="101"/>
      <c r="ECT27" s="101"/>
      <c r="ECU27" s="101"/>
      <c r="ECV27" s="101"/>
      <c r="ECW27" s="101"/>
      <c r="ECX27" s="101"/>
      <c r="ECY27" s="101"/>
      <c r="ECZ27" s="101"/>
      <c r="EDA27" s="101"/>
      <c r="EDB27" s="101"/>
      <c r="EDC27" s="101"/>
      <c r="EDD27" s="101"/>
      <c r="EDE27" s="101"/>
      <c r="EDF27" s="101"/>
      <c r="EDG27" s="101"/>
      <c r="EDH27" s="101"/>
      <c r="EDI27" s="101"/>
      <c r="EDJ27" s="101"/>
      <c r="EDK27" s="101"/>
      <c r="EDL27" s="101"/>
      <c r="EDM27" s="101"/>
      <c r="EDN27" s="101"/>
      <c r="EDO27" s="101"/>
      <c r="EDP27" s="101"/>
      <c r="EDQ27" s="101"/>
      <c r="EDR27" s="101"/>
      <c r="EDS27" s="101"/>
      <c r="EDT27" s="101"/>
      <c r="EDU27" s="101"/>
      <c r="EDV27" s="101"/>
      <c r="EDW27" s="101"/>
      <c r="EDX27" s="101"/>
      <c r="EDY27" s="101"/>
      <c r="EDZ27" s="101"/>
      <c r="EEA27" s="101"/>
      <c r="EEB27" s="101"/>
      <c r="EEC27" s="101"/>
      <c r="EED27" s="101"/>
      <c r="EEE27" s="101"/>
      <c r="EEF27" s="101"/>
      <c r="EEG27" s="101"/>
      <c r="EEH27" s="101"/>
      <c r="EEI27" s="101"/>
      <c r="EEJ27" s="101"/>
      <c r="EEK27" s="101"/>
      <c r="EEL27" s="101"/>
      <c r="EEM27" s="101"/>
      <c r="EEN27" s="101"/>
      <c r="EEO27" s="101"/>
      <c r="EEP27" s="101"/>
      <c r="EEQ27" s="101"/>
      <c r="EER27" s="101"/>
      <c r="EES27" s="101"/>
      <c r="EET27" s="101"/>
      <c r="EEU27" s="101"/>
      <c r="EEV27" s="101"/>
      <c r="EEW27" s="101"/>
      <c r="EEX27" s="101"/>
      <c r="EEY27" s="101"/>
      <c r="EEZ27" s="101"/>
      <c r="EFA27" s="101"/>
      <c r="EFB27" s="101"/>
      <c r="EFC27" s="101"/>
      <c r="EFD27" s="101"/>
      <c r="EFE27" s="101"/>
      <c r="EFF27" s="101"/>
      <c r="EFG27" s="101"/>
      <c r="EFH27" s="101"/>
      <c r="EFI27" s="101"/>
      <c r="EFJ27" s="101"/>
      <c r="EFK27" s="101"/>
      <c r="EFL27" s="101"/>
      <c r="EFM27" s="101"/>
      <c r="EFN27" s="101"/>
      <c r="EFO27" s="101"/>
      <c r="EFP27" s="101"/>
      <c r="EFQ27" s="101"/>
      <c r="EFR27" s="101"/>
      <c r="EFS27" s="101"/>
      <c r="EFT27" s="101"/>
      <c r="EFU27" s="101"/>
      <c r="EFV27" s="101"/>
      <c r="EFW27" s="101"/>
      <c r="EFX27" s="101"/>
      <c r="EFY27" s="101"/>
      <c r="EFZ27" s="101"/>
      <c r="EGA27" s="101"/>
      <c r="EGB27" s="101"/>
      <c r="EGC27" s="101"/>
      <c r="EGD27" s="101"/>
      <c r="EGE27" s="101"/>
      <c r="EGF27" s="101"/>
      <c r="EGG27" s="101"/>
      <c r="EGH27" s="101"/>
      <c r="EGI27" s="101"/>
      <c r="EGJ27" s="101"/>
      <c r="EGK27" s="101"/>
      <c r="EGL27" s="101"/>
      <c r="EGM27" s="101"/>
      <c r="EGN27" s="101"/>
      <c r="EGO27" s="101"/>
      <c r="EGP27" s="101"/>
      <c r="EGQ27" s="101"/>
      <c r="EGR27" s="101"/>
      <c r="EGS27" s="101"/>
      <c r="EGT27" s="101"/>
      <c r="EGU27" s="101"/>
      <c r="EGV27" s="101"/>
      <c r="EGW27" s="101"/>
      <c r="EGX27" s="101"/>
      <c r="EGY27" s="101"/>
      <c r="EGZ27" s="101"/>
      <c r="EHA27" s="101"/>
      <c r="EHB27" s="101"/>
      <c r="EHC27" s="101"/>
      <c r="EHD27" s="101"/>
      <c r="EHE27" s="101"/>
      <c r="EHF27" s="101"/>
      <c r="EHG27" s="101"/>
      <c r="EHH27" s="101"/>
      <c r="EHI27" s="101"/>
      <c r="EHJ27" s="101"/>
      <c r="EHK27" s="101"/>
      <c r="EHL27" s="101"/>
      <c r="EHM27" s="101"/>
      <c r="EHN27" s="101"/>
      <c r="EHO27" s="101"/>
      <c r="EHP27" s="101"/>
      <c r="EHQ27" s="101"/>
      <c r="EHR27" s="101"/>
      <c r="EHS27" s="101"/>
      <c r="EHT27" s="101"/>
      <c r="EHU27" s="101"/>
      <c r="EHV27" s="101"/>
      <c r="EHW27" s="101"/>
      <c r="EHX27" s="101"/>
      <c r="EHY27" s="101"/>
      <c r="EHZ27" s="101"/>
      <c r="EIA27" s="101"/>
      <c r="EIB27" s="101"/>
      <c r="EIC27" s="101"/>
      <c r="EID27" s="101"/>
      <c r="EIE27" s="101"/>
      <c r="EIF27" s="101"/>
      <c r="EIG27" s="101"/>
      <c r="EIH27" s="101"/>
      <c r="EII27" s="101"/>
      <c r="EIJ27" s="101"/>
      <c r="EIK27" s="101"/>
      <c r="EIL27" s="101"/>
      <c r="EIM27" s="101"/>
      <c r="EIN27" s="101"/>
      <c r="EIO27" s="101"/>
      <c r="EIP27" s="101"/>
      <c r="EIQ27" s="101"/>
      <c r="EIR27" s="101"/>
      <c r="EIS27" s="101"/>
      <c r="EIT27" s="101"/>
      <c r="EIU27" s="101"/>
      <c r="EIV27" s="101"/>
      <c r="EIW27" s="101"/>
      <c r="EIX27" s="101"/>
      <c r="EIY27" s="101"/>
      <c r="EIZ27" s="101"/>
      <c r="EJA27" s="101"/>
      <c r="EJB27" s="101"/>
      <c r="EJC27" s="101"/>
      <c r="EJD27" s="101"/>
      <c r="EJE27" s="101"/>
      <c r="EJF27" s="101"/>
      <c r="EJG27" s="101"/>
      <c r="EJH27" s="101"/>
      <c r="EJI27" s="101"/>
      <c r="EJJ27" s="101"/>
      <c r="EJK27" s="101"/>
      <c r="EJL27" s="101"/>
      <c r="EJM27" s="101"/>
      <c r="EJN27" s="101"/>
      <c r="EJO27" s="101"/>
      <c r="EJP27" s="101"/>
      <c r="EJQ27" s="101"/>
      <c r="EJR27" s="101"/>
      <c r="EJS27" s="101"/>
      <c r="EJT27" s="101"/>
      <c r="EJU27" s="101"/>
      <c r="EJV27" s="101"/>
      <c r="EJW27" s="101"/>
      <c r="EJX27" s="101"/>
      <c r="EJY27" s="101"/>
      <c r="EJZ27" s="101"/>
      <c r="EKA27" s="101"/>
      <c r="EKB27" s="101"/>
      <c r="EKC27" s="101"/>
      <c r="EKD27" s="101"/>
      <c r="EKE27" s="101"/>
      <c r="EKF27" s="101"/>
      <c r="EKG27" s="101"/>
      <c r="EKH27" s="101"/>
      <c r="EKI27" s="101"/>
      <c r="EKJ27" s="101"/>
      <c r="EKK27" s="101"/>
      <c r="EKL27" s="101"/>
      <c r="EKM27" s="101"/>
      <c r="EKN27" s="101"/>
      <c r="EKO27" s="101"/>
      <c r="EKP27" s="101"/>
      <c r="EKQ27" s="101"/>
      <c r="EKR27" s="101"/>
      <c r="EKS27" s="101"/>
      <c r="EKT27" s="101"/>
      <c r="EKU27" s="101"/>
      <c r="EKV27" s="101"/>
      <c r="EKW27" s="101"/>
      <c r="EKX27" s="101"/>
      <c r="EKY27" s="101"/>
      <c r="EKZ27" s="101"/>
      <c r="ELA27" s="101"/>
      <c r="ELB27" s="101"/>
      <c r="ELC27" s="101"/>
      <c r="ELD27" s="101"/>
      <c r="ELE27" s="101"/>
      <c r="ELF27" s="101"/>
      <c r="ELG27" s="101"/>
      <c r="ELH27" s="101"/>
      <c r="ELI27" s="101"/>
      <c r="ELJ27" s="101"/>
      <c r="ELK27" s="101"/>
      <c r="ELL27" s="101"/>
      <c r="ELM27" s="101"/>
      <c r="ELN27" s="101"/>
      <c r="ELO27" s="101"/>
      <c r="ELP27" s="101"/>
      <c r="ELQ27" s="101"/>
      <c r="ELR27" s="101"/>
      <c r="ELS27" s="101"/>
      <c r="ELT27" s="101"/>
      <c r="ELU27" s="101"/>
      <c r="ELV27" s="101"/>
      <c r="ELW27" s="101"/>
      <c r="ELX27" s="101"/>
      <c r="ELY27" s="101"/>
      <c r="ELZ27" s="101"/>
      <c r="EMA27" s="101"/>
      <c r="EMB27" s="101"/>
      <c r="EMC27" s="101"/>
      <c r="EMD27" s="101"/>
      <c r="EME27" s="101"/>
      <c r="EMF27" s="101"/>
      <c r="EMG27" s="101"/>
      <c r="EMH27" s="101"/>
      <c r="EMI27" s="101"/>
      <c r="EMJ27" s="101"/>
      <c r="EMK27" s="101"/>
      <c r="EML27" s="101"/>
      <c r="EMM27" s="101"/>
      <c r="EMN27" s="101"/>
      <c r="EMO27" s="101"/>
      <c r="EMP27" s="101"/>
      <c r="EMQ27" s="101"/>
      <c r="EMR27" s="101"/>
      <c r="EMS27" s="101"/>
      <c r="EMT27" s="101"/>
      <c r="EMU27" s="101"/>
      <c r="EMV27" s="101"/>
      <c r="EMW27" s="101"/>
      <c r="EMX27" s="101"/>
      <c r="EMY27" s="101"/>
      <c r="EMZ27" s="101"/>
      <c r="ENA27" s="101"/>
      <c r="ENB27" s="101"/>
      <c r="ENC27" s="101"/>
      <c r="END27" s="101"/>
      <c r="ENE27" s="101"/>
      <c r="ENF27" s="101"/>
      <c r="ENG27" s="101"/>
      <c r="ENH27" s="101"/>
      <c r="ENI27" s="101"/>
      <c r="ENJ27" s="101"/>
      <c r="ENK27" s="101"/>
      <c r="ENL27" s="101"/>
      <c r="ENM27" s="101"/>
      <c r="ENN27" s="101"/>
      <c r="ENO27" s="101"/>
      <c r="ENP27" s="101"/>
      <c r="ENQ27" s="101"/>
      <c r="ENR27" s="101"/>
      <c r="ENS27" s="101"/>
      <c r="ENT27" s="101"/>
      <c r="ENU27" s="101"/>
      <c r="ENV27" s="101"/>
      <c r="ENW27" s="101"/>
      <c r="ENX27" s="101"/>
      <c r="ENY27" s="101"/>
      <c r="ENZ27" s="101"/>
      <c r="EOA27" s="101"/>
      <c r="EOB27" s="101"/>
      <c r="EOC27" s="101"/>
      <c r="EOD27" s="101"/>
      <c r="EOE27" s="101"/>
      <c r="EOF27" s="101"/>
      <c r="EOG27" s="101"/>
      <c r="EOH27" s="101"/>
      <c r="EOI27" s="101"/>
      <c r="EOJ27" s="101"/>
      <c r="EOK27" s="101"/>
      <c r="EOL27" s="101"/>
      <c r="EOM27" s="101"/>
      <c r="EON27" s="101"/>
      <c r="EOO27" s="101"/>
      <c r="EOP27" s="101"/>
      <c r="EOQ27" s="101"/>
      <c r="EOR27" s="101"/>
      <c r="EOS27" s="101"/>
      <c r="EOT27" s="101"/>
      <c r="EOU27" s="101"/>
      <c r="EOV27" s="101"/>
      <c r="EOW27" s="101"/>
      <c r="EOX27" s="101"/>
      <c r="EOY27" s="101"/>
      <c r="EOZ27" s="101"/>
      <c r="EPA27" s="101"/>
      <c r="EPB27" s="101"/>
      <c r="EPC27" s="101"/>
      <c r="EPD27" s="101"/>
      <c r="EPE27" s="101"/>
      <c r="EPF27" s="101"/>
      <c r="EPG27" s="101"/>
      <c r="EPH27" s="101"/>
      <c r="EPI27" s="101"/>
      <c r="EPJ27" s="101"/>
      <c r="EPK27" s="101"/>
      <c r="EPL27" s="101"/>
      <c r="EPM27" s="101"/>
      <c r="EPN27" s="101"/>
      <c r="EPO27" s="101"/>
      <c r="EPP27" s="101"/>
      <c r="EPQ27" s="101"/>
      <c r="EPR27" s="101"/>
      <c r="EPS27" s="101"/>
      <c r="EPT27" s="101"/>
      <c r="EPU27" s="101"/>
      <c r="EPV27" s="101"/>
      <c r="EPW27" s="101"/>
      <c r="EPX27" s="101"/>
      <c r="EPY27" s="101"/>
      <c r="EPZ27" s="101"/>
      <c r="EQA27" s="101"/>
      <c r="EQB27" s="101"/>
      <c r="EQC27" s="101"/>
      <c r="EQD27" s="101"/>
      <c r="EQE27" s="101"/>
      <c r="EQF27" s="101"/>
      <c r="EQG27" s="101"/>
      <c r="EQH27" s="101"/>
      <c r="EQI27" s="101"/>
      <c r="EQJ27" s="101"/>
      <c r="EQK27" s="101"/>
      <c r="EQL27" s="101"/>
      <c r="EQM27" s="101"/>
      <c r="EQN27" s="101"/>
      <c r="EQO27" s="101"/>
      <c r="EQP27" s="101"/>
      <c r="EQQ27" s="101"/>
      <c r="EQR27" s="101"/>
      <c r="EQS27" s="101"/>
      <c r="EQT27" s="101"/>
      <c r="EQU27" s="101"/>
      <c r="EQV27" s="101"/>
      <c r="EQW27" s="101"/>
      <c r="EQX27" s="101"/>
      <c r="EQY27" s="101"/>
      <c r="EQZ27" s="101"/>
      <c r="ERA27" s="101"/>
      <c r="ERB27" s="101"/>
      <c r="ERC27" s="101"/>
      <c r="ERD27" s="101"/>
      <c r="ERE27" s="101"/>
      <c r="ERF27" s="101"/>
      <c r="ERG27" s="101"/>
      <c r="ERH27" s="101"/>
      <c r="ERI27" s="101"/>
      <c r="ERJ27" s="101"/>
      <c r="ERK27" s="101"/>
      <c r="ERL27" s="101"/>
      <c r="ERM27" s="101"/>
      <c r="ERN27" s="101"/>
      <c r="ERO27" s="101"/>
      <c r="ERP27" s="101"/>
      <c r="ERQ27" s="101"/>
      <c r="ERR27" s="101"/>
      <c r="ERS27" s="101"/>
      <c r="ERT27" s="101"/>
      <c r="ERU27" s="101"/>
      <c r="ERV27" s="101"/>
      <c r="ERW27" s="101"/>
      <c r="ERX27" s="101"/>
      <c r="ERY27" s="101"/>
      <c r="ERZ27" s="101"/>
      <c r="ESA27" s="101"/>
      <c r="ESB27" s="101"/>
      <c r="ESC27" s="101"/>
      <c r="ESD27" s="101"/>
      <c r="ESE27" s="101"/>
      <c r="ESF27" s="101"/>
      <c r="ESG27" s="101"/>
      <c r="ESH27" s="101"/>
      <c r="ESI27" s="101"/>
      <c r="ESJ27" s="101"/>
      <c r="ESK27" s="101"/>
      <c r="ESL27" s="101"/>
      <c r="ESM27" s="101"/>
      <c r="ESN27" s="101"/>
      <c r="ESO27" s="101"/>
      <c r="ESP27" s="101"/>
      <c r="ESQ27" s="101"/>
      <c r="ESR27" s="101"/>
      <c r="ESS27" s="101"/>
      <c r="EST27" s="101"/>
      <c r="ESU27" s="101"/>
      <c r="ESV27" s="101"/>
      <c r="ESW27" s="101"/>
      <c r="ESX27" s="101"/>
      <c r="ESY27" s="101"/>
      <c r="ESZ27" s="101"/>
      <c r="ETA27" s="101"/>
      <c r="ETB27" s="101"/>
      <c r="ETC27" s="101"/>
      <c r="ETD27" s="101"/>
      <c r="ETE27" s="101"/>
      <c r="ETF27" s="101"/>
      <c r="ETG27" s="101"/>
      <c r="ETH27" s="101"/>
      <c r="ETI27" s="101"/>
      <c r="ETJ27" s="101"/>
      <c r="ETK27" s="101"/>
      <c r="ETL27" s="101"/>
      <c r="ETM27" s="101"/>
      <c r="ETN27" s="101"/>
      <c r="ETO27" s="101"/>
      <c r="ETP27" s="101"/>
      <c r="ETQ27" s="101"/>
      <c r="ETR27" s="101"/>
      <c r="ETS27" s="101"/>
      <c r="ETT27" s="101"/>
      <c r="ETU27" s="101"/>
      <c r="ETV27" s="101"/>
      <c r="ETW27" s="101"/>
      <c r="ETX27" s="101"/>
      <c r="ETY27" s="101"/>
      <c r="ETZ27" s="101"/>
      <c r="EUA27" s="101"/>
      <c r="EUB27" s="101"/>
      <c r="EUC27" s="101"/>
      <c r="EUD27" s="101"/>
      <c r="EUE27" s="101"/>
      <c r="EUF27" s="101"/>
      <c r="EUG27" s="101"/>
      <c r="EUH27" s="101"/>
      <c r="EUI27" s="101"/>
      <c r="EUJ27" s="101"/>
      <c r="EUK27" s="101"/>
      <c r="EUL27" s="101"/>
      <c r="EUM27" s="101"/>
      <c r="EUN27" s="101"/>
      <c r="EUO27" s="101"/>
      <c r="EUP27" s="101"/>
      <c r="EUQ27" s="101"/>
      <c r="EUR27" s="101"/>
      <c r="EUS27" s="101"/>
      <c r="EUT27" s="101"/>
      <c r="EUU27" s="101"/>
      <c r="EUV27" s="101"/>
      <c r="EUW27" s="101"/>
      <c r="EUX27" s="101"/>
      <c r="EUY27" s="101"/>
      <c r="EUZ27" s="101"/>
      <c r="EVA27" s="101"/>
      <c r="EVB27" s="101"/>
      <c r="EVC27" s="101"/>
      <c r="EVD27" s="101"/>
      <c r="EVE27" s="101"/>
      <c r="EVF27" s="101"/>
      <c r="EVG27" s="101"/>
      <c r="EVH27" s="101"/>
      <c r="EVI27" s="101"/>
      <c r="EVJ27" s="101"/>
      <c r="EVK27" s="101"/>
      <c r="EVL27" s="101"/>
      <c r="EVM27" s="101"/>
      <c r="EVN27" s="101"/>
      <c r="EVO27" s="101"/>
      <c r="EVP27" s="101"/>
      <c r="EVQ27" s="101"/>
      <c r="EVR27" s="101"/>
      <c r="EVS27" s="101"/>
      <c r="EVT27" s="101"/>
      <c r="EVU27" s="101"/>
      <c r="EVV27" s="101"/>
      <c r="EVW27" s="101"/>
      <c r="EVX27" s="101"/>
      <c r="EVY27" s="101"/>
      <c r="EVZ27" s="101"/>
      <c r="EWA27" s="101"/>
      <c r="EWB27" s="101"/>
      <c r="EWC27" s="101"/>
      <c r="EWD27" s="101"/>
      <c r="EWE27" s="101"/>
      <c r="EWF27" s="101"/>
      <c r="EWG27" s="101"/>
      <c r="EWH27" s="101"/>
      <c r="EWI27" s="101"/>
      <c r="EWJ27" s="101"/>
      <c r="EWK27" s="101"/>
      <c r="EWL27" s="101"/>
      <c r="EWM27" s="101"/>
      <c r="EWN27" s="101"/>
      <c r="EWO27" s="101"/>
      <c r="EWP27" s="101"/>
      <c r="EWQ27" s="101"/>
      <c r="EWR27" s="101"/>
      <c r="EWS27" s="101"/>
      <c r="EWT27" s="101"/>
      <c r="EWU27" s="101"/>
      <c r="EWV27" s="101"/>
      <c r="EWW27" s="101"/>
      <c r="EWX27" s="101"/>
      <c r="EWY27" s="101"/>
      <c r="EWZ27" s="101"/>
      <c r="EXA27" s="101"/>
      <c r="EXB27" s="101"/>
      <c r="EXC27" s="101"/>
      <c r="EXD27" s="101"/>
      <c r="EXE27" s="101"/>
      <c r="EXF27" s="101"/>
      <c r="EXG27" s="101"/>
      <c r="EXH27" s="101"/>
      <c r="EXI27" s="101"/>
      <c r="EXJ27" s="101"/>
      <c r="EXK27" s="101"/>
      <c r="EXL27" s="101"/>
      <c r="EXM27" s="101"/>
      <c r="EXN27" s="101"/>
      <c r="EXO27" s="101"/>
      <c r="EXP27" s="101"/>
      <c r="EXQ27" s="101"/>
      <c r="EXR27" s="101"/>
      <c r="EXS27" s="101"/>
      <c r="EXT27" s="101"/>
      <c r="EXU27" s="101"/>
      <c r="EXV27" s="101"/>
      <c r="EXW27" s="101"/>
      <c r="EXX27" s="101"/>
      <c r="EXY27" s="101"/>
      <c r="EXZ27" s="101"/>
      <c r="EYA27" s="101"/>
      <c r="EYB27" s="101"/>
      <c r="EYC27" s="101"/>
      <c r="EYD27" s="101"/>
      <c r="EYE27" s="101"/>
      <c r="EYF27" s="101"/>
      <c r="EYG27" s="101"/>
      <c r="EYH27" s="101"/>
      <c r="EYI27" s="101"/>
      <c r="EYJ27" s="101"/>
      <c r="EYK27" s="101"/>
      <c r="EYL27" s="101"/>
      <c r="EYM27" s="101"/>
      <c r="EYN27" s="101"/>
      <c r="EYO27" s="101"/>
      <c r="EYP27" s="101"/>
      <c r="EYQ27" s="101"/>
      <c r="EYR27" s="101"/>
      <c r="EYS27" s="101"/>
      <c r="EYT27" s="101"/>
      <c r="EYU27" s="101"/>
      <c r="EYV27" s="101"/>
      <c r="EYW27" s="101"/>
      <c r="EYX27" s="101"/>
      <c r="EYY27" s="101"/>
      <c r="EYZ27" s="101"/>
      <c r="EZA27" s="101"/>
      <c r="EZB27" s="101"/>
      <c r="EZC27" s="101"/>
      <c r="EZD27" s="101"/>
      <c r="EZE27" s="101"/>
      <c r="EZF27" s="101"/>
      <c r="EZG27" s="101"/>
      <c r="EZH27" s="101"/>
      <c r="EZI27" s="101"/>
      <c r="EZJ27" s="101"/>
      <c r="EZK27" s="101"/>
      <c r="EZL27" s="101"/>
      <c r="EZM27" s="101"/>
      <c r="EZN27" s="101"/>
      <c r="EZO27" s="101"/>
      <c r="EZP27" s="101"/>
      <c r="EZQ27" s="101"/>
      <c r="EZR27" s="101"/>
      <c r="EZS27" s="101"/>
      <c r="EZT27" s="101"/>
      <c r="EZU27" s="101"/>
      <c r="EZV27" s="101"/>
      <c r="EZW27" s="101"/>
      <c r="EZX27" s="101"/>
      <c r="EZY27" s="101"/>
      <c r="EZZ27" s="101"/>
      <c r="FAA27" s="101"/>
      <c r="FAB27" s="101"/>
      <c r="FAC27" s="101"/>
      <c r="FAD27" s="101"/>
      <c r="FAE27" s="101"/>
      <c r="FAF27" s="101"/>
      <c r="FAG27" s="101"/>
      <c r="FAH27" s="101"/>
      <c r="FAI27" s="101"/>
      <c r="FAJ27" s="101"/>
      <c r="FAK27" s="101"/>
      <c r="FAL27" s="101"/>
      <c r="FAM27" s="101"/>
      <c r="FAN27" s="101"/>
      <c r="FAO27" s="101"/>
      <c r="FAP27" s="101"/>
      <c r="FAQ27" s="101"/>
      <c r="FAR27" s="101"/>
      <c r="FAS27" s="101"/>
      <c r="FAT27" s="101"/>
      <c r="FAU27" s="101"/>
      <c r="FAV27" s="101"/>
      <c r="FAW27" s="101"/>
      <c r="FAX27" s="101"/>
      <c r="FAY27" s="101"/>
      <c r="FAZ27" s="101"/>
      <c r="FBA27" s="101"/>
      <c r="FBB27" s="101"/>
      <c r="FBC27" s="101"/>
      <c r="FBD27" s="101"/>
      <c r="FBE27" s="101"/>
      <c r="FBF27" s="101"/>
      <c r="FBG27" s="101"/>
      <c r="FBH27" s="101"/>
      <c r="FBI27" s="101"/>
      <c r="FBJ27" s="101"/>
      <c r="FBK27" s="101"/>
      <c r="FBL27" s="101"/>
      <c r="FBM27" s="101"/>
      <c r="FBN27" s="101"/>
      <c r="FBO27" s="101"/>
      <c r="FBP27" s="101"/>
      <c r="FBQ27" s="101"/>
      <c r="FBR27" s="101"/>
      <c r="FBS27" s="101"/>
      <c r="FBT27" s="101"/>
      <c r="FBU27" s="101"/>
      <c r="FBV27" s="101"/>
      <c r="FBW27" s="101"/>
      <c r="FBX27" s="101"/>
      <c r="FBY27" s="101"/>
      <c r="FBZ27" s="101"/>
      <c r="FCA27" s="101"/>
      <c r="FCB27" s="101"/>
      <c r="FCC27" s="101"/>
      <c r="FCD27" s="101"/>
      <c r="FCE27" s="101"/>
      <c r="FCF27" s="101"/>
      <c r="FCG27" s="101"/>
      <c r="FCH27" s="101"/>
      <c r="FCI27" s="101"/>
      <c r="FCJ27" s="101"/>
      <c r="FCK27" s="101"/>
      <c r="FCL27" s="101"/>
      <c r="FCM27" s="101"/>
      <c r="FCN27" s="101"/>
      <c r="FCO27" s="101"/>
      <c r="FCP27" s="101"/>
      <c r="FCQ27" s="101"/>
      <c r="FCR27" s="101"/>
      <c r="FCS27" s="101"/>
      <c r="FCT27" s="101"/>
      <c r="FCU27" s="101"/>
      <c r="FCV27" s="101"/>
      <c r="FCW27" s="101"/>
      <c r="FCX27" s="101"/>
      <c r="FCY27" s="101"/>
      <c r="FCZ27" s="101"/>
      <c r="FDA27" s="101"/>
      <c r="FDB27" s="101"/>
      <c r="FDC27" s="101"/>
      <c r="FDD27" s="101"/>
      <c r="FDE27" s="101"/>
      <c r="FDF27" s="101"/>
      <c r="FDG27" s="101"/>
      <c r="FDH27" s="101"/>
      <c r="FDI27" s="101"/>
      <c r="FDJ27" s="101"/>
      <c r="FDK27" s="101"/>
      <c r="FDL27" s="101"/>
      <c r="FDM27" s="101"/>
      <c r="FDN27" s="101"/>
      <c r="FDO27" s="101"/>
      <c r="FDP27" s="101"/>
      <c r="FDQ27" s="101"/>
      <c r="FDR27" s="101"/>
      <c r="FDS27" s="101"/>
      <c r="FDT27" s="101"/>
      <c r="FDU27" s="101"/>
      <c r="FDV27" s="101"/>
      <c r="FDW27" s="101"/>
      <c r="FDX27" s="101"/>
      <c r="FDY27" s="101"/>
      <c r="FDZ27" s="101"/>
      <c r="FEA27" s="101"/>
      <c r="FEB27" s="101"/>
      <c r="FEC27" s="101"/>
      <c r="FED27" s="101"/>
      <c r="FEE27" s="101"/>
      <c r="FEF27" s="101"/>
      <c r="FEG27" s="101"/>
      <c r="FEH27" s="101"/>
      <c r="FEI27" s="101"/>
      <c r="FEJ27" s="101"/>
      <c r="FEK27" s="101"/>
      <c r="FEL27" s="101"/>
      <c r="FEM27" s="101"/>
      <c r="FEN27" s="101"/>
      <c r="FEO27" s="101"/>
      <c r="FEP27" s="101"/>
      <c r="FEQ27" s="101"/>
      <c r="FER27" s="101"/>
      <c r="FES27" s="101"/>
      <c r="FET27" s="101"/>
      <c r="FEU27" s="101"/>
      <c r="FEV27" s="101"/>
      <c r="FEW27" s="101"/>
      <c r="FEX27" s="101"/>
      <c r="FEY27" s="101"/>
      <c r="FEZ27" s="101"/>
      <c r="FFA27" s="101"/>
      <c r="FFB27" s="101"/>
      <c r="FFC27" s="101"/>
      <c r="FFD27" s="101"/>
      <c r="FFE27" s="101"/>
      <c r="FFF27" s="101"/>
      <c r="FFG27" s="101"/>
      <c r="FFH27" s="101"/>
      <c r="FFI27" s="101"/>
      <c r="FFJ27" s="101"/>
      <c r="FFK27" s="101"/>
      <c r="FFL27" s="101"/>
      <c r="FFM27" s="101"/>
      <c r="FFN27" s="101"/>
      <c r="FFO27" s="101"/>
      <c r="FFP27" s="101"/>
      <c r="FFQ27" s="101"/>
      <c r="FFR27" s="101"/>
      <c r="FFS27" s="101"/>
      <c r="FFT27" s="101"/>
      <c r="FFU27" s="101"/>
      <c r="FFV27" s="101"/>
      <c r="FFW27" s="101"/>
      <c r="FFX27" s="101"/>
      <c r="FFY27" s="101"/>
      <c r="FFZ27" s="101"/>
      <c r="FGA27" s="101"/>
      <c r="FGB27" s="101"/>
      <c r="FGC27" s="101"/>
      <c r="FGD27" s="101"/>
      <c r="FGE27" s="101"/>
      <c r="FGF27" s="101"/>
      <c r="FGG27" s="101"/>
      <c r="FGH27" s="101"/>
      <c r="FGI27" s="101"/>
      <c r="FGJ27" s="101"/>
      <c r="FGK27" s="101"/>
      <c r="FGL27" s="101"/>
      <c r="FGM27" s="101"/>
      <c r="FGN27" s="101"/>
      <c r="FGO27" s="101"/>
      <c r="FGP27" s="101"/>
      <c r="FGQ27" s="101"/>
      <c r="FGR27" s="101"/>
      <c r="FGS27" s="101"/>
      <c r="FGT27" s="101"/>
      <c r="FGU27" s="101"/>
      <c r="FGV27" s="101"/>
      <c r="FGW27" s="101"/>
      <c r="FGX27" s="101"/>
      <c r="FGY27" s="101"/>
      <c r="FGZ27" s="101"/>
      <c r="FHA27" s="101"/>
      <c r="FHB27" s="101"/>
      <c r="FHC27" s="101"/>
      <c r="FHD27" s="101"/>
      <c r="FHE27" s="101"/>
      <c r="FHF27" s="101"/>
      <c r="FHG27" s="101"/>
      <c r="FHH27" s="101"/>
      <c r="FHI27" s="101"/>
      <c r="FHJ27" s="101"/>
      <c r="FHK27" s="101"/>
      <c r="FHL27" s="101"/>
      <c r="FHM27" s="101"/>
      <c r="FHN27" s="101"/>
      <c r="FHO27" s="101"/>
      <c r="FHP27" s="101"/>
      <c r="FHQ27" s="101"/>
      <c r="FHR27" s="101"/>
      <c r="FHS27" s="101"/>
      <c r="FHT27" s="101"/>
      <c r="FHU27" s="101"/>
      <c r="FHV27" s="101"/>
      <c r="FHW27" s="101"/>
      <c r="FHX27" s="101"/>
      <c r="FHY27" s="101"/>
      <c r="FHZ27" s="101"/>
      <c r="FIA27" s="101"/>
      <c r="FIB27" s="101"/>
      <c r="FIC27" s="101"/>
      <c r="FID27" s="101"/>
      <c r="FIE27" s="101"/>
      <c r="FIF27" s="101"/>
      <c r="FIG27" s="101"/>
      <c r="FIH27" s="101"/>
      <c r="FII27" s="101"/>
      <c r="FIJ27" s="101"/>
      <c r="FIK27" s="101"/>
      <c r="FIL27" s="101"/>
      <c r="FIM27" s="101"/>
      <c r="FIN27" s="101"/>
      <c r="FIO27" s="101"/>
      <c r="FIP27" s="101"/>
      <c r="FIQ27" s="101"/>
      <c r="FIR27" s="101"/>
      <c r="FIS27" s="101"/>
      <c r="FIT27" s="101"/>
      <c r="FIU27" s="101"/>
      <c r="FIV27" s="101"/>
      <c r="FIW27" s="101"/>
      <c r="FIX27" s="101"/>
      <c r="FIY27" s="101"/>
      <c r="FIZ27" s="101"/>
      <c r="FJA27" s="101"/>
      <c r="FJB27" s="101"/>
      <c r="FJC27" s="101"/>
      <c r="FJD27" s="101"/>
      <c r="FJE27" s="101"/>
      <c r="FJF27" s="101"/>
      <c r="FJG27" s="101"/>
      <c r="FJH27" s="101"/>
      <c r="FJI27" s="101"/>
      <c r="FJJ27" s="101"/>
      <c r="FJK27" s="101"/>
      <c r="FJL27" s="101"/>
      <c r="FJM27" s="101"/>
      <c r="FJN27" s="101"/>
      <c r="FJO27" s="101"/>
      <c r="FJP27" s="101"/>
      <c r="FJQ27" s="101"/>
      <c r="FJR27" s="101"/>
      <c r="FJS27" s="101"/>
      <c r="FJT27" s="101"/>
      <c r="FJU27" s="101"/>
      <c r="FJV27" s="101"/>
      <c r="FJW27" s="101"/>
      <c r="FJX27" s="101"/>
      <c r="FJY27" s="101"/>
      <c r="FJZ27" s="101"/>
      <c r="FKA27" s="101"/>
      <c r="FKB27" s="101"/>
      <c r="FKC27" s="101"/>
      <c r="FKD27" s="101"/>
      <c r="FKE27" s="101"/>
      <c r="FKF27" s="101"/>
      <c r="FKG27" s="101"/>
      <c r="FKH27" s="101"/>
      <c r="FKI27" s="101"/>
      <c r="FKJ27" s="101"/>
      <c r="FKK27" s="101"/>
      <c r="FKL27" s="101"/>
      <c r="FKM27" s="101"/>
      <c r="FKN27" s="101"/>
      <c r="FKO27" s="101"/>
      <c r="FKP27" s="101"/>
      <c r="FKQ27" s="101"/>
      <c r="FKR27" s="101"/>
      <c r="FKS27" s="101"/>
      <c r="FKT27" s="101"/>
      <c r="FKU27" s="101"/>
      <c r="FKV27" s="101"/>
      <c r="FKW27" s="101"/>
      <c r="FKX27" s="101"/>
      <c r="FKY27" s="101"/>
      <c r="FKZ27" s="101"/>
      <c r="FLA27" s="101"/>
      <c r="FLB27" s="101"/>
      <c r="FLC27" s="101"/>
      <c r="FLD27" s="101"/>
      <c r="FLE27" s="101"/>
      <c r="FLF27" s="101"/>
      <c r="FLG27" s="101"/>
      <c r="FLH27" s="101"/>
      <c r="FLI27" s="101"/>
      <c r="FLJ27" s="101"/>
      <c r="FLK27" s="101"/>
      <c r="FLL27" s="101"/>
      <c r="FLM27" s="101"/>
      <c r="FLN27" s="101"/>
      <c r="FLO27" s="101"/>
      <c r="FLP27" s="101"/>
      <c r="FLQ27" s="101"/>
      <c r="FLR27" s="101"/>
      <c r="FLS27" s="101"/>
      <c r="FLT27" s="101"/>
      <c r="FLU27" s="101"/>
      <c r="FLV27" s="101"/>
      <c r="FLW27" s="101"/>
      <c r="FLX27" s="101"/>
      <c r="FLY27" s="101"/>
      <c r="FLZ27" s="101"/>
      <c r="FMA27" s="101"/>
      <c r="FMB27" s="101"/>
      <c r="FMC27" s="101"/>
      <c r="FMD27" s="101"/>
      <c r="FME27" s="101"/>
      <c r="FMF27" s="101"/>
      <c r="FMG27" s="101"/>
      <c r="FMH27" s="101"/>
      <c r="FMI27" s="101"/>
      <c r="FMJ27" s="101"/>
      <c r="FMK27" s="101"/>
      <c r="FML27" s="101"/>
      <c r="FMM27" s="101"/>
      <c r="FMN27" s="101"/>
      <c r="FMO27" s="101"/>
      <c r="FMP27" s="101"/>
      <c r="FMQ27" s="101"/>
      <c r="FMR27" s="101"/>
      <c r="FMS27" s="101"/>
      <c r="FMT27" s="101"/>
      <c r="FMU27" s="101"/>
      <c r="FMV27" s="101"/>
      <c r="FMW27" s="101"/>
      <c r="FMX27" s="101"/>
      <c r="FMY27" s="101"/>
      <c r="FMZ27" s="101"/>
      <c r="FNA27" s="101"/>
      <c r="FNB27" s="101"/>
      <c r="FNC27" s="101"/>
      <c r="FND27" s="101"/>
      <c r="FNE27" s="101"/>
      <c r="FNF27" s="101"/>
      <c r="FNG27" s="101"/>
      <c r="FNH27" s="101"/>
      <c r="FNI27" s="101"/>
      <c r="FNJ27" s="101"/>
      <c r="FNK27" s="101"/>
      <c r="FNL27" s="101"/>
      <c r="FNM27" s="101"/>
      <c r="FNN27" s="101"/>
      <c r="FNO27" s="101"/>
      <c r="FNP27" s="101"/>
      <c r="FNQ27" s="101"/>
      <c r="FNR27" s="101"/>
      <c r="FNS27" s="101"/>
      <c r="FNT27" s="101"/>
      <c r="FNU27" s="101"/>
      <c r="FNV27" s="101"/>
      <c r="FNW27" s="101"/>
      <c r="FNX27" s="101"/>
      <c r="FNY27" s="101"/>
      <c r="FNZ27" s="101"/>
      <c r="FOA27" s="101"/>
      <c r="FOB27" s="101"/>
      <c r="FOC27" s="101"/>
      <c r="FOD27" s="101"/>
      <c r="FOE27" s="101"/>
      <c r="FOF27" s="101"/>
      <c r="FOG27" s="101"/>
      <c r="FOH27" s="101"/>
      <c r="FOI27" s="101"/>
      <c r="FOJ27" s="101"/>
      <c r="FOK27" s="101"/>
      <c r="FOL27" s="101"/>
      <c r="FOM27" s="101"/>
      <c r="FON27" s="101"/>
      <c r="FOO27" s="101"/>
      <c r="FOP27" s="101"/>
      <c r="FOQ27" s="101"/>
      <c r="FOR27" s="101"/>
      <c r="FOS27" s="101"/>
      <c r="FOT27" s="101"/>
      <c r="FOU27" s="101"/>
      <c r="FOV27" s="101"/>
      <c r="FOW27" s="101"/>
      <c r="FOX27" s="101"/>
      <c r="FOY27" s="101"/>
      <c r="FOZ27" s="101"/>
      <c r="FPA27" s="101"/>
      <c r="FPB27" s="101"/>
      <c r="FPC27" s="101"/>
      <c r="FPD27" s="101"/>
      <c r="FPE27" s="101"/>
      <c r="FPF27" s="101"/>
      <c r="FPG27" s="101"/>
      <c r="FPH27" s="101"/>
      <c r="FPI27" s="101"/>
      <c r="FPJ27" s="101"/>
      <c r="FPK27" s="101"/>
      <c r="FPL27" s="101"/>
      <c r="FPM27" s="101"/>
      <c r="FPN27" s="101"/>
      <c r="FPO27" s="101"/>
      <c r="FPP27" s="101"/>
      <c r="FPQ27" s="101"/>
      <c r="FPR27" s="101"/>
      <c r="FPS27" s="101"/>
      <c r="FPT27" s="101"/>
      <c r="FPU27" s="101"/>
      <c r="FPV27" s="101"/>
      <c r="FPW27" s="101"/>
      <c r="FPX27" s="101"/>
      <c r="FPY27" s="101"/>
      <c r="FPZ27" s="101"/>
      <c r="FQA27" s="101"/>
      <c r="FQB27" s="101"/>
      <c r="FQC27" s="101"/>
      <c r="FQD27" s="101"/>
      <c r="FQE27" s="101"/>
      <c r="FQF27" s="101"/>
      <c r="FQG27" s="101"/>
      <c r="FQH27" s="101"/>
      <c r="FQI27" s="101"/>
      <c r="FQJ27" s="101"/>
      <c r="FQK27" s="101"/>
      <c r="FQL27" s="101"/>
      <c r="FQM27" s="101"/>
      <c r="FQN27" s="101"/>
      <c r="FQO27" s="101"/>
      <c r="FQP27" s="101"/>
      <c r="FQQ27" s="101"/>
      <c r="FQR27" s="101"/>
      <c r="FQS27" s="101"/>
      <c r="FQT27" s="101"/>
      <c r="FQU27" s="101"/>
      <c r="FQV27" s="101"/>
      <c r="FQW27" s="101"/>
      <c r="FQX27" s="101"/>
      <c r="FQY27" s="101"/>
      <c r="FQZ27" s="101"/>
      <c r="FRA27" s="101"/>
      <c r="FRB27" s="101"/>
      <c r="FRC27" s="101"/>
      <c r="FRD27" s="101"/>
      <c r="FRE27" s="101"/>
      <c r="FRF27" s="101"/>
      <c r="FRG27" s="101"/>
      <c r="FRH27" s="101"/>
      <c r="FRI27" s="101"/>
      <c r="FRJ27" s="101"/>
      <c r="FRK27" s="101"/>
      <c r="FRL27" s="101"/>
      <c r="FRM27" s="101"/>
      <c r="FRN27" s="101"/>
      <c r="FRO27" s="101"/>
      <c r="FRP27" s="101"/>
      <c r="FRQ27" s="101"/>
      <c r="FRR27" s="101"/>
      <c r="FRS27" s="101"/>
      <c r="FRT27" s="101"/>
      <c r="FRU27" s="101"/>
      <c r="FRV27" s="101"/>
      <c r="FRW27" s="101"/>
      <c r="FRX27" s="101"/>
      <c r="FRY27" s="101"/>
      <c r="FRZ27" s="101"/>
      <c r="FSA27" s="101"/>
      <c r="FSB27" s="101"/>
      <c r="FSC27" s="101"/>
      <c r="FSD27" s="101"/>
      <c r="FSE27" s="101"/>
      <c r="FSF27" s="101"/>
      <c r="FSG27" s="101"/>
      <c r="FSH27" s="101"/>
      <c r="FSI27" s="101"/>
      <c r="FSJ27" s="101"/>
      <c r="FSK27" s="101"/>
      <c r="FSL27" s="101"/>
      <c r="FSM27" s="101"/>
      <c r="FSN27" s="101"/>
      <c r="FSO27" s="101"/>
      <c r="FSP27" s="101"/>
      <c r="FSQ27" s="101"/>
      <c r="FSR27" s="101"/>
      <c r="FSS27" s="101"/>
      <c r="FST27" s="101"/>
      <c r="FSU27" s="101"/>
      <c r="FSV27" s="101"/>
      <c r="FSW27" s="101"/>
      <c r="FSX27" s="101"/>
      <c r="FSY27" s="101"/>
      <c r="FSZ27" s="101"/>
      <c r="FTA27" s="101"/>
      <c r="FTB27" s="101"/>
      <c r="FTC27" s="101"/>
      <c r="FTD27" s="101"/>
      <c r="FTE27" s="101"/>
      <c r="FTF27" s="101"/>
      <c r="FTG27" s="101"/>
      <c r="FTH27" s="101"/>
      <c r="FTI27" s="101"/>
      <c r="FTJ27" s="101"/>
      <c r="FTK27" s="101"/>
      <c r="FTL27" s="101"/>
      <c r="FTM27" s="101"/>
      <c r="FTN27" s="101"/>
      <c r="FTO27" s="101"/>
      <c r="FTP27" s="101"/>
      <c r="FTQ27" s="101"/>
      <c r="FTR27" s="101"/>
      <c r="FTS27" s="101"/>
      <c r="FTT27" s="101"/>
      <c r="FTU27" s="101"/>
      <c r="FTV27" s="101"/>
      <c r="FTW27" s="101"/>
      <c r="FTX27" s="101"/>
      <c r="FTY27" s="101"/>
      <c r="FTZ27" s="101"/>
      <c r="FUA27" s="101"/>
      <c r="FUB27" s="101"/>
      <c r="FUC27" s="101"/>
      <c r="FUD27" s="101"/>
      <c r="FUE27" s="101"/>
      <c r="FUF27" s="101"/>
      <c r="FUG27" s="101"/>
      <c r="FUH27" s="101"/>
      <c r="FUI27" s="101"/>
      <c r="FUJ27" s="101"/>
      <c r="FUK27" s="101"/>
      <c r="FUL27" s="101"/>
      <c r="FUM27" s="101"/>
      <c r="FUN27" s="101"/>
      <c r="FUO27" s="101"/>
      <c r="FUP27" s="101"/>
      <c r="FUQ27" s="101"/>
      <c r="FUR27" s="101"/>
      <c r="FUS27" s="101"/>
      <c r="FUT27" s="101"/>
      <c r="FUU27" s="101"/>
      <c r="FUV27" s="101"/>
      <c r="FUW27" s="101"/>
      <c r="FUX27" s="101"/>
      <c r="FUY27" s="101"/>
      <c r="FUZ27" s="101"/>
      <c r="FVA27" s="101"/>
      <c r="FVB27" s="101"/>
      <c r="FVC27" s="101"/>
      <c r="FVD27" s="101"/>
      <c r="FVE27" s="101"/>
      <c r="FVF27" s="101"/>
      <c r="FVG27" s="101"/>
      <c r="FVH27" s="101"/>
      <c r="FVI27" s="101"/>
      <c r="FVJ27" s="101"/>
      <c r="FVK27" s="101"/>
      <c r="FVL27" s="101"/>
      <c r="FVM27" s="101"/>
      <c r="FVN27" s="101"/>
      <c r="FVO27" s="101"/>
      <c r="FVP27" s="101"/>
      <c r="FVQ27" s="101"/>
      <c r="FVR27" s="101"/>
      <c r="FVS27" s="101"/>
      <c r="FVT27" s="101"/>
      <c r="FVU27" s="101"/>
      <c r="FVV27" s="101"/>
      <c r="FVW27" s="101"/>
      <c r="FVX27" s="101"/>
      <c r="FVY27" s="101"/>
      <c r="FVZ27" s="101"/>
      <c r="FWA27" s="101"/>
      <c r="FWB27" s="101"/>
      <c r="FWC27" s="101"/>
      <c r="FWD27" s="101"/>
      <c r="FWE27" s="101"/>
      <c r="FWF27" s="101"/>
      <c r="FWG27" s="101"/>
      <c r="FWH27" s="101"/>
      <c r="FWI27" s="101"/>
      <c r="FWJ27" s="101"/>
      <c r="FWK27" s="101"/>
      <c r="FWL27" s="101"/>
      <c r="FWM27" s="101"/>
      <c r="FWN27" s="101"/>
      <c r="FWO27" s="101"/>
      <c r="FWP27" s="101"/>
      <c r="FWQ27" s="101"/>
      <c r="FWR27" s="101"/>
      <c r="FWS27" s="101"/>
      <c r="FWT27" s="101"/>
      <c r="FWU27" s="101"/>
      <c r="FWV27" s="101"/>
      <c r="FWW27" s="101"/>
      <c r="FWX27" s="101"/>
      <c r="FWY27" s="101"/>
      <c r="FWZ27" s="101"/>
      <c r="FXA27" s="101"/>
      <c r="FXB27" s="101"/>
      <c r="FXC27" s="101"/>
      <c r="FXD27" s="101"/>
      <c r="FXE27" s="101"/>
      <c r="FXF27" s="101"/>
      <c r="FXG27" s="101"/>
      <c r="FXH27" s="101"/>
      <c r="FXI27" s="101"/>
      <c r="FXJ27" s="101"/>
      <c r="FXK27" s="101"/>
      <c r="FXL27" s="101"/>
      <c r="FXM27" s="101"/>
      <c r="FXN27" s="101"/>
      <c r="FXO27" s="101"/>
      <c r="FXP27" s="101"/>
      <c r="FXQ27" s="101"/>
      <c r="FXR27" s="101"/>
      <c r="FXS27" s="101"/>
      <c r="FXT27" s="101"/>
      <c r="FXU27" s="101"/>
      <c r="FXV27" s="101"/>
      <c r="FXW27" s="101"/>
      <c r="FXX27" s="101"/>
      <c r="FXY27" s="101"/>
      <c r="FXZ27" s="101"/>
      <c r="FYA27" s="101"/>
      <c r="FYB27" s="101"/>
      <c r="FYC27" s="101"/>
      <c r="FYD27" s="101"/>
      <c r="FYE27" s="101"/>
      <c r="FYF27" s="101"/>
      <c r="FYG27" s="101"/>
      <c r="FYH27" s="101"/>
      <c r="FYI27" s="101"/>
      <c r="FYJ27" s="101"/>
      <c r="FYK27" s="101"/>
      <c r="FYL27" s="101"/>
      <c r="FYM27" s="101"/>
      <c r="FYN27" s="101"/>
      <c r="FYO27" s="101"/>
      <c r="FYP27" s="101"/>
      <c r="FYQ27" s="101"/>
      <c r="FYR27" s="101"/>
      <c r="FYS27" s="101"/>
      <c r="FYT27" s="101"/>
      <c r="FYU27" s="101"/>
      <c r="FYV27" s="101"/>
      <c r="FYW27" s="101"/>
      <c r="FYX27" s="101"/>
      <c r="FYY27" s="101"/>
      <c r="FYZ27" s="101"/>
      <c r="FZA27" s="101"/>
      <c r="FZB27" s="101"/>
      <c r="FZC27" s="101"/>
      <c r="FZD27" s="101"/>
      <c r="FZE27" s="101"/>
      <c r="FZF27" s="101"/>
      <c r="FZG27" s="101"/>
      <c r="FZH27" s="101"/>
      <c r="FZI27" s="101"/>
      <c r="FZJ27" s="101"/>
      <c r="FZK27" s="101"/>
      <c r="FZL27" s="101"/>
      <c r="FZM27" s="101"/>
      <c r="FZN27" s="101"/>
      <c r="FZO27" s="101"/>
      <c r="FZP27" s="101"/>
      <c r="FZQ27" s="101"/>
      <c r="FZR27" s="101"/>
      <c r="FZS27" s="101"/>
      <c r="FZT27" s="101"/>
      <c r="FZU27" s="101"/>
      <c r="FZV27" s="101"/>
      <c r="FZW27" s="101"/>
      <c r="FZX27" s="101"/>
      <c r="FZY27" s="101"/>
      <c r="FZZ27" s="101"/>
      <c r="GAA27" s="101"/>
      <c r="GAB27" s="101"/>
      <c r="GAC27" s="101"/>
      <c r="GAD27" s="101"/>
      <c r="GAE27" s="101"/>
      <c r="GAF27" s="101"/>
      <c r="GAG27" s="101"/>
      <c r="GAH27" s="101"/>
      <c r="GAI27" s="101"/>
      <c r="GAJ27" s="101"/>
      <c r="GAK27" s="101"/>
      <c r="GAL27" s="101"/>
      <c r="GAM27" s="101"/>
      <c r="GAN27" s="101"/>
      <c r="GAO27" s="101"/>
      <c r="GAP27" s="101"/>
      <c r="GAQ27" s="101"/>
      <c r="GAR27" s="101"/>
      <c r="GAS27" s="101"/>
      <c r="GAT27" s="101"/>
      <c r="GAU27" s="101"/>
      <c r="GAV27" s="101"/>
      <c r="GAW27" s="101"/>
      <c r="GAX27" s="101"/>
      <c r="GAY27" s="101"/>
      <c r="GAZ27" s="101"/>
      <c r="GBA27" s="101"/>
      <c r="GBB27" s="101"/>
      <c r="GBC27" s="101"/>
      <c r="GBD27" s="101"/>
      <c r="GBE27" s="101"/>
      <c r="GBF27" s="101"/>
      <c r="GBG27" s="101"/>
      <c r="GBH27" s="101"/>
      <c r="GBI27" s="101"/>
      <c r="GBJ27" s="101"/>
      <c r="GBK27" s="101"/>
      <c r="GBL27" s="101"/>
      <c r="GBM27" s="101"/>
      <c r="GBN27" s="101"/>
      <c r="GBO27" s="101"/>
      <c r="GBP27" s="101"/>
      <c r="GBQ27" s="101"/>
      <c r="GBR27" s="101"/>
      <c r="GBS27" s="101"/>
      <c r="GBT27" s="101"/>
      <c r="GBU27" s="101"/>
      <c r="GBV27" s="101"/>
      <c r="GBW27" s="101"/>
      <c r="GBX27" s="101"/>
      <c r="GBY27" s="101"/>
      <c r="GBZ27" s="101"/>
      <c r="GCA27" s="101"/>
      <c r="GCB27" s="101"/>
      <c r="GCC27" s="101"/>
      <c r="GCD27" s="101"/>
      <c r="GCE27" s="101"/>
      <c r="GCF27" s="101"/>
      <c r="GCG27" s="101"/>
      <c r="GCH27" s="101"/>
      <c r="GCI27" s="101"/>
      <c r="GCJ27" s="101"/>
      <c r="GCK27" s="101"/>
      <c r="GCL27" s="101"/>
      <c r="GCM27" s="101"/>
      <c r="GCN27" s="101"/>
      <c r="GCO27" s="101"/>
      <c r="GCP27" s="101"/>
      <c r="GCQ27" s="101"/>
      <c r="GCR27" s="101"/>
      <c r="GCS27" s="101"/>
      <c r="GCT27" s="101"/>
      <c r="GCU27" s="101"/>
      <c r="GCV27" s="101"/>
      <c r="GCW27" s="101"/>
      <c r="GCX27" s="101"/>
      <c r="GCY27" s="101"/>
      <c r="GCZ27" s="101"/>
      <c r="GDA27" s="101"/>
      <c r="GDB27" s="101"/>
      <c r="GDC27" s="101"/>
      <c r="GDD27" s="101"/>
      <c r="GDE27" s="101"/>
      <c r="GDF27" s="101"/>
      <c r="GDG27" s="101"/>
      <c r="GDH27" s="101"/>
      <c r="GDI27" s="101"/>
      <c r="GDJ27" s="101"/>
      <c r="GDK27" s="101"/>
      <c r="GDL27" s="101"/>
      <c r="GDM27" s="101"/>
      <c r="GDN27" s="101"/>
      <c r="GDO27" s="101"/>
      <c r="GDP27" s="101"/>
      <c r="GDQ27" s="101"/>
      <c r="GDR27" s="101"/>
      <c r="GDS27" s="101"/>
      <c r="GDT27" s="101"/>
      <c r="GDU27" s="101"/>
      <c r="GDV27" s="101"/>
      <c r="GDW27" s="101"/>
      <c r="GDX27" s="101"/>
      <c r="GDY27" s="101"/>
      <c r="GDZ27" s="101"/>
      <c r="GEA27" s="101"/>
      <c r="GEB27" s="101"/>
      <c r="GEC27" s="101"/>
      <c r="GED27" s="101"/>
      <c r="GEE27" s="101"/>
      <c r="GEF27" s="101"/>
      <c r="GEG27" s="101"/>
      <c r="GEH27" s="101"/>
      <c r="GEI27" s="101"/>
      <c r="GEJ27" s="101"/>
      <c r="GEK27" s="101"/>
      <c r="GEL27" s="101"/>
      <c r="GEM27" s="101"/>
      <c r="GEN27" s="101"/>
      <c r="GEO27" s="101"/>
      <c r="GEP27" s="101"/>
      <c r="GEQ27" s="101"/>
      <c r="GER27" s="101"/>
      <c r="GES27" s="101"/>
      <c r="GET27" s="101"/>
      <c r="GEU27" s="101"/>
      <c r="GEV27" s="101"/>
      <c r="GEW27" s="101"/>
      <c r="GEX27" s="101"/>
      <c r="GEY27" s="101"/>
      <c r="GEZ27" s="101"/>
      <c r="GFA27" s="101"/>
      <c r="GFB27" s="101"/>
      <c r="GFC27" s="101"/>
      <c r="GFD27" s="101"/>
      <c r="GFE27" s="101"/>
      <c r="GFF27" s="101"/>
      <c r="GFG27" s="101"/>
      <c r="GFH27" s="101"/>
      <c r="GFI27" s="101"/>
      <c r="GFJ27" s="101"/>
      <c r="GFK27" s="101"/>
      <c r="GFL27" s="101"/>
      <c r="GFM27" s="101"/>
      <c r="GFN27" s="101"/>
      <c r="GFO27" s="101"/>
      <c r="GFP27" s="101"/>
      <c r="GFQ27" s="101"/>
      <c r="GFR27" s="101"/>
      <c r="GFS27" s="101"/>
      <c r="GFT27" s="101"/>
      <c r="GFU27" s="101"/>
      <c r="GFV27" s="101"/>
      <c r="GFW27" s="101"/>
      <c r="GFX27" s="101"/>
      <c r="GFY27" s="101"/>
      <c r="GFZ27" s="101"/>
      <c r="GGA27" s="101"/>
      <c r="GGB27" s="101"/>
      <c r="GGC27" s="101"/>
      <c r="GGD27" s="101"/>
      <c r="GGE27" s="101"/>
      <c r="GGF27" s="101"/>
      <c r="GGG27" s="101"/>
      <c r="GGH27" s="101"/>
      <c r="GGI27" s="101"/>
      <c r="GGJ27" s="101"/>
      <c r="GGK27" s="101"/>
      <c r="GGL27" s="101"/>
      <c r="GGM27" s="101"/>
      <c r="GGN27" s="101"/>
      <c r="GGO27" s="101"/>
      <c r="GGP27" s="101"/>
      <c r="GGQ27" s="101"/>
      <c r="GGR27" s="101"/>
      <c r="GGS27" s="101"/>
      <c r="GGT27" s="101"/>
      <c r="GGU27" s="101"/>
      <c r="GGV27" s="101"/>
      <c r="GGW27" s="101"/>
      <c r="GGX27" s="101"/>
      <c r="GGY27" s="101"/>
      <c r="GGZ27" s="101"/>
      <c r="GHA27" s="101"/>
      <c r="GHB27" s="101"/>
      <c r="GHC27" s="101"/>
      <c r="GHD27" s="101"/>
      <c r="GHE27" s="101"/>
      <c r="GHF27" s="101"/>
      <c r="GHG27" s="101"/>
      <c r="GHH27" s="101"/>
      <c r="GHI27" s="101"/>
      <c r="GHJ27" s="101"/>
      <c r="GHK27" s="101"/>
      <c r="GHL27" s="101"/>
      <c r="GHM27" s="101"/>
      <c r="GHN27" s="101"/>
      <c r="GHO27" s="101"/>
      <c r="GHP27" s="101"/>
      <c r="GHQ27" s="101"/>
      <c r="GHR27" s="101"/>
      <c r="GHS27" s="101"/>
      <c r="GHT27" s="101"/>
      <c r="GHU27" s="101"/>
      <c r="GHV27" s="101"/>
      <c r="GHW27" s="101"/>
      <c r="GHX27" s="101"/>
      <c r="GHY27" s="101"/>
      <c r="GHZ27" s="101"/>
      <c r="GIA27" s="101"/>
      <c r="GIB27" s="101"/>
      <c r="GIC27" s="101"/>
      <c r="GID27" s="101"/>
      <c r="GIE27" s="101"/>
      <c r="GIF27" s="101"/>
      <c r="GIG27" s="101"/>
      <c r="GIH27" s="101"/>
      <c r="GII27" s="101"/>
      <c r="GIJ27" s="101"/>
      <c r="GIK27" s="101"/>
      <c r="GIL27" s="101"/>
      <c r="GIM27" s="101"/>
      <c r="GIN27" s="101"/>
      <c r="GIO27" s="101"/>
      <c r="GIP27" s="101"/>
      <c r="GIQ27" s="101"/>
      <c r="GIR27" s="101"/>
      <c r="GIS27" s="101"/>
      <c r="GIT27" s="101"/>
      <c r="GIU27" s="101"/>
      <c r="GIV27" s="101"/>
      <c r="GIW27" s="101"/>
      <c r="GIX27" s="101"/>
      <c r="GIY27" s="101"/>
      <c r="GIZ27" s="101"/>
      <c r="GJA27" s="101"/>
      <c r="GJB27" s="101"/>
      <c r="GJC27" s="101"/>
      <c r="GJD27" s="101"/>
      <c r="GJE27" s="101"/>
      <c r="GJF27" s="101"/>
      <c r="GJG27" s="101"/>
      <c r="GJH27" s="101"/>
      <c r="GJI27" s="101"/>
      <c r="GJJ27" s="101"/>
      <c r="GJK27" s="101"/>
      <c r="GJL27" s="101"/>
      <c r="GJM27" s="101"/>
      <c r="GJN27" s="101"/>
      <c r="GJO27" s="101"/>
      <c r="GJP27" s="101"/>
      <c r="GJQ27" s="101"/>
      <c r="GJR27" s="101"/>
      <c r="GJS27" s="101"/>
      <c r="GJT27" s="101"/>
      <c r="GJU27" s="101"/>
      <c r="GJV27" s="101"/>
      <c r="GJW27" s="101"/>
      <c r="GJX27" s="101"/>
      <c r="GJY27" s="101"/>
      <c r="GJZ27" s="101"/>
      <c r="GKA27" s="101"/>
      <c r="GKB27" s="101"/>
      <c r="GKC27" s="101"/>
      <c r="GKD27" s="101"/>
      <c r="GKE27" s="101"/>
      <c r="GKF27" s="101"/>
      <c r="GKG27" s="101"/>
      <c r="GKH27" s="101"/>
      <c r="GKI27" s="101"/>
      <c r="GKJ27" s="101"/>
      <c r="GKK27" s="101"/>
      <c r="GKL27" s="101"/>
      <c r="GKM27" s="101"/>
      <c r="GKN27" s="101"/>
      <c r="GKO27" s="101"/>
      <c r="GKP27" s="101"/>
      <c r="GKQ27" s="101"/>
      <c r="GKR27" s="101"/>
      <c r="GKS27" s="101"/>
      <c r="GKT27" s="101"/>
      <c r="GKU27" s="101"/>
      <c r="GKV27" s="101"/>
      <c r="GKW27" s="101"/>
      <c r="GKX27" s="101"/>
      <c r="GKY27" s="101"/>
      <c r="GKZ27" s="101"/>
      <c r="GLA27" s="101"/>
      <c r="GLB27" s="101"/>
      <c r="GLC27" s="101"/>
      <c r="GLD27" s="101"/>
      <c r="GLE27" s="101"/>
      <c r="GLF27" s="101"/>
      <c r="GLG27" s="101"/>
      <c r="GLH27" s="101"/>
      <c r="GLI27" s="101"/>
      <c r="GLJ27" s="101"/>
      <c r="GLK27" s="101"/>
      <c r="GLL27" s="101"/>
      <c r="GLM27" s="101"/>
      <c r="GLN27" s="101"/>
      <c r="GLO27" s="101"/>
      <c r="GLP27" s="101"/>
      <c r="GLQ27" s="101"/>
      <c r="GLR27" s="101"/>
      <c r="GLS27" s="101"/>
      <c r="GLT27" s="101"/>
      <c r="GLU27" s="101"/>
      <c r="GLV27" s="101"/>
      <c r="GLW27" s="101"/>
      <c r="GLX27" s="101"/>
      <c r="GLY27" s="101"/>
      <c r="GLZ27" s="101"/>
      <c r="GMA27" s="101"/>
      <c r="GMB27" s="101"/>
      <c r="GMC27" s="101"/>
      <c r="GMD27" s="101"/>
      <c r="GME27" s="101"/>
      <c r="GMF27" s="101"/>
      <c r="GMG27" s="101"/>
      <c r="GMH27" s="101"/>
      <c r="GMI27" s="101"/>
      <c r="GMJ27" s="101"/>
      <c r="GMK27" s="101"/>
      <c r="GML27" s="101"/>
      <c r="GMM27" s="101"/>
      <c r="GMN27" s="101"/>
      <c r="GMO27" s="101"/>
      <c r="GMP27" s="101"/>
      <c r="GMQ27" s="101"/>
      <c r="GMR27" s="101"/>
      <c r="GMS27" s="101"/>
      <c r="GMT27" s="101"/>
      <c r="GMU27" s="101"/>
      <c r="GMV27" s="101"/>
      <c r="GMW27" s="101"/>
      <c r="GMX27" s="101"/>
      <c r="GMY27" s="101"/>
      <c r="GMZ27" s="101"/>
      <c r="GNA27" s="101"/>
      <c r="GNB27" s="101"/>
      <c r="GNC27" s="101"/>
      <c r="GND27" s="101"/>
      <c r="GNE27" s="101"/>
      <c r="GNF27" s="101"/>
      <c r="GNG27" s="101"/>
      <c r="GNH27" s="101"/>
      <c r="GNI27" s="101"/>
      <c r="GNJ27" s="101"/>
      <c r="GNK27" s="101"/>
      <c r="GNL27" s="101"/>
      <c r="GNM27" s="101"/>
      <c r="GNN27" s="101"/>
      <c r="GNO27" s="101"/>
      <c r="GNP27" s="101"/>
      <c r="GNQ27" s="101"/>
      <c r="GNR27" s="101"/>
      <c r="GNS27" s="101"/>
      <c r="GNT27" s="101"/>
      <c r="GNU27" s="101"/>
      <c r="GNV27" s="101"/>
      <c r="GNW27" s="101"/>
      <c r="GNX27" s="101"/>
      <c r="GNY27" s="101"/>
      <c r="GNZ27" s="101"/>
      <c r="GOA27" s="101"/>
      <c r="GOB27" s="101"/>
      <c r="GOC27" s="101"/>
      <c r="GOD27" s="101"/>
      <c r="GOE27" s="101"/>
      <c r="GOF27" s="101"/>
      <c r="GOG27" s="101"/>
      <c r="GOH27" s="101"/>
      <c r="GOI27" s="101"/>
      <c r="GOJ27" s="101"/>
      <c r="GOK27" s="101"/>
      <c r="GOL27" s="101"/>
      <c r="GOM27" s="101"/>
      <c r="GON27" s="101"/>
      <c r="GOO27" s="101"/>
      <c r="GOP27" s="101"/>
      <c r="GOQ27" s="101"/>
      <c r="GOR27" s="101"/>
      <c r="GOS27" s="101"/>
      <c r="GOT27" s="101"/>
      <c r="GOU27" s="101"/>
      <c r="GOV27" s="101"/>
      <c r="GOW27" s="101"/>
      <c r="GOX27" s="101"/>
      <c r="GOY27" s="101"/>
      <c r="GOZ27" s="101"/>
      <c r="GPA27" s="101"/>
      <c r="GPB27" s="101"/>
      <c r="GPC27" s="101"/>
      <c r="GPD27" s="101"/>
      <c r="GPE27" s="101"/>
      <c r="GPF27" s="101"/>
      <c r="GPG27" s="101"/>
      <c r="GPH27" s="101"/>
      <c r="GPI27" s="101"/>
      <c r="GPJ27" s="101"/>
      <c r="GPK27" s="101"/>
      <c r="GPL27" s="101"/>
      <c r="GPM27" s="101"/>
      <c r="GPN27" s="101"/>
      <c r="GPO27" s="101"/>
      <c r="GPP27" s="101"/>
      <c r="GPQ27" s="101"/>
      <c r="GPR27" s="101"/>
      <c r="GPS27" s="101"/>
      <c r="GPT27" s="101"/>
      <c r="GPU27" s="101"/>
      <c r="GPV27" s="101"/>
      <c r="GPW27" s="101"/>
      <c r="GPX27" s="101"/>
      <c r="GPY27" s="101"/>
      <c r="GPZ27" s="101"/>
      <c r="GQA27" s="101"/>
      <c r="GQB27" s="101"/>
      <c r="GQC27" s="101"/>
      <c r="GQD27" s="101"/>
      <c r="GQE27" s="101"/>
      <c r="GQF27" s="101"/>
      <c r="GQG27" s="101"/>
      <c r="GQH27" s="101"/>
      <c r="GQI27" s="101"/>
      <c r="GQJ27" s="101"/>
      <c r="GQK27" s="101"/>
      <c r="GQL27" s="101"/>
      <c r="GQM27" s="101"/>
      <c r="GQN27" s="101"/>
      <c r="GQO27" s="101"/>
      <c r="GQP27" s="101"/>
      <c r="GQQ27" s="101"/>
      <c r="GQR27" s="101"/>
      <c r="GQS27" s="101"/>
      <c r="GQT27" s="101"/>
      <c r="GQU27" s="101"/>
      <c r="GQV27" s="101"/>
      <c r="GQW27" s="101"/>
      <c r="GQX27" s="101"/>
      <c r="GQY27" s="101"/>
      <c r="GQZ27" s="101"/>
      <c r="GRA27" s="101"/>
      <c r="GRB27" s="101"/>
      <c r="GRC27" s="101"/>
      <c r="GRD27" s="101"/>
      <c r="GRE27" s="101"/>
      <c r="GRF27" s="101"/>
      <c r="GRG27" s="101"/>
      <c r="GRH27" s="101"/>
      <c r="GRI27" s="101"/>
      <c r="GRJ27" s="101"/>
      <c r="GRK27" s="101"/>
      <c r="GRL27" s="101"/>
      <c r="GRM27" s="101"/>
      <c r="GRN27" s="101"/>
      <c r="GRO27" s="101"/>
      <c r="GRP27" s="101"/>
      <c r="GRQ27" s="101"/>
      <c r="GRR27" s="101"/>
      <c r="GRS27" s="101"/>
      <c r="GRT27" s="101"/>
      <c r="GRU27" s="101"/>
      <c r="GRV27" s="101"/>
      <c r="GRW27" s="101"/>
      <c r="GRX27" s="101"/>
      <c r="GRY27" s="101"/>
      <c r="GRZ27" s="101"/>
      <c r="GSA27" s="101"/>
      <c r="GSB27" s="101"/>
      <c r="GSC27" s="101"/>
      <c r="GSD27" s="101"/>
      <c r="GSE27" s="101"/>
      <c r="GSF27" s="101"/>
      <c r="GSG27" s="101"/>
      <c r="GSH27" s="101"/>
      <c r="GSI27" s="101"/>
      <c r="GSJ27" s="101"/>
      <c r="GSK27" s="101"/>
      <c r="GSL27" s="101"/>
      <c r="GSM27" s="101"/>
      <c r="GSN27" s="101"/>
      <c r="GSO27" s="101"/>
      <c r="GSP27" s="101"/>
      <c r="GSQ27" s="101"/>
      <c r="GSR27" s="101"/>
      <c r="GSS27" s="101"/>
      <c r="GST27" s="101"/>
      <c r="GSU27" s="101"/>
      <c r="GSV27" s="101"/>
      <c r="GSW27" s="101"/>
      <c r="GSX27" s="101"/>
      <c r="GSY27" s="101"/>
      <c r="GSZ27" s="101"/>
      <c r="GTA27" s="101"/>
      <c r="GTB27" s="101"/>
      <c r="GTC27" s="101"/>
      <c r="GTD27" s="101"/>
      <c r="GTE27" s="101"/>
      <c r="GTF27" s="101"/>
      <c r="GTG27" s="101"/>
      <c r="GTH27" s="101"/>
      <c r="GTI27" s="101"/>
      <c r="GTJ27" s="101"/>
      <c r="GTK27" s="101"/>
      <c r="GTL27" s="101"/>
      <c r="GTM27" s="101"/>
      <c r="GTN27" s="101"/>
      <c r="GTO27" s="101"/>
      <c r="GTP27" s="101"/>
      <c r="GTQ27" s="101"/>
      <c r="GTR27" s="101"/>
      <c r="GTS27" s="101"/>
      <c r="GTT27" s="101"/>
      <c r="GTU27" s="101"/>
      <c r="GTV27" s="101"/>
      <c r="GTW27" s="101"/>
      <c r="GTX27" s="101"/>
      <c r="GTY27" s="101"/>
      <c r="GTZ27" s="101"/>
      <c r="GUA27" s="101"/>
      <c r="GUB27" s="101"/>
      <c r="GUC27" s="101"/>
      <c r="GUD27" s="101"/>
      <c r="GUE27" s="101"/>
      <c r="GUF27" s="101"/>
      <c r="GUG27" s="101"/>
      <c r="GUH27" s="101"/>
      <c r="GUI27" s="101"/>
      <c r="GUJ27" s="101"/>
      <c r="GUK27" s="101"/>
      <c r="GUL27" s="101"/>
      <c r="GUM27" s="101"/>
      <c r="GUN27" s="101"/>
      <c r="GUO27" s="101"/>
      <c r="GUP27" s="101"/>
      <c r="GUQ27" s="101"/>
      <c r="GUR27" s="101"/>
      <c r="GUS27" s="101"/>
      <c r="GUT27" s="101"/>
      <c r="GUU27" s="101"/>
      <c r="GUV27" s="101"/>
      <c r="GUW27" s="101"/>
      <c r="GUX27" s="101"/>
      <c r="GUY27" s="101"/>
      <c r="GUZ27" s="101"/>
      <c r="GVA27" s="101"/>
      <c r="GVB27" s="101"/>
      <c r="GVC27" s="101"/>
      <c r="GVD27" s="101"/>
      <c r="GVE27" s="101"/>
      <c r="GVF27" s="101"/>
      <c r="GVG27" s="101"/>
      <c r="GVH27" s="101"/>
      <c r="GVI27" s="101"/>
      <c r="GVJ27" s="101"/>
      <c r="GVK27" s="101"/>
      <c r="GVL27" s="101"/>
      <c r="GVM27" s="101"/>
      <c r="GVN27" s="101"/>
      <c r="GVO27" s="101"/>
      <c r="GVP27" s="101"/>
      <c r="GVQ27" s="101"/>
      <c r="GVR27" s="101"/>
      <c r="GVS27" s="101"/>
      <c r="GVT27" s="101"/>
      <c r="GVU27" s="101"/>
      <c r="GVV27" s="101"/>
      <c r="GVW27" s="101"/>
      <c r="GVX27" s="101"/>
      <c r="GVY27" s="101"/>
      <c r="GVZ27" s="101"/>
      <c r="GWA27" s="101"/>
      <c r="GWB27" s="101"/>
      <c r="GWC27" s="101"/>
      <c r="GWD27" s="101"/>
      <c r="GWE27" s="101"/>
      <c r="GWF27" s="101"/>
      <c r="GWG27" s="101"/>
      <c r="GWH27" s="101"/>
      <c r="GWI27" s="101"/>
      <c r="GWJ27" s="101"/>
      <c r="GWK27" s="101"/>
      <c r="GWL27" s="101"/>
      <c r="GWM27" s="101"/>
      <c r="GWN27" s="101"/>
      <c r="GWO27" s="101"/>
      <c r="GWP27" s="101"/>
      <c r="GWQ27" s="101"/>
      <c r="GWR27" s="101"/>
      <c r="GWS27" s="101"/>
      <c r="GWT27" s="101"/>
      <c r="GWU27" s="101"/>
      <c r="GWV27" s="101"/>
      <c r="GWW27" s="101"/>
      <c r="GWX27" s="101"/>
      <c r="GWY27" s="101"/>
      <c r="GWZ27" s="101"/>
      <c r="GXA27" s="101"/>
      <c r="GXB27" s="101"/>
      <c r="GXC27" s="101"/>
      <c r="GXD27" s="101"/>
      <c r="GXE27" s="101"/>
      <c r="GXF27" s="101"/>
      <c r="GXG27" s="101"/>
      <c r="GXH27" s="101"/>
      <c r="GXI27" s="101"/>
      <c r="GXJ27" s="101"/>
      <c r="GXK27" s="101"/>
      <c r="GXL27" s="101"/>
      <c r="GXM27" s="101"/>
      <c r="GXN27" s="101"/>
      <c r="GXO27" s="101"/>
      <c r="GXP27" s="101"/>
      <c r="GXQ27" s="101"/>
      <c r="GXR27" s="101"/>
      <c r="GXS27" s="101"/>
      <c r="GXT27" s="101"/>
      <c r="GXU27" s="101"/>
      <c r="GXV27" s="101"/>
      <c r="GXW27" s="101"/>
      <c r="GXX27" s="101"/>
      <c r="GXY27" s="101"/>
      <c r="GXZ27" s="101"/>
      <c r="GYA27" s="101"/>
      <c r="GYB27" s="101"/>
      <c r="GYC27" s="101"/>
      <c r="GYD27" s="101"/>
      <c r="GYE27" s="101"/>
      <c r="GYF27" s="101"/>
      <c r="GYG27" s="101"/>
      <c r="GYH27" s="101"/>
      <c r="GYI27" s="101"/>
      <c r="GYJ27" s="101"/>
      <c r="GYK27" s="101"/>
      <c r="GYL27" s="101"/>
      <c r="GYM27" s="101"/>
      <c r="GYN27" s="101"/>
      <c r="GYO27" s="101"/>
      <c r="GYP27" s="101"/>
      <c r="GYQ27" s="101"/>
      <c r="GYR27" s="101"/>
      <c r="GYS27" s="101"/>
      <c r="GYT27" s="101"/>
      <c r="GYU27" s="101"/>
      <c r="GYV27" s="101"/>
      <c r="GYW27" s="101"/>
      <c r="GYX27" s="101"/>
      <c r="GYY27" s="101"/>
      <c r="GYZ27" s="101"/>
      <c r="GZA27" s="101"/>
      <c r="GZB27" s="101"/>
      <c r="GZC27" s="101"/>
      <c r="GZD27" s="101"/>
      <c r="GZE27" s="101"/>
      <c r="GZF27" s="101"/>
      <c r="GZG27" s="101"/>
      <c r="GZH27" s="101"/>
      <c r="GZI27" s="101"/>
      <c r="GZJ27" s="101"/>
      <c r="GZK27" s="101"/>
      <c r="GZL27" s="101"/>
      <c r="GZM27" s="101"/>
      <c r="GZN27" s="101"/>
      <c r="GZO27" s="101"/>
      <c r="GZP27" s="101"/>
      <c r="GZQ27" s="101"/>
      <c r="GZR27" s="101"/>
      <c r="GZS27" s="101"/>
      <c r="GZT27" s="101"/>
      <c r="GZU27" s="101"/>
      <c r="GZV27" s="101"/>
      <c r="GZW27" s="101"/>
      <c r="GZX27" s="101"/>
      <c r="GZY27" s="101"/>
      <c r="GZZ27" s="101"/>
      <c r="HAA27" s="101"/>
      <c r="HAB27" s="101"/>
      <c r="HAC27" s="101"/>
      <c r="HAD27" s="101"/>
      <c r="HAE27" s="101"/>
      <c r="HAF27" s="101"/>
      <c r="HAG27" s="101"/>
      <c r="HAH27" s="101"/>
      <c r="HAI27" s="101"/>
      <c r="HAJ27" s="101"/>
      <c r="HAK27" s="101"/>
      <c r="HAL27" s="101"/>
      <c r="HAM27" s="101"/>
      <c r="HAN27" s="101"/>
      <c r="HAO27" s="101"/>
      <c r="HAP27" s="101"/>
      <c r="HAQ27" s="101"/>
      <c r="HAR27" s="101"/>
      <c r="HAS27" s="101"/>
      <c r="HAT27" s="101"/>
      <c r="HAU27" s="101"/>
      <c r="HAV27" s="101"/>
      <c r="HAW27" s="101"/>
      <c r="HAX27" s="101"/>
      <c r="HAY27" s="101"/>
      <c r="HAZ27" s="101"/>
      <c r="HBA27" s="101"/>
      <c r="HBB27" s="101"/>
      <c r="HBC27" s="101"/>
      <c r="HBD27" s="101"/>
      <c r="HBE27" s="101"/>
      <c r="HBF27" s="101"/>
      <c r="HBG27" s="101"/>
      <c r="HBH27" s="101"/>
      <c r="HBI27" s="101"/>
      <c r="HBJ27" s="101"/>
      <c r="HBK27" s="101"/>
      <c r="HBL27" s="101"/>
      <c r="HBM27" s="101"/>
      <c r="HBN27" s="101"/>
      <c r="HBO27" s="101"/>
      <c r="HBP27" s="101"/>
      <c r="HBQ27" s="101"/>
      <c r="HBR27" s="101"/>
      <c r="HBS27" s="101"/>
      <c r="HBT27" s="101"/>
      <c r="HBU27" s="101"/>
      <c r="HBV27" s="101"/>
      <c r="HBW27" s="101"/>
      <c r="HBX27" s="101"/>
      <c r="HBY27" s="101"/>
      <c r="HBZ27" s="101"/>
      <c r="HCA27" s="101"/>
      <c r="HCB27" s="101"/>
      <c r="HCC27" s="101"/>
      <c r="HCD27" s="101"/>
      <c r="HCE27" s="101"/>
      <c r="HCF27" s="101"/>
      <c r="HCG27" s="101"/>
      <c r="HCH27" s="101"/>
      <c r="HCI27" s="101"/>
      <c r="HCJ27" s="101"/>
      <c r="HCK27" s="101"/>
      <c r="HCL27" s="101"/>
      <c r="HCM27" s="101"/>
      <c r="HCN27" s="101"/>
      <c r="HCO27" s="101"/>
      <c r="HCP27" s="101"/>
      <c r="HCQ27" s="101"/>
      <c r="HCR27" s="101"/>
      <c r="HCS27" s="101"/>
      <c r="HCT27" s="101"/>
      <c r="HCU27" s="101"/>
      <c r="HCV27" s="101"/>
      <c r="HCW27" s="101"/>
      <c r="HCX27" s="101"/>
      <c r="HCY27" s="101"/>
      <c r="HCZ27" s="101"/>
      <c r="HDA27" s="101"/>
      <c r="HDB27" s="101"/>
      <c r="HDC27" s="101"/>
      <c r="HDD27" s="101"/>
      <c r="HDE27" s="101"/>
      <c r="HDF27" s="101"/>
      <c r="HDG27" s="101"/>
      <c r="HDH27" s="101"/>
      <c r="HDI27" s="101"/>
      <c r="HDJ27" s="101"/>
      <c r="HDK27" s="101"/>
      <c r="HDL27" s="101"/>
      <c r="HDM27" s="101"/>
      <c r="HDN27" s="101"/>
      <c r="HDO27" s="101"/>
      <c r="HDP27" s="101"/>
      <c r="HDQ27" s="101"/>
      <c r="HDR27" s="101"/>
      <c r="HDS27" s="101"/>
      <c r="HDT27" s="101"/>
      <c r="HDU27" s="101"/>
      <c r="HDV27" s="101"/>
      <c r="HDW27" s="101"/>
      <c r="HDX27" s="101"/>
      <c r="HDY27" s="101"/>
      <c r="HDZ27" s="101"/>
      <c r="HEA27" s="101"/>
      <c r="HEB27" s="101"/>
      <c r="HEC27" s="101"/>
      <c r="HED27" s="101"/>
      <c r="HEE27" s="101"/>
      <c r="HEF27" s="101"/>
      <c r="HEG27" s="101"/>
      <c r="HEH27" s="101"/>
      <c r="HEI27" s="101"/>
      <c r="HEJ27" s="101"/>
      <c r="HEK27" s="101"/>
      <c r="HEL27" s="101"/>
      <c r="HEM27" s="101"/>
      <c r="HEN27" s="101"/>
      <c r="HEO27" s="101"/>
      <c r="HEP27" s="101"/>
      <c r="HEQ27" s="101"/>
      <c r="HER27" s="101"/>
      <c r="HES27" s="101"/>
      <c r="HET27" s="101"/>
      <c r="HEU27" s="101"/>
      <c r="HEV27" s="101"/>
      <c r="HEW27" s="101"/>
      <c r="HEX27" s="101"/>
      <c r="HEY27" s="101"/>
      <c r="HEZ27" s="101"/>
      <c r="HFA27" s="101"/>
      <c r="HFB27" s="101"/>
      <c r="HFC27" s="101"/>
      <c r="HFD27" s="101"/>
      <c r="HFE27" s="101"/>
      <c r="HFF27" s="101"/>
      <c r="HFG27" s="101"/>
      <c r="HFH27" s="101"/>
      <c r="HFI27" s="101"/>
      <c r="HFJ27" s="101"/>
      <c r="HFK27" s="101"/>
      <c r="HFL27" s="101"/>
      <c r="HFM27" s="101"/>
      <c r="HFN27" s="101"/>
      <c r="HFO27" s="101"/>
      <c r="HFP27" s="101"/>
      <c r="HFQ27" s="101"/>
      <c r="HFR27" s="101"/>
      <c r="HFS27" s="101"/>
      <c r="HFT27" s="101"/>
      <c r="HFU27" s="101"/>
      <c r="HFV27" s="101"/>
      <c r="HFW27" s="101"/>
      <c r="HFX27" s="101"/>
      <c r="HFY27" s="101"/>
      <c r="HFZ27" s="101"/>
      <c r="HGA27" s="101"/>
      <c r="HGB27" s="101"/>
      <c r="HGC27" s="101"/>
      <c r="HGD27" s="101"/>
      <c r="HGE27" s="101"/>
      <c r="HGF27" s="101"/>
      <c r="HGG27" s="101"/>
      <c r="HGH27" s="101"/>
      <c r="HGI27" s="101"/>
      <c r="HGJ27" s="101"/>
      <c r="HGK27" s="101"/>
      <c r="HGL27" s="101"/>
      <c r="HGM27" s="101"/>
      <c r="HGN27" s="101"/>
      <c r="HGO27" s="101"/>
      <c r="HGP27" s="101"/>
      <c r="HGQ27" s="101"/>
      <c r="HGR27" s="101"/>
      <c r="HGS27" s="101"/>
      <c r="HGT27" s="101"/>
      <c r="HGU27" s="101"/>
      <c r="HGV27" s="101"/>
      <c r="HGW27" s="101"/>
      <c r="HGX27" s="101"/>
      <c r="HGY27" s="101"/>
      <c r="HGZ27" s="101"/>
      <c r="HHA27" s="101"/>
      <c r="HHB27" s="101"/>
      <c r="HHC27" s="101"/>
      <c r="HHD27" s="101"/>
      <c r="HHE27" s="101"/>
      <c r="HHF27" s="101"/>
      <c r="HHG27" s="101"/>
      <c r="HHH27" s="101"/>
      <c r="HHI27" s="101"/>
      <c r="HHJ27" s="101"/>
      <c r="HHK27" s="101"/>
      <c r="HHL27" s="101"/>
      <c r="HHM27" s="101"/>
      <c r="HHN27" s="101"/>
      <c r="HHO27" s="101"/>
      <c r="HHP27" s="101"/>
      <c r="HHQ27" s="101"/>
      <c r="HHR27" s="101"/>
      <c r="HHS27" s="101"/>
      <c r="HHT27" s="101"/>
      <c r="HHU27" s="101"/>
      <c r="HHV27" s="101"/>
      <c r="HHW27" s="101"/>
      <c r="HHX27" s="101"/>
      <c r="HHY27" s="101"/>
      <c r="HHZ27" s="101"/>
      <c r="HIA27" s="101"/>
      <c r="HIB27" s="101"/>
      <c r="HIC27" s="101"/>
      <c r="HID27" s="101"/>
      <c r="HIE27" s="101"/>
      <c r="HIF27" s="101"/>
      <c r="HIG27" s="101"/>
      <c r="HIH27" s="101"/>
      <c r="HII27" s="101"/>
      <c r="HIJ27" s="101"/>
      <c r="HIK27" s="101"/>
      <c r="HIL27" s="101"/>
      <c r="HIM27" s="101"/>
      <c r="HIN27" s="101"/>
      <c r="HIO27" s="101"/>
      <c r="HIP27" s="101"/>
      <c r="HIQ27" s="101"/>
      <c r="HIR27" s="101"/>
      <c r="HIS27" s="101"/>
      <c r="HIT27" s="101"/>
      <c r="HIU27" s="101"/>
      <c r="HIV27" s="101"/>
      <c r="HIW27" s="101"/>
      <c r="HIX27" s="101"/>
      <c r="HIY27" s="101"/>
      <c r="HIZ27" s="101"/>
      <c r="HJA27" s="101"/>
      <c r="HJB27" s="101"/>
      <c r="HJC27" s="101"/>
      <c r="HJD27" s="101"/>
      <c r="HJE27" s="101"/>
      <c r="HJF27" s="101"/>
      <c r="HJG27" s="101"/>
      <c r="HJH27" s="101"/>
      <c r="HJI27" s="101"/>
      <c r="HJJ27" s="101"/>
      <c r="HJK27" s="101"/>
      <c r="HJL27" s="101"/>
      <c r="HJM27" s="101"/>
      <c r="HJN27" s="101"/>
      <c r="HJO27" s="101"/>
      <c r="HJP27" s="101"/>
      <c r="HJQ27" s="101"/>
      <c r="HJR27" s="101"/>
      <c r="HJS27" s="101"/>
      <c r="HJT27" s="101"/>
      <c r="HJU27" s="101"/>
      <c r="HJV27" s="101"/>
      <c r="HJW27" s="101"/>
      <c r="HJX27" s="101"/>
      <c r="HJY27" s="101"/>
      <c r="HJZ27" s="101"/>
      <c r="HKA27" s="101"/>
      <c r="HKB27" s="101"/>
      <c r="HKC27" s="101"/>
      <c r="HKD27" s="101"/>
      <c r="HKE27" s="101"/>
      <c r="HKF27" s="101"/>
      <c r="HKG27" s="101"/>
      <c r="HKH27" s="101"/>
      <c r="HKI27" s="101"/>
      <c r="HKJ27" s="101"/>
      <c r="HKK27" s="101"/>
      <c r="HKL27" s="101"/>
      <c r="HKM27" s="101"/>
      <c r="HKN27" s="101"/>
      <c r="HKO27" s="101"/>
      <c r="HKP27" s="101"/>
      <c r="HKQ27" s="101"/>
      <c r="HKR27" s="101"/>
      <c r="HKS27" s="101"/>
      <c r="HKT27" s="101"/>
      <c r="HKU27" s="101"/>
      <c r="HKV27" s="101"/>
      <c r="HKW27" s="101"/>
      <c r="HKX27" s="101"/>
      <c r="HKY27" s="101"/>
      <c r="HKZ27" s="101"/>
      <c r="HLA27" s="101"/>
      <c r="HLB27" s="101"/>
      <c r="HLC27" s="101"/>
      <c r="HLD27" s="101"/>
      <c r="HLE27" s="101"/>
      <c r="HLF27" s="101"/>
      <c r="HLG27" s="101"/>
      <c r="HLH27" s="101"/>
      <c r="HLI27" s="101"/>
      <c r="HLJ27" s="101"/>
      <c r="HLK27" s="101"/>
      <c r="HLL27" s="101"/>
      <c r="HLM27" s="101"/>
      <c r="HLN27" s="101"/>
      <c r="HLO27" s="101"/>
      <c r="HLP27" s="101"/>
      <c r="HLQ27" s="101"/>
      <c r="HLR27" s="101"/>
      <c r="HLS27" s="101"/>
      <c r="HLT27" s="101"/>
      <c r="HLU27" s="101"/>
      <c r="HLV27" s="101"/>
      <c r="HLW27" s="101"/>
      <c r="HLX27" s="101"/>
      <c r="HLY27" s="101"/>
      <c r="HLZ27" s="101"/>
      <c r="HMA27" s="101"/>
      <c r="HMB27" s="101"/>
      <c r="HMC27" s="101"/>
      <c r="HMD27" s="101"/>
      <c r="HME27" s="101"/>
      <c r="HMF27" s="101"/>
      <c r="HMG27" s="101"/>
      <c r="HMH27" s="101"/>
      <c r="HMI27" s="101"/>
      <c r="HMJ27" s="101"/>
      <c r="HMK27" s="101"/>
      <c r="HML27" s="101"/>
      <c r="HMM27" s="101"/>
      <c r="HMN27" s="101"/>
      <c r="HMO27" s="101"/>
      <c r="HMP27" s="101"/>
      <c r="HMQ27" s="101"/>
      <c r="HMR27" s="101"/>
      <c r="HMS27" s="101"/>
      <c r="HMT27" s="101"/>
      <c r="HMU27" s="101"/>
      <c r="HMV27" s="101"/>
      <c r="HMW27" s="101"/>
      <c r="HMX27" s="101"/>
      <c r="HMY27" s="101"/>
      <c r="HMZ27" s="101"/>
      <c r="HNA27" s="101"/>
      <c r="HNB27" s="101"/>
      <c r="HNC27" s="101"/>
      <c r="HND27" s="101"/>
      <c r="HNE27" s="101"/>
      <c r="HNF27" s="101"/>
      <c r="HNG27" s="101"/>
      <c r="HNH27" s="101"/>
      <c r="HNI27" s="101"/>
      <c r="HNJ27" s="101"/>
      <c r="HNK27" s="101"/>
      <c r="HNL27" s="101"/>
      <c r="HNM27" s="101"/>
      <c r="HNN27" s="101"/>
      <c r="HNO27" s="101"/>
      <c r="HNP27" s="101"/>
      <c r="HNQ27" s="101"/>
      <c r="HNR27" s="101"/>
      <c r="HNS27" s="101"/>
      <c r="HNT27" s="101"/>
      <c r="HNU27" s="101"/>
      <c r="HNV27" s="101"/>
      <c r="HNW27" s="101"/>
      <c r="HNX27" s="101"/>
      <c r="HNY27" s="101"/>
      <c r="HNZ27" s="101"/>
      <c r="HOA27" s="101"/>
      <c r="HOB27" s="101"/>
      <c r="HOC27" s="101"/>
      <c r="HOD27" s="101"/>
      <c r="HOE27" s="101"/>
      <c r="HOF27" s="101"/>
      <c r="HOG27" s="101"/>
      <c r="HOH27" s="101"/>
      <c r="HOI27" s="101"/>
      <c r="HOJ27" s="101"/>
      <c r="HOK27" s="101"/>
      <c r="HOL27" s="101"/>
      <c r="HOM27" s="101"/>
      <c r="HON27" s="101"/>
      <c r="HOO27" s="101"/>
      <c r="HOP27" s="101"/>
      <c r="HOQ27" s="101"/>
      <c r="HOR27" s="101"/>
      <c r="HOS27" s="101"/>
      <c r="HOT27" s="101"/>
      <c r="HOU27" s="101"/>
      <c r="HOV27" s="101"/>
      <c r="HOW27" s="101"/>
      <c r="HOX27" s="101"/>
      <c r="HOY27" s="101"/>
      <c r="HOZ27" s="101"/>
      <c r="HPA27" s="101"/>
      <c r="HPB27" s="101"/>
      <c r="HPC27" s="101"/>
      <c r="HPD27" s="101"/>
      <c r="HPE27" s="101"/>
      <c r="HPF27" s="101"/>
      <c r="HPG27" s="101"/>
      <c r="HPH27" s="101"/>
      <c r="HPI27" s="101"/>
      <c r="HPJ27" s="101"/>
      <c r="HPK27" s="101"/>
      <c r="HPL27" s="101"/>
      <c r="HPM27" s="101"/>
      <c r="HPN27" s="101"/>
      <c r="HPO27" s="101"/>
      <c r="HPP27" s="101"/>
      <c r="HPQ27" s="101"/>
      <c r="HPR27" s="101"/>
      <c r="HPS27" s="101"/>
      <c r="HPT27" s="101"/>
      <c r="HPU27" s="101"/>
      <c r="HPV27" s="101"/>
      <c r="HPW27" s="101"/>
      <c r="HPX27" s="101"/>
      <c r="HPY27" s="101"/>
      <c r="HPZ27" s="101"/>
      <c r="HQA27" s="101"/>
      <c r="HQB27" s="101"/>
      <c r="HQC27" s="101"/>
      <c r="HQD27" s="101"/>
      <c r="HQE27" s="101"/>
      <c r="HQF27" s="101"/>
      <c r="HQG27" s="101"/>
      <c r="HQH27" s="101"/>
      <c r="HQI27" s="101"/>
      <c r="HQJ27" s="101"/>
      <c r="HQK27" s="101"/>
      <c r="HQL27" s="101"/>
      <c r="HQM27" s="101"/>
      <c r="HQN27" s="101"/>
      <c r="HQO27" s="101"/>
      <c r="HQP27" s="101"/>
      <c r="HQQ27" s="101"/>
      <c r="HQR27" s="101"/>
      <c r="HQS27" s="101"/>
      <c r="HQT27" s="101"/>
      <c r="HQU27" s="101"/>
      <c r="HQV27" s="101"/>
      <c r="HQW27" s="101"/>
      <c r="HQX27" s="101"/>
      <c r="HQY27" s="101"/>
      <c r="HQZ27" s="101"/>
      <c r="HRA27" s="101"/>
      <c r="HRB27" s="101"/>
      <c r="HRC27" s="101"/>
      <c r="HRD27" s="101"/>
      <c r="HRE27" s="101"/>
      <c r="HRF27" s="101"/>
      <c r="HRG27" s="101"/>
      <c r="HRH27" s="101"/>
      <c r="HRI27" s="101"/>
      <c r="HRJ27" s="101"/>
      <c r="HRK27" s="101"/>
      <c r="HRL27" s="101"/>
      <c r="HRM27" s="101"/>
      <c r="HRN27" s="101"/>
      <c r="HRO27" s="101"/>
      <c r="HRP27" s="101"/>
      <c r="HRQ27" s="101"/>
      <c r="HRR27" s="101"/>
      <c r="HRS27" s="101"/>
      <c r="HRT27" s="101"/>
      <c r="HRU27" s="101"/>
      <c r="HRV27" s="101"/>
      <c r="HRW27" s="101"/>
      <c r="HRX27" s="101"/>
      <c r="HRY27" s="101"/>
      <c r="HRZ27" s="101"/>
      <c r="HSA27" s="101"/>
      <c r="HSB27" s="101"/>
      <c r="HSC27" s="101"/>
      <c r="HSD27" s="101"/>
      <c r="HSE27" s="101"/>
      <c r="HSF27" s="101"/>
      <c r="HSG27" s="101"/>
      <c r="HSH27" s="101"/>
      <c r="HSI27" s="101"/>
      <c r="HSJ27" s="101"/>
      <c r="HSK27" s="101"/>
      <c r="HSL27" s="101"/>
      <c r="HSM27" s="101"/>
      <c r="HSN27" s="101"/>
      <c r="HSO27" s="101"/>
      <c r="HSP27" s="101"/>
      <c r="HSQ27" s="101"/>
      <c r="HSR27" s="101"/>
      <c r="HSS27" s="101"/>
      <c r="HST27" s="101"/>
      <c r="HSU27" s="101"/>
      <c r="HSV27" s="101"/>
      <c r="HSW27" s="101"/>
      <c r="HSX27" s="101"/>
      <c r="HSY27" s="101"/>
      <c r="HSZ27" s="101"/>
      <c r="HTA27" s="101"/>
      <c r="HTB27" s="101"/>
      <c r="HTC27" s="101"/>
      <c r="HTD27" s="101"/>
      <c r="HTE27" s="101"/>
      <c r="HTF27" s="101"/>
      <c r="HTG27" s="101"/>
      <c r="HTH27" s="101"/>
      <c r="HTI27" s="101"/>
      <c r="HTJ27" s="101"/>
      <c r="HTK27" s="101"/>
      <c r="HTL27" s="101"/>
      <c r="HTM27" s="101"/>
      <c r="HTN27" s="101"/>
      <c r="HTO27" s="101"/>
      <c r="HTP27" s="101"/>
      <c r="HTQ27" s="101"/>
      <c r="HTR27" s="101"/>
      <c r="HTS27" s="101"/>
      <c r="HTT27" s="101"/>
      <c r="HTU27" s="101"/>
      <c r="HTV27" s="101"/>
      <c r="HTW27" s="101"/>
      <c r="HTX27" s="101"/>
      <c r="HTY27" s="101"/>
      <c r="HTZ27" s="101"/>
      <c r="HUA27" s="101"/>
      <c r="HUB27" s="101"/>
      <c r="HUC27" s="101"/>
      <c r="HUD27" s="101"/>
      <c r="HUE27" s="101"/>
      <c r="HUF27" s="101"/>
      <c r="HUG27" s="101"/>
      <c r="HUH27" s="101"/>
      <c r="HUI27" s="101"/>
      <c r="HUJ27" s="101"/>
      <c r="HUK27" s="101"/>
      <c r="HUL27" s="101"/>
      <c r="HUM27" s="101"/>
      <c r="HUN27" s="101"/>
      <c r="HUO27" s="101"/>
      <c r="HUP27" s="101"/>
      <c r="HUQ27" s="101"/>
      <c r="HUR27" s="101"/>
      <c r="HUS27" s="101"/>
      <c r="HUT27" s="101"/>
      <c r="HUU27" s="101"/>
      <c r="HUV27" s="101"/>
      <c r="HUW27" s="101"/>
      <c r="HUX27" s="101"/>
      <c r="HUY27" s="101"/>
      <c r="HUZ27" s="101"/>
      <c r="HVA27" s="101"/>
      <c r="HVB27" s="101"/>
      <c r="HVC27" s="101"/>
      <c r="HVD27" s="101"/>
      <c r="HVE27" s="101"/>
      <c r="HVF27" s="101"/>
      <c r="HVG27" s="101"/>
      <c r="HVH27" s="101"/>
      <c r="HVI27" s="101"/>
      <c r="HVJ27" s="101"/>
      <c r="HVK27" s="101"/>
      <c r="HVL27" s="101"/>
      <c r="HVM27" s="101"/>
      <c r="HVN27" s="101"/>
      <c r="HVO27" s="101"/>
      <c r="HVP27" s="101"/>
      <c r="HVQ27" s="101"/>
      <c r="HVR27" s="101"/>
      <c r="HVS27" s="101"/>
      <c r="HVT27" s="101"/>
      <c r="HVU27" s="101"/>
      <c r="HVV27" s="101"/>
      <c r="HVW27" s="101"/>
      <c r="HVX27" s="101"/>
      <c r="HVY27" s="101"/>
      <c r="HVZ27" s="101"/>
      <c r="HWA27" s="101"/>
      <c r="HWB27" s="101"/>
      <c r="HWC27" s="101"/>
      <c r="HWD27" s="101"/>
      <c r="HWE27" s="101"/>
      <c r="HWF27" s="101"/>
      <c r="HWG27" s="101"/>
      <c r="HWH27" s="101"/>
      <c r="HWI27" s="101"/>
      <c r="HWJ27" s="101"/>
      <c r="HWK27" s="101"/>
      <c r="HWL27" s="101"/>
      <c r="HWM27" s="101"/>
      <c r="HWN27" s="101"/>
      <c r="HWO27" s="101"/>
      <c r="HWP27" s="101"/>
      <c r="HWQ27" s="101"/>
      <c r="HWR27" s="101"/>
      <c r="HWS27" s="101"/>
      <c r="HWT27" s="101"/>
      <c r="HWU27" s="101"/>
      <c r="HWV27" s="101"/>
      <c r="HWW27" s="101"/>
      <c r="HWX27" s="101"/>
      <c r="HWY27" s="101"/>
      <c r="HWZ27" s="101"/>
      <c r="HXA27" s="101"/>
      <c r="HXB27" s="101"/>
      <c r="HXC27" s="101"/>
      <c r="HXD27" s="101"/>
      <c r="HXE27" s="101"/>
      <c r="HXF27" s="101"/>
      <c r="HXG27" s="101"/>
      <c r="HXH27" s="101"/>
      <c r="HXI27" s="101"/>
      <c r="HXJ27" s="101"/>
      <c r="HXK27" s="101"/>
      <c r="HXL27" s="101"/>
      <c r="HXM27" s="101"/>
      <c r="HXN27" s="101"/>
      <c r="HXO27" s="101"/>
      <c r="HXP27" s="101"/>
      <c r="HXQ27" s="101"/>
      <c r="HXR27" s="101"/>
      <c r="HXS27" s="101"/>
      <c r="HXT27" s="101"/>
      <c r="HXU27" s="101"/>
      <c r="HXV27" s="101"/>
      <c r="HXW27" s="101"/>
      <c r="HXX27" s="101"/>
      <c r="HXY27" s="101"/>
      <c r="HXZ27" s="101"/>
      <c r="HYA27" s="101"/>
      <c r="HYB27" s="101"/>
      <c r="HYC27" s="101"/>
      <c r="HYD27" s="101"/>
      <c r="HYE27" s="101"/>
      <c r="HYF27" s="101"/>
      <c r="HYG27" s="101"/>
      <c r="HYH27" s="101"/>
      <c r="HYI27" s="101"/>
      <c r="HYJ27" s="101"/>
      <c r="HYK27" s="101"/>
      <c r="HYL27" s="101"/>
      <c r="HYM27" s="101"/>
      <c r="HYN27" s="101"/>
      <c r="HYO27" s="101"/>
      <c r="HYP27" s="101"/>
      <c r="HYQ27" s="101"/>
      <c r="HYR27" s="101"/>
      <c r="HYS27" s="101"/>
      <c r="HYT27" s="101"/>
      <c r="HYU27" s="101"/>
      <c r="HYV27" s="101"/>
      <c r="HYW27" s="101"/>
      <c r="HYX27" s="101"/>
      <c r="HYY27" s="101"/>
      <c r="HYZ27" s="101"/>
      <c r="HZA27" s="101"/>
      <c r="HZB27" s="101"/>
      <c r="HZC27" s="101"/>
      <c r="HZD27" s="101"/>
      <c r="HZE27" s="101"/>
      <c r="HZF27" s="101"/>
      <c r="HZG27" s="101"/>
      <c r="HZH27" s="101"/>
      <c r="HZI27" s="101"/>
      <c r="HZJ27" s="101"/>
      <c r="HZK27" s="101"/>
      <c r="HZL27" s="101"/>
      <c r="HZM27" s="101"/>
      <c r="HZN27" s="101"/>
      <c r="HZO27" s="101"/>
      <c r="HZP27" s="101"/>
      <c r="HZQ27" s="101"/>
      <c r="HZR27" s="101"/>
      <c r="HZS27" s="101"/>
      <c r="HZT27" s="101"/>
      <c r="HZU27" s="101"/>
      <c r="HZV27" s="101"/>
      <c r="HZW27" s="101"/>
      <c r="HZX27" s="101"/>
      <c r="HZY27" s="101"/>
      <c r="HZZ27" s="101"/>
      <c r="IAA27" s="101"/>
      <c r="IAB27" s="101"/>
      <c r="IAC27" s="101"/>
      <c r="IAD27" s="101"/>
      <c r="IAE27" s="101"/>
      <c r="IAF27" s="101"/>
      <c r="IAG27" s="101"/>
      <c r="IAH27" s="101"/>
      <c r="IAI27" s="101"/>
      <c r="IAJ27" s="101"/>
      <c r="IAK27" s="101"/>
      <c r="IAL27" s="101"/>
      <c r="IAM27" s="101"/>
      <c r="IAN27" s="101"/>
      <c r="IAO27" s="101"/>
      <c r="IAP27" s="101"/>
      <c r="IAQ27" s="101"/>
      <c r="IAR27" s="101"/>
      <c r="IAS27" s="101"/>
      <c r="IAT27" s="101"/>
      <c r="IAU27" s="101"/>
      <c r="IAV27" s="101"/>
      <c r="IAW27" s="101"/>
      <c r="IAX27" s="101"/>
      <c r="IAY27" s="101"/>
      <c r="IAZ27" s="101"/>
      <c r="IBA27" s="101"/>
      <c r="IBB27" s="101"/>
      <c r="IBC27" s="101"/>
      <c r="IBD27" s="101"/>
      <c r="IBE27" s="101"/>
      <c r="IBF27" s="101"/>
      <c r="IBG27" s="101"/>
      <c r="IBH27" s="101"/>
      <c r="IBI27" s="101"/>
      <c r="IBJ27" s="101"/>
      <c r="IBK27" s="101"/>
      <c r="IBL27" s="101"/>
      <c r="IBM27" s="101"/>
      <c r="IBN27" s="101"/>
      <c r="IBO27" s="101"/>
      <c r="IBP27" s="101"/>
      <c r="IBQ27" s="101"/>
      <c r="IBR27" s="101"/>
      <c r="IBS27" s="101"/>
      <c r="IBT27" s="101"/>
      <c r="IBU27" s="101"/>
      <c r="IBV27" s="101"/>
      <c r="IBW27" s="101"/>
      <c r="IBX27" s="101"/>
      <c r="IBY27" s="101"/>
      <c r="IBZ27" s="101"/>
      <c r="ICA27" s="101"/>
      <c r="ICB27" s="101"/>
      <c r="ICC27" s="101"/>
      <c r="ICD27" s="101"/>
      <c r="ICE27" s="101"/>
      <c r="ICF27" s="101"/>
      <c r="ICG27" s="101"/>
      <c r="ICH27" s="101"/>
      <c r="ICI27" s="101"/>
      <c r="ICJ27" s="101"/>
      <c r="ICK27" s="101"/>
      <c r="ICL27" s="101"/>
      <c r="ICM27" s="101"/>
      <c r="ICN27" s="101"/>
      <c r="ICO27" s="101"/>
      <c r="ICP27" s="101"/>
      <c r="ICQ27" s="101"/>
      <c r="ICR27" s="101"/>
      <c r="ICS27" s="101"/>
      <c r="ICT27" s="101"/>
      <c r="ICU27" s="101"/>
      <c r="ICV27" s="101"/>
      <c r="ICW27" s="101"/>
      <c r="ICX27" s="101"/>
      <c r="ICY27" s="101"/>
      <c r="ICZ27" s="101"/>
      <c r="IDA27" s="101"/>
      <c r="IDB27" s="101"/>
      <c r="IDC27" s="101"/>
      <c r="IDD27" s="101"/>
      <c r="IDE27" s="101"/>
      <c r="IDF27" s="101"/>
      <c r="IDG27" s="101"/>
      <c r="IDH27" s="101"/>
      <c r="IDI27" s="101"/>
      <c r="IDJ27" s="101"/>
      <c r="IDK27" s="101"/>
      <c r="IDL27" s="101"/>
      <c r="IDM27" s="101"/>
      <c r="IDN27" s="101"/>
      <c r="IDO27" s="101"/>
      <c r="IDP27" s="101"/>
      <c r="IDQ27" s="101"/>
      <c r="IDR27" s="101"/>
      <c r="IDS27" s="101"/>
      <c r="IDT27" s="101"/>
      <c r="IDU27" s="101"/>
      <c r="IDV27" s="101"/>
      <c r="IDW27" s="101"/>
      <c r="IDX27" s="101"/>
      <c r="IDY27" s="101"/>
      <c r="IDZ27" s="101"/>
      <c r="IEA27" s="101"/>
      <c r="IEB27" s="101"/>
      <c r="IEC27" s="101"/>
      <c r="IED27" s="101"/>
      <c r="IEE27" s="101"/>
      <c r="IEF27" s="101"/>
      <c r="IEG27" s="101"/>
      <c r="IEH27" s="101"/>
      <c r="IEI27" s="101"/>
      <c r="IEJ27" s="101"/>
      <c r="IEK27" s="101"/>
      <c r="IEL27" s="101"/>
      <c r="IEM27" s="101"/>
      <c r="IEN27" s="101"/>
      <c r="IEO27" s="101"/>
      <c r="IEP27" s="101"/>
      <c r="IEQ27" s="101"/>
      <c r="IER27" s="101"/>
      <c r="IES27" s="101"/>
      <c r="IET27" s="101"/>
      <c r="IEU27" s="101"/>
      <c r="IEV27" s="101"/>
      <c r="IEW27" s="101"/>
      <c r="IEX27" s="101"/>
      <c r="IEY27" s="101"/>
      <c r="IEZ27" s="101"/>
      <c r="IFA27" s="101"/>
      <c r="IFB27" s="101"/>
      <c r="IFC27" s="101"/>
      <c r="IFD27" s="101"/>
      <c r="IFE27" s="101"/>
      <c r="IFF27" s="101"/>
      <c r="IFG27" s="101"/>
      <c r="IFH27" s="101"/>
      <c r="IFI27" s="101"/>
      <c r="IFJ27" s="101"/>
      <c r="IFK27" s="101"/>
      <c r="IFL27" s="101"/>
      <c r="IFM27" s="101"/>
      <c r="IFN27" s="101"/>
      <c r="IFO27" s="101"/>
      <c r="IFP27" s="101"/>
      <c r="IFQ27" s="101"/>
      <c r="IFR27" s="101"/>
      <c r="IFS27" s="101"/>
      <c r="IFT27" s="101"/>
      <c r="IFU27" s="101"/>
      <c r="IFV27" s="101"/>
      <c r="IFW27" s="101"/>
      <c r="IFX27" s="101"/>
      <c r="IFY27" s="101"/>
      <c r="IFZ27" s="101"/>
      <c r="IGA27" s="101"/>
      <c r="IGB27" s="101"/>
      <c r="IGC27" s="101"/>
      <c r="IGD27" s="101"/>
      <c r="IGE27" s="101"/>
      <c r="IGF27" s="101"/>
      <c r="IGG27" s="101"/>
      <c r="IGH27" s="101"/>
      <c r="IGI27" s="101"/>
      <c r="IGJ27" s="101"/>
      <c r="IGK27" s="101"/>
      <c r="IGL27" s="101"/>
      <c r="IGM27" s="101"/>
      <c r="IGN27" s="101"/>
      <c r="IGO27" s="101"/>
      <c r="IGP27" s="101"/>
      <c r="IGQ27" s="101"/>
      <c r="IGR27" s="101"/>
      <c r="IGS27" s="101"/>
      <c r="IGT27" s="101"/>
      <c r="IGU27" s="101"/>
      <c r="IGV27" s="101"/>
      <c r="IGW27" s="101"/>
      <c r="IGX27" s="101"/>
      <c r="IGY27" s="101"/>
      <c r="IGZ27" s="101"/>
      <c r="IHA27" s="101"/>
      <c r="IHB27" s="101"/>
      <c r="IHC27" s="101"/>
      <c r="IHD27" s="101"/>
      <c r="IHE27" s="101"/>
      <c r="IHF27" s="101"/>
      <c r="IHG27" s="101"/>
      <c r="IHH27" s="101"/>
      <c r="IHI27" s="101"/>
      <c r="IHJ27" s="101"/>
      <c r="IHK27" s="101"/>
      <c r="IHL27" s="101"/>
      <c r="IHM27" s="101"/>
      <c r="IHN27" s="101"/>
      <c r="IHO27" s="101"/>
      <c r="IHP27" s="101"/>
      <c r="IHQ27" s="101"/>
      <c r="IHR27" s="101"/>
      <c r="IHS27" s="101"/>
      <c r="IHT27" s="101"/>
      <c r="IHU27" s="101"/>
      <c r="IHV27" s="101"/>
      <c r="IHW27" s="101"/>
      <c r="IHX27" s="101"/>
      <c r="IHY27" s="101"/>
      <c r="IHZ27" s="101"/>
      <c r="IIA27" s="101"/>
      <c r="IIB27" s="101"/>
      <c r="IIC27" s="101"/>
      <c r="IID27" s="101"/>
      <c r="IIE27" s="101"/>
      <c r="IIF27" s="101"/>
      <c r="IIG27" s="101"/>
      <c r="IIH27" s="101"/>
      <c r="III27" s="101"/>
      <c r="IIJ27" s="101"/>
      <c r="IIK27" s="101"/>
      <c r="IIL27" s="101"/>
      <c r="IIM27" s="101"/>
      <c r="IIN27" s="101"/>
      <c r="IIO27" s="101"/>
      <c r="IIP27" s="101"/>
      <c r="IIQ27" s="101"/>
      <c r="IIR27" s="101"/>
      <c r="IIS27" s="101"/>
      <c r="IIT27" s="101"/>
      <c r="IIU27" s="101"/>
      <c r="IIV27" s="101"/>
      <c r="IIW27" s="101"/>
      <c r="IIX27" s="101"/>
      <c r="IIY27" s="101"/>
      <c r="IIZ27" s="101"/>
      <c r="IJA27" s="101"/>
      <c r="IJB27" s="101"/>
      <c r="IJC27" s="101"/>
      <c r="IJD27" s="101"/>
      <c r="IJE27" s="101"/>
      <c r="IJF27" s="101"/>
      <c r="IJG27" s="101"/>
      <c r="IJH27" s="101"/>
      <c r="IJI27" s="101"/>
      <c r="IJJ27" s="101"/>
      <c r="IJK27" s="101"/>
      <c r="IJL27" s="101"/>
      <c r="IJM27" s="101"/>
      <c r="IJN27" s="101"/>
      <c r="IJO27" s="101"/>
      <c r="IJP27" s="101"/>
      <c r="IJQ27" s="101"/>
      <c r="IJR27" s="101"/>
      <c r="IJS27" s="101"/>
      <c r="IJT27" s="101"/>
      <c r="IJU27" s="101"/>
      <c r="IJV27" s="101"/>
      <c r="IJW27" s="101"/>
      <c r="IJX27" s="101"/>
      <c r="IJY27" s="101"/>
      <c r="IJZ27" s="101"/>
      <c r="IKA27" s="101"/>
      <c r="IKB27" s="101"/>
      <c r="IKC27" s="101"/>
      <c r="IKD27" s="101"/>
      <c r="IKE27" s="101"/>
      <c r="IKF27" s="101"/>
      <c r="IKG27" s="101"/>
      <c r="IKH27" s="101"/>
      <c r="IKI27" s="101"/>
      <c r="IKJ27" s="101"/>
      <c r="IKK27" s="101"/>
      <c r="IKL27" s="101"/>
      <c r="IKM27" s="101"/>
      <c r="IKN27" s="101"/>
      <c r="IKO27" s="101"/>
      <c r="IKP27" s="101"/>
      <c r="IKQ27" s="101"/>
      <c r="IKR27" s="101"/>
      <c r="IKS27" s="101"/>
      <c r="IKT27" s="101"/>
      <c r="IKU27" s="101"/>
      <c r="IKV27" s="101"/>
      <c r="IKW27" s="101"/>
      <c r="IKX27" s="101"/>
      <c r="IKY27" s="101"/>
      <c r="IKZ27" s="101"/>
      <c r="ILA27" s="101"/>
      <c r="ILB27" s="101"/>
      <c r="ILC27" s="101"/>
      <c r="ILD27" s="101"/>
      <c r="ILE27" s="101"/>
      <c r="ILF27" s="101"/>
      <c r="ILG27" s="101"/>
      <c r="ILH27" s="101"/>
      <c r="ILI27" s="101"/>
      <c r="ILJ27" s="101"/>
      <c r="ILK27" s="101"/>
      <c r="ILL27" s="101"/>
      <c r="ILM27" s="101"/>
      <c r="ILN27" s="101"/>
      <c r="ILO27" s="101"/>
      <c r="ILP27" s="101"/>
      <c r="ILQ27" s="101"/>
      <c r="ILR27" s="101"/>
      <c r="ILS27" s="101"/>
      <c r="ILT27" s="101"/>
      <c r="ILU27" s="101"/>
      <c r="ILV27" s="101"/>
      <c r="ILW27" s="101"/>
      <c r="ILX27" s="101"/>
      <c r="ILY27" s="101"/>
      <c r="ILZ27" s="101"/>
      <c r="IMA27" s="101"/>
      <c r="IMB27" s="101"/>
      <c r="IMC27" s="101"/>
      <c r="IMD27" s="101"/>
      <c r="IME27" s="101"/>
      <c r="IMF27" s="101"/>
      <c r="IMG27" s="101"/>
      <c r="IMH27" s="101"/>
      <c r="IMI27" s="101"/>
      <c r="IMJ27" s="101"/>
      <c r="IMK27" s="101"/>
      <c r="IML27" s="101"/>
      <c r="IMM27" s="101"/>
      <c r="IMN27" s="101"/>
      <c r="IMO27" s="101"/>
      <c r="IMP27" s="101"/>
      <c r="IMQ27" s="101"/>
      <c r="IMR27" s="101"/>
      <c r="IMS27" s="101"/>
      <c r="IMT27" s="101"/>
      <c r="IMU27" s="101"/>
      <c r="IMV27" s="101"/>
      <c r="IMW27" s="101"/>
      <c r="IMX27" s="101"/>
      <c r="IMY27" s="101"/>
      <c r="IMZ27" s="101"/>
      <c r="INA27" s="101"/>
      <c r="INB27" s="101"/>
      <c r="INC27" s="101"/>
      <c r="IND27" s="101"/>
      <c r="INE27" s="101"/>
      <c r="INF27" s="101"/>
      <c r="ING27" s="101"/>
      <c r="INH27" s="101"/>
      <c r="INI27" s="101"/>
      <c r="INJ27" s="101"/>
      <c r="INK27" s="101"/>
      <c r="INL27" s="101"/>
      <c r="INM27" s="101"/>
      <c r="INN27" s="101"/>
      <c r="INO27" s="101"/>
      <c r="INP27" s="101"/>
      <c r="INQ27" s="101"/>
      <c r="INR27" s="101"/>
      <c r="INS27" s="101"/>
      <c r="INT27" s="101"/>
      <c r="INU27" s="101"/>
      <c r="INV27" s="101"/>
      <c r="INW27" s="101"/>
      <c r="INX27" s="101"/>
      <c r="INY27" s="101"/>
      <c r="INZ27" s="101"/>
      <c r="IOA27" s="101"/>
      <c r="IOB27" s="101"/>
      <c r="IOC27" s="101"/>
      <c r="IOD27" s="101"/>
      <c r="IOE27" s="101"/>
      <c r="IOF27" s="101"/>
      <c r="IOG27" s="101"/>
      <c r="IOH27" s="101"/>
      <c r="IOI27" s="101"/>
      <c r="IOJ27" s="101"/>
      <c r="IOK27" s="101"/>
      <c r="IOL27" s="101"/>
      <c r="IOM27" s="101"/>
      <c r="ION27" s="101"/>
      <c r="IOO27" s="101"/>
      <c r="IOP27" s="101"/>
      <c r="IOQ27" s="101"/>
      <c r="IOR27" s="101"/>
      <c r="IOS27" s="101"/>
      <c r="IOT27" s="101"/>
      <c r="IOU27" s="101"/>
      <c r="IOV27" s="101"/>
      <c r="IOW27" s="101"/>
      <c r="IOX27" s="101"/>
      <c r="IOY27" s="101"/>
      <c r="IOZ27" s="101"/>
      <c r="IPA27" s="101"/>
      <c r="IPB27" s="101"/>
      <c r="IPC27" s="101"/>
      <c r="IPD27" s="101"/>
      <c r="IPE27" s="101"/>
      <c r="IPF27" s="101"/>
      <c r="IPG27" s="101"/>
      <c r="IPH27" s="101"/>
      <c r="IPI27" s="101"/>
      <c r="IPJ27" s="101"/>
      <c r="IPK27" s="101"/>
      <c r="IPL27" s="101"/>
      <c r="IPM27" s="101"/>
      <c r="IPN27" s="101"/>
      <c r="IPO27" s="101"/>
      <c r="IPP27" s="101"/>
      <c r="IPQ27" s="101"/>
      <c r="IPR27" s="101"/>
      <c r="IPS27" s="101"/>
      <c r="IPT27" s="101"/>
      <c r="IPU27" s="101"/>
      <c r="IPV27" s="101"/>
      <c r="IPW27" s="101"/>
      <c r="IPX27" s="101"/>
      <c r="IPY27" s="101"/>
      <c r="IPZ27" s="101"/>
      <c r="IQA27" s="101"/>
      <c r="IQB27" s="101"/>
      <c r="IQC27" s="101"/>
      <c r="IQD27" s="101"/>
      <c r="IQE27" s="101"/>
      <c r="IQF27" s="101"/>
      <c r="IQG27" s="101"/>
      <c r="IQH27" s="101"/>
      <c r="IQI27" s="101"/>
      <c r="IQJ27" s="101"/>
      <c r="IQK27" s="101"/>
      <c r="IQL27" s="101"/>
      <c r="IQM27" s="101"/>
      <c r="IQN27" s="101"/>
      <c r="IQO27" s="101"/>
      <c r="IQP27" s="101"/>
      <c r="IQQ27" s="101"/>
      <c r="IQR27" s="101"/>
      <c r="IQS27" s="101"/>
      <c r="IQT27" s="101"/>
      <c r="IQU27" s="101"/>
      <c r="IQV27" s="101"/>
      <c r="IQW27" s="101"/>
      <c r="IQX27" s="101"/>
      <c r="IQY27" s="101"/>
      <c r="IQZ27" s="101"/>
      <c r="IRA27" s="101"/>
      <c r="IRB27" s="101"/>
      <c r="IRC27" s="101"/>
      <c r="IRD27" s="101"/>
      <c r="IRE27" s="101"/>
      <c r="IRF27" s="101"/>
      <c r="IRG27" s="101"/>
      <c r="IRH27" s="101"/>
      <c r="IRI27" s="101"/>
      <c r="IRJ27" s="101"/>
      <c r="IRK27" s="101"/>
      <c r="IRL27" s="101"/>
      <c r="IRM27" s="101"/>
      <c r="IRN27" s="101"/>
      <c r="IRO27" s="101"/>
      <c r="IRP27" s="101"/>
      <c r="IRQ27" s="101"/>
      <c r="IRR27" s="101"/>
      <c r="IRS27" s="101"/>
      <c r="IRT27" s="101"/>
      <c r="IRU27" s="101"/>
      <c r="IRV27" s="101"/>
      <c r="IRW27" s="101"/>
      <c r="IRX27" s="101"/>
      <c r="IRY27" s="101"/>
      <c r="IRZ27" s="101"/>
      <c r="ISA27" s="101"/>
      <c r="ISB27" s="101"/>
      <c r="ISC27" s="101"/>
      <c r="ISD27" s="101"/>
      <c r="ISE27" s="101"/>
      <c r="ISF27" s="101"/>
      <c r="ISG27" s="101"/>
      <c r="ISH27" s="101"/>
      <c r="ISI27" s="101"/>
      <c r="ISJ27" s="101"/>
      <c r="ISK27" s="101"/>
      <c r="ISL27" s="101"/>
      <c r="ISM27" s="101"/>
      <c r="ISN27" s="101"/>
      <c r="ISO27" s="101"/>
      <c r="ISP27" s="101"/>
      <c r="ISQ27" s="101"/>
      <c r="ISR27" s="101"/>
      <c r="ISS27" s="101"/>
      <c r="IST27" s="101"/>
      <c r="ISU27" s="101"/>
      <c r="ISV27" s="101"/>
      <c r="ISW27" s="101"/>
      <c r="ISX27" s="101"/>
      <c r="ISY27" s="101"/>
      <c r="ISZ27" s="101"/>
      <c r="ITA27" s="101"/>
      <c r="ITB27" s="101"/>
      <c r="ITC27" s="101"/>
      <c r="ITD27" s="101"/>
      <c r="ITE27" s="101"/>
      <c r="ITF27" s="101"/>
      <c r="ITG27" s="101"/>
      <c r="ITH27" s="101"/>
      <c r="ITI27" s="101"/>
      <c r="ITJ27" s="101"/>
      <c r="ITK27" s="101"/>
      <c r="ITL27" s="101"/>
      <c r="ITM27" s="101"/>
      <c r="ITN27" s="101"/>
      <c r="ITO27" s="101"/>
      <c r="ITP27" s="101"/>
      <c r="ITQ27" s="101"/>
      <c r="ITR27" s="101"/>
      <c r="ITS27" s="101"/>
      <c r="ITT27" s="101"/>
      <c r="ITU27" s="101"/>
      <c r="ITV27" s="101"/>
      <c r="ITW27" s="101"/>
      <c r="ITX27" s="101"/>
      <c r="ITY27" s="101"/>
      <c r="ITZ27" s="101"/>
      <c r="IUA27" s="101"/>
      <c r="IUB27" s="101"/>
      <c r="IUC27" s="101"/>
      <c r="IUD27" s="101"/>
      <c r="IUE27" s="101"/>
      <c r="IUF27" s="101"/>
      <c r="IUG27" s="101"/>
      <c r="IUH27" s="101"/>
      <c r="IUI27" s="101"/>
      <c r="IUJ27" s="101"/>
      <c r="IUK27" s="101"/>
      <c r="IUL27" s="101"/>
      <c r="IUM27" s="101"/>
      <c r="IUN27" s="101"/>
      <c r="IUO27" s="101"/>
      <c r="IUP27" s="101"/>
      <c r="IUQ27" s="101"/>
      <c r="IUR27" s="101"/>
      <c r="IUS27" s="101"/>
      <c r="IUT27" s="101"/>
      <c r="IUU27" s="101"/>
      <c r="IUV27" s="101"/>
      <c r="IUW27" s="101"/>
      <c r="IUX27" s="101"/>
      <c r="IUY27" s="101"/>
      <c r="IUZ27" s="101"/>
      <c r="IVA27" s="101"/>
      <c r="IVB27" s="101"/>
      <c r="IVC27" s="101"/>
      <c r="IVD27" s="101"/>
      <c r="IVE27" s="101"/>
      <c r="IVF27" s="101"/>
      <c r="IVG27" s="101"/>
      <c r="IVH27" s="101"/>
      <c r="IVI27" s="101"/>
      <c r="IVJ27" s="101"/>
      <c r="IVK27" s="101"/>
      <c r="IVL27" s="101"/>
      <c r="IVM27" s="101"/>
      <c r="IVN27" s="101"/>
      <c r="IVO27" s="101"/>
      <c r="IVP27" s="101"/>
      <c r="IVQ27" s="101"/>
      <c r="IVR27" s="101"/>
      <c r="IVS27" s="101"/>
      <c r="IVT27" s="101"/>
      <c r="IVU27" s="101"/>
      <c r="IVV27" s="101"/>
      <c r="IVW27" s="101"/>
      <c r="IVX27" s="101"/>
      <c r="IVY27" s="101"/>
      <c r="IVZ27" s="101"/>
      <c r="IWA27" s="101"/>
      <c r="IWB27" s="101"/>
      <c r="IWC27" s="101"/>
      <c r="IWD27" s="101"/>
      <c r="IWE27" s="101"/>
      <c r="IWF27" s="101"/>
      <c r="IWG27" s="101"/>
      <c r="IWH27" s="101"/>
      <c r="IWI27" s="101"/>
      <c r="IWJ27" s="101"/>
      <c r="IWK27" s="101"/>
      <c r="IWL27" s="101"/>
      <c r="IWM27" s="101"/>
      <c r="IWN27" s="101"/>
      <c r="IWO27" s="101"/>
      <c r="IWP27" s="101"/>
      <c r="IWQ27" s="101"/>
      <c r="IWR27" s="101"/>
      <c r="IWS27" s="101"/>
      <c r="IWT27" s="101"/>
      <c r="IWU27" s="101"/>
      <c r="IWV27" s="101"/>
      <c r="IWW27" s="101"/>
      <c r="IWX27" s="101"/>
      <c r="IWY27" s="101"/>
      <c r="IWZ27" s="101"/>
      <c r="IXA27" s="101"/>
      <c r="IXB27" s="101"/>
      <c r="IXC27" s="101"/>
      <c r="IXD27" s="101"/>
      <c r="IXE27" s="101"/>
      <c r="IXF27" s="101"/>
      <c r="IXG27" s="101"/>
      <c r="IXH27" s="101"/>
      <c r="IXI27" s="101"/>
      <c r="IXJ27" s="101"/>
      <c r="IXK27" s="101"/>
      <c r="IXL27" s="101"/>
      <c r="IXM27" s="101"/>
      <c r="IXN27" s="101"/>
      <c r="IXO27" s="101"/>
      <c r="IXP27" s="101"/>
      <c r="IXQ27" s="101"/>
      <c r="IXR27" s="101"/>
      <c r="IXS27" s="101"/>
      <c r="IXT27" s="101"/>
      <c r="IXU27" s="101"/>
      <c r="IXV27" s="101"/>
      <c r="IXW27" s="101"/>
      <c r="IXX27" s="101"/>
      <c r="IXY27" s="101"/>
      <c r="IXZ27" s="101"/>
      <c r="IYA27" s="101"/>
      <c r="IYB27" s="101"/>
      <c r="IYC27" s="101"/>
      <c r="IYD27" s="101"/>
      <c r="IYE27" s="101"/>
      <c r="IYF27" s="101"/>
      <c r="IYG27" s="101"/>
      <c r="IYH27" s="101"/>
      <c r="IYI27" s="101"/>
      <c r="IYJ27" s="101"/>
      <c r="IYK27" s="101"/>
      <c r="IYL27" s="101"/>
      <c r="IYM27" s="101"/>
      <c r="IYN27" s="101"/>
      <c r="IYO27" s="101"/>
      <c r="IYP27" s="101"/>
      <c r="IYQ27" s="101"/>
      <c r="IYR27" s="101"/>
      <c r="IYS27" s="101"/>
      <c r="IYT27" s="101"/>
      <c r="IYU27" s="101"/>
      <c r="IYV27" s="101"/>
      <c r="IYW27" s="101"/>
      <c r="IYX27" s="101"/>
      <c r="IYY27" s="101"/>
      <c r="IYZ27" s="101"/>
      <c r="IZA27" s="101"/>
      <c r="IZB27" s="101"/>
      <c r="IZC27" s="101"/>
      <c r="IZD27" s="101"/>
      <c r="IZE27" s="101"/>
      <c r="IZF27" s="101"/>
      <c r="IZG27" s="101"/>
      <c r="IZH27" s="101"/>
      <c r="IZI27" s="101"/>
      <c r="IZJ27" s="101"/>
      <c r="IZK27" s="101"/>
      <c r="IZL27" s="101"/>
      <c r="IZM27" s="101"/>
      <c r="IZN27" s="101"/>
      <c r="IZO27" s="101"/>
      <c r="IZP27" s="101"/>
      <c r="IZQ27" s="101"/>
      <c r="IZR27" s="101"/>
      <c r="IZS27" s="101"/>
      <c r="IZT27" s="101"/>
      <c r="IZU27" s="101"/>
      <c r="IZV27" s="101"/>
      <c r="IZW27" s="101"/>
      <c r="IZX27" s="101"/>
      <c r="IZY27" s="101"/>
      <c r="IZZ27" s="101"/>
      <c r="JAA27" s="101"/>
      <c r="JAB27" s="101"/>
      <c r="JAC27" s="101"/>
      <c r="JAD27" s="101"/>
      <c r="JAE27" s="101"/>
      <c r="JAF27" s="101"/>
      <c r="JAG27" s="101"/>
      <c r="JAH27" s="101"/>
      <c r="JAI27" s="101"/>
      <c r="JAJ27" s="101"/>
      <c r="JAK27" s="101"/>
      <c r="JAL27" s="101"/>
      <c r="JAM27" s="101"/>
      <c r="JAN27" s="101"/>
      <c r="JAO27" s="101"/>
      <c r="JAP27" s="101"/>
      <c r="JAQ27" s="101"/>
      <c r="JAR27" s="101"/>
      <c r="JAS27" s="101"/>
      <c r="JAT27" s="101"/>
      <c r="JAU27" s="101"/>
      <c r="JAV27" s="101"/>
      <c r="JAW27" s="101"/>
      <c r="JAX27" s="101"/>
      <c r="JAY27" s="101"/>
      <c r="JAZ27" s="101"/>
      <c r="JBA27" s="101"/>
      <c r="JBB27" s="101"/>
      <c r="JBC27" s="101"/>
      <c r="JBD27" s="101"/>
      <c r="JBE27" s="101"/>
      <c r="JBF27" s="101"/>
      <c r="JBG27" s="101"/>
      <c r="JBH27" s="101"/>
      <c r="JBI27" s="101"/>
      <c r="JBJ27" s="101"/>
      <c r="JBK27" s="101"/>
      <c r="JBL27" s="101"/>
      <c r="JBM27" s="101"/>
      <c r="JBN27" s="101"/>
      <c r="JBO27" s="101"/>
      <c r="JBP27" s="101"/>
      <c r="JBQ27" s="101"/>
      <c r="JBR27" s="101"/>
      <c r="JBS27" s="101"/>
      <c r="JBT27" s="101"/>
      <c r="JBU27" s="101"/>
      <c r="JBV27" s="101"/>
      <c r="JBW27" s="101"/>
      <c r="JBX27" s="101"/>
      <c r="JBY27" s="101"/>
      <c r="JBZ27" s="101"/>
      <c r="JCA27" s="101"/>
      <c r="JCB27" s="101"/>
      <c r="JCC27" s="101"/>
      <c r="JCD27" s="101"/>
      <c r="JCE27" s="101"/>
      <c r="JCF27" s="101"/>
      <c r="JCG27" s="101"/>
      <c r="JCH27" s="101"/>
      <c r="JCI27" s="101"/>
      <c r="JCJ27" s="101"/>
      <c r="JCK27" s="101"/>
      <c r="JCL27" s="101"/>
      <c r="JCM27" s="101"/>
      <c r="JCN27" s="101"/>
      <c r="JCO27" s="101"/>
      <c r="JCP27" s="101"/>
      <c r="JCQ27" s="101"/>
      <c r="JCR27" s="101"/>
      <c r="JCS27" s="101"/>
      <c r="JCT27" s="101"/>
      <c r="JCU27" s="101"/>
      <c r="JCV27" s="101"/>
      <c r="JCW27" s="101"/>
      <c r="JCX27" s="101"/>
      <c r="JCY27" s="101"/>
      <c r="JCZ27" s="101"/>
      <c r="JDA27" s="101"/>
      <c r="JDB27" s="101"/>
      <c r="JDC27" s="101"/>
      <c r="JDD27" s="101"/>
      <c r="JDE27" s="101"/>
      <c r="JDF27" s="101"/>
      <c r="JDG27" s="101"/>
      <c r="JDH27" s="101"/>
      <c r="JDI27" s="101"/>
      <c r="JDJ27" s="101"/>
      <c r="JDK27" s="101"/>
      <c r="JDL27" s="101"/>
      <c r="JDM27" s="101"/>
      <c r="JDN27" s="101"/>
      <c r="JDO27" s="101"/>
      <c r="JDP27" s="101"/>
      <c r="JDQ27" s="101"/>
      <c r="JDR27" s="101"/>
      <c r="JDS27" s="101"/>
      <c r="JDT27" s="101"/>
      <c r="JDU27" s="101"/>
      <c r="JDV27" s="101"/>
      <c r="JDW27" s="101"/>
      <c r="JDX27" s="101"/>
      <c r="JDY27" s="101"/>
      <c r="JDZ27" s="101"/>
      <c r="JEA27" s="101"/>
      <c r="JEB27" s="101"/>
      <c r="JEC27" s="101"/>
      <c r="JED27" s="101"/>
      <c r="JEE27" s="101"/>
      <c r="JEF27" s="101"/>
      <c r="JEG27" s="101"/>
      <c r="JEH27" s="101"/>
      <c r="JEI27" s="101"/>
      <c r="JEJ27" s="101"/>
      <c r="JEK27" s="101"/>
      <c r="JEL27" s="101"/>
      <c r="JEM27" s="101"/>
      <c r="JEN27" s="101"/>
      <c r="JEO27" s="101"/>
      <c r="JEP27" s="101"/>
      <c r="JEQ27" s="101"/>
      <c r="JER27" s="101"/>
      <c r="JES27" s="101"/>
      <c r="JET27" s="101"/>
      <c r="JEU27" s="101"/>
      <c r="JEV27" s="101"/>
      <c r="JEW27" s="101"/>
      <c r="JEX27" s="101"/>
      <c r="JEY27" s="101"/>
      <c r="JEZ27" s="101"/>
      <c r="JFA27" s="101"/>
      <c r="JFB27" s="101"/>
      <c r="JFC27" s="101"/>
      <c r="JFD27" s="101"/>
      <c r="JFE27" s="101"/>
      <c r="JFF27" s="101"/>
      <c r="JFG27" s="101"/>
      <c r="JFH27" s="101"/>
      <c r="JFI27" s="101"/>
      <c r="JFJ27" s="101"/>
      <c r="JFK27" s="101"/>
      <c r="JFL27" s="101"/>
      <c r="JFM27" s="101"/>
      <c r="JFN27" s="101"/>
      <c r="JFO27" s="101"/>
      <c r="JFP27" s="101"/>
      <c r="JFQ27" s="101"/>
      <c r="JFR27" s="101"/>
      <c r="JFS27" s="101"/>
      <c r="JFT27" s="101"/>
      <c r="JFU27" s="101"/>
      <c r="JFV27" s="101"/>
      <c r="JFW27" s="101"/>
      <c r="JFX27" s="101"/>
      <c r="JFY27" s="101"/>
      <c r="JFZ27" s="101"/>
      <c r="JGA27" s="101"/>
      <c r="JGB27" s="101"/>
      <c r="JGC27" s="101"/>
      <c r="JGD27" s="101"/>
      <c r="JGE27" s="101"/>
      <c r="JGF27" s="101"/>
      <c r="JGG27" s="101"/>
      <c r="JGH27" s="101"/>
      <c r="JGI27" s="101"/>
      <c r="JGJ27" s="101"/>
      <c r="JGK27" s="101"/>
      <c r="JGL27" s="101"/>
      <c r="JGM27" s="101"/>
      <c r="JGN27" s="101"/>
      <c r="JGO27" s="101"/>
      <c r="JGP27" s="101"/>
      <c r="JGQ27" s="101"/>
      <c r="JGR27" s="101"/>
      <c r="JGS27" s="101"/>
      <c r="JGT27" s="101"/>
      <c r="JGU27" s="101"/>
      <c r="JGV27" s="101"/>
      <c r="JGW27" s="101"/>
      <c r="JGX27" s="101"/>
      <c r="JGY27" s="101"/>
      <c r="JGZ27" s="101"/>
      <c r="JHA27" s="101"/>
      <c r="JHB27" s="101"/>
      <c r="JHC27" s="101"/>
      <c r="JHD27" s="101"/>
      <c r="JHE27" s="101"/>
      <c r="JHF27" s="101"/>
      <c r="JHG27" s="101"/>
      <c r="JHH27" s="101"/>
      <c r="JHI27" s="101"/>
      <c r="JHJ27" s="101"/>
      <c r="JHK27" s="101"/>
      <c r="JHL27" s="101"/>
      <c r="JHM27" s="101"/>
      <c r="JHN27" s="101"/>
      <c r="JHO27" s="101"/>
      <c r="JHP27" s="101"/>
      <c r="JHQ27" s="101"/>
      <c r="JHR27" s="101"/>
      <c r="JHS27" s="101"/>
      <c r="JHT27" s="101"/>
      <c r="JHU27" s="101"/>
      <c r="JHV27" s="101"/>
      <c r="JHW27" s="101"/>
      <c r="JHX27" s="101"/>
      <c r="JHY27" s="101"/>
      <c r="JHZ27" s="101"/>
      <c r="JIA27" s="101"/>
      <c r="JIB27" s="101"/>
      <c r="JIC27" s="101"/>
      <c r="JID27" s="101"/>
      <c r="JIE27" s="101"/>
      <c r="JIF27" s="101"/>
      <c r="JIG27" s="101"/>
      <c r="JIH27" s="101"/>
      <c r="JII27" s="101"/>
      <c r="JIJ27" s="101"/>
      <c r="JIK27" s="101"/>
      <c r="JIL27" s="101"/>
      <c r="JIM27" s="101"/>
      <c r="JIN27" s="101"/>
      <c r="JIO27" s="101"/>
      <c r="JIP27" s="101"/>
      <c r="JIQ27" s="101"/>
      <c r="JIR27" s="101"/>
      <c r="JIS27" s="101"/>
      <c r="JIT27" s="101"/>
      <c r="JIU27" s="101"/>
      <c r="JIV27" s="101"/>
      <c r="JIW27" s="101"/>
      <c r="JIX27" s="101"/>
      <c r="JIY27" s="101"/>
      <c r="JIZ27" s="101"/>
      <c r="JJA27" s="101"/>
      <c r="JJB27" s="101"/>
      <c r="JJC27" s="101"/>
      <c r="JJD27" s="101"/>
      <c r="JJE27" s="101"/>
      <c r="JJF27" s="101"/>
      <c r="JJG27" s="101"/>
      <c r="JJH27" s="101"/>
      <c r="JJI27" s="101"/>
      <c r="JJJ27" s="101"/>
      <c r="JJK27" s="101"/>
      <c r="JJL27" s="101"/>
      <c r="JJM27" s="101"/>
      <c r="JJN27" s="101"/>
      <c r="JJO27" s="101"/>
      <c r="JJP27" s="101"/>
      <c r="JJQ27" s="101"/>
      <c r="JJR27" s="101"/>
      <c r="JJS27" s="101"/>
      <c r="JJT27" s="101"/>
      <c r="JJU27" s="101"/>
      <c r="JJV27" s="101"/>
      <c r="JJW27" s="101"/>
      <c r="JJX27" s="101"/>
      <c r="JJY27" s="101"/>
      <c r="JJZ27" s="101"/>
      <c r="JKA27" s="101"/>
      <c r="JKB27" s="101"/>
      <c r="JKC27" s="101"/>
      <c r="JKD27" s="101"/>
      <c r="JKE27" s="101"/>
      <c r="JKF27" s="101"/>
      <c r="JKG27" s="101"/>
      <c r="JKH27" s="101"/>
      <c r="JKI27" s="101"/>
      <c r="JKJ27" s="101"/>
      <c r="JKK27" s="101"/>
      <c r="JKL27" s="101"/>
      <c r="JKM27" s="101"/>
      <c r="JKN27" s="101"/>
      <c r="JKO27" s="101"/>
      <c r="JKP27" s="101"/>
      <c r="JKQ27" s="101"/>
      <c r="JKR27" s="101"/>
      <c r="JKS27" s="101"/>
      <c r="JKT27" s="101"/>
      <c r="JKU27" s="101"/>
      <c r="JKV27" s="101"/>
      <c r="JKW27" s="101"/>
      <c r="JKX27" s="101"/>
      <c r="JKY27" s="101"/>
      <c r="JKZ27" s="101"/>
      <c r="JLA27" s="101"/>
      <c r="JLB27" s="101"/>
      <c r="JLC27" s="101"/>
      <c r="JLD27" s="101"/>
      <c r="JLE27" s="101"/>
      <c r="JLF27" s="101"/>
      <c r="JLG27" s="101"/>
      <c r="JLH27" s="101"/>
      <c r="JLI27" s="101"/>
      <c r="JLJ27" s="101"/>
      <c r="JLK27" s="101"/>
      <c r="JLL27" s="101"/>
      <c r="JLM27" s="101"/>
      <c r="JLN27" s="101"/>
      <c r="JLO27" s="101"/>
      <c r="JLP27" s="101"/>
      <c r="JLQ27" s="101"/>
      <c r="JLR27" s="101"/>
      <c r="JLS27" s="101"/>
      <c r="JLT27" s="101"/>
      <c r="JLU27" s="101"/>
      <c r="JLV27" s="101"/>
      <c r="JLW27" s="101"/>
      <c r="JLX27" s="101"/>
      <c r="JLY27" s="101"/>
      <c r="JLZ27" s="101"/>
      <c r="JMA27" s="101"/>
      <c r="JMB27" s="101"/>
      <c r="JMC27" s="101"/>
      <c r="JMD27" s="101"/>
      <c r="JME27" s="101"/>
      <c r="JMF27" s="101"/>
      <c r="JMG27" s="101"/>
      <c r="JMH27" s="101"/>
      <c r="JMI27" s="101"/>
      <c r="JMJ27" s="101"/>
      <c r="JMK27" s="101"/>
      <c r="JML27" s="101"/>
      <c r="JMM27" s="101"/>
      <c r="JMN27" s="101"/>
      <c r="JMO27" s="101"/>
      <c r="JMP27" s="101"/>
      <c r="JMQ27" s="101"/>
      <c r="JMR27" s="101"/>
      <c r="JMS27" s="101"/>
      <c r="JMT27" s="101"/>
      <c r="JMU27" s="101"/>
      <c r="JMV27" s="101"/>
      <c r="JMW27" s="101"/>
      <c r="JMX27" s="101"/>
      <c r="JMY27" s="101"/>
      <c r="JMZ27" s="101"/>
      <c r="JNA27" s="101"/>
      <c r="JNB27" s="101"/>
      <c r="JNC27" s="101"/>
      <c r="JND27" s="101"/>
      <c r="JNE27" s="101"/>
      <c r="JNF27" s="101"/>
      <c r="JNG27" s="101"/>
      <c r="JNH27" s="101"/>
      <c r="JNI27" s="101"/>
      <c r="JNJ27" s="101"/>
      <c r="JNK27" s="101"/>
      <c r="JNL27" s="101"/>
      <c r="JNM27" s="101"/>
      <c r="JNN27" s="101"/>
      <c r="JNO27" s="101"/>
      <c r="JNP27" s="101"/>
      <c r="JNQ27" s="101"/>
      <c r="JNR27" s="101"/>
      <c r="JNS27" s="101"/>
      <c r="JNT27" s="101"/>
      <c r="JNU27" s="101"/>
      <c r="JNV27" s="101"/>
      <c r="JNW27" s="101"/>
      <c r="JNX27" s="101"/>
      <c r="JNY27" s="101"/>
      <c r="JNZ27" s="101"/>
      <c r="JOA27" s="101"/>
      <c r="JOB27" s="101"/>
      <c r="JOC27" s="101"/>
      <c r="JOD27" s="101"/>
      <c r="JOE27" s="101"/>
      <c r="JOF27" s="101"/>
      <c r="JOG27" s="101"/>
      <c r="JOH27" s="101"/>
      <c r="JOI27" s="101"/>
      <c r="JOJ27" s="101"/>
      <c r="JOK27" s="101"/>
      <c r="JOL27" s="101"/>
      <c r="JOM27" s="101"/>
      <c r="JON27" s="101"/>
      <c r="JOO27" s="101"/>
      <c r="JOP27" s="101"/>
      <c r="JOQ27" s="101"/>
      <c r="JOR27" s="101"/>
      <c r="JOS27" s="101"/>
      <c r="JOT27" s="101"/>
      <c r="JOU27" s="101"/>
      <c r="JOV27" s="101"/>
      <c r="JOW27" s="101"/>
      <c r="JOX27" s="101"/>
      <c r="JOY27" s="101"/>
      <c r="JOZ27" s="101"/>
      <c r="JPA27" s="101"/>
      <c r="JPB27" s="101"/>
      <c r="JPC27" s="101"/>
      <c r="JPD27" s="101"/>
      <c r="JPE27" s="101"/>
      <c r="JPF27" s="101"/>
      <c r="JPG27" s="101"/>
      <c r="JPH27" s="101"/>
      <c r="JPI27" s="101"/>
      <c r="JPJ27" s="101"/>
      <c r="JPK27" s="101"/>
      <c r="JPL27" s="101"/>
      <c r="JPM27" s="101"/>
      <c r="JPN27" s="101"/>
      <c r="JPO27" s="101"/>
      <c r="JPP27" s="101"/>
      <c r="JPQ27" s="101"/>
      <c r="JPR27" s="101"/>
      <c r="JPS27" s="101"/>
      <c r="JPT27" s="101"/>
      <c r="JPU27" s="101"/>
      <c r="JPV27" s="101"/>
      <c r="JPW27" s="101"/>
      <c r="JPX27" s="101"/>
      <c r="JPY27" s="101"/>
      <c r="JPZ27" s="101"/>
      <c r="JQA27" s="101"/>
      <c r="JQB27" s="101"/>
      <c r="JQC27" s="101"/>
      <c r="JQD27" s="101"/>
      <c r="JQE27" s="101"/>
      <c r="JQF27" s="101"/>
      <c r="JQG27" s="101"/>
      <c r="JQH27" s="101"/>
      <c r="JQI27" s="101"/>
      <c r="JQJ27" s="101"/>
      <c r="JQK27" s="101"/>
      <c r="JQL27" s="101"/>
      <c r="JQM27" s="101"/>
      <c r="JQN27" s="101"/>
      <c r="JQO27" s="101"/>
      <c r="JQP27" s="101"/>
      <c r="JQQ27" s="101"/>
      <c r="JQR27" s="101"/>
      <c r="JQS27" s="101"/>
      <c r="JQT27" s="101"/>
      <c r="JQU27" s="101"/>
      <c r="JQV27" s="101"/>
      <c r="JQW27" s="101"/>
      <c r="JQX27" s="101"/>
      <c r="JQY27" s="101"/>
      <c r="JQZ27" s="101"/>
      <c r="JRA27" s="101"/>
      <c r="JRB27" s="101"/>
      <c r="JRC27" s="101"/>
      <c r="JRD27" s="101"/>
      <c r="JRE27" s="101"/>
      <c r="JRF27" s="101"/>
      <c r="JRG27" s="101"/>
      <c r="JRH27" s="101"/>
      <c r="JRI27" s="101"/>
      <c r="JRJ27" s="101"/>
      <c r="JRK27" s="101"/>
      <c r="JRL27" s="101"/>
      <c r="JRM27" s="101"/>
      <c r="JRN27" s="101"/>
      <c r="JRO27" s="101"/>
      <c r="JRP27" s="101"/>
      <c r="JRQ27" s="101"/>
      <c r="JRR27" s="101"/>
      <c r="JRS27" s="101"/>
      <c r="JRT27" s="101"/>
      <c r="JRU27" s="101"/>
      <c r="JRV27" s="101"/>
      <c r="JRW27" s="101"/>
      <c r="JRX27" s="101"/>
      <c r="JRY27" s="101"/>
      <c r="JRZ27" s="101"/>
      <c r="JSA27" s="101"/>
      <c r="JSB27" s="101"/>
      <c r="JSC27" s="101"/>
      <c r="JSD27" s="101"/>
      <c r="JSE27" s="101"/>
      <c r="JSF27" s="101"/>
      <c r="JSG27" s="101"/>
      <c r="JSH27" s="101"/>
      <c r="JSI27" s="101"/>
      <c r="JSJ27" s="101"/>
      <c r="JSK27" s="101"/>
      <c r="JSL27" s="101"/>
      <c r="JSM27" s="101"/>
      <c r="JSN27" s="101"/>
      <c r="JSO27" s="101"/>
      <c r="JSP27" s="101"/>
      <c r="JSQ27" s="101"/>
      <c r="JSR27" s="101"/>
      <c r="JSS27" s="101"/>
      <c r="JST27" s="101"/>
      <c r="JSU27" s="101"/>
      <c r="JSV27" s="101"/>
      <c r="JSW27" s="101"/>
      <c r="JSX27" s="101"/>
      <c r="JSY27" s="101"/>
      <c r="JSZ27" s="101"/>
      <c r="JTA27" s="101"/>
      <c r="JTB27" s="101"/>
      <c r="JTC27" s="101"/>
      <c r="JTD27" s="101"/>
      <c r="JTE27" s="101"/>
      <c r="JTF27" s="101"/>
      <c r="JTG27" s="101"/>
      <c r="JTH27" s="101"/>
      <c r="JTI27" s="101"/>
      <c r="JTJ27" s="101"/>
      <c r="JTK27" s="101"/>
      <c r="JTL27" s="101"/>
      <c r="JTM27" s="101"/>
      <c r="JTN27" s="101"/>
      <c r="JTO27" s="101"/>
      <c r="JTP27" s="101"/>
      <c r="JTQ27" s="101"/>
      <c r="JTR27" s="101"/>
      <c r="JTS27" s="101"/>
      <c r="JTT27" s="101"/>
      <c r="JTU27" s="101"/>
      <c r="JTV27" s="101"/>
      <c r="JTW27" s="101"/>
      <c r="JTX27" s="101"/>
      <c r="JTY27" s="101"/>
      <c r="JTZ27" s="101"/>
      <c r="JUA27" s="101"/>
      <c r="JUB27" s="101"/>
      <c r="JUC27" s="101"/>
      <c r="JUD27" s="101"/>
      <c r="JUE27" s="101"/>
      <c r="JUF27" s="101"/>
      <c r="JUG27" s="101"/>
      <c r="JUH27" s="101"/>
      <c r="JUI27" s="101"/>
      <c r="JUJ27" s="101"/>
      <c r="JUK27" s="101"/>
      <c r="JUL27" s="101"/>
      <c r="JUM27" s="101"/>
      <c r="JUN27" s="101"/>
      <c r="JUO27" s="101"/>
      <c r="JUP27" s="101"/>
      <c r="JUQ27" s="101"/>
      <c r="JUR27" s="101"/>
      <c r="JUS27" s="101"/>
      <c r="JUT27" s="101"/>
      <c r="JUU27" s="101"/>
      <c r="JUV27" s="101"/>
      <c r="JUW27" s="101"/>
      <c r="JUX27" s="101"/>
      <c r="JUY27" s="101"/>
      <c r="JUZ27" s="101"/>
      <c r="JVA27" s="101"/>
      <c r="JVB27" s="101"/>
      <c r="JVC27" s="101"/>
      <c r="JVD27" s="101"/>
      <c r="JVE27" s="101"/>
      <c r="JVF27" s="101"/>
      <c r="JVG27" s="101"/>
      <c r="JVH27" s="101"/>
      <c r="JVI27" s="101"/>
      <c r="JVJ27" s="101"/>
      <c r="JVK27" s="101"/>
      <c r="JVL27" s="101"/>
      <c r="JVM27" s="101"/>
      <c r="JVN27" s="101"/>
      <c r="JVO27" s="101"/>
      <c r="JVP27" s="101"/>
      <c r="JVQ27" s="101"/>
      <c r="JVR27" s="101"/>
      <c r="JVS27" s="101"/>
      <c r="JVT27" s="101"/>
      <c r="JVU27" s="101"/>
      <c r="JVV27" s="101"/>
      <c r="JVW27" s="101"/>
      <c r="JVX27" s="101"/>
      <c r="JVY27" s="101"/>
      <c r="JVZ27" s="101"/>
      <c r="JWA27" s="101"/>
      <c r="JWB27" s="101"/>
      <c r="JWC27" s="101"/>
      <c r="JWD27" s="101"/>
      <c r="JWE27" s="101"/>
      <c r="JWF27" s="101"/>
      <c r="JWG27" s="101"/>
      <c r="JWH27" s="101"/>
      <c r="JWI27" s="101"/>
      <c r="JWJ27" s="101"/>
      <c r="JWK27" s="101"/>
      <c r="JWL27" s="101"/>
      <c r="JWM27" s="101"/>
      <c r="JWN27" s="101"/>
      <c r="JWO27" s="101"/>
      <c r="JWP27" s="101"/>
      <c r="JWQ27" s="101"/>
      <c r="JWR27" s="101"/>
      <c r="JWS27" s="101"/>
      <c r="JWT27" s="101"/>
      <c r="JWU27" s="101"/>
      <c r="JWV27" s="101"/>
      <c r="JWW27" s="101"/>
      <c r="JWX27" s="101"/>
      <c r="JWY27" s="101"/>
      <c r="JWZ27" s="101"/>
      <c r="JXA27" s="101"/>
      <c r="JXB27" s="101"/>
      <c r="JXC27" s="101"/>
      <c r="JXD27" s="101"/>
      <c r="JXE27" s="101"/>
      <c r="JXF27" s="101"/>
      <c r="JXG27" s="101"/>
      <c r="JXH27" s="101"/>
      <c r="JXI27" s="101"/>
      <c r="JXJ27" s="101"/>
      <c r="JXK27" s="101"/>
      <c r="JXL27" s="101"/>
      <c r="JXM27" s="101"/>
      <c r="JXN27" s="101"/>
      <c r="JXO27" s="101"/>
      <c r="JXP27" s="101"/>
      <c r="JXQ27" s="101"/>
      <c r="JXR27" s="101"/>
      <c r="JXS27" s="101"/>
      <c r="JXT27" s="101"/>
      <c r="JXU27" s="101"/>
      <c r="JXV27" s="101"/>
      <c r="JXW27" s="101"/>
      <c r="JXX27" s="101"/>
      <c r="JXY27" s="101"/>
      <c r="JXZ27" s="101"/>
      <c r="JYA27" s="101"/>
      <c r="JYB27" s="101"/>
      <c r="JYC27" s="101"/>
      <c r="JYD27" s="101"/>
      <c r="JYE27" s="101"/>
      <c r="JYF27" s="101"/>
      <c r="JYG27" s="101"/>
      <c r="JYH27" s="101"/>
      <c r="JYI27" s="101"/>
      <c r="JYJ27" s="101"/>
      <c r="JYK27" s="101"/>
      <c r="JYL27" s="101"/>
      <c r="JYM27" s="101"/>
      <c r="JYN27" s="101"/>
      <c r="JYO27" s="101"/>
      <c r="JYP27" s="101"/>
      <c r="JYQ27" s="101"/>
      <c r="JYR27" s="101"/>
      <c r="JYS27" s="101"/>
      <c r="JYT27" s="101"/>
      <c r="JYU27" s="101"/>
      <c r="JYV27" s="101"/>
      <c r="JYW27" s="101"/>
      <c r="JYX27" s="101"/>
      <c r="JYY27" s="101"/>
      <c r="JYZ27" s="101"/>
      <c r="JZA27" s="101"/>
      <c r="JZB27" s="101"/>
      <c r="JZC27" s="101"/>
      <c r="JZD27" s="101"/>
      <c r="JZE27" s="101"/>
      <c r="JZF27" s="101"/>
      <c r="JZG27" s="101"/>
      <c r="JZH27" s="101"/>
      <c r="JZI27" s="101"/>
      <c r="JZJ27" s="101"/>
      <c r="JZK27" s="101"/>
      <c r="JZL27" s="101"/>
      <c r="JZM27" s="101"/>
      <c r="JZN27" s="101"/>
      <c r="JZO27" s="101"/>
      <c r="JZP27" s="101"/>
      <c r="JZQ27" s="101"/>
      <c r="JZR27" s="101"/>
      <c r="JZS27" s="101"/>
      <c r="JZT27" s="101"/>
      <c r="JZU27" s="101"/>
      <c r="JZV27" s="101"/>
      <c r="JZW27" s="101"/>
      <c r="JZX27" s="101"/>
      <c r="JZY27" s="101"/>
      <c r="JZZ27" s="101"/>
      <c r="KAA27" s="101"/>
      <c r="KAB27" s="101"/>
      <c r="KAC27" s="101"/>
      <c r="KAD27" s="101"/>
      <c r="KAE27" s="101"/>
      <c r="KAF27" s="101"/>
      <c r="KAG27" s="101"/>
      <c r="KAH27" s="101"/>
      <c r="KAI27" s="101"/>
      <c r="KAJ27" s="101"/>
      <c r="KAK27" s="101"/>
      <c r="KAL27" s="101"/>
      <c r="KAM27" s="101"/>
      <c r="KAN27" s="101"/>
      <c r="KAO27" s="101"/>
      <c r="KAP27" s="101"/>
      <c r="KAQ27" s="101"/>
      <c r="KAR27" s="101"/>
      <c r="KAS27" s="101"/>
      <c r="KAT27" s="101"/>
      <c r="KAU27" s="101"/>
      <c r="KAV27" s="101"/>
      <c r="KAW27" s="101"/>
      <c r="KAX27" s="101"/>
      <c r="KAY27" s="101"/>
      <c r="KAZ27" s="101"/>
      <c r="KBA27" s="101"/>
      <c r="KBB27" s="101"/>
      <c r="KBC27" s="101"/>
      <c r="KBD27" s="101"/>
      <c r="KBE27" s="101"/>
      <c r="KBF27" s="101"/>
      <c r="KBG27" s="101"/>
      <c r="KBH27" s="101"/>
      <c r="KBI27" s="101"/>
      <c r="KBJ27" s="101"/>
      <c r="KBK27" s="101"/>
      <c r="KBL27" s="101"/>
      <c r="KBM27" s="101"/>
      <c r="KBN27" s="101"/>
      <c r="KBO27" s="101"/>
      <c r="KBP27" s="101"/>
      <c r="KBQ27" s="101"/>
      <c r="KBR27" s="101"/>
      <c r="KBS27" s="101"/>
      <c r="KBT27" s="101"/>
      <c r="KBU27" s="101"/>
      <c r="KBV27" s="101"/>
      <c r="KBW27" s="101"/>
      <c r="KBX27" s="101"/>
      <c r="KBY27" s="101"/>
      <c r="KBZ27" s="101"/>
      <c r="KCA27" s="101"/>
      <c r="KCB27" s="101"/>
      <c r="KCC27" s="101"/>
      <c r="KCD27" s="101"/>
      <c r="KCE27" s="101"/>
      <c r="KCF27" s="101"/>
      <c r="KCG27" s="101"/>
      <c r="KCH27" s="101"/>
      <c r="KCI27" s="101"/>
      <c r="KCJ27" s="101"/>
      <c r="KCK27" s="101"/>
      <c r="KCL27" s="101"/>
      <c r="KCM27" s="101"/>
      <c r="KCN27" s="101"/>
      <c r="KCO27" s="101"/>
      <c r="KCP27" s="101"/>
      <c r="KCQ27" s="101"/>
      <c r="KCR27" s="101"/>
      <c r="KCS27" s="101"/>
      <c r="KCT27" s="101"/>
      <c r="KCU27" s="101"/>
      <c r="KCV27" s="101"/>
      <c r="KCW27" s="101"/>
      <c r="KCX27" s="101"/>
      <c r="KCY27" s="101"/>
      <c r="KCZ27" s="101"/>
      <c r="KDA27" s="101"/>
      <c r="KDB27" s="101"/>
      <c r="KDC27" s="101"/>
      <c r="KDD27" s="101"/>
      <c r="KDE27" s="101"/>
      <c r="KDF27" s="101"/>
      <c r="KDG27" s="101"/>
      <c r="KDH27" s="101"/>
      <c r="KDI27" s="101"/>
      <c r="KDJ27" s="101"/>
      <c r="KDK27" s="101"/>
      <c r="KDL27" s="101"/>
      <c r="KDM27" s="101"/>
      <c r="KDN27" s="101"/>
      <c r="KDO27" s="101"/>
      <c r="KDP27" s="101"/>
      <c r="KDQ27" s="101"/>
      <c r="KDR27" s="101"/>
      <c r="KDS27" s="101"/>
      <c r="KDT27" s="101"/>
      <c r="KDU27" s="101"/>
      <c r="KDV27" s="101"/>
      <c r="KDW27" s="101"/>
      <c r="KDX27" s="101"/>
      <c r="KDY27" s="101"/>
      <c r="KDZ27" s="101"/>
      <c r="KEA27" s="101"/>
      <c r="KEB27" s="101"/>
      <c r="KEC27" s="101"/>
      <c r="KED27" s="101"/>
      <c r="KEE27" s="101"/>
      <c r="KEF27" s="101"/>
      <c r="KEG27" s="101"/>
      <c r="KEH27" s="101"/>
      <c r="KEI27" s="101"/>
      <c r="KEJ27" s="101"/>
      <c r="KEK27" s="101"/>
      <c r="KEL27" s="101"/>
      <c r="KEM27" s="101"/>
      <c r="KEN27" s="101"/>
      <c r="KEO27" s="101"/>
      <c r="KEP27" s="101"/>
      <c r="KEQ27" s="101"/>
      <c r="KER27" s="101"/>
      <c r="KES27" s="101"/>
      <c r="KET27" s="101"/>
      <c r="KEU27" s="101"/>
      <c r="KEV27" s="101"/>
      <c r="KEW27" s="101"/>
      <c r="KEX27" s="101"/>
      <c r="KEY27" s="101"/>
      <c r="KEZ27" s="101"/>
      <c r="KFA27" s="101"/>
      <c r="KFB27" s="101"/>
      <c r="KFC27" s="101"/>
      <c r="KFD27" s="101"/>
      <c r="KFE27" s="101"/>
      <c r="KFF27" s="101"/>
      <c r="KFG27" s="101"/>
      <c r="KFH27" s="101"/>
      <c r="KFI27" s="101"/>
      <c r="KFJ27" s="101"/>
      <c r="KFK27" s="101"/>
      <c r="KFL27" s="101"/>
      <c r="KFM27" s="101"/>
      <c r="KFN27" s="101"/>
      <c r="KFO27" s="101"/>
      <c r="KFP27" s="101"/>
      <c r="KFQ27" s="101"/>
      <c r="KFR27" s="101"/>
      <c r="KFS27" s="101"/>
      <c r="KFT27" s="101"/>
      <c r="KFU27" s="101"/>
      <c r="KFV27" s="101"/>
      <c r="KFW27" s="101"/>
      <c r="KFX27" s="101"/>
      <c r="KFY27" s="101"/>
      <c r="KFZ27" s="101"/>
      <c r="KGA27" s="101"/>
      <c r="KGB27" s="101"/>
      <c r="KGC27" s="101"/>
      <c r="KGD27" s="101"/>
      <c r="KGE27" s="101"/>
      <c r="KGF27" s="101"/>
      <c r="KGG27" s="101"/>
      <c r="KGH27" s="101"/>
      <c r="KGI27" s="101"/>
      <c r="KGJ27" s="101"/>
      <c r="KGK27" s="101"/>
      <c r="KGL27" s="101"/>
      <c r="KGM27" s="101"/>
      <c r="KGN27" s="101"/>
      <c r="KGO27" s="101"/>
      <c r="KGP27" s="101"/>
      <c r="KGQ27" s="101"/>
      <c r="KGR27" s="101"/>
      <c r="KGS27" s="101"/>
      <c r="KGT27" s="101"/>
      <c r="KGU27" s="101"/>
      <c r="KGV27" s="101"/>
      <c r="KGW27" s="101"/>
      <c r="KGX27" s="101"/>
      <c r="KGY27" s="101"/>
      <c r="KGZ27" s="101"/>
      <c r="KHA27" s="101"/>
      <c r="KHB27" s="101"/>
      <c r="KHC27" s="101"/>
      <c r="KHD27" s="101"/>
      <c r="KHE27" s="101"/>
      <c r="KHF27" s="101"/>
      <c r="KHG27" s="101"/>
      <c r="KHH27" s="101"/>
      <c r="KHI27" s="101"/>
      <c r="KHJ27" s="101"/>
      <c r="KHK27" s="101"/>
      <c r="KHL27" s="101"/>
      <c r="KHM27" s="101"/>
      <c r="KHN27" s="101"/>
      <c r="KHO27" s="101"/>
      <c r="KHP27" s="101"/>
      <c r="KHQ27" s="101"/>
      <c r="KHR27" s="101"/>
      <c r="KHS27" s="101"/>
      <c r="KHT27" s="101"/>
      <c r="KHU27" s="101"/>
      <c r="KHV27" s="101"/>
      <c r="KHW27" s="101"/>
      <c r="KHX27" s="101"/>
      <c r="KHY27" s="101"/>
      <c r="KHZ27" s="101"/>
      <c r="KIA27" s="101"/>
      <c r="KIB27" s="101"/>
      <c r="KIC27" s="101"/>
      <c r="KID27" s="101"/>
      <c r="KIE27" s="101"/>
      <c r="KIF27" s="101"/>
      <c r="KIG27" s="101"/>
      <c r="KIH27" s="101"/>
      <c r="KII27" s="101"/>
      <c r="KIJ27" s="101"/>
      <c r="KIK27" s="101"/>
      <c r="KIL27" s="101"/>
      <c r="KIM27" s="101"/>
      <c r="KIN27" s="101"/>
      <c r="KIO27" s="101"/>
      <c r="KIP27" s="101"/>
      <c r="KIQ27" s="101"/>
      <c r="KIR27" s="101"/>
      <c r="KIS27" s="101"/>
      <c r="KIT27" s="101"/>
      <c r="KIU27" s="101"/>
      <c r="KIV27" s="101"/>
      <c r="KIW27" s="101"/>
      <c r="KIX27" s="101"/>
      <c r="KIY27" s="101"/>
      <c r="KIZ27" s="101"/>
      <c r="KJA27" s="101"/>
      <c r="KJB27" s="101"/>
      <c r="KJC27" s="101"/>
      <c r="KJD27" s="101"/>
      <c r="KJE27" s="101"/>
      <c r="KJF27" s="101"/>
      <c r="KJG27" s="101"/>
      <c r="KJH27" s="101"/>
      <c r="KJI27" s="101"/>
      <c r="KJJ27" s="101"/>
      <c r="KJK27" s="101"/>
      <c r="KJL27" s="101"/>
      <c r="KJM27" s="101"/>
      <c r="KJN27" s="101"/>
      <c r="KJO27" s="101"/>
      <c r="KJP27" s="101"/>
      <c r="KJQ27" s="101"/>
      <c r="KJR27" s="101"/>
      <c r="KJS27" s="101"/>
      <c r="KJT27" s="101"/>
      <c r="KJU27" s="101"/>
      <c r="KJV27" s="101"/>
      <c r="KJW27" s="101"/>
      <c r="KJX27" s="101"/>
      <c r="KJY27" s="101"/>
      <c r="KJZ27" s="101"/>
      <c r="KKA27" s="101"/>
      <c r="KKB27" s="101"/>
      <c r="KKC27" s="101"/>
      <c r="KKD27" s="101"/>
      <c r="KKE27" s="101"/>
      <c r="KKF27" s="101"/>
      <c r="KKG27" s="101"/>
      <c r="KKH27" s="101"/>
      <c r="KKI27" s="101"/>
      <c r="KKJ27" s="101"/>
      <c r="KKK27" s="101"/>
      <c r="KKL27" s="101"/>
      <c r="KKM27" s="101"/>
      <c r="KKN27" s="101"/>
      <c r="KKO27" s="101"/>
      <c r="KKP27" s="101"/>
      <c r="KKQ27" s="101"/>
      <c r="KKR27" s="101"/>
      <c r="KKS27" s="101"/>
      <c r="KKT27" s="101"/>
      <c r="KKU27" s="101"/>
      <c r="KKV27" s="101"/>
      <c r="KKW27" s="101"/>
      <c r="KKX27" s="101"/>
      <c r="KKY27" s="101"/>
      <c r="KKZ27" s="101"/>
      <c r="KLA27" s="101"/>
      <c r="KLB27" s="101"/>
      <c r="KLC27" s="101"/>
      <c r="KLD27" s="101"/>
      <c r="KLE27" s="101"/>
      <c r="KLF27" s="101"/>
      <c r="KLG27" s="101"/>
      <c r="KLH27" s="101"/>
      <c r="KLI27" s="101"/>
      <c r="KLJ27" s="101"/>
      <c r="KLK27" s="101"/>
      <c r="KLL27" s="101"/>
      <c r="KLM27" s="101"/>
      <c r="KLN27" s="101"/>
      <c r="KLO27" s="101"/>
      <c r="KLP27" s="101"/>
      <c r="KLQ27" s="101"/>
      <c r="KLR27" s="101"/>
      <c r="KLS27" s="101"/>
      <c r="KLT27" s="101"/>
      <c r="KLU27" s="101"/>
      <c r="KLV27" s="101"/>
      <c r="KLW27" s="101"/>
      <c r="KLX27" s="101"/>
      <c r="KLY27" s="101"/>
      <c r="KLZ27" s="101"/>
      <c r="KMA27" s="101"/>
      <c r="KMB27" s="101"/>
      <c r="KMC27" s="101"/>
      <c r="KMD27" s="101"/>
      <c r="KME27" s="101"/>
      <c r="KMF27" s="101"/>
      <c r="KMG27" s="101"/>
      <c r="KMH27" s="101"/>
      <c r="KMI27" s="101"/>
      <c r="KMJ27" s="101"/>
      <c r="KMK27" s="101"/>
      <c r="KML27" s="101"/>
      <c r="KMM27" s="101"/>
      <c r="KMN27" s="101"/>
      <c r="KMO27" s="101"/>
      <c r="KMP27" s="101"/>
      <c r="KMQ27" s="101"/>
      <c r="KMR27" s="101"/>
      <c r="KMS27" s="101"/>
      <c r="KMT27" s="101"/>
      <c r="KMU27" s="101"/>
      <c r="KMV27" s="101"/>
      <c r="KMW27" s="101"/>
      <c r="KMX27" s="101"/>
      <c r="KMY27" s="101"/>
      <c r="KMZ27" s="101"/>
      <c r="KNA27" s="101"/>
      <c r="KNB27" s="101"/>
      <c r="KNC27" s="101"/>
      <c r="KND27" s="101"/>
      <c r="KNE27" s="101"/>
      <c r="KNF27" s="101"/>
      <c r="KNG27" s="101"/>
      <c r="KNH27" s="101"/>
      <c r="KNI27" s="101"/>
      <c r="KNJ27" s="101"/>
      <c r="KNK27" s="101"/>
      <c r="KNL27" s="101"/>
      <c r="KNM27" s="101"/>
      <c r="KNN27" s="101"/>
      <c r="KNO27" s="101"/>
      <c r="KNP27" s="101"/>
      <c r="KNQ27" s="101"/>
      <c r="KNR27" s="101"/>
      <c r="KNS27" s="101"/>
      <c r="KNT27" s="101"/>
      <c r="KNU27" s="101"/>
      <c r="KNV27" s="101"/>
      <c r="KNW27" s="101"/>
      <c r="KNX27" s="101"/>
      <c r="KNY27" s="101"/>
      <c r="KNZ27" s="101"/>
      <c r="KOA27" s="101"/>
      <c r="KOB27" s="101"/>
      <c r="KOC27" s="101"/>
      <c r="KOD27" s="101"/>
      <c r="KOE27" s="101"/>
      <c r="KOF27" s="101"/>
      <c r="KOG27" s="101"/>
      <c r="KOH27" s="101"/>
      <c r="KOI27" s="101"/>
      <c r="KOJ27" s="101"/>
      <c r="KOK27" s="101"/>
      <c r="KOL27" s="101"/>
      <c r="KOM27" s="101"/>
      <c r="KON27" s="101"/>
      <c r="KOO27" s="101"/>
      <c r="KOP27" s="101"/>
      <c r="KOQ27" s="101"/>
      <c r="KOR27" s="101"/>
      <c r="KOS27" s="101"/>
      <c r="KOT27" s="101"/>
      <c r="KOU27" s="101"/>
      <c r="KOV27" s="101"/>
      <c r="KOW27" s="101"/>
      <c r="KOX27" s="101"/>
      <c r="KOY27" s="101"/>
      <c r="KOZ27" s="101"/>
      <c r="KPA27" s="101"/>
      <c r="KPB27" s="101"/>
      <c r="KPC27" s="101"/>
      <c r="KPD27" s="101"/>
      <c r="KPE27" s="101"/>
      <c r="KPF27" s="101"/>
      <c r="KPG27" s="101"/>
      <c r="KPH27" s="101"/>
      <c r="KPI27" s="101"/>
      <c r="KPJ27" s="101"/>
      <c r="KPK27" s="101"/>
      <c r="KPL27" s="101"/>
      <c r="KPM27" s="101"/>
      <c r="KPN27" s="101"/>
      <c r="KPO27" s="101"/>
      <c r="KPP27" s="101"/>
      <c r="KPQ27" s="101"/>
      <c r="KPR27" s="101"/>
      <c r="KPS27" s="101"/>
      <c r="KPT27" s="101"/>
      <c r="KPU27" s="101"/>
      <c r="KPV27" s="101"/>
      <c r="KPW27" s="101"/>
      <c r="KPX27" s="101"/>
      <c r="KPY27" s="101"/>
      <c r="KPZ27" s="101"/>
      <c r="KQA27" s="101"/>
      <c r="KQB27" s="101"/>
      <c r="KQC27" s="101"/>
      <c r="KQD27" s="101"/>
      <c r="KQE27" s="101"/>
      <c r="KQF27" s="101"/>
      <c r="KQG27" s="101"/>
      <c r="KQH27" s="101"/>
      <c r="KQI27" s="101"/>
      <c r="KQJ27" s="101"/>
      <c r="KQK27" s="101"/>
      <c r="KQL27" s="101"/>
      <c r="KQM27" s="101"/>
      <c r="KQN27" s="101"/>
      <c r="KQO27" s="101"/>
      <c r="KQP27" s="101"/>
      <c r="KQQ27" s="101"/>
      <c r="KQR27" s="101"/>
      <c r="KQS27" s="101"/>
      <c r="KQT27" s="101"/>
      <c r="KQU27" s="101"/>
      <c r="KQV27" s="101"/>
      <c r="KQW27" s="101"/>
      <c r="KQX27" s="101"/>
      <c r="KQY27" s="101"/>
      <c r="KQZ27" s="101"/>
      <c r="KRA27" s="101"/>
      <c r="KRB27" s="101"/>
      <c r="KRC27" s="101"/>
      <c r="KRD27" s="101"/>
      <c r="KRE27" s="101"/>
      <c r="KRF27" s="101"/>
      <c r="KRG27" s="101"/>
      <c r="KRH27" s="101"/>
      <c r="KRI27" s="101"/>
      <c r="KRJ27" s="101"/>
      <c r="KRK27" s="101"/>
      <c r="KRL27" s="101"/>
      <c r="KRM27" s="101"/>
      <c r="KRN27" s="101"/>
      <c r="KRO27" s="101"/>
      <c r="KRP27" s="101"/>
      <c r="KRQ27" s="101"/>
      <c r="KRR27" s="101"/>
      <c r="KRS27" s="101"/>
      <c r="KRT27" s="101"/>
      <c r="KRU27" s="101"/>
      <c r="KRV27" s="101"/>
      <c r="KRW27" s="101"/>
      <c r="KRX27" s="101"/>
      <c r="KRY27" s="101"/>
      <c r="KRZ27" s="101"/>
      <c r="KSA27" s="101"/>
      <c r="KSB27" s="101"/>
      <c r="KSC27" s="101"/>
      <c r="KSD27" s="101"/>
      <c r="KSE27" s="101"/>
      <c r="KSF27" s="101"/>
      <c r="KSG27" s="101"/>
      <c r="KSH27" s="101"/>
      <c r="KSI27" s="101"/>
      <c r="KSJ27" s="101"/>
      <c r="KSK27" s="101"/>
      <c r="KSL27" s="101"/>
      <c r="KSM27" s="101"/>
      <c r="KSN27" s="101"/>
      <c r="KSO27" s="101"/>
      <c r="KSP27" s="101"/>
      <c r="KSQ27" s="101"/>
      <c r="KSR27" s="101"/>
      <c r="KSS27" s="101"/>
      <c r="KST27" s="101"/>
      <c r="KSU27" s="101"/>
      <c r="KSV27" s="101"/>
      <c r="KSW27" s="101"/>
      <c r="KSX27" s="101"/>
      <c r="KSY27" s="101"/>
      <c r="KSZ27" s="101"/>
      <c r="KTA27" s="101"/>
      <c r="KTB27" s="101"/>
      <c r="KTC27" s="101"/>
      <c r="KTD27" s="101"/>
      <c r="KTE27" s="101"/>
      <c r="KTF27" s="101"/>
      <c r="KTG27" s="101"/>
      <c r="KTH27" s="101"/>
      <c r="KTI27" s="101"/>
      <c r="KTJ27" s="101"/>
      <c r="KTK27" s="101"/>
      <c r="KTL27" s="101"/>
      <c r="KTM27" s="101"/>
      <c r="KTN27" s="101"/>
      <c r="KTO27" s="101"/>
      <c r="KTP27" s="101"/>
      <c r="KTQ27" s="101"/>
      <c r="KTR27" s="101"/>
      <c r="KTS27" s="101"/>
      <c r="KTT27" s="101"/>
      <c r="KTU27" s="101"/>
      <c r="KTV27" s="101"/>
      <c r="KTW27" s="101"/>
      <c r="KTX27" s="101"/>
      <c r="KTY27" s="101"/>
      <c r="KTZ27" s="101"/>
      <c r="KUA27" s="101"/>
      <c r="KUB27" s="101"/>
      <c r="KUC27" s="101"/>
      <c r="KUD27" s="101"/>
      <c r="KUE27" s="101"/>
      <c r="KUF27" s="101"/>
      <c r="KUG27" s="101"/>
      <c r="KUH27" s="101"/>
      <c r="KUI27" s="101"/>
      <c r="KUJ27" s="101"/>
      <c r="KUK27" s="101"/>
      <c r="KUL27" s="101"/>
      <c r="KUM27" s="101"/>
      <c r="KUN27" s="101"/>
      <c r="KUO27" s="101"/>
      <c r="KUP27" s="101"/>
      <c r="KUQ27" s="101"/>
      <c r="KUR27" s="101"/>
      <c r="KUS27" s="101"/>
      <c r="KUT27" s="101"/>
      <c r="KUU27" s="101"/>
      <c r="KUV27" s="101"/>
      <c r="KUW27" s="101"/>
      <c r="KUX27" s="101"/>
      <c r="KUY27" s="101"/>
      <c r="KUZ27" s="101"/>
      <c r="KVA27" s="101"/>
      <c r="KVB27" s="101"/>
      <c r="KVC27" s="101"/>
      <c r="KVD27" s="101"/>
      <c r="KVE27" s="101"/>
      <c r="KVF27" s="101"/>
      <c r="KVG27" s="101"/>
      <c r="KVH27" s="101"/>
      <c r="KVI27" s="101"/>
      <c r="KVJ27" s="101"/>
      <c r="KVK27" s="101"/>
      <c r="KVL27" s="101"/>
      <c r="KVM27" s="101"/>
      <c r="KVN27" s="101"/>
      <c r="KVO27" s="101"/>
      <c r="KVP27" s="101"/>
      <c r="KVQ27" s="101"/>
      <c r="KVR27" s="101"/>
      <c r="KVS27" s="101"/>
      <c r="KVT27" s="101"/>
      <c r="KVU27" s="101"/>
      <c r="KVV27" s="101"/>
      <c r="KVW27" s="101"/>
      <c r="KVX27" s="101"/>
      <c r="KVY27" s="101"/>
      <c r="KVZ27" s="101"/>
      <c r="KWA27" s="101"/>
      <c r="KWB27" s="101"/>
      <c r="KWC27" s="101"/>
      <c r="KWD27" s="101"/>
      <c r="KWE27" s="101"/>
      <c r="KWF27" s="101"/>
      <c r="KWG27" s="101"/>
      <c r="KWH27" s="101"/>
      <c r="KWI27" s="101"/>
      <c r="KWJ27" s="101"/>
      <c r="KWK27" s="101"/>
      <c r="KWL27" s="101"/>
      <c r="KWM27" s="101"/>
      <c r="KWN27" s="101"/>
      <c r="KWO27" s="101"/>
      <c r="KWP27" s="101"/>
      <c r="KWQ27" s="101"/>
      <c r="KWR27" s="101"/>
      <c r="KWS27" s="101"/>
      <c r="KWT27" s="101"/>
      <c r="KWU27" s="101"/>
      <c r="KWV27" s="101"/>
      <c r="KWW27" s="101"/>
      <c r="KWX27" s="101"/>
      <c r="KWY27" s="101"/>
      <c r="KWZ27" s="101"/>
      <c r="KXA27" s="101"/>
      <c r="KXB27" s="101"/>
      <c r="KXC27" s="101"/>
      <c r="KXD27" s="101"/>
      <c r="KXE27" s="101"/>
      <c r="KXF27" s="101"/>
      <c r="KXG27" s="101"/>
      <c r="KXH27" s="101"/>
      <c r="KXI27" s="101"/>
      <c r="KXJ27" s="101"/>
      <c r="KXK27" s="101"/>
      <c r="KXL27" s="101"/>
      <c r="KXM27" s="101"/>
      <c r="KXN27" s="101"/>
      <c r="KXO27" s="101"/>
      <c r="KXP27" s="101"/>
      <c r="KXQ27" s="101"/>
      <c r="KXR27" s="101"/>
      <c r="KXS27" s="101"/>
      <c r="KXT27" s="101"/>
      <c r="KXU27" s="101"/>
      <c r="KXV27" s="101"/>
      <c r="KXW27" s="101"/>
      <c r="KXX27" s="101"/>
      <c r="KXY27" s="101"/>
      <c r="KXZ27" s="101"/>
      <c r="KYA27" s="101"/>
      <c r="KYB27" s="101"/>
      <c r="KYC27" s="101"/>
      <c r="KYD27" s="101"/>
      <c r="KYE27" s="101"/>
      <c r="KYF27" s="101"/>
      <c r="KYG27" s="101"/>
      <c r="KYH27" s="101"/>
      <c r="KYI27" s="101"/>
      <c r="KYJ27" s="101"/>
      <c r="KYK27" s="101"/>
      <c r="KYL27" s="101"/>
      <c r="KYM27" s="101"/>
      <c r="KYN27" s="101"/>
      <c r="KYO27" s="101"/>
      <c r="KYP27" s="101"/>
      <c r="KYQ27" s="101"/>
      <c r="KYR27" s="101"/>
      <c r="KYS27" s="101"/>
      <c r="KYT27" s="101"/>
      <c r="KYU27" s="101"/>
      <c r="KYV27" s="101"/>
      <c r="KYW27" s="101"/>
      <c r="KYX27" s="101"/>
      <c r="KYY27" s="101"/>
      <c r="KYZ27" s="101"/>
      <c r="KZA27" s="101"/>
      <c r="KZB27" s="101"/>
      <c r="KZC27" s="101"/>
      <c r="KZD27" s="101"/>
      <c r="KZE27" s="101"/>
      <c r="KZF27" s="101"/>
      <c r="KZG27" s="101"/>
      <c r="KZH27" s="101"/>
      <c r="KZI27" s="101"/>
      <c r="KZJ27" s="101"/>
      <c r="KZK27" s="101"/>
      <c r="KZL27" s="101"/>
      <c r="KZM27" s="101"/>
      <c r="KZN27" s="101"/>
      <c r="KZO27" s="101"/>
      <c r="KZP27" s="101"/>
      <c r="KZQ27" s="101"/>
      <c r="KZR27" s="101"/>
      <c r="KZS27" s="101"/>
      <c r="KZT27" s="101"/>
      <c r="KZU27" s="101"/>
      <c r="KZV27" s="101"/>
      <c r="KZW27" s="101"/>
      <c r="KZX27" s="101"/>
      <c r="KZY27" s="101"/>
      <c r="KZZ27" s="101"/>
      <c r="LAA27" s="101"/>
      <c r="LAB27" s="101"/>
      <c r="LAC27" s="101"/>
      <c r="LAD27" s="101"/>
      <c r="LAE27" s="101"/>
      <c r="LAF27" s="101"/>
      <c r="LAG27" s="101"/>
      <c r="LAH27" s="101"/>
      <c r="LAI27" s="101"/>
      <c r="LAJ27" s="101"/>
      <c r="LAK27" s="101"/>
      <c r="LAL27" s="101"/>
      <c r="LAM27" s="101"/>
      <c r="LAN27" s="101"/>
      <c r="LAO27" s="101"/>
      <c r="LAP27" s="101"/>
      <c r="LAQ27" s="101"/>
      <c r="LAR27" s="101"/>
      <c r="LAS27" s="101"/>
      <c r="LAT27" s="101"/>
      <c r="LAU27" s="101"/>
      <c r="LAV27" s="101"/>
      <c r="LAW27" s="101"/>
      <c r="LAX27" s="101"/>
      <c r="LAY27" s="101"/>
      <c r="LAZ27" s="101"/>
      <c r="LBA27" s="101"/>
      <c r="LBB27" s="101"/>
      <c r="LBC27" s="101"/>
      <c r="LBD27" s="101"/>
      <c r="LBE27" s="101"/>
      <c r="LBF27" s="101"/>
      <c r="LBG27" s="101"/>
      <c r="LBH27" s="101"/>
      <c r="LBI27" s="101"/>
      <c r="LBJ27" s="101"/>
      <c r="LBK27" s="101"/>
      <c r="LBL27" s="101"/>
      <c r="LBM27" s="101"/>
      <c r="LBN27" s="101"/>
      <c r="LBO27" s="101"/>
      <c r="LBP27" s="101"/>
      <c r="LBQ27" s="101"/>
      <c r="LBR27" s="101"/>
      <c r="LBS27" s="101"/>
      <c r="LBT27" s="101"/>
      <c r="LBU27" s="101"/>
      <c r="LBV27" s="101"/>
      <c r="LBW27" s="101"/>
      <c r="LBX27" s="101"/>
      <c r="LBY27" s="101"/>
      <c r="LBZ27" s="101"/>
      <c r="LCA27" s="101"/>
      <c r="LCB27" s="101"/>
      <c r="LCC27" s="101"/>
      <c r="LCD27" s="101"/>
      <c r="LCE27" s="101"/>
      <c r="LCF27" s="101"/>
      <c r="LCG27" s="101"/>
      <c r="LCH27" s="101"/>
      <c r="LCI27" s="101"/>
      <c r="LCJ27" s="101"/>
      <c r="LCK27" s="101"/>
      <c r="LCL27" s="101"/>
      <c r="LCM27" s="101"/>
      <c r="LCN27" s="101"/>
      <c r="LCO27" s="101"/>
      <c r="LCP27" s="101"/>
      <c r="LCQ27" s="101"/>
      <c r="LCR27" s="101"/>
      <c r="LCS27" s="101"/>
      <c r="LCT27" s="101"/>
      <c r="LCU27" s="101"/>
      <c r="LCV27" s="101"/>
      <c r="LCW27" s="101"/>
      <c r="LCX27" s="101"/>
      <c r="LCY27" s="101"/>
      <c r="LCZ27" s="101"/>
      <c r="LDA27" s="101"/>
      <c r="LDB27" s="101"/>
      <c r="LDC27" s="101"/>
      <c r="LDD27" s="101"/>
      <c r="LDE27" s="101"/>
      <c r="LDF27" s="101"/>
      <c r="LDG27" s="101"/>
      <c r="LDH27" s="101"/>
      <c r="LDI27" s="101"/>
      <c r="LDJ27" s="101"/>
      <c r="LDK27" s="101"/>
      <c r="LDL27" s="101"/>
      <c r="LDM27" s="101"/>
      <c r="LDN27" s="101"/>
      <c r="LDO27" s="101"/>
      <c r="LDP27" s="101"/>
      <c r="LDQ27" s="101"/>
      <c r="LDR27" s="101"/>
      <c r="LDS27" s="101"/>
      <c r="LDT27" s="101"/>
      <c r="LDU27" s="101"/>
      <c r="LDV27" s="101"/>
      <c r="LDW27" s="101"/>
      <c r="LDX27" s="101"/>
      <c r="LDY27" s="101"/>
      <c r="LDZ27" s="101"/>
      <c r="LEA27" s="101"/>
      <c r="LEB27" s="101"/>
      <c r="LEC27" s="101"/>
      <c r="LED27" s="101"/>
      <c r="LEE27" s="101"/>
      <c r="LEF27" s="101"/>
      <c r="LEG27" s="101"/>
      <c r="LEH27" s="101"/>
      <c r="LEI27" s="101"/>
      <c r="LEJ27" s="101"/>
      <c r="LEK27" s="101"/>
      <c r="LEL27" s="101"/>
      <c r="LEM27" s="101"/>
      <c r="LEN27" s="101"/>
      <c r="LEO27" s="101"/>
      <c r="LEP27" s="101"/>
      <c r="LEQ27" s="101"/>
      <c r="LER27" s="101"/>
      <c r="LES27" s="101"/>
      <c r="LET27" s="101"/>
      <c r="LEU27" s="101"/>
      <c r="LEV27" s="101"/>
      <c r="LEW27" s="101"/>
      <c r="LEX27" s="101"/>
      <c r="LEY27" s="101"/>
      <c r="LEZ27" s="101"/>
      <c r="LFA27" s="101"/>
      <c r="LFB27" s="101"/>
      <c r="LFC27" s="101"/>
      <c r="LFD27" s="101"/>
      <c r="LFE27" s="101"/>
      <c r="LFF27" s="101"/>
      <c r="LFG27" s="101"/>
      <c r="LFH27" s="101"/>
      <c r="LFI27" s="101"/>
      <c r="LFJ27" s="101"/>
      <c r="LFK27" s="101"/>
      <c r="LFL27" s="101"/>
      <c r="LFM27" s="101"/>
      <c r="LFN27" s="101"/>
      <c r="LFO27" s="101"/>
      <c r="LFP27" s="101"/>
      <c r="LFQ27" s="101"/>
      <c r="LFR27" s="101"/>
      <c r="LFS27" s="101"/>
      <c r="LFT27" s="101"/>
      <c r="LFU27" s="101"/>
      <c r="LFV27" s="101"/>
      <c r="LFW27" s="101"/>
      <c r="LFX27" s="101"/>
      <c r="LFY27" s="101"/>
      <c r="LFZ27" s="101"/>
      <c r="LGA27" s="101"/>
      <c r="LGB27" s="101"/>
      <c r="LGC27" s="101"/>
      <c r="LGD27" s="101"/>
      <c r="LGE27" s="101"/>
      <c r="LGF27" s="101"/>
      <c r="LGG27" s="101"/>
      <c r="LGH27" s="101"/>
      <c r="LGI27" s="101"/>
      <c r="LGJ27" s="101"/>
      <c r="LGK27" s="101"/>
      <c r="LGL27" s="101"/>
      <c r="LGM27" s="101"/>
      <c r="LGN27" s="101"/>
      <c r="LGO27" s="101"/>
      <c r="LGP27" s="101"/>
      <c r="LGQ27" s="101"/>
      <c r="LGR27" s="101"/>
      <c r="LGS27" s="101"/>
      <c r="LGT27" s="101"/>
      <c r="LGU27" s="101"/>
      <c r="LGV27" s="101"/>
      <c r="LGW27" s="101"/>
      <c r="LGX27" s="101"/>
      <c r="LGY27" s="101"/>
      <c r="LGZ27" s="101"/>
      <c r="LHA27" s="101"/>
      <c r="LHB27" s="101"/>
      <c r="LHC27" s="101"/>
      <c r="LHD27" s="101"/>
      <c r="LHE27" s="101"/>
      <c r="LHF27" s="101"/>
      <c r="LHG27" s="101"/>
      <c r="LHH27" s="101"/>
      <c r="LHI27" s="101"/>
      <c r="LHJ27" s="101"/>
      <c r="LHK27" s="101"/>
      <c r="LHL27" s="101"/>
      <c r="LHM27" s="101"/>
      <c r="LHN27" s="101"/>
      <c r="LHO27" s="101"/>
      <c r="LHP27" s="101"/>
      <c r="LHQ27" s="101"/>
      <c r="LHR27" s="101"/>
      <c r="LHS27" s="101"/>
      <c r="LHT27" s="101"/>
      <c r="LHU27" s="101"/>
      <c r="LHV27" s="101"/>
      <c r="LHW27" s="101"/>
      <c r="LHX27" s="101"/>
      <c r="LHY27" s="101"/>
      <c r="LHZ27" s="101"/>
      <c r="LIA27" s="101"/>
      <c r="LIB27" s="101"/>
      <c r="LIC27" s="101"/>
      <c r="LID27" s="101"/>
      <c r="LIE27" s="101"/>
      <c r="LIF27" s="101"/>
      <c r="LIG27" s="101"/>
      <c r="LIH27" s="101"/>
      <c r="LII27" s="101"/>
      <c r="LIJ27" s="101"/>
      <c r="LIK27" s="101"/>
      <c r="LIL27" s="101"/>
      <c r="LIM27" s="101"/>
      <c r="LIN27" s="101"/>
      <c r="LIO27" s="101"/>
      <c r="LIP27" s="101"/>
      <c r="LIQ27" s="101"/>
      <c r="LIR27" s="101"/>
      <c r="LIS27" s="101"/>
      <c r="LIT27" s="101"/>
      <c r="LIU27" s="101"/>
      <c r="LIV27" s="101"/>
      <c r="LIW27" s="101"/>
      <c r="LIX27" s="101"/>
      <c r="LIY27" s="101"/>
      <c r="LIZ27" s="101"/>
      <c r="LJA27" s="101"/>
      <c r="LJB27" s="101"/>
      <c r="LJC27" s="101"/>
      <c r="LJD27" s="101"/>
      <c r="LJE27" s="101"/>
      <c r="LJF27" s="101"/>
      <c r="LJG27" s="101"/>
      <c r="LJH27" s="101"/>
      <c r="LJI27" s="101"/>
      <c r="LJJ27" s="101"/>
      <c r="LJK27" s="101"/>
      <c r="LJL27" s="101"/>
      <c r="LJM27" s="101"/>
      <c r="LJN27" s="101"/>
      <c r="LJO27" s="101"/>
      <c r="LJP27" s="101"/>
      <c r="LJQ27" s="101"/>
      <c r="LJR27" s="101"/>
      <c r="LJS27" s="101"/>
      <c r="LJT27" s="101"/>
      <c r="LJU27" s="101"/>
      <c r="LJV27" s="101"/>
      <c r="LJW27" s="101"/>
      <c r="LJX27" s="101"/>
      <c r="LJY27" s="101"/>
      <c r="LJZ27" s="101"/>
      <c r="LKA27" s="101"/>
      <c r="LKB27" s="101"/>
      <c r="LKC27" s="101"/>
      <c r="LKD27" s="101"/>
      <c r="LKE27" s="101"/>
      <c r="LKF27" s="101"/>
      <c r="LKG27" s="101"/>
      <c r="LKH27" s="101"/>
      <c r="LKI27" s="101"/>
      <c r="LKJ27" s="101"/>
      <c r="LKK27" s="101"/>
      <c r="LKL27" s="101"/>
      <c r="LKM27" s="101"/>
      <c r="LKN27" s="101"/>
      <c r="LKO27" s="101"/>
      <c r="LKP27" s="101"/>
      <c r="LKQ27" s="101"/>
      <c r="LKR27" s="101"/>
      <c r="LKS27" s="101"/>
      <c r="LKT27" s="101"/>
      <c r="LKU27" s="101"/>
      <c r="LKV27" s="101"/>
      <c r="LKW27" s="101"/>
      <c r="LKX27" s="101"/>
      <c r="LKY27" s="101"/>
      <c r="LKZ27" s="101"/>
      <c r="LLA27" s="101"/>
      <c r="LLB27" s="101"/>
      <c r="LLC27" s="101"/>
      <c r="LLD27" s="101"/>
      <c r="LLE27" s="101"/>
      <c r="LLF27" s="101"/>
      <c r="LLG27" s="101"/>
      <c r="LLH27" s="101"/>
      <c r="LLI27" s="101"/>
      <c r="LLJ27" s="101"/>
      <c r="LLK27" s="101"/>
      <c r="LLL27" s="101"/>
      <c r="LLM27" s="101"/>
      <c r="LLN27" s="101"/>
      <c r="LLO27" s="101"/>
      <c r="LLP27" s="101"/>
      <c r="LLQ27" s="101"/>
      <c r="LLR27" s="101"/>
      <c r="LLS27" s="101"/>
      <c r="LLT27" s="101"/>
      <c r="LLU27" s="101"/>
      <c r="LLV27" s="101"/>
      <c r="LLW27" s="101"/>
      <c r="LLX27" s="101"/>
      <c r="LLY27" s="101"/>
      <c r="LLZ27" s="101"/>
      <c r="LMA27" s="101"/>
      <c r="LMB27" s="101"/>
      <c r="LMC27" s="101"/>
      <c r="LMD27" s="101"/>
      <c r="LME27" s="101"/>
      <c r="LMF27" s="101"/>
      <c r="LMG27" s="101"/>
      <c r="LMH27" s="101"/>
      <c r="LMI27" s="101"/>
      <c r="LMJ27" s="101"/>
      <c r="LMK27" s="101"/>
      <c r="LML27" s="101"/>
      <c r="LMM27" s="101"/>
      <c r="LMN27" s="101"/>
      <c r="LMO27" s="101"/>
      <c r="LMP27" s="101"/>
      <c r="LMQ27" s="101"/>
      <c r="LMR27" s="101"/>
      <c r="LMS27" s="101"/>
      <c r="LMT27" s="101"/>
      <c r="LMU27" s="101"/>
      <c r="LMV27" s="101"/>
      <c r="LMW27" s="101"/>
      <c r="LMX27" s="101"/>
      <c r="LMY27" s="101"/>
      <c r="LMZ27" s="101"/>
      <c r="LNA27" s="101"/>
      <c r="LNB27" s="101"/>
      <c r="LNC27" s="101"/>
      <c r="LND27" s="101"/>
      <c r="LNE27" s="101"/>
      <c r="LNF27" s="101"/>
      <c r="LNG27" s="101"/>
      <c r="LNH27" s="101"/>
      <c r="LNI27" s="101"/>
      <c r="LNJ27" s="101"/>
      <c r="LNK27" s="101"/>
      <c r="LNL27" s="101"/>
      <c r="LNM27" s="101"/>
      <c r="LNN27" s="101"/>
      <c r="LNO27" s="101"/>
      <c r="LNP27" s="101"/>
      <c r="LNQ27" s="101"/>
      <c r="LNR27" s="101"/>
      <c r="LNS27" s="101"/>
      <c r="LNT27" s="101"/>
      <c r="LNU27" s="101"/>
      <c r="LNV27" s="101"/>
      <c r="LNW27" s="101"/>
      <c r="LNX27" s="101"/>
      <c r="LNY27" s="101"/>
      <c r="LNZ27" s="101"/>
      <c r="LOA27" s="101"/>
      <c r="LOB27" s="101"/>
      <c r="LOC27" s="101"/>
      <c r="LOD27" s="101"/>
      <c r="LOE27" s="101"/>
      <c r="LOF27" s="101"/>
      <c r="LOG27" s="101"/>
      <c r="LOH27" s="101"/>
      <c r="LOI27" s="101"/>
      <c r="LOJ27" s="101"/>
      <c r="LOK27" s="101"/>
      <c r="LOL27" s="101"/>
      <c r="LOM27" s="101"/>
      <c r="LON27" s="101"/>
      <c r="LOO27" s="101"/>
      <c r="LOP27" s="101"/>
      <c r="LOQ27" s="101"/>
      <c r="LOR27" s="101"/>
      <c r="LOS27" s="101"/>
      <c r="LOT27" s="101"/>
      <c r="LOU27" s="101"/>
      <c r="LOV27" s="101"/>
      <c r="LOW27" s="101"/>
      <c r="LOX27" s="101"/>
      <c r="LOY27" s="101"/>
      <c r="LOZ27" s="101"/>
      <c r="LPA27" s="101"/>
      <c r="LPB27" s="101"/>
      <c r="LPC27" s="101"/>
      <c r="LPD27" s="101"/>
      <c r="LPE27" s="101"/>
      <c r="LPF27" s="101"/>
      <c r="LPG27" s="101"/>
      <c r="LPH27" s="101"/>
      <c r="LPI27" s="101"/>
      <c r="LPJ27" s="101"/>
      <c r="LPK27" s="101"/>
      <c r="LPL27" s="101"/>
      <c r="LPM27" s="101"/>
      <c r="LPN27" s="101"/>
      <c r="LPO27" s="101"/>
      <c r="LPP27" s="101"/>
      <c r="LPQ27" s="101"/>
      <c r="LPR27" s="101"/>
      <c r="LPS27" s="101"/>
      <c r="LPT27" s="101"/>
      <c r="LPU27" s="101"/>
      <c r="LPV27" s="101"/>
      <c r="LPW27" s="101"/>
      <c r="LPX27" s="101"/>
      <c r="LPY27" s="101"/>
      <c r="LPZ27" s="101"/>
      <c r="LQA27" s="101"/>
      <c r="LQB27" s="101"/>
      <c r="LQC27" s="101"/>
      <c r="LQD27" s="101"/>
      <c r="LQE27" s="101"/>
      <c r="LQF27" s="101"/>
      <c r="LQG27" s="101"/>
      <c r="LQH27" s="101"/>
      <c r="LQI27" s="101"/>
      <c r="LQJ27" s="101"/>
      <c r="LQK27" s="101"/>
      <c r="LQL27" s="101"/>
      <c r="LQM27" s="101"/>
      <c r="LQN27" s="101"/>
      <c r="LQO27" s="101"/>
      <c r="LQP27" s="101"/>
      <c r="LQQ27" s="101"/>
      <c r="LQR27" s="101"/>
      <c r="LQS27" s="101"/>
      <c r="LQT27" s="101"/>
      <c r="LQU27" s="101"/>
      <c r="LQV27" s="101"/>
      <c r="LQW27" s="101"/>
      <c r="LQX27" s="101"/>
      <c r="LQY27" s="101"/>
      <c r="LQZ27" s="101"/>
      <c r="LRA27" s="101"/>
      <c r="LRB27" s="101"/>
      <c r="LRC27" s="101"/>
      <c r="LRD27" s="101"/>
      <c r="LRE27" s="101"/>
      <c r="LRF27" s="101"/>
      <c r="LRG27" s="101"/>
      <c r="LRH27" s="101"/>
      <c r="LRI27" s="101"/>
      <c r="LRJ27" s="101"/>
      <c r="LRK27" s="101"/>
      <c r="LRL27" s="101"/>
      <c r="LRM27" s="101"/>
      <c r="LRN27" s="101"/>
      <c r="LRO27" s="101"/>
      <c r="LRP27" s="101"/>
      <c r="LRQ27" s="101"/>
      <c r="LRR27" s="101"/>
      <c r="LRS27" s="101"/>
      <c r="LRT27" s="101"/>
      <c r="LRU27" s="101"/>
      <c r="LRV27" s="101"/>
      <c r="LRW27" s="101"/>
      <c r="LRX27" s="101"/>
      <c r="LRY27" s="101"/>
      <c r="LRZ27" s="101"/>
      <c r="LSA27" s="101"/>
      <c r="LSB27" s="101"/>
      <c r="LSC27" s="101"/>
      <c r="LSD27" s="101"/>
      <c r="LSE27" s="101"/>
      <c r="LSF27" s="101"/>
      <c r="LSG27" s="101"/>
      <c r="LSH27" s="101"/>
      <c r="LSI27" s="101"/>
      <c r="LSJ27" s="101"/>
      <c r="LSK27" s="101"/>
      <c r="LSL27" s="101"/>
      <c r="LSM27" s="101"/>
      <c r="LSN27" s="101"/>
      <c r="LSO27" s="101"/>
      <c r="LSP27" s="101"/>
      <c r="LSQ27" s="101"/>
      <c r="LSR27" s="101"/>
      <c r="LSS27" s="101"/>
      <c r="LST27" s="101"/>
      <c r="LSU27" s="101"/>
      <c r="LSV27" s="101"/>
      <c r="LSW27" s="101"/>
      <c r="LSX27" s="101"/>
      <c r="LSY27" s="101"/>
      <c r="LSZ27" s="101"/>
      <c r="LTA27" s="101"/>
      <c r="LTB27" s="101"/>
      <c r="LTC27" s="101"/>
      <c r="LTD27" s="101"/>
      <c r="LTE27" s="101"/>
      <c r="LTF27" s="101"/>
      <c r="LTG27" s="101"/>
      <c r="LTH27" s="101"/>
      <c r="LTI27" s="101"/>
      <c r="LTJ27" s="101"/>
      <c r="LTK27" s="101"/>
      <c r="LTL27" s="101"/>
      <c r="LTM27" s="101"/>
      <c r="LTN27" s="101"/>
      <c r="LTO27" s="101"/>
      <c r="LTP27" s="101"/>
      <c r="LTQ27" s="101"/>
      <c r="LTR27" s="101"/>
      <c r="LTS27" s="101"/>
      <c r="LTT27" s="101"/>
      <c r="LTU27" s="101"/>
      <c r="LTV27" s="101"/>
      <c r="LTW27" s="101"/>
      <c r="LTX27" s="101"/>
      <c r="LTY27" s="101"/>
      <c r="LTZ27" s="101"/>
      <c r="LUA27" s="101"/>
      <c r="LUB27" s="101"/>
      <c r="LUC27" s="101"/>
      <c r="LUD27" s="101"/>
      <c r="LUE27" s="101"/>
      <c r="LUF27" s="101"/>
      <c r="LUG27" s="101"/>
      <c r="LUH27" s="101"/>
      <c r="LUI27" s="101"/>
      <c r="LUJ27" s="101"/>
      <c r="LUK27" s="101"/>
      <c r="LUL27" s="101"/>
      <c r="LUM27" s="101"/>
      <c r="LUN27" s="101"/>
      <c r="LUO27" s="101"/>
      <c r="LUP27" s="101"/>
      <c r="LUQ27" s="101"/>
      <c r="LUR27" s="101"/>
      <c r="LUS27" s="101"/>
      <c r="LUT27" s="101"/>
      <c r="LUU27" s="101"/>
      <c r="LUV27" s="101"/>
      <c r="LUW27" s="101"/>
      <c r="LUX27" s="101"/>
      <c r="LUY27" s="101"/>
      <c r="LUZ27" s="101"/>
      <c r="LVA27" s="101"/>
      <c r="LVB27" s="101"/>
      <c r="LVC27" s="101"/>
      <c r="LVD27" s="101"/>
      <c r="LVE27" s="101"/>
      <c r="LVF27" s="101"/>
      <c r="LVG27" s="101"/>
      <c r="LVH27" s="101"/>
      <c r="LVI27" s="101"/>
      <c r="LVJ27" s="101"/>
      <c r="LVK27" s="101"/>
      <c r="LVL27" s="101"/>
      <c r="LVM27" s="101"/>
      <c r="LVN27" s="101"/>
      <c r="LVO27" s="101"/>
      <c r="LVP27" s="101"/>
      <c r="LVQ27" s="101"/>
      <c r="LVR27" s="101"/>
      <c r="LVS27" s="101"/>
      <c r="LVT27" s="101"/>
      <c r="LVU27" s="101"/>
      <c r="LVV27" s="101"/>
      <c r="LVW27" s="101"/>
      <c r="LVX27" s="101"/>
      <c r="LVY27" s="101"/>
      <c r="LVZ27" s="101"/>
      <c r="LWA27" s="101"/>
      <c r="LWB27" s="101"/>
      <c r="LWC27" s="101"/>
      <c r="LWD27" s="101"/>
      <c r="LWE27" s="101"/>
      <c r="LWF27" s="101"/>
      <c r="LWG27" s="101"/>
      <c r="LWH27" s="101"/>
      <c r="LWI27" s="101"/>
      <c r="LWJ27" s="101"/>
      <c r="LWK27" s="101"/>
      <c r="LWL27" s="101"/>
      <c r="LWM27" s="101"/>
      <c r="LWN27" s="101"/>
      <c r="LWO27" s="101"/>
      <c r="LWP27" s="101"/>
      <c r="LWQ27" s="101"/>
      <c r="LWR27" s="101"/>
      <c r="LWS27" s="101"/>
      <c r="LWT27" s="101"/>
      <c r="LWU27" s="101"/>
      <c r="LWV27" s="101"/>
      <c r="LWW27" s="101"/>
      <c r="LWX27" s="101"/>
      <c r="LWY27" s="101"/>
      <c r="LWZ27" s="101"/>
      <c r="LXA27" s="101"/>
      <c r="LXB27" s="101"/>
      <c r="LXC27" s="101"/>
      <c r="LXD27" s="101"/>
      <c r="LXE27" s="101"/>
      <c r="LXF27" s="101"/>
      <c r="LXG27" s="101"/>
      <c r="LXH27" s="101"/>
      <c r="LXI27" s="101"/>
      <c r="LXJ27" s="101"/>
      <c r="LXK27" s="101"/>
      <c r="LXL27" s="101"/>
      <c r="LXM27" s="101"/>
      <c r="LXN27" s="101"/>
      <c r="LXO27" s="101"/>
      <c r="LXP27" s="101"/>
      <c r="LXQ27" s="101"/>
      <c r="LXR27" s="101"/>
      <c r="LXS27" s="101"/>
      <c r="LXT27" s="101"/>
      <c r="LXU27" s="101"/>
      <c r="LXV27" s="101"/>
      <c r="LXW27" s="101"/>
      <c r="LXX27" s="101"/>
      <c r="LXY27" s="101"/>
      <c r="LXZ27" s="101"/>
      <c r="LYA27" s="101"/>
      <c r="LYB27" s="101"/>
      <c r="LYC27" s="101"/>
      <c r="LYD27" s="101"/>
      <c r="LYE27" s="101"/>
      <c r="LYF27" s="101"/>
      <c r="LYG27" s="101"/>
      <c r="LYH27" s="101"/>
      <c r="LYI27" s="101"/>
      <c r="LYJ27" s="101"/>
      <c r="LYK27" s="101"/>
      <c r="LYL27" s="101"/>
      <c r="LYM27" s="101"/>
      <c r="LYN27" s="101"/>
      <c r="LYO27" s="101"/>
      <c r="LYP27" s="101"/>
      <c r="LYQ27" s="101"/>
      <c r="LYR27" s="101"/>
      <c r="LYS27" s="101"/>
      <c r="LYT27" s="101"/>
      <c r="LYU27" s="101"/>
      <c r="LYV27" s="101"/>
      <c r="LYW27" s="101"/>
      <c r="LYX27" s="101"/>
      <c r="LYY27" s="101"/>
      <c r="LYZ27" s="101"/>
      <c r="LZA27" s="101"/>
      <c r="LZB27" s="101"/>
      <c r="LZC27" s="101"/>
      <c r="LZD27" s="101"/>
      <c r="LZE27" s="101"/>
      <c r="LZF27" s="101"/>
      <c r="LZG27" s="101"/>
      <c r="LZH27" s="101"/>
      <c r="LZI27" s="101"/>
      <c r="LZJ27" s="101"/>
      <c r="LZK27" s="101"/>
      <c r="LZL27" s="101"/>
      <c r="LZM27" s="101"/>
      <c r="LZN27" s="101"/>
      <c r="LZO27" s="101"/>
      <c r="LZP27" s="101"/>
      <c r="LZQ27" s="101"/>
      <c r="LZR27" s="101"/>
      <c r="LZS27" s="101"/>
      <c r="LZT27" s="101"/>
      <c r="LZU27" s="101"/>
      <c r="LZV27" s="101"/>
      <c r="LZW27" s="101"/>
      <c r="LZX27" s="101"/>
      <c r="LZY27" s="101"/>
      <c r="LZZ27" s="101"/>
      <c r="MAA27" s="101"/>
      <c r="MAB27" s="101"/>
      <c r="MAC27" s="101"/>
      <c r="MAD27" s="101"/>
      <c r="MAE27" s="101"/>
      <c r="MAF27" s="101"/>
      <c r="MAG27" s="101"/>
      <c r="MAH27" s="101"/>
      <c r="MAI27" s="101"/>
      <c r="MAJ27" s="101"/>
      <c r="MAK27" s="101"/>
      <c r="MAL27" s="101"/>
      <c r="MAM27" s="101"/>
      <c r="MAN27" s="101"/>
      <c r="MAO27" s="101"/>
      <c r="MAP27" s="101"/>
      <c r="MAQ27" s="101"/>
      <c r="MAR27" s="101"/>
      <c r="MAS27" s="101"/>
      <c r="MAT27" s="101"/>
      <c r="MAU27" s="101"/>
      <c r="MAV27" s="101"/>
      <c r="MAW27" s="101"/>
      <c r="MAX27" s="101"/>
      <c r="MAY27" s="101"/>
      <c r="MAZ27" s="101"/>
      <c r="MBA27" s="101"/>
      <c r="MBB27" s="101"/>
      <c r="MBC27" s="101"/>
      <c r="MBD27" s="101"/>
      <c r="MBE27" s="101"/>
      <c r="MBF27" s="101"/>
      <c r="MBG27" s="101"/>
      <c r="MBH27" s="101"/>
      <c r="MBI27" s="101"/>
      <c r="MBJ27" s="101"/>
      <c r="MBK27" s="101"/>
      <c r="MBL27" s="101"/>
      <c r="MBM27" s="101"/>
      <c r="MBN27" s="101"/>
      <c r="MBO27" s="101"/>
      <c r="MBP27" s="101"/>
      <c r="MBQ27" s="101"/>
      <c r="MBR27" s="101"/>
      <c r="MBS27" s="101"/>
      <c r="MBT27" s="101"/>
      <c r="MBU27" s="101"/>
      <c r="MBV27" s="101"/>
      <c r="MBW27" s="101"/>
      <c r="MBX27" s="101"/>
      <c r="MBY27" s="101"/>
      <c r="MBZ27" s="101"/>
      <c r="MCA27" s="101"/>
      <c r="MCB27" s="101"/>
      <c r="MCC27" s="101"/>
      <c r="MCD27" s="101"/>
      <c r="MCE27" s="101"/>
      <c r="MCF27" s="101"/>
      <c r="MCG27" s="101"/>
      <c r="MCH27" s="101"/>
      <c r="MCI27" s="101"/>
      <c r="MCJ27" s="101"/>
      <c r="MCK27" s="101"/>
      <c r="MCL27" s="101"/>
      <c r="MCM27" s="101"/>
      <c r="MCN27" s="101"/>
      <c r="MCO27" s="101"/>
      <c r="MCP27" s="101"/>
      <c r="MCQ27" s="101"/>
      <c r="MCR27" s="101"/>
      <c r="MCS27" s="101"/>
      <c r="MCT27" s="101"/>
      <c r="MCU27" s="101"/>
      <c r="MCV27" s="101"/>
      <c r="MCW27" s="101"/>
      <c r="MCX27" s="101"/>
      <c r="MCY27" s="101"/>
      <c r="MCZ27" s="101"/>
      <c r="MDA27" s="101"/>
      <c r="MDB27" s="101"/>
      <c r="MDC27" s="101"/>
      <c r="MDD27" s="101"/>
      <c r="MDE27" s="101"/>
      <c r="MDF27" s="101"/>
      <c r="MDG27" s="101"/>
      <c r="MDH27" s="101"/>
      <c r="MDI27" s="101"/>
      <c r="MDJ27" s="101"/>
      <c r="MDK27" s="101"/>
      <c r="MDL27" s="101"/>
      <c r="MDM27" s="101"/>
      <c r="MDN27" s="101"/>
      <c r="MDO27" s="101"/>
      <c r="MDP27" s="101"/>
      <c r="MDQ27" s="101"/>
      <c r="MDR27" s="101"/>
      <c r="MDS27" s="101"/>
      <c r="MDT27" s="101"/>
      <c r="MDU27" s="101"/>
      <c r="MDV27" s="101"/>
      <c r="MDW27" s="101"/>
      <c r="MDX27" s="101"/>
      <c r="MDY27" s="101"/>
      <c r="MDZ27" s="101"/>
      <c r="MEA27" s="101"/>
      <c r="MEB27" s="101"/>
      <c r="MEC27" s="101"/>
      <c r="MED27" s="101"/>
      <c r="MEE27" s="101"/>
      <c r="MEF27" s="101"/>
      <c r="MEG27" s="101"/>
      <c r="MEH27" s="101"/>
      <c r="MEI27" s="101"/>
      <c r="MEJ27" s="101"/>
      <c r="MEK27" s="101"/>
      <c r="MEL27" s="101"/>
      <c r="MEM27" s="101"/>
      <c r="MEN27" s="101"/>
      <c r="MEO27" s="101"/>
      <c r="MEP27" s="101"/>
      <c r="MEQ27" s="101"/>
      <c r="MER27" s="101"/>
      <c r="MES27" s="101"/>
      <c r="MET27" s="101"/>
      <c r="MEU27" s="101"/>
      <c r="MEV27" s="101"/>
      <c r="MEW27" s="101"/>
      <c r="MEX27" s="101"/>
      <c r="MEY27" s="101"/>
      <c r="MEZ27" s="101"/>
      <c r="MFA27" s="101"/>
      <c r="MFB27" s="101"/>
      <c r="MFC27" s="101"/>
      <c r="MFD27" s="101"/>
      <c r="MFE27" s="101"/>
      <c r="MFF27" s="101"/>
      <c r="MFG27" s="101"/>
      <c r="MFH27" s="101"/>
      <c r="MFI27" s="101"/>
      <c r="MFJ27" s="101"/>
      <c r="MFK27" s="101"/>
      <c r="MFL27" s="101"/>
      <c r="MFM27" s="101"/>
      <c r="MFN27" s="101"/>
      <c r="MFO27" s="101"/>
      <c r="MFP27" s="101"/>
      <c r="MFQ27" s="101"/>
      <c r="MFR27" s="101"/>
      <c r="MFS27" s="101"/>
      <c r="MFT27" s="101"/>
      <c r="MFU27" s="101"/>
      <c r="MFV27" s="101"/>
      <c r="MFW27" s="101"/>
      <c r="MFX27" s="101"/>
      <c r="MFY27" s="101"/>
      <c r="MFZ27" s="101"/>
      <c r="MGA27" s="101"/>
      <c r="MGB27" s="101"/>
      <c r="MGC27" s="101"/>
      <c r="MGD27" s="101"/>
      <c r="MGE27" s="101"/>
      <c r="MGF27" s="101"/>
      <c r="MGG27" s="101"/>
      <c r="MGH27" s="101"/>
      <c r="MGI27" s="101"/>
      <c r="MGJ27" s="101"/>
      <c r="MGK27" s="101"/>
      <c r="MGL27" s="101"/>
      <c r="MGM27" s="101"/>
      <c r="MGN27" s="101"/>
      <c r="MGO27" s="101"/>
      <c r="MGP27" s="101"/>
      <c r="MGQ27" s="101"/>
      <c r="MGR27" s="101"/>
      <c r="MGS27" s="101"/>
      <c r="MGT27" s="101"/>
      <c r="MGU27" s="101"/>
      <c r="MGV27" s="101"/>
      <c r="MGW27" s="101"/>
      <c r="MGX27" s="101"/>
      <c r="MGY27" s="101"/>
      <c r="MGZ27" s="101"/>
      <c r="MHA27" s="101"/>
      <c r="MHB27" s="101"/>
      <c r="MHC27" s="101"/>
      <c r="MHD27" s="101"/>
      <c r="MHE27" s="101"/>
      <c r="MHF27" s="101"/>
      <c r="MHG27" s="101"/>
      <c r="MHH27" s="101"/>
      <c r="MHI27" s="101"/>
      <c r="MHJ27" s="101"/>
      <c r="MHK27" s="101"/>
      <c r="MHL27" s="101"/>
      <c r="MHM27" s="101"/>
      <c r="MHN27" s="101"/>
      <c r="MHO27" s="101"/>
      <c r="MHP27" s="101"/>
      <c r="MHQ27" s="101"/>
      <c r="MHR27" s="101"/>
      <c r="MHS27" s="101"/>
      <c r="MHT27" s="101"/>
      <c r="MHU27" s="101"/>
      <c r="MHV27" s="101"/>
      <c r="MHW27" s="101"/>
      <c r="MHX27" s="101"/>
      <c r="MHY27" s="101"/>
      <c r="MHZ27" s="101"/>
      <c r="MIA27" s="101"/>
      <c r="MIB27" s="101"/>
      <c r="MIC27" s="101"/>
      <c r="MID27" s="101"/>
      <c r="MIE27" s="101"/>
      <c r="MIF27" s="101"/>
      <c r="MIG27" s="101"/>
      <c r="MIH27" s="101"/>
      <c r="MII27" s="101"/>
      <c r="MIJ27" s="101"/>
      <c r="MIK27" s="101"/>
      <c r="MIL27" s="101"/>
      <c r="MIM27" s="101"/>
      <c r="MIN27" s="101"/>
      <c r="MIO27" s="101"/>
      <c r="MIP27" s="101"/>
      <c r="MIQ27" s="101"/>
      <c r="MIR27" s="101"/>
      <c r="MIS27" s="101"/>
      <c r="MIT27" s="101"/>
      <c r="MIU27" s="101"/>
      <c r="MIV27" s="101"/>
      <c r="MIW27" s="101"/>
      <c r="MIX27" s="101"/>
      <c r="MIY27" s="101"/>
      <c r="MIZ27" s="101"/>
      <c r="MJA27" s="101"/>
      <c r="MJB27" s="101"/>
      <c r="MJC27" s="101"/>
      <c r="MJD27" s="101"/>
      <c r="MJE27" s="101"/>
      <c r="MJF27" s="101"/>
      <c r="MJG27" s="101"/>
      <c r="MJH27" s="101"/>
      <c r="MJI27" s="101"/>
      <c r="MJJ27" s="101"/>
      <c r="MJK27" s="101"/>
      <c r="MJL27" s="101"/>
      <c r="MJM27" s="101"/>
      <c r="MJN27" s="101"/>
      <c r="MJO27" s="101"/>
      <c r="MJP27" s="101"/>
      <c r="MJQ27" s="101"/>
      <c r="MJR27" s="101"/>
      <c r="MJS27" s="101"/>
      <c r="MJT27" s="101"/>
      <c r="MJU27" s="101"/>
      <c r="MJV27" s="101"/>
      <c r="MJW27" s="101"/>
      <c r="MJX27" s="101"/>
      <c r="MJY27" s="101"/>
      <c r="MJZ27" s="101"/>
      <c r="MKA27" s="101"/>
      <c r="MKB27" s="101"/>
      <c r="MKC27" s="101"/>
      <c r="MKD27" s="101"/>
      <c r="MKE27" s="101"/>
      <c r="MKF27" s="101"/>
      <c r="MKG27" s="101"/>
      <c r="MKH27" s="101"/>
      <c r="MKI27" s="101"/>
      <c r="MKJ27" s="101"/>
      <c r="MKK27" s="101"/>
      <c r="MKL27" s="101"/>
      <c r="MKM27" s="101"/>
      <c r="MKN27" s="101"/>
      <c r="MKO27" s="101"/>
      <c r="MKP27" s="101"/>
      <c r="MKQ27" s="101"/>
      <c r="MKR27" s="101"/>
      <c r="MKS27" s="101"/>
      <c r="MKT27" s="101"/>
      <c r="MKU27" s="101"/>
      <c r="MKV27" s="101"/>
      <c r="MKW27" s="101"/>
      <c r="MKX27" s="101"/>
      <c r="MKY27" s="101"/>
      <c r="MKZ27" s="101"/>
      <c r="MLA27" s="101"/>
      <c r="MLB27" s="101"/>
      <c r="MLC27" s="101"/>
      <c r="MLD27" s="101"/>
      <c r="MLE27" s="101"/>
      <c r="MLF27" s="101"/>
      <c r="MLG27" s="101"/>
      <c r="MLH27" s="101"/>
      <c r="MLI27" s="101"/>
      <c r="MLJ27" s="101"/>
      <c r="MLK27" s="101"/>
      <c r="MLL27" s="101"/>
      <c r="MLM27" s="101"/>
      <c r="MLN27" s="101"/>
      <c r="MLO27" s="101"/>
      <c r="MLP27" s="101"/>
      <c r="MLQ27" s="101"/>
      <c r="MLR27" s="101"/>
      <c r="MLS27" s="101"/>
      <c r="MLT27" s="101"/>
      <c r="MLU27" s="101"/>
      <c r="MLV27" s="101"/>
      <c r="MLW27" s="101"/>
      <c r="MLX27" s="101"/>
      <c r="MLY27" s="101"/>
      <c r="MLZ27" s="101"/>
      <c r="MMA27" s="101"/>
      <c r="MMB27" s="101"/>
      <c r="MMC27" s="101"/>
      <c r="MMD27" s="101"/>
      <c r="MME27" s="101"/>
      <c r="MMF27" s="101"/>
      <c r="MMG27" s="101"/>
      <c r="MMH27" s="101"/>
      <c r="MMI27" s="101"/>
      <c r="MMJ27" s="101"/>
      <c r="MMK27" s="101"/>
      <c r="MML27" s="101"/>
      <c r="MMM27" s="101"/>
      <c r="MMN27" s="101"/>
      <c r="MMO27" s="101"/>
      <c r="MMP27" s="101"/>
      <c r="MMQ27" s="101"/>
      <c r="MMR27" s="101"/>
      <c r="MMS27" s="101"/>
      <c r="MMT27" s="101"/>
      <c r="MMU27" s="101"/>
      <c r="MMV27" s="101"/>
      <c r="MMW27" s="101"/>
      <c r="MMX27" s="101"/>
      <c r="MMY27" s="101"/>
      <c r="MMZ27" s="101"/>
      <c r="MNA27" s="101"/>
      <c r="MNB27" s="101"/>
      <c r="MNC27" s="101"/>
      <c r="MND27" s="101"/>
      <c r="MNE27" s="101"/>
      <c r="MNF27" s="101"/>
      <c r="MNG27" s="101"/>
      <c r="MNH27" s="101"/>
      <c r="MNI27" s="101"/>
      <c r="MNJ27" s="101"/>
      <c r="MNK27" s="101"/>
      <c r="MNL27" s="101"/>
      <c r="MNM27" s="101"/>
      <c r="MNN27" s="101"/>
      <c r="MNO27" s="101"/>
      <c r="MNP27" s="101"/>
      <c r="MNQ27" s="101"/>
      <c r="MNR27" s="101"/>
      <c r="MNS27" s="101"/>
      <c r="MNT27" s="101"/>
      <c r="MNU27" s="101"/>
      <c r="MNV27" s="101"/>
      <c r="MNW27" s="101"/>
      <c r="MNX27" s="101"/>
      <c r="MNY27" s="101"/>
      <c r="MNZ27" s="101"/>
      <c r="MOA27" s="101"/>
      <c r="MOB27" s="101"/>
      <c r="MOC27" s="101"/>
      <c r="MOD27" s="101"/>
      <c r="MOE27" s="101"/>
      <c r="MOF27" s="101"/>
      <c r="MOG27" s="101"/>
      <c r="MOH27" s="101"/>
      <c r="MOI27" s="101"/>
      <c r="MOJ27" s="101"/>
      <c r="MOK27" s="101"/>
      <c r="MOL27" s="101"/>
      <c r="MOM27" s="101"/>
      <c r="MON27" s="101"/>
      <c r="MOO27" s="101"/>
      <c r="MOP27" s="101"/>
      <c r="MOQ27" s="101"/>
      <c r="MOR27" s="101"/>
      <c r="MOS27" s="101"/>
      <c r="MOT27" s="101"/>
      <c r="MOU27" s="101"/>
      <c r="MOV27" s="101"/>
      <c r="MOW27" s="101"/>
      <c r="MOX27" s="101"/>
      <c r="MOY27" s="101"/>
      <c r="MOZ27" s="101"/>
      <c r="MPA27" s="101"/>
      <c r="MPB27" s="101"/>
      <c r="MPC27" s="101"/>
      <c r="MPD27" s="101"/>
      <c r="MPE27" s="101"/>
      <c r="MPF27" s="101"/>
      <c r="MPG27" s="101"/>
      <c r="MPH27" s="101"/>
      <c r="MPI27" s="101"/>
      <c r="MPJ27" s="101"/>
      <c r="MPK27" s="101"/>
      <c r="MPL27" s="101"/>
      <c r="MPM27" s="101"/>
      <c r="MPN27" s="101"/>
      <c r="MPO27" s="101"/>
      <c r="MPP27" s="101"/>
      <c r="MPQ27" s="101"/>
      <c r="MPR27" s="101"/>
      <c r="MPS27" s="101"/>
      <c r="MPT27" s="101"/>
      <c r="MPU27" s="101"/>
      <c r="MPV27" s="101"/>
      <c r="MPW27" s="101"/>
      <c r="MPX27" s="101"/>
      <c r="MPY27" s="101"/>
      <c r="MPZ27" s="101"/>
      <c r="MQA27" s="101"/>
      <c r="MQB27" s="101"/>
      <c r="MQC27" s="101"/>
      <c r="MQD27" s="101"/>
      <c r="MQE27" s="101"/>
      <c r="MQF27" s="101"/>
      <c r="MQG27" s="101"/>
      <c r="MQH27" s="101"/>
      <c r="MQI27" s="101"/>
      <c r="MQJ27" s="101"/>
      <c r="MQK27" s="101"/>
      <c r="MQL27" s="101"/>
      <c r="MQM27" s="101"/>
      <c r="MQN27" s="101"/>
      <c r="MQO27" s="101"/>
      <c r="MQP27" s="101"/>
      <c r="MQQ27" s="101"/>
      <c r="MQR27" s="101"/>
      <c r="MQS27" s="101"/>
      <c r="MQT27" s="101"/>
      <c r="MQU27" s="101"/>
      <c r="MQV27" s="101"/>
      <c r="MQW27" s="101"/>
      <c r="MQX27" s="101"/>
      <c r="MQY27" s="101"/>
      <c r="MQZ27" s="101"/>
      <c r="MRA27" s="101"/>
      <c r="MRB27" s="101"/>
      <c r="MRC27" s="101"/>
      <c r="MRD27" s="101"/>
      <c r="MRE27" s="101"/>
      <c r="MRF27" s="101"/>
      <c r="MRG27" s="101"/>
      <c r="MRH27" s="101"/>
      <c r="MRI27" s="101"/>
      <c r="MRJ27" s="101"/>
      <c r="MRK27" s="101"/>
      <c r="MRL27" s="101"/>
      <c r="MRM27" s="101"/>
      <c r="MRN27" s="101"/>
      <c r="MRO27" s="101"/>
      <c r="MRP27" s="101"/>
      <c r="MRQ27" s="101"/>
      <c r="MRR27" s="101"/>
      <c r="MRS27" s="101"/>
      <c r="MRT27" s="101"/>
      <c r="MRU27" s="101"/>
      <c r="MRV27" s="101"/>
      <c r="MRW27" s="101"/>
      <c r="MRX27" s="101"/>
      <c r="MRY27" s="101"/>
      <c r="MRZ27" s="101"/>
      <c r="MSA27" s="101"/>
      <c r="MSB27" s="101"/>
      <c r="MSC27" s="101"/>
      <c r="MSD27" s="101"/>
      <c r="MSE27" s="101"/>
      <c r="MSF27" s="101"/>
      <c r="MSG27" s="101"/>
      <c r="MSH27" s="101"/>
      <c r="MSI27" s="101"/>
      <c r="MSJ27" s="101"/>
      <c r="MSK27" s="101"/>
      <c r="MSL27" s="101"/>
      <c r="MSM27" s="101"/>
      <c r="MSN27" s="101"/>
      <c r="MSO27" s="101"/>
      <c r="MSP27" s="101"/>
      <c r="MSQ27" s="101"/>
      <c r="MSR27" s="101"/>
      <c r="MSS27" s="101"/>
      <c r="MST27" s="101"/>
      <c r="MSU27" s="101"/>
      <c r="MSV27" s="101"/>
      <c r="MSW27" s="101"/>
      <c r="MSX27" s="101"/>
      <c r="MSY27" s="101"/>
      <c r="MSZ27" s="101"/>
      <c r="MTA27" s="101"/>
      <c r="MTB27" s="101"/>
      <c r="MTC27" s="101"/>
      <c r="MTD27" s="101"/>
      <c r="MTE27" s="101"/>
      <c r="MTF27" s="101"/>
      <c r="MTG27" s="101"/>
      <c r="MTH27" s="101"/>
      <c r="MTI27" s="101"/>
      <c r="MTJ27" s="101"/>
      <c r="MTK27" s="101"/>
      <c r="MTL27" s="101"/>
      <c r="MTM27" s="101"/>
      <c r="MTN27" s="101"/>
      <c r="MTO27" s="101"/>
      <c r="MTP27" s="101"/>
      <c r="MTQ27" s="101"/>
      <c r="MTR27" s="101"/>
      <c r="MTS27" s="101"/>
      <c r="MTT27" s="101"/>
      <c r="MTU27" s="101"/>
      <c r="MTV27" s="101"/>
      <c r="MTW27" s="101"/>
      <c r="MTX27" s="101"/>
      <c r="MTY27" s="101"/>
      <c r="MTZ27" s="101"/>
      <c r="MUA27" s="101"/>
      <c r="MUB27" s="101"/>
      <c r="MUC27" s="101"/>
      <c r="MUD27" s="101"/>
      <c r="MUE27" s="101"/>
      <c r="MUF27" s="101"/>
      <c r="MUG27" s="101"/>
      <c r="MUH27" s="101"/>
      <c r="MUI27" s="101"/>
      <c r="MUJ27" s="101"/>
      <c r="MUK27" s="101"/>
      <c r="MUL27" s="101"/>
      <c r="MUM27" s="101"/>
      <c r="MUN27" s="101"/>
      <c r="MUO27" s="101"/>
      <c r="MUP27" s="101"/>
      <c r="MUQ27" s="101"/>
      <c r="MUR27" s="101"/>
      <c r="MUS27" s="101"/>
      <c r="MUT27" s="101"/>
      <c r="MUU27" s="101"/>
      <c r="MUV27" s="101"/>
      <c r="MUW27" s="101"/>
      <c r="MUX27" s="101"/>
      <c r="MUY27" s="101"/>
      <c r="MUZ27" s="101"/>
      <c r="MVA27" s="101"/>
      <c r="MVB27" s="101"/>
      <c r="MVC27" s="101"/>
      <c r="MVD27" s="101"/>
      <c r="MVE27" s="101"/>
      <c r="MVF27" s="101"/>
      <c r="MVG27" s="101"/>
      <c r="MVH27" s="101"/>
      <c r="MVI27" s="101"/>
      <c r="MVJ27" s="101"/>
      <c r="MVK27" s="101"/>
      <c r="MVL27" s="101"/>
      <c r="MVM27" s="101"/>
      <c r="MVN27" s="101"/>
      <c r="MVO27" s="101"/>
      <c r="MVP27" s="101"/>
      <c r="MVQ27" s="101"/>
      <c r="MVR27" s="101"/>
      <c r="MVS27" s="101"/>
      <c r="MVT27" s="101"/>
      <c r="MVU27" s="101"/>
      <c r="MVV27" s="101"/>
      <c r="MVW27" s="101"/>
      <c r="MVX27" s="101"/>
      <c r="MVY27" s="101"/>
      <c r="MVZ27" s="101"/>
      <c r="MWA27" s="101"/>
      <c r="MWB27" s="101"/>
      <c r="MWC27" s="101"/>
      <c r="MWD27" s="101"/>
      <c r="MWE27" s="101"/>
      <c r="MWF27" s="101"/>
      <c r="MWG27" s="101"/>
      <c r="MWH27" s="101"/>
      <c r="MWI27" s="101"/>
      <c r="MWJ27" s="101"/>
      <c r="MWK27" s="101"/>
      <c r="MWL27" s="101"/>
      <c r="MWM27" s="101"/>
      <c r="MWN27" s="101"/>
      <c r="MWO27" s="101"/>
      <c r="MWP27" s="101"/>
      <c r="MWQ27" s="101"/>
      <c r="MWR27" s="101"/>
      <c r="MWS27" s="101"/>
      <c r="MWT27" s="101"/>
      <c r="MWU27" s="101"/>
      <c r="MWV27" s="101"/>
      <c r="MWW27" s="101"/>
      <c r="MWX27" s="101"/>
      <c r="MWY27" s="101"/>
      <c r="MWZ27" s="101"/>
      <c r="MXA27" s="101"/>
      <c r="MXB27" s="101"/>
      <c r="MXC27" s="101"/>
      <c r="MXD27" s="101"/>
      <c r="MXE27" s="101"/>
      <c r="MXF27" s="101"/>
      <c r="MXG27" s="101"/>
      <c r="MXH27" s="101"/>
      <c r="MXI27" s="101"/>
      <c r="MXJ27" s="101"/>
      <c r="MXK27" s="101"/>
      <c r="MXL27" s="101"/>
      <c r="MXM27" s="101"/>
      <c r="MXN27" s="101"/>
      <c r="MXO27" s="101"/>
      <c r="MXP27" s="101"/>
      <c r="MXQ27" s="101"/>
      <c r="MXR27" s="101"/>
      <c r="MXS27" s="101"/>
      <c r="MXT27" s="101"/>
      <c r="MXU27" s="101"/>
      <c r="MXV27" s="101"/>
      <c r="MXW27" s="101"/>
      <c r="MXX27" s="101"/>
      <c r="MXY27" s="101"/>
      <c r="MXZ27" s="101"/>
      <c r="MYA27" s="101"/>
      <c r="MYB27" s="101"/>
      <c r="MYC27" s="101"/>
      <c r="MYD27" s="101"/>
      <c r="MYE27" s="101"/>
      <c r="MYF27" s="101"/>
      <c r="MYG27" s="101"/>
      <c r="MYH27" s="101"/>
      <c r="MYI27" s="101"/>
      <c r="MYJ27" s="101"/>
      <c r="MYK27" s="101"/>
      <c r="MYL27" s="101"/>
      <c r="MYM27" s="101"/>
      <c r="MYN27" s="101"/>
      <c r="MYO27" s="101"/>
      <c r="MYP27" s="101"/>
      <c r="MYQ27" s="101"/>
      <c r="MYR27" s="101"/>
      <c r="MYS27" s="101"/>
      <c r="MYT27" s="101"/>
      <c r="MYU27" s="101"/>
      <c r="MYV27" s="101"/>
      <c r="MYW27" s="101"/>
      <c r="MYX27" s="101"/>
      <c r="MYY27" s="101"/>
      <c r="MYZ27" s="101"/>
      <c r="MZA27" s="101"/>
      <c r="MZB27" s="101"/>
      <c r="MZC27" s="101"/>
      <c r="MZD27" s="101"/>
      <c r="MZE27" s="101"/>
      <c r="MZF27" s="101"/>
      <c r="MZG27" s="101"/>
      <c r="MZH27" s="101"/>
      <c r="MZI27" s="101"/>
      <c r="MZJ27" s="101"/>
      <c r="MZK27" s="101"/>
      <c r="MZL27" s="101"/>
      <c r="MZM27" s="101"/>
      <c r="MZN27" s="101"/>
      <c r="MZO27" s="101"/>
      <c r="MZP27" s="101"/>
      <c r="MZQ27" s="101"/>
      <c r="MZR27" s="101"/>
      <c r="MZS27" s="101"/>
      <c r="MZT27" s="101"/>
      <c r="MZU27" s="101"/>
      <c r="MZV27" s="101"/>
      <c r="MZW27" s="101"/>
      <c r="MZX27" s="101"/>
      <c r="MZY27" s="101"/>
      <c r="MZZ27" s="101"/>
      <c r="NAA27" s="101"/>
      <c r="NAB27" s="101"/>
      <c r="NAC27" s="101"/>
      <c r="NAD27" s="101"/>
      <c r="NAE27" s="101"/>
      <c r="NAF27" s="101"/>
      <c r="NAG27" s="101"/>
      <c r="NAH27" s="101"/>
      <c r="NAI27" s="101"/>
      <c r="NAJ27" s="101"/>
      <c r="NAK27" s="101"/>
      <c r="NAL27" s="101"/>
      <c r="NAM27" s="101"/>
      <c r="NAN27" s="101"/>
      <c r="NAO27" s="101"/>
      <c r="NAP27" s="101"/>
      <c r="NAQ27" s="101"/>
      <c r="NAR27" s="101"/>
      <c r="NAS27" s="101"/>
      <c r="NAT27" s="101"/>
      <c r="NAU27" s="101"/>
      <c r="NAV27" s="101"/>
      <c r="NAW27" s="101"/>
      <c r="NAX27" s="101"/>
      <c r="NAY27" s="101"/>
      <c r="NAZ27" s="101"/>
      <c r="NBA27" s="101"/>
      <c r="NBB27" s="101"/>
      <c r="NBC27" s="101"/>
      <c r="NBD27" s="101"/>
      <c r="NBE27" s="101"/>
      <c r="NBF27" s="101"/>
      <c r="NBG27" s="101"/>
      <c r="NBH27" s="101"/>
      <c r="NBI27" s="101"/>
      <c r="NBJ27" s="101"/>
      <c r="NBK27" s="101"/>
      <c r="NBL27" s="101"/>
      <c r="NBM27" s="101"/>
      <c r="NBN27" s="101"/>
      <c r="NBO27" s="101"/>
      <c r="NBP27" s="101"/>
      <c r="NBQ27" s="101"/>
      <c r="NBR27" s="101"/>
      <c r="NBS27" s="101"/>
      <c r="NBT27" s="101"/>
      <c r="NBU27" s="101"/>
      <c r="NBV27" s="101"/>
      <c r="NBW27" s="101"/>
      <c r="NBX27" s="101"/>
      <c r="NBY27" s="101"/>
      <c r="NBZ27" s="101"/>
      <c r="NCA27" s="101"/>
      <c r="NCB27" s="101"/>
      <c r="NCC27" s="101"/>
      <c r="NCD27" s="101"/>
      <c r="NCE27" s="101"/>
      <c r="NCF27" s="101"/>
      <c r="NCG27" s="101"/>
      <c r="NCH27" s="101"/>
      <c r="NCI27" s="101"/>
      <c r="NCJ27" s="101"/>
      <c r="NCK27" s="101"/>
      <c r="NCL27" s="101"/>
      <c r="NCM27" s="101"/>
      <c r="NCN27" s="101"/>
      <c r="NCO27" s="101"/>
      <c r="NCP27" s="101"/>
      <c r="NCQ27" s="101"/>
      <c r="NCR27" s="101"/>
      <c r="NCS27" s="101"/>
      <c r="NCT27" s="101"/>
      <c r="NCU27" s="101"/>
      <c r="NCV27" s="101"/>
      <c r="NCW27" s="101"/>
      <c r="NCX27" s="101"/>
      <c r="NCY27" s="101"/>
      <c r="NCZ27" s="101"/>
      <c r="NDA27" s="101"/>
      <c r="NDB27" s="101"/>
      <c r="NDC27" s="101"/>
      <c r="NDD27" s="101"/>
      <c r="NDE27" s="101"/>
      <c r="NDF27" s="101"/>
      <c r="NDG27" s="101"/>
      <c r="NDH27" s="101"/>
      <c r="NDI27" s="101"/>
      <c r="NDJ27" s="101"/>
      <c r="NDK27" s="101"/>
      <c r="NDL27" s="101"/>
      <c r="NDM27" s="101"/>
      <c r="NDN27" s="101"/>
      <c r="NDO27" s="101"/>
      <c r="NDP27" s="101"/>
      <c r="NDQ27" s="101"/>
      <c r="NDR27" s="101"/>
      <c r="NDS27" s="101"/>
      <c r="NDT27" s="101"/>
      <c r="NDU27" s="101"/>
      <c r="NDV27" s="101"/>
      <c r="NDW27" s="101"/>
      <c r="NDX27" s="101"/>
      <c r="NDY27" s="101"/>
      <c r="NDZ27" s="101"/>
      <c r="NEA27" s="101"/>
      <c r="NEB27" s="101"/>
      <c r="NEC27" s="101"/>
      <c r="NED27" s="101"/>
      <c r="NEE27" s="101"/>
      <c r="NEF27" s="101"/>
      <c r="NEG27" s="101"/>
      <c r="NEH27" s="101"/>
      <c r="NEI27" s="101"/>
      <c r="NEJ27" s="101"/>
      <c r="NEK27" s="101"/>
      <c r="NEL27" s="101"/>
      <c r="NEM27" s="101"/>
      <c r="NEN27" s="101"/>
      <c r="NEO27" s="101"/>
      <c r="NEP27" s="101"/>
      <c r="NEQ27" s="101"/>
      <c r="NER27" s="101"/>
      <c r="NES27" s="101"/>
      <c r="NET27" s="101"/>
      <c r="NEU27" s="101"/>
      <c r="NEV27" s="101"/>
      <c r="NEW27" s="101"/>
      <c r="NEX27" s="101"/>
      <c r="NEY27" s="101"/>
      <c r="NEZ27" s="101"/>
      <c r="NFA27" s="101"/>
      <c r="NFB27" s="101"/>
      <c r="NFC27" s="101"/>
      <c r="NFD27" s="101"/>
      <c r="NFE27" s="101"/>
      <c r="NFF27" s="101"/>
      <c r="NFG27" s="101"/>
      <c r="NFH27" s="101"/>
      <c r="NFI27" s="101"/>
      <c r="NFJ27" s="101"/>
      <c r="NFK27" s="101"/>
      <c r="NFL27" s="101"/>
      <c r="NFM27" s="101"/>
      <c r="NFN27" s="101"/>
      <c r="NFO27" s="101"/>
      <c r="NFP27" s="101"/>
      <c r="NFQ27" s="101"/>
      <c r="NFR27" s="101"/>
      <c r="NFS27" s="101"/>
      <c r="NFT27" s="101"/>
      <c r="NFU27" s="101"/>
      <c r="NFV27" s="101"/>
      <c r="NFW27" s="101"/>
      <c r="NFX27" s="101"/>
      <c r="NFY27" s="101"/>
      <c r="NFZ27" s="101"/>
      <c r="NGA27" s="101"/>
      <c r="NGB27" s="101"/>
      <c r="NGC27" s="101"/>
      <c r="NGD27" s="101"/>
      <c r="NGE27" s="101"/>
      <c r="NGF27" s="101"/>
      <c r="NGG27" s="101"/>
      <c r="NGH27" s="101"/>
      <c r="NGI27" s="101"/>
      <c r="NGJ27" s="101"/>
      <c r="NGK27" s="101"/>
      <c r="NGL27" s="101"/>
      <c r="NGM27" s="101"/>
      <c r="NGN27" s="101"/>
      <c r="NGO27" s="101"/>
      <c r="NGP27" s="101"/>
      <c r="NGQ27" s="101"/>
      <c r="NGR27" s="101"/>
      <c r="NGS27" s="101"/>
      <c r="NGT27" s="101"/>
      <c r="NGU27" s="101"/>
      <c r="NGV27" s="101"/>
      <c r="NGW27" s="101"/>
      <c r="NGX27" s="101"/>
      <c r="NGY27" s="101"/>
      <c r="NGZ27" s="101"/>
      <c r="NHA27" s="101"/>
      <c r="NHB27" s="101"/>
      <c r="NHC27" s="101"/>
      <c r="NHD27" s="101"/>
      <c r="NHE27" s="101"/>
      <c r="NHF27" s="101"/>
      <c r="NHG27" s="101"/>
      <c r="NHH27" s="101"/>
      <c r="NHI27" s="101"/>
      <c r="NHJ27" s="101"/>
      <c r="NHK27" s="101"/>
      <c r="NHL27" s="101"/>
      <c r="NHM27" s="101"/>
      <c r="NHN27" s="101"/>
      <c r="NHO27" s="101"/>
      <c r="NHP27" s="101"/>
      <c r="NHQ27" s="101"/>
      <c r="NHR27" s="101"/>
      <c r="NHS27" s="101"/>
      <c r="NHT27" s="101"/>
      <c r="NHU27" s="101"/>
      <c r="NHV27" s="101"/>
      <c r="NHW27" s="101"/>
      <c r="NHX27" s="101"/>
      <c r="NHY27" s="101"/>
      <c r="NHZ27" s="101"/>
      <c r="NIA27" s="101"/>
      <c r="NIB27" s="101"/>
      <c r="NIC27" s="101"/>
      <c r="NID27" s="101"/>
      <c r="NIE27" s="101"/>
      <c r="NIF27" s="101"/>
      <c r="NIG27" s="101"/>
      <c r="NIH27" s="101"/>
      <c r="NII27" s="101"/>
      <c r="NIJ27" s="101"/>
      <c r="NIK27" s="101"/>
      <c r="NIL27" s="101"/>
      <c r="NIM27" s="101"/>
      <c r="NIN27" s="101"/>
      <c r="NIO27" s="101"/>
      <c r="NIP27" s="101"/>
      <c r="NIQ27" s="101"/>
      <c r="NIR27" s="101"/>
      <c r="NIS27" s="101"/>
      <c r="NIT27" s="101"/>
      <c r="NIU27" s="101"/>
      <c r="NIV27" s="101"/>
      <c r="NIW27" s="101"/>
      <c r="NIX27" s="101"/>
      <c r="NIY27" s="101"/>
      <c r="NIZ27" s="101"/>
      <c r="NJA27" s="101"/>
      <c r="NJB27" s="101"/>
      <c r="NJC27" s="101"/>
      <c r="NJD27" s="101"/>
      <c r="NJE27" s="101"/>
      <c r="NJF27" s="101"/>
      <c r="NJG27" s="101"/>
      <c r="NJH27" s="101"/>
      <c r="NJI27" s="101"/>
      <c r="NJJ27" s="101"/>
      <c r="NJK27" s="101"/>
      <c r="NJL27" s="101"/>
      <c r="NJM27" s="101"/>
      <c r="NJN27" s="101"/>
      <c r="NJO27" s="101"/>
      <c r="NJP27" s="101"/>
      <c r="NJQ27" s="101"/>
      <c r="NJR27" s="101"/>
      <c r="NJS27" s="101"/>
      <c r="NJT27" s="101"/>
      <c r="NJU27" s="101"/>
      <c r="NJV27" s="101"/>
      <c r="NJW27" s="101"/>
      <c r="NJX27" s="101"/>
      <c r="NJY27" s="101"/>
      <c r="NJZ27" s="101"/>
      <c r="NKA27" s="101"/>
      <c r="NKB27" s="101"/>
      <c r="NKC27" s="101"/>
      <c r="NKD27" s="101"/>
      <c r="NKE27" s="101"/>
      <c r="NKF27" s="101"/>
      <c r="NKG27" s="101"/>
      <c r="NKH27" s="101"/>
      <c r="NKI27" s="101"/>
      <c r="NKJ27" s="101"/>
      <c r="NKK27" s="101"/>
      <c r="NKL27" s="101"/>
      <c r="NKM27" s="101"/>
      <c r="NKN27" s="101"/>
      <c r="NKO27" s="101"/>
      <c r="NKP27" s="101"/>
      <c r="NKQ27" s="101"/>
      <c r="NKR27" s="101"/>
      <c r="NKS27" s="101"/>
      <c r="NKT27" s="101"/>
      <c r="NKU27" s="101"/>
      <c r="NKV27" s="101"/>
      <c r="NKW27" s="101"/>
      <c r="NKX27" s="101"/>
      <c r="NKY27" s="101"/>
      <c r="NKZ27" s="101"/>
      <c r="NLA27" s="101"/>
      <c r="NLB27" s="101"/>
      <c r="NLC27" s="101"/>
      <c r="NLD27" s="101"/>
      <c r="NLE27" s="101"/>
      <c r="NLF27" s="101"/>
      <c r="NLG27" s="101"/>
      <c r="NLH27" s="101"/>
      <c r="NLI27" s="101"/>
      <c r="NLJ27" s="101"/>
      <c r="NLK27" s="101"/>
      <c r="NLL27" s="101"/>
      <c r="NLM27" s="101"/>
      <c r="NLN27" s="101"/>
      <c r="NLO27" s="101"/>
      <c r="NLP27" s="101"/>
      <c r="NLQ27" s="101"/>
      <c r="NLR27" s="101"/>
      <c r="NLS27" s="101"/>
      <c r="NLT27" s="101"/>
      <c r="NLU27" s="101"/>
      <c r="NLV27" s="101"/>
      <c r="NLW27" s="101"/>
      <c r="NLX27" s="101"/>
      <c r="NLY27" s="101"/>
      <c r="NLZ27" s="101"/>
      <c r="NMA27" s="101"/>
      <c r="NMB27" s="101"/>
      <c r="NMC27" s="101"/>
      <c r="NMD27" s="101"/>
      <c r="NME27" s="101"/>
      <c r="NMF27" s="101"/>
      <c r="NMG27" s="101"/>
      <c r="NMH27" s="101"/>
      <c r="NMI27" s="101"/>
      <c r="NMJ27" s="101"/>
      <c r="NMK27" s="101"/>
      <c r="NML27" s="101"/>
      <c r="NMM27" s="101"/>
      <c r="NMN27" s="101"/>
      <c r="NMO27" s="101"/>
      <c r="NMP27" s="101"/>
      <c r="NMQ27" s="101"/>
      <c r="NMR27" s="101"/>
      <c r="NMS27" s="101"/>
      <c r="NMT27" s="101"/>
      <c r="NMU27" s="101"/>
      <c r="NMV27" s="101"/>
      <c r="NMW27" s="101"/>
      <c r="NMX27" s="101"/>
      <c r="NMY27" s="101"/>
      <c r="NMZ27" s="101"/>
      <c r="NNA27" s="101"/>
      <c r="NNB27" s="101"/>
      <c r="NNC27" s="101"/>
      <c r="NND27" s="101"/>
      <c r="NNE27" s="101"/>
      <c r="NNF27" s="101"/>
      <c r="NNG27" s="101"/>
      <c r="NNH27" s="101"/>
      <c r="NNI27" s="101"/>
      <c r="NNJ27" s="101"/>
      <c r="NNK27" s="101"/>
      <c r="NNL27" s="101"/>
      <c r="NNM27" s="101"/>
      <c r="NNN27" s="101"/>
      <c r="NNO27" s="101"/>
      <c r="NNP27" s="101"/>
      <c r="NNQ27" s="101"/>
      <c r="NNR27" s="101"/>
      <c r="NNS27" s="101"/>
      <c r="NNT27" s="101"/>
      <c r="NNU27" s="101"/>
      <c r="NNV27" s="101"/>
      <c r="NNW27" s="101"/>
      <c r="NNX27" s="101"/>
      <c r="NNY27" s="101"/>
      <c r="NNZ27" s="101"/>
      <c r="NOA27" s="101"/>
      <c r="NOB27" s="101"/>
      <c r="NOC27" s="101"/>
      <c r="NOD27" s="101"/>
      <c r="NOE27" s="101"/>
      <c r="NOF27" s="101"/>
      <c r="NOG27" s="101"/>
      <c r="NOH27" s="101"/>
      <c r="NOI27" s="101"/>
      <c r="NOJ27" s="101"/>
      <c r="NOK27" s="101"/>
      <c r="NOL27" s="101"/>
      <c r="NOM27" s="101"/>
      <c r="NON27" s="101"/>
      <c r="NOO27" s="101"/>
      <c r="NOP27" s="101"/>
      <c r="NOQ27" s="101"/>
      <c r="NOR27" s="101"/>
      <c r="NOS27" s="101"/>
      <c r="NOT27" s="101"/>
      <c r="NOU27" s="101"/>
      <c r="NOV27" s="101"/>
      <c r="NOW27" s="101"/>
      <c r="NOX27" s="101"/>
      <c r="NOY27" s="101"/>
      <c r="NOZ27" s="101"/>
      <c r="NPA27" s="101"/>
      <c r="NPB27" s="101"/>
      <c r="NPC27" s="101"/>
      <c r="NPD27" s="101"/>
      <c r="NPE27" s="101"/>
      <c r="NPF27" s="101"/>
      <c r="NPG27" s="101"/>
      <c r="NPH27" s="101"/>
      <c r="NPI27" s="101"/>
      <c r="NPJ27" s="101"/>
      <c r="NPK27" s="101"/>
      <c r="NPL27" s="101"/>
      <c r="NPM27" s="101"/>
      <c r="NPN27" s="101"/>
      <c r="NPO27" s="101"/>
      <c r="NPP27" s="101"/>
      <c r="NPQ27" s="101"/>
      <c r="NPR27" s="101"/>
      <c r="NPS27" s="101"/>
      <c r="NPT27" s="101"/>
      <c r="NPU27" s="101"/>
      <c r="NPV27" s="101"/>
      <c r="NPW27" s="101"/>
      <c r="NPX27" s="101"/>
      <c r="NPY27" s="101"/>
      <c r="NPZ27" s="101"/>
      <c r="NQA27" s="101"/>
      <c r="NQB27" s="101"/>
      <c r="NQC27" s="101"/>
      <c r="NQD27" s="101"/>
      <c r="NQE27" s="101"/>
      <c r="NQF27" s="101"/>
      <c r="NQG27" s="101"/>
      <c r="NQH27" s="101"/>
      <c r="NQI27" s="101"/>
      <c r="NQJ27" s="101"/>
      <c r="NQK27" s="101"/>
      <c r="NQL27" s="101"/>
      <c r="NQM27" s="101"/>
      <c r="NQN27" s="101"/>
      <c r="NQO27" s="101"/>
      <c r="NQP27" s="101"/>
      <c r="NQQ27" s="101"/>
      <c r="NQR27" s="101"/>
      <c r="NQS27" s="101"/>
      <c r="NQT27" s="101"/>
      <c r="NQU27" s="101"/>
      <c r="NQV27" s="101"/>
      <c r="NQW27" s="101"/>
      <c r="NQX27" s="101"/>
      <c r="NQY27" s="101"/>
      <c r="NQZ27" s="101"/>
      <c r="NRA27" s="101"/>
      <c r="NRB27" s="101"/>
      <c r="NRC27" s="101"/>
      <c r="NRD27" s="101"/>
      <c r="NRE27" s="101"/>
      <c r="NRF27" s="101"/>
      <c r="NRG27" s="101"/>
      <c r="NRH27" s="101"/>
      <c r="NRI27" s="101"/>
      <c r="NRJ27" s="101"/>
      <c r="NRK27" s="101"/>
      <c r="NRL27" s="101"/>
      <c r="NRM27" s="101"/>
      <c r="NRN27" s="101"/>
      <c r="NRO27" s="101"/>
      <c r="NRP27" s="101"/>
      <c r="NRQ27" s="101"/>
      <c r="NRR27" s="101"/>
      <c r="NRS27" s="101"/>
      <c r="NRT27" s="101"/>
      <c r="NRU27" s="101"/>
      <c r="NRV27" s="101"/>
      <c r="NRW27" s="101"/>
      <c r="NRX27" s="101"/>
      <c r="NRY27" s="101"/>
      <c r="NRZ27" s="101"/>
      <c r="NSA27" s="101"/>
      <c r="NSB27" s="101"/>
      <c r="NSC27" s="101"/>
      <c r="NSD27" s="101"/>
      <c r="NSE27" s="101"/>
      <c r="NSF27" s="101"/>
      <c r="NSG27" s="101"/>
      <c r="NSH27" s="101"/>
      <c r="NSI27" s="101"/>
      <c r="NSJ27" s="101"/>
      <c r="NSK27" s="101"/>
      <c r="NSL27" s="101"/>
      <c r="NSM27" s="101"/>
      <c r="NSN27" s="101"/>
      <c r="NSO27" s="101"/>
      <c r="NSP27" s="101"/>
      <c r="NSQ27" s="101"/>
      <c r="NSR27" s="101"/>
      <c r="NSS27" s="101"/>
      <c r="NST27" s="101"/>
      <c r="NSU27" s="101"/>
      <c r="NSV27" s="101"/>
      <c r="NSW27" s="101"/>
      <c r="NSX27" s="101"/>
      <c r="NSY27" s="101"/>
      <c r="NSZ27" s="101"/>
      <c r="NTA27" s="101"/>
      <c r="NTB27" s="101"/>
      <c r="NTC27" s="101"/>
      <c r="NTD27" s="101"/>
      <c r="NTE27" s="101"/>
      <c r="NTF27" s="101"/>
      <c r="NTG27" s="101"/>
      <c r="NTH27" s="101"/>
      <c r="NTI27" s="101"/>
      <c r="NTJ27" s="101"/>
      <c r="NTK27" s="101"/>
      <c r="NTL27" s="101"/>
      <c r="NTM27" s="101"/>
      <c r="NTN27" s="101"/>
      <c r="NTO27" s="101"/>
      <c r="NTP27" s="101"/>
      <c r="NTQ27" s="101"/>
      <c r="NTR27" s="101"/>
      <c r="NTS27" s="101"/>
      <c r="NTT27" s="101"/>
      <c r="NTU27" s="101"/>
      <c r="NTV27" s="101"/>
      <c r="NTW27" s="101"/>
      <c r="NTX27" s="101"/>
      <c r="NTY27" s="101"/>
      <c r="NTZ27" s="101"/>
      <c r="NUA27" s="101"/>
      <c r="NUB27" s="101"/>
      <c r="NUC27" s="101"/>
      <c r="NUD27" s="101"/>
      <c r="NUE27" s="101"/>
      <c r="NUF27" s="101"/>
      <c r="NUG27" s="101"/>
      <c r="NUH27" s="101"/>
      <c r="NUI27" s="101"/>
      <c r="NUJ27" s="101"/>
      <c r="NUK27" s="101"/>
      <c r="NUL27" s="101"/>
      <c r="NUM27" s="101"/>
      <c r="NUN27" s="101"/>
      <c r="NUO27" s="101"/>
      <c r="NUP27" s="101"/>
      <c r="NUQ27" s="101"/>
      <c r="NUR27" s="101"/>
      <c r="NUS27" s="101"/>
      <c r="NUT27" s="101"/>
      <c r="NUU27" s="101"/>
      <c r="NUV27" s="101"/>
      <c r="NUW27" s="101"/>
      <c r="NUX27" s="101"/>
      <c r="NUY27" s="101"/>
      <c r="NUZ27" s="101"/>
      <c r="NVA27" s="101"/>
      <c r="NVB27" s="101"/>
      <c r="NVC27" s="101"/>
      <c r="NVD27" s="101"/>
      <c r="NVE27" s="101"/>
      <c r="NVF27" s="101"/>
      <c r="NVG27" s="101"/>
      <c r="NVH27" s="101"/>
      <c r="NVI27" s="101"/>
      <c r="NVJ27" s="101"/>
      <c r="NVK27" s="101"/>
      <c r="NVL27" s="101"/>
      <c r="NVM27" s="101"/>
      <c r="NVN27" s="101"/>
      <c r="NVO27" s="101"/>
      <c r="NVP27" s="101"/>
      <c r="NVQ27" s="101"/>
      <c r="NVR27" s="101"/>
      <c r="NVS27" s="101"/>
      <c r="NVT27" s="101"/>
      <c r="NVU27" s="101"/>
      <c r="NVV27" s="101"/>
      <c r="NVW27" s="101"/>
      <c r="NVX27" s="101"/>
      <c r="NVY27" s="101"/>
      <c r="NVZ27" s="101"/>
      <c r="NWA27" s="101"/>
      <c r="NWB27" s="101"/>
      <c r="NWC27" s="101"/>
      <c r="NWD27" s="101"/>
      <c r="NWE27" s="101"/>
      <c r="NWF27" s="101"/>
      <c r="NWG27" s="101"/>
      <c r="NWH27" s="101"/>
      <c r="NWI27" s="101"/>
      <c r="NWJ27" s="101"/>
      <c r="NWK27" s="101"/>
      <c r="NWL27" s="101"/>
      <c r="NWM27" s="101"/>
      <c r="NWN27" s="101"/>
      <c r="NWO27" s="101"/>
      <c r="NWP27" s="101"/>
      <c r="NWQ27" s="101"/>
      <c r="NWR27" s="101"/>
      <c r="NWS27" s="101"/>
      <c r="NWT27" s="101"/>
      <c r="NWU27" s="101"/>
      <c r="NWV27" s="101"/>
      <c r="NWW27" s="101"/>
      <c r="NWX27" s="101"/>
      <c r="NWY27" s="101"/>
      <c r="NWZ27" s="101"/>
      <c r="NXA27" s="101"/>
      <c r="NXB27" s="101"/>
      <c r="NXC27" s="101"/>
      <c r="NXD27" s="101"/>
      <c r="NXE27" s="101"/>
      <c r="NXF27" s="101"/>
      <c r="NXG27" s="101"/>
      <c r="NXH27" s="101"/>
      <c r="NXI27" s="101"/>
      <c r="NXJ27" s="101"/>
      <c r="NXK27" s="101"/>
      <c r="NXL27" s="101"/>
      <c r="NXM27" s="101"/>
      <c r="NXN27" s="101"/>
      <c r="NXO27" s="101"/>
      <c r="NXP27" s="101"/>
      <c r="NXQ27" s="101"/>
      <c r="NXR27" s="101"/>
      <c r="NXS27" s="101"/>
      <c r="NXT27" s="101"/>
      <c r="NXU27" s="101"/>
      <c r="NXV27" s="101"/>
      <c r="NXW27" s="101"/>
      <c r="NXX27" s="101"/>
      <c r="NXY27" s="101"/>
      <c r="NXZ27" s="101"/>
      <c r="NYA27" s="101"/>
      <c r="NYB27" s="101"/>
      <c r="NYC27" s="101"/>
      <c r="NYD27" s="101"/>
      <c r="NYE27" s="101"/>
      <c r="NYF27" s="101"/>
      <c r="NYG27" s="101"/>
      <c r="NYH27" s="101"/>
      <c r="NYI27" s="101"/>
      <c r="NYJ27" s="101"/>
      <c r="NYK27" s="101"/>
      <c r="NYL27" s="101"/>
      <c r="NYM27" s="101"/>
      <c r="NYN27" s="101"/>
      <c r="NYO27" s="101"/>
      <c r="NYP27" s="101"/>
      <c r="NYQ27" s="101"/>
      <c r="NYR27" s="101"/>
      <c r="NYS27" s="101"/>
      <c r="NYT27" s="101"/>
      <c r="NYU27" s="101"/>
      <c r="NYV27" s="101"/>
      <c r="NYW27" s="101"/>
      <c r="NYX27" s="101"/>
      <c r="NYY27" s="101"/>
      <c r="NYZ27" s="101"/>
      <c r="NZA27" s="101"/>
      <c r="NZB27" s="101"/>
      <c r="NZC27" s="101"/>
      <c r="NZD27" s="101"/>
      <c r="NZE27" s="101"/>
      <c r="NZF27" s="101"/>
      <c r="NZG27" s="101"/>
      <c r="NZH27" s="101"/>
      <c r="NZI27" s="101"/>
      <c r="NZJ27" s="101"/>
      <c r="NZK27" s="101"/>
      <c r="NZL27" s="101"/>
      <c r="NZM27" s="101"/>
      <c r="NZN27" s="101"/>
      <c r="NZO27" s="101"/>
      <c r="NZP27" s="101"/>
      <c r="NZQ27" s="101"/>
      <c r="NZR27" s="101"/>
      <c r="NZS27" s="101"/>
      <c r="NZT27" s="101"/>
      <c r="NZU27" s="101"/>
      <c r="NZV27" s="101"/>
      <c r="NZW27" s="101"/>
      <c r="NZX27" s="101"/>
      <c r="NZY27" s="101"/>
      <c r="NZZ27" s="101"/>
      <c r="OAA27" s="101"/>
      <c r="OAB27" s="101"/>
      <c r="OAC27" s="101"/>
      <c r="OAD27" s="101"/>
      <c r="OAE27" s="101"/>
      <c r="OAF27" s="101"/>
      <c r="OAG27" s="101"/>
      <c r="OAH27" s="101"/>
      <c r="OAI27" s="101"/>
      <c r="OAJ27" s="101"/>
      <c r="OAK27" s="101"/>
      <c r="OAL27" s="101"/>
      <c r="OAM27" s="101"/>
      <c r="OAN27" s="101"/>
      <c r="OAO27" s="101"/>
      <c r="OAP27" s="101"/>
      <c r="OAQ27" s="101"/>
      <c r="OAR27" s="101"/>
      <c r="OAS27" s="101"/>
      <c r="OAT27" s="101"/>
      <c r="OAU27" s="101"/>
      <c r="OAV27" s="101"/>
      <c r="OAW27" s="101"/>
      <c r="OAX27" s="101"/>
      <c r="OAY27" s="101"/>
      <c r="OAZ27" s="101"/>
      <c r="OBA27" s="101"/>
      <c r="OBB27" s="101"/>
      <c r="OBC27" s="101"/>
      <c r="OBD27" s="101"/>
      <c r="OBE27" s="101"/>
      <c r="OBF27" s="101"/>
      <c r="OBG27" s="101"/>
      <c r="OBH27" s="101"/>
      <c r="OBI27" s="101"/>
      <c r="OBJ27" s="101"/>
      <c r="OBK27" s="101"/>
      <c r="OBL27" s="101"/>
      <c r="OBM27" s="101"/>
      <c r="OBN27" s="101"/>
      <c r="OBO27" s="101"/>
      <c r="OBP27" s="101"/>
      <c r="OBQ27" s="101"/>
      <c r="OBR27" s="101"/>
      <c r="OBS27" s="101"/>
      <c r="OBT27" s="101"/>
      <c r="OBU27" s="101"/>
      <c r="OBV27" s="101"/>
      <c r="OBW27" s="101"/>
      <c r="OBX27" s="101"/>
      <c r="OBY27" s="101"/>
      <c r="OBZ27" s="101"/>
      <c r="OCA27" s="101"/>
      <c r="OCB27" s="101"/>
      <c r="OCC27" s="101"/>
      <c r="OCD27" s="101"/>
      <c r="OCE27" s="101"/>
      <c r="OCF27" s="101"/>
      <c r="OCG27" s="101"/>
      <c r="OCH27" s="101"/>
      <c r="OCI27" s="101"/>
      <c r="OCJ27" s="101"/>
      <c r="OCK27" s="101"/>
      <c r="OCL27" s="101"/>
      <c r="OCM27" s="101"/>
      <c r="OCN27" s="101"/>
      <c r="OCO27" s="101"/>
      <c r="OCP27" s="101"/>
      <c r="OCQ27" s="101"/>
      <c r="OCR27" s="101"/>
      <c r="OCS27" s="101"/>
      <c r="OCT27" s="101"/>
      <c r="OCU27" s="101"/>
      <c r="OCV27" s="101"/>
      <c r="OCW27" s="101"/>
      <c r="OCX27" s="101"/>
      <c r="OCY27" s="101"/>
      <c r="OCZ27" s="101"/>
      <c r="ODA27" s="101"/>
      <c r="ODB27" s="101"/>
      <c r="ODC27" s="101"/>
      <c r="ODD27" s="101"/>
      <c r="ODE27" s="101"/>
      <c r="ODF27" s="101"/>
      <c r="ODG27" s="101"/>
      <c r="ODH27" s="101"/>
      <c r="ODI27" s="101"/>
      <c r="ODJ27" s="101"/>
      <c r="ODK27" s="101"/>
      <c r="ODL27" s="101"/>
      <c r="ODM27" s="101"/>
      <c r="ODN27" s="101"/>
      <c r="ODO27" s="101"/>
      <c r="ODP27" s="101"/>
      <c r="ODQ27" s="101"/>
      <c r="ODR27" s="101"/>
      <c r="ODS27" s="101"/>
      <c r="ODT27" s="101"/>
      <c r="ODU27" s="101"/>
      <c r="ODV27" s="101"/>
      <c r="ODW27" s="101"/>
      <c r="ODX27" s="101"/>
      <c r="ODY27" s="101"/>
      <c r="ODZ27" s="101"/>
      <c r="OEA27" s="101"/>
      <c r="OEB27" s="101"/>
      <c r="OEC27" s="101"/>
      <c r="OED27" s="101"/>
      <c r="OEE27" s="101"/>
      <c r="OEF27" s="101"/>
      <c r="OEG27" s="101"/>
      <c r="OEH27" s="101"/>
      <c r="OEI27" s="101"/>
      <c r="OEJ27" s="101"/>
      <c r="OEK27" s="101"/>
      <c r="OEL27" s="101"/>
      <c r="OEM27" s="101"/>
      <c r="OEN27" s="101"/>
      <c r="OEO27" s="101"/>
      <c r="OEP27" s="101"/>
      <c r="OEQ27" s="101"/>
      <c r="OER27" s="101"/>
      <c r="OES27" s="101"/>
      <c r="OET27" s="101"/>
      <c r="OEU27" s="101"/>
      <c r="OEV27" s="101"/>
      <c r="OEW27" s="101"/>
      <c r="OEX27" s="101"/>
      <c r="OEY27" s="101"/>
      <c r="OEZ27" s="101"/>
      <c r="OFA27" s="101"/>
      <c r="OFB27" s="101"/>
      <c r="OFC27" s="101"/>
      <c r="OFD27" s="101"/>
      <c r="OFE27" s="101"/>
      <c r="OFF27" s="101"/>
      <c r="OFG27" s="101"/>
      <c r="OFH27" s="101"/>
      <c r="OFI27" s="101"/>
      <c r="OFJ27" s="101"/>
      <c r="OFK27" s="101"/>
      <c r="OFL27" s="101"/>
      <c r="OFM27" s="101"/>
      <c r="OFN27" s="101"/>
      <c r="OFO27" s="101"/>
      <c r="OFP27" s="101"/>
      <c r="OFQ27" s="101"/>
      <c r="OFR27" s="101"/>
      <c r="OFS27" s="101"/>
      <c r="OFT27" s="101"/>
      <c r="OFU27" s="101"/>
      <c r="OFV27" s="101"/>
      <c r="OFW27" s="101"/>
      <c r="OFX27" s="101"/>
      <c r="OFY27" s="101"/>
      <c r="OFZ27" s="101"/>
      <c r="OGA27" s="101"/>
      <c r="OGB27" s="101"/>
      <c r="OGC27" s="101"/>
      <c r="OGD27" s="101"/>
      <c r="OGE27" s="101"/>
      <c r="OGF27" s="101"/>
      <c r="OGG27" s="101"/>
      <c r="OGH27" s="101"/>
      <c r="OGI27" s="101"/>
      <c r="OGJ27" s="101"/>
      <c r="OGK27" s="101"/>
      <c r="OGL27" s="101"/>
      <c r="OGM27" s="101"/>
      <c r="OGN27" s="101"/>
      <c r="OGO27" s="101"/>
      <c r="OGP27" s="101"/>
      <c r="OGQ27" s="101"/>
      <c r="OGR27" s="101"/>
      <c r="OGS27" s="101"/>
      <c r="OGT27" s="101"/>
      <c r="OGU27" s="101"/>
      <c r="OGV27" s="101"/>
      <c r="OGW27" s="101"/>
      <c r="OGX27" s="101"/>
      <c r="OGY27" s="101"/>
      <c r="OGZ27" s="101"/>
      <c r="OHA27" s="101"/>
      <c r="OHB27" s="101"/>
      <c r="OHC27" s="101"/>
      <c r="OHD27" s="101"/>
      <c r="OHE27" s="101"/>
      <c r="OHF27" s="101"/>
      <c r="OHG27" s="101"/>
      <c r="OHH27" s="101"/>
      <c r="OHI27" s="101"/>
      <c r="OHJ27" s="101"/>
      <c r="OHK27" s="101"/>
      <c r="OHL27" s="101"/>
      <c r="OHM27" s="101"/>
      <c r="OHN27" s="101"/>
      <c r="OHO27" s="101"/>
      <c r="OHP27" s="101"/>
      <c r="OHQ27" s="101"/>
      <c r="OHR27" s="101"/>
      <c r="OHS27" s="101"/>
      <c r="OHT27" s="101"/>
      <c r="OHU27" s="101"/>
      <c r="OHV27" s="101"/>
      <c r="OHW27" s="101"/>
      <c r="OHX27" s="101"/>
      <c r="OHY27" s="101"/>
      <c r="OHZ27" s="101"/>
      <c r="OIA27" s="101"/>
      <c r="OIB27" s="101"/>
      <c r="OIC27" s="101"/>
      <c r="OID27" s="101"/>
      <c r="OIE27" s="101"/>
      <c r="OIF27" s="101"/>
      <c r="OIG27" s="101"/>
      <c r="OIH27" s="101"/>
      <c r="OII27" s="101"/>
      <c r="OIJ27" s="101"/>
      <c r="OIK27" s="101"/>
      <c r="OIL27" s="101"/>
      <c r="OIM27" s="101"/>
      <c r="OIN27" s="101"/>
      <c r="OIO27" s="101"/>
      <c r="OIP27" s="101"/>
      <c r="OIQ27" s="101"/>
      <c r="OIR27" s="101"/>
      <c r="OIS27" s="101"/>
      <c r="OIT27" s="101"/>
      <c r="OIU27" s="101"/>
      <c r="OIV27" s="101"/>
      <c r="OIW27" s="101"/>
      <c r="OIX27" s="101"/>
      <c r="OIY27" s="101"/>
      <c r="OIZ27" s="101"/>
      <c r="OJA27" s="101"/>
      <c r="OJB27" s="101"/>
      <c r="OJC27" s="101"/>
      <c r="OJD27" s="101"/>
      <c r="OJE27" s="101"/>
      <c r="OJF27" s="101"/>
      <c r="OJG27" s="101"/>
      <c r="OJH27" s="101"/>
      <c r="OJI27" s="101"/>
      <c r="OJJ27" s="101"/>
      <c r="OJK27" s="101"/>
      <c r="OJL27" s="101"/>
      <c r="OJM27" s="101"/>
      <c r="OJN27" s="101"/>
      <c r="OJO27" s="101"/>
      <c r="OJP27" s="101"/>
      <c r="OJQ27" s="101"/>
      <c r="OJR27" s="101"/>
      <c r="OJS27" s="101"/>
      <c r="OJT27" s="101"/>
      <c r="OJU27" s="101"/>
      <c r="OJV27" s="101"/>
      <c r="OJW27" s="101"/>
      <c r="OJX27" s="101"/>
      <c r="OJY27" s="101"/>
      <c r="OJZ27" s="101"/>
      <c r="OKA27" s="101"/>
      <c r="OKB27" s="101"/>
      <c r="OKC27" s="101"/>
      <c r="OKD27" s="101"/>
      <c r="OKE27" s="101"/>
      <c r="OKF27" s="101"/>
      <c r="OKG27" s="101"/>
      <c r="OKH27" s="101"/>
      <c r="OKI27" s="101"/>
      <c r="OKJ27" s="101"/>
      <c r="OKK27" s="101"/>
      <c r="OKL27" s="101"/>
      <c r="OKM27" s="101"/>
      <c r="OKN27" s="101"/>
      <c r="OKO27" s="101"/>
      <c r="OKP27" s="101"/>
      <c r="OKQ27" s="101"/>
      <c r="OKR27" s="101"/>
      <c r="OKS27" s="101"/>
      <c r="OKT27" s="101"/>
      <c r="OKU27" s="101"/>
      <c r="OKV27" s="101"/>
      <c r="OKW27" s="101"/>
      <c r="OKX27" s="101"/>
      <c r="OKY27" s="101"/>
      <c r="OKZ27" s="101"/>
      <c r="OLA27" s="101"/>
      <c r="OLB27" s="101"/>
      <c r="OLC27" s="101"/>
      <c r="OLD27" s="101"/>
      <c r="OLE27" s="101"/>
      <c r="OLF27" s="101"/>
      <c r="OLG27" s="101"/>
      <c r="OLH27" s="101"/>
      <c r="OLI27" s="101"/>
      <c r="OLJ27" s="101"/>
      <c r="OLK27" s="101"/>
      <c r="OLL27" s="101"/>
      <c r="OLM27" s="101"/>
      <c r="OLN27" s="101"/>
      <c r="OLO27" s="101"/>
      <c r="OLP27" s="101"/>
      <c r="OLQ27" s="101"/>
      <c r="OLR27" s="101"/>
      <c r="OLS27" s="101"/>
      <c r="OLT27" s="101"/>
      <c r="OLU27" s="101"/>
      <c r="OLV27" s="101"/>
      <c r="OLW27" s="101"/>
      <c r="OLX27" s="101"/>
      <c r="OLY27" s="101"/>
      <c r="OLZ27" s="101"/>
      <c r="OMA27" s="101"/>
      <c r="OMB27" s="101"/>
      <c r="OMC27" s="101"/>
      <c r="OMD27" s="101"/>
      <c r="OME27" s="101"/>
      <c r="OMF27" s="101"/>
      <c r="OMG27" s="101"/>
      <c r="OMH27" s="101"/>
      <c r="OMI27" s="101"/>
      <c r="OMJ27" s="101"/>
      <c r="OMK27" s="101"/>
      <c r="OML27" s="101"/>
      <c r="OMM27" s="101"/>
      <c r="OMN27" s="101"/>
      <c r="OMO27" s="101"/>
      <c r="OMP27" s="101"/>
      <c r="OMQ27" s="101"/>
      <c r="OMR27" s="101"/>
      <c r="OMS27" s="101"/>
      <c r="OMT27" s="101"/>
      <c r="OMU27" s="101"/>
      <c r="OMV27" s="101"/>
      <c r="OMW27" s="101"/>
      <c r="OMX27" s="101"/>
      <c r="OMY27" s="101"/>
      <c r="OMZ27" s="101"/>
      <c r="ONA27" s="101"/>
      <c r="ONB27" s="101"/>
      <c r="ONC27" s="101"/>
      <c r="OND27" s="101"/>
      <c r="ONE27" s="101"/>
      <c r="ONF27" s="101"/>
      <c r="ONG27" s="101"/>
      <c r="ONH27" s="101"/>
      <c r="ONI27" s="101"/>
      <c r="ONJ27" s="101"/>
      <c r="ONK27" s="101"/>
      <c r="ONL27" s="101"/>
      <c r="ONM27" s="101"/>
      <c r="ONN27" s="101"/>
      <c r="ONO27" s="101"/>
      <c r="ONP27" s="101"/>
      <c r="ONQ27" s="101"/>
      <c r="ONR27" s="101"/>
      <c r="ONS27" s="101"/>
      <c r="ONT27" s="101"/>
      <c r="ONU27" s="101"/>
      <c r="ONV27" s="101"/>
      <c r="ONW27" s="101"/>
      <c r="ONX27" s="101"/>
      <c r="ONY27" s="101"/>
      <c r="ONZ27" s="101"/>
      <c r="OOA27" s="101"/>
      <c r="OOB27" s="101"/>
      <c r="OOC27" s="101"/>
      <c r="OOD27" s="101"/>
      <c r="OOE27" s="101"/>
      <c r="OOF27" s="101"/>
      <c r="OOG27" s="101"/>
      <c r="OOH27" s="101"/>
      <c r="OOI27" s="101"/>
      <c r="OOJ27" s="101"/>
      <c r="OOK27" s="101"/>
      <c r="OOL27" s="101"/>
      <c r="OOM27" s="101"/>
      <c r="OON27" s="101"/>
      <c r="OOO27" s="101"/>
      <c r="OOP27" s="101"/>
      <c r="OOQ27" s="101"/>
      <c r="OOR27" s="101"/>
      <c r="OOS27" s="101"/>
      <c r="OOT27" s="101"/>
      <c r="OOU27" s="101"/>
      <c r="OOV27" s="101"/>
      <c r="OOW27" s="101"/>
      <c r="OOX27" s="101"/>
      <c r="OOY27" s="101"/>
      <c r="OOZ27" s="101"/>
      <c r="OPA27" s="101"/>
      <c r="OPB27" s="101"/>
      <c r="OPC27" s="101"/>
      <c r="OPD27" s="101"/>
      <c r="OPE27" s="101"/>
      <c r="OPF27" s="101"/>
      <c r="OPG27" s="101"/>
      <c r="OPH27" s="101"/>
      <c r="OPI27" s="101"/>
      <c r="OPJ27" s="101"/>
      <c r="OPK27" s="101"/>
      <c r="OPL27" s="101"/>
      <c r="OPM27" s="101"/>
      <c r="OPN27" s="101"/>
      <c r="OPO27" s="101"/>
      <c r="OPP27" s="101"/>
      <c r="OPQ27" s="101"/>
      <c r="OPR27" s="101"/>
      <c r="OPS27" s="101"/>
      <c r="OPT27" s="101"/>
      <c r="OPU27" s="101"/>
      <c r="OPV27" s="101"/>
      <c r="OPW27" s="101"/>
      <c r="OPX27" s="101"/>
      <c r="OPY27" s="101"/>
      <c r="OPZ27" s="101"/>
      <c r="OQA27" s="101"/>
      <c r="OQB27" s="101"/>
      <c r="OQC27" s="101"/>
      <c r="OQD27" s="101"/>
      <c r="OQE27" s="101"/>
      <c r="OQF27" s="101"/>
      <c r="OQG27" s="101"/>
      <c r="OQH27" s="101"/>
      <c r="OQI27" s="101"/>
      <c r="OQJ27" s="101"/>
      <c r="OQK27" s="101"/>
      <c r="OQL27" s="101"/>
      <c r="OQM27" s="101"/>
      <c r="OQN27" s="101"/>
      <c r="OQO27" s="101"/>
      <c r="OQP27" s="101"/>
      <c r="OQQ27" s="101"/>
      <c r="OQR27" s="101"/>
      <c r="OQS27" s="101"/>
      <c r="OQT27" s="101"/>
      <c r="OQU27" s="101"/>
      <c r="OQV27" s="101"/>
      <c r="OQW27" s="101"/>
      <c r="OQX27" s="101"/>
      <c r="OQY27" s="101"/>
      <c r="OQZ27" s="101"/>
      <c r="ORA27" s="101"/>
      <c r="ORB27" s="101"/>
      <c r="ORC27" s="101"/>
      <c r="ORD27" s="101"/>
      <c r="ORE27" s="101"/>
      <c r="ORF27" s="101"/>
      <c r="ORG27" s="101"/>
      <c r="ORH27" s="101"/>
      <c r="ORI27" s="101"/>
      <c r="ORJ27" s="101"/>
      <c r="ORK27" s="101"/>
      <c r="ORL27" s="101"/>
      <c r="ORM27" s="101"/>
      <c r="ORN27" s="101"/>
      <c r="ORO27" s="101"/>
      <c r="ORP27" s="101"/>
      <c r="ORQ27" s="101"/>
      <c r="ORR27" s="101"/>
      <c r="ORS27" s="101"/>
      <c r="ORT27" s="101"/>
      <c r="ORU27" s="101"/>
      <c r="ORV27" s="101"/>
      <c r="ORW27" s="101"/>
      <c r="ORX27" s="101"/>
      <c r="ORY27" s="101"/>
      <c r="ORZ27" s="101"/>
      <c r="OSA27" s="101"/>
      <c r="OSB27" s="101"/>
      <c r="OSC27" s="101"/>
      <c r="OSD27" s="101"/>
      <c r="OSE27" s="101"/>
      <c r="OSF27" s="101"/>
      <c r="OSG27" s="101"/>
      <c r="OSH27" s="101"/>
      <c r="OSI27" s="101"/>
      <c r="OSJ27" s="101"/>
      <c r="OSK27" s="101"/>
      <c r="OSL27" s="101"/>
      <c r="OSM27" s="101"/>
      <c r="OSN27" s="101"/>
      <c r="OSO27" s="101"/>
      <c r="OSP27" s="101"/>
      <c r="OSQ27" s="101"/>
      <c r="OSR27" s="101"/>
      <c r="OSS27" s="101"/>
      <c r="OST27" s="101"/>
      <c r="OSU27" s="101"/>
      <c r="OSV27" s="101"/>
      <c r="OSW27" s="101"/>
      <c r="OSX27" s="101"/>
      <c r="OSY27" s="101"/>
      <c r="OSZ27" s="101"/>
      <c r="OTA27" s="101"/>
      <c r="OTB27" s="101"/>
      <c r="OTC27" s="101"/>
      <c r="OTD27" s="101"/>
      <c r="OTE27" s="101"/>
      <c r="OTF27" s="101"/>
      <c r="OTG27" s="101"/>
      <c r="OTH27" s="101"/>
      <c r="OTI27" s="101"/>
      <c r="OTJ27" s="101"/>
      <c r="OTK27" s="101"/>
      <c r="OTL27" s="101"/>
      <c r="OTM27" s="101"/>
      <c r="OTN27" s="101"/>
      <c r="OTO27" s="101"/>
      <c r="OTP27" s="101"/>
      <c r="OTQ27" s="101"/>
      <c r="OTR27" s="101"/>
      <c r="OTS27" s="101"/>
      <c r="OTT27" s="101"/>
      <c r="OTU27" s="101"/>
      <c r="OTV27" s="101"/>
      <c r="OTW27" s="101"/>
      <c r="OTX27" s="101"/>
      <c r="OTY27" s="101"/>
      <c r="OTZ27" s="101"/>
      <c r="OUA27" s="101"/>
      <c r="OUB27" s="101"/>
      <c r="OUC27" s="101"/>
      <c r="OUD27" s="101"/>
      <c r="OUE27" s="101"/>
      <c r="OUF27" s="101"/>
      <c r="OUG27" s="101"/>
      <c r="OUH27" s="101"/>
      <c r="OUI27" s="101"/>
      <c r="OUJ27" s="101"/>
      <c r="OUK27" s="101"/>
      <c r="OUL27" s="101"/>
      <c r="OUM27" s="101"/>
      <c r="OUN27" s="101"/>
      <c r="OUO27" s="101"/>
      <c r="OUP27" s="101"/>
      <c r="OUQ27" s="101"/>
      <c r="OUR27" s="101"/>
      <c r="OUS27" s="101"/>
      <c r="OUT27" s="101"/>
      <c r="OUU27" s="101"/>
      <c r="OUV27" s="101"/>
      <c r="OUW27" s="101"/>
      <c r="OUX27" s="101"/>
      <c r="OUY27" s="101"/>
      <c r="OUZ27" s="101"/>
      <c r="OVA27" s="101"/>
      <c r="OVB27" s="101"/>
      <c r="OVC27" s="101"/>
      <c r="OVD27" s="101"/>
      <c r="OVE27" s="101"/>
      <c r="OVF27" s="101"/>
      <c r="OVG27" s="101"/>
      <c r="OVH27" s="101"/>
      <c r="OVI27" s="101"/>
      <c r="OVJ27" s="101"/>
      <c r="OVK27" s="101"/>
      <c r="OVL27" s="101"/>
      <c r="OVM27" s="101"/>
      <c r="OVN27" s="101"/>
      <c r="OVO27" s="101"/>
      <c r="OVP27" s="101"/>
      <c r="OVQ27" s="101"/>
      <c r="OVR27" s="101"/>
      <c r="OVS27" s="101"/>
      <c r="OVT27" s="101"/>
      <c r="OVU27" s="101"/>
      <c r="OVV27" s="101"/>
      <c r="OVW27" s="101"/>
      <c r="OVX27" s="101"/>
      <c r="OVY27" s="101"/>
      <c r="OVZ27" s="101"/>
      <c r="OWA27" s="101"/>
      <c r="OWB27" s="101"/>
      <c r="OWC27" s="101"/>
      <c r="OWD27" s="101"/>
      <c r="OWE27" s="101"/>
      <c r="OWF27" s="101"/>
      <c r="OWG27" s="101"/>
      <c r="OWH27" s="101"/>
      <c r="OWI27" s="101"/>
      <c r="OWJ27" s="101"/>
      <c r="OWK27" s="101"/>
      <c r="OWL27" s="101"/>
      <c r="OWM27" s="101"/>
      <c r="OWN27" s="101"/>
      <c r="OWO27" s="101"/>
      <c r="OWP27" s="101"/>
      <c r="OWQ27" s="101"/>
      <c r="OWR27" s="101"/>
      <c r="OWS27" s="101"/>
      <c r="OWT27" s="101"/>
      <c r="OWU27" s="101"/>
      <c r="OWV27" s="101"/>
      <c r="OWW27" s="101"/>
      <c r="OWX27" s="101"/>
      <c r="OWY27" s="101"/>
      <c r="OWZ27" s="101"/>
      <c r="OXA27" s="101"/>
      <c r="OXB27" s="101"/>
      <c r="OXC27" s="101"/>
      <c r="OXD27" s="101"/>
      <c r="OXE27" s="101"/>
      <c r="OXF27" s="101"/>
      <c r="OXG27" s="101"/>
      <c r="OXH27" s="101"/>
      <c r="OXI27" s="101"/>
      <c r="OXJ27" s="101"/>
      <c r="OXK27" s="101"/>
      <c r="OXL27" s="101"/>
      <c r="OXM27" s="101"/>
      <c r="OXN27" s="101"/>
      <c r="OXO27" s="101"/>
      <c r="OXP27" s="101"/>
      <c r="OXQ27" s="101"/>
      <c r="OXR27" s="101"/>
      <c r="OXS27" s="101"/>
      <c r="OXT27" s="101"/>
      <c r="OXU27" s="101"/>
      <c r="OXV27" s="101"/>
      <c r="OXW27" s="101"/>
      <c r="OXX27" s="101"/>
      <c r="OXY27" s="101"/>
      <c r="OXZ27" s="101"/>
      <c r="OYA27" s="101"/>
      <c r="OYB27" s="101"/>
      <c r="OYC27" s="101"/>
      <c r="OYD27" s="101"/>
      <c r="OYE27" s="101"/>
      <c r="OYF27" s="101"/>
      <c r="OYG27" s="101"/>
      <c r="OYH27" s="101"/>
      <c r="OYI27" s="101"/>
      <c r="OYJ27" s="101"/>
      <c r="OYK27" s="101"/>
      <c r="OYL27" s="101"/>
      <c r="OYM27" s="101"/>
      <c r="OYN27" s="101"/>
      <c r="OYO27" s="101"/>
      <c r="OYP27" s="101"/>
      <c r="OYQ27" s="101"/>
      <c r="OYR27" s="101"/>
      <c r="OYS27" s="101"/>
      <c r="OYT27" s="101"/>
      <c r="OYU27" s="101"/>
      <c r="OYV27" s="101"/>
      <c r="OYW27" s="101"/>
      <c r="OYX27" s="101"/>
      <c r="OYY27" s="101"/>
      <c r="OYZ27" s="101"/>
      <c r="OZA27" s="101"/>
      <c r="OZB27" s="101"/>
      <c r="OZC27" s="101"/>
      <c r="OZD27" s="101"/>
      <c r="OZE27" s="101"/>
      <c r="OZF27" s="101"/>
      <c r="OZG27" s="101"/>
      <c r="OZH27" s="101"/>
      <c r="OZI27" s="101"/>
      <c r="OZJ27" s="101"/>
      <c r="OZK27" s="101"/>
      <c r="OZL27" s="101"/>
      <c r="OZM27" s="101"/>
      <c r="OZN27" s="101"/>
      <c r="OZO27" s="101"/>
      <c r="OZP27" s="101"/>
      <c r="OZQ27" s="101"/>
      <c r="OZR27" s="101"/>
      <c r="OZS27" s="101"/>
      <c r="OZT27" s="101"/>
      <c r="OZU27" s="101"/>
      <c r="OZV27" s="101"/>
      <c r="OZW27" s="101"/>
      <c r="OZX27" s="101"/>
      <c r="OZY27" s="101"/>
      <c r="OZZ27" s="101"/>
      <c r="PAA27" s="101"/>
      <c r="PAB27" s="101"/>
      <c r="PAC27" s="101"/>
      <c r="PAD27" s="101"/>
      <c r="PAE27" s="101"/>
      <c r="PAF27" s="101"/>
      <c r="PAG27" s="101"/>
      <c r="PAH27" s="101"/>
      <c r="PAI27" s="101"/>
      <c r="PAJ27" s="101"/>
      <c r="PAK27" s="101"/>
      <c r="PAL27" s="101"/>
      <c r="PAM27" s="101"/>
      <c r="PAN27" s="101"/>
      <c r="PAO27" s="101"/>
      <c r="PAP27" s="101"/>
      <c r="PAQ27" s="101"/>
      <c r="PAR27" s="101"/>
      <c r="PAS27" s="101"/>
      <c r="PAT27" s="101"/>
      <c r="PAU27" s="101"/>
      <c r="PAV27" s="101"/>
      <c r="PAW27" s="101"/>
      <c r="PAX27" s="101"/>
      <c r="PAY27" s="101"/>
      <c r="PAZ27" s="101"/>
      <c r="PBA27" s="101"/>
      <c r="PBB27" s="101"/>
      <c r="PBC27" s="101"/>
      <c r="PBD27" s="101"/>
      <c r="PBE27" s="101"/>
      <c r="PBF27" s="101"/>
      <c r="PBG27" s="101"/>
      <c r="PBH27" s="101"/>
      <c r="PBI27" s="101"/>
      <c r="PBJ27" s="101"/>
      <c r="PBK27" s="101"/>
      <c r="PBL27" s="101"/>
      <c r="PBM27" s="101"/>
      <c r="PBN27" s="101"/>
      <c r="PBO27" s="101"/>
      <c r="PBP27" s="101"/>
      <c r="PBQ27" s="101"/>
      <c r="PBR27" s="101"/>
      <c r="PBS27" s="101"/>
      <c r="PBT27" s="101"/>
      <c r="PBU27" s="101"/>
      <c r="PBV27" s="101"/>
      <c r="PBW27" s="101"/>
      <c r="PBX27" s="101"/>
      <c r="PBY27" s="101"/>
      <c r="PBZ27" s="101"/>
      <c r="PCA27" s="101"/>
      <c r="PCB27" s="101"/>
      <c r="PCC27" s="101"/>
      <c r="PCD27" s="101"/>
      <c r="PCE27" s="101"/>
      <c r="PCF27" s="101"/>
      <c r="PCG27" s="101"/>
      <c r="PCH27" s="101"/>
      <c r="PCI27" s="101"/>
      <c r="PCJ27" s="101"/>
      <c r="PCK27" s="101"/>
      <c r="PCL27" s="101"/>
      <c r="PCM27" s="101"/>
      <c r="PCN27" s="101"/>
      <c r="PCO27" s="101"/>
      <c r="PCP27" s="101"/>
      <c r="PCQ27" s="101"/>
      <c r="PCR27" s="101"/>
      <c r="PCS27" s="101"/>
      <c r="PCT27" s="101"/>
      <c r="PCU27" s="101"/>
      <c r="PCV27" s="101"/>
      <c r="PCW27" s="101"/>
      <c r="PCX27" s="101"/>
      <c r="PCY27" s="101"/>
      <c r="PCZ27" s="101"/>
      <c r="PDA27" s="101"/>
      <c r="PDB27" s="101"/>
      <c r="PDC27" s="101"/>
      <c r="PDD27" s="101"/>
      <c r="PDE27" s="101"/>
      <c r="PDF27" s="101"/>
      <c r="PDG27" s="101"/>
      <c r="PDH27" s="101"/>
      <c r="PDI27" s="101"/>
      <c r="PDJ27" s="101"/>
      <c r="PDK27" s="101"/>
      <c r="PDL27" s="101"/>
      <c r="PDM27" s="101"/>
      <c r="PDN27" s="101"/>
      <c r="PDO27" s="101"/>
      <c r="PDP27" s="101"/>
      <c r="PDQ27" s="101"/>
      <c r="PDR27" s="101"/>
      <c r="PDS27" s="101"/>
      <c r="PDT27" s="101"/>
      <c r="PDU27" s="101"/>
      <c r="PDV27" s="101"/>
      <c r="PDW27" s="101"/>
      <c r="PDX27" s="101"/>
      <c r="PDY27" s="101"/>
      <c r="PDZ27" s="101"/>
      <c r="PEA27" s="101"/>
      <c r="PEB27" s="101"/>
      <c r="PEC27" s="101"/>
      <c r="PED27" s="101"/>
      <c r="PEE27" s="101"/>
      <c r="PEF27" s="101"/>
      <c r="PEG27" s="101"/>
      <c r="PEH27" s="101"/>
      <c r="PEI27" s="101"/>
      <c r="PEJ27" s="101"/>
      <c r="PEK27" s="101"/>
      <c r="PEL27" s="101"/>
      <c r="PEM27" s="101"/>
      <c r="PEN27" s="101"/>
      <c r="PEO27" s="101"/>
      <c r="PEP27" s="101"/>
      <c r="PEQ27" s="101"/>
      <c r="PER27" s="101"/>
      <c r="PES27" s="101"/>
      <c r="PET27" s="101"/>
      <c r="PEU27" s="101"/>
      <c r="PEV27" s="101"/>
      <c r="PEW27" s="101"/>
      <c r="PEX27" s="101"/>
      <c r="PEY27" s="101"/>
      <c r="PEZ27" s="101"/>
      <c r="PFA27" s="101"/>
      <c r="PFB27" s="101"/>
      <c r="PFC27" s="101"/>
      <c r="PFD27" s="101"/>
      <c r="PFE27" s="101"/>
      <c r="PFF27" s="101"/>
      <c r="PFG27" s="101"/>
      <c r="PFH27" s="101"/>
      <c r="PFI27" s="101"/>
      <c r="PFJ27" s="101"/>
      <c r="PFK27" s="101"/>
      <c r="PFL27" s="101"/>
      <c r="PFM27" s="101"/>
      <c r="PFN27" s="101"/>
      <c r="PFO27" s="101"/>
      <c r="PFP27" s="101"/>
      <c r="PFQ27" s="101"/>
      <c r="PFR27" s="101"/>
      <c r="PFS27" s="101"/>
      <c r="PFT27" s="101"/>
      <c r="PFU27" s="101"/>
      <c r="PFV27" s="101"/>
      <c r="PFW27" s="101"/>
      <c r="PFX27" s="101"/>
      <c r="PFY27" s="101"/>
      <c r="PFZ27" s="101"/>
      <c r="PGA27" s="101"/>
      <c r="PGB27" s="101"/>
      <c r="PGC27" s="101"/>
      <c r="PGD27" s="101"/>
      <c r="PGE27" s="101"/>
      <c r="PGF27" s="101"/>
      <c r="PGG27" s="101"/>
      <c r="PGH27" s="101"/>
      <c r="PGI27" s="101"/>
      <c r="PGJ27" s="101"/>
      <c r="PGK27" s="101"/>
      <c r="PGL27" s="101"/>
      <c r="PGM27" s="101"/>
      <c r="PGN27" s="101"/>
      <c r="PGO27" s="101"/>
      <c r="PGP27" s="101"/>
      <c r="PGQ27" s="101"/>
      <c r="PGR27" s="101"/>
      <c r="PGS27" s="101"/>
      <c r="PGT27" s="101"/>
      <c r="PGU27" s="101"/>
      <c r="PGV27" s="101"/>
      <c r="PGW27" s="101"/>
      <c r="PGX27" s="101"/>
      <c r="PGY27" s="101"/>
      <c r="PGZ27" s="101"/>
      <c r="PHA27" s="101"/>
      <c r="PHB27" s="101"/>
      <c r="PHC27" s="101"/>
      <c r="PHD27" s="101"/>
      <c r="PHE27" s="101"/>
      <c r="PHF27" s="101"/>
      <c r="PHG27" s="101"/>
      <c r="PHH27" s="101"/>
      <c r="PHI27" s="101"/>
      <c r="PHJ27" s="101"/>
      <c r="PHK27" s="101"/>
      <c r="PHL27" s="101"/>
      <c r="PHM27" s="101"/>
      <c r="PHN27" s="101"/>
      <c r="PHO27" s="101"/>
      <c r="PHP27" s="101"/>
      <c r="PHQ27" s="101"/>
      <c r="PHR27" s="101"/>
      <c r="PHS27" s="101"/>
      <c r="PHT27" s="101"/>
      <c r="PHU27" s="101"/>
      <c r="PHV27" s="101"/>
      <c r="PHW27" s="101"/>
      <c r="PHX27" s="101"/>
      <c r="PHY27" s="101"/>
      <c r="PHZ27" s="101"/>
      <c r="PIA27" s="101"/>
      <c r="PIB27" s="101"/>
      <c r="PIC27" s="101"/>
      <c r="PID27" s="101"/>
      <c r="PIE27" s="101"/>
      <c r="PIF27" s="101"/>
      <c r="PIG27" s="101"/>
      <c r="PIH27" s="101"/>
      <c r="PII27" s="101"/>
      <c r="PIJ27" s="101"/>
      <c r="PIK27" s="101"/>
      <c r="PIL27" s="101"/>
      <c r="PIM27" s="101"/>
      <c r="PIN27" s="101"/>
      <c r="PIO27" s="101"/>
      <c r="PIP27" s="101"/>
      <c r="PIQ27" s="101"/>
      <c r="PIR27" s="101"/>
      <c r="PIS27" s="101"/>
      <c r="PIT27" s="101"/>
      <c r="PIU27" s="101"/>
      <c r="PIV27" s="101"/>
      <c r="PIW27" s="101"/>
      <c r="PIX27" s="101"/>
      <c r="PIY27" s="101"/>
      <c r="PIZ27" s="101"/>
      <c r="PJA27" s="101"/>
      <c r="PJB27" s="101"/>
      <c r="PJC27" s="101"/>
      <c r="PJD27" s="101"/>
      <c r="PJE27" s="101"/>
      <c r="PJF27" s="101"/>
      <c r="PJG27" s="101"/>
      <c r="PJH27" s="101"/>
      <c r="PJI27" s="101"/>
      <c r="PJJ27" s="101"/>
      <c r="PJK27" s="101"/>
      <c r="PJL27" s="101"/>
      <c r="PJM27" s="101"/>
      <c r="PJN27" s="101"/>
      <c r="PJO27" s="101"/>
      <c r="PJP27" s="101"/>
      <c r="PJQ27" s="101"/>
      <c r="PJR27" s="101"/>
      <c r="PJS27" s="101"/>
      <c r="PJT27" s="101"/>
      <c r="PJU27" s="101"/>
      <c r="PJV27" s="101"/>
      <c r="PJW27" s="101"/>
      <c r="PJX27" s="101"/>
      <c r="PJY27" s="101"/>
      <c r="PJZ27" s="101"/>
      <c r="PKA27" s="101"/>
      <c r="PKB27" s="101"/>
      <c r="PKC27" s="101"/>
      <c r="PKD27" s="101"/>
      <c r="PKE27" s="101"/>
      <c r="PKF27" s="101"/>
      <c r="PKG27" s="101"/>
      <c r="PKH27" s="101"/>
      <c r="PKI27" s="101"/>
      <c r="PKJ27" s="101"/>
      <c r="PKK27" s="101"/>
      <c r="PKL27" s="101"/>
      <c r="PKM27" s="101"/>
      <c r="PKN27" s="101"/>
      <c r="PKO27" s="101"/>
      <c r="PKP27" s="101"/>
      <c r="PKQ27" s="101"/>
      <c r="PKR27" s="101"/>
      <c r="PKS27" s="101"/>
      <c r="PKT27" s="101"/>
      <c r="PKU27" s="101"/>
      <c r="PKV27" s="101"/>
      <c r="PKW27" s="101"/>
      <c r="PKX27" s="101"/>
      <c r="PKY27" s="101"/>
      <c r="PKZ27" s="101"/>
      <c r="PLA27" s="101"/>
      <c r="PLB27" s="101"/>
      <c r="PLC27" s="101"/>
      <c r="PLD27" s="101"/>
      <c r="PLE27" s="101"/>
      <c r="PLF27" s="101"/>
      <c r="PLG27" s="101"/>
      <c r="PLH27" s="101"/>
      <c r="PLI27" s="101"/>
      <c r="PLJ27" s="101"/>
      <c r="PLK27" s="101"/>
      <c r="PLL27" s="101"/>
      <c r="PLM27" s="101"/>
      <c r="PLN27" s="101"/>
      <c r="PLO27" s="101"/>
      <c r="PLP27" s="101"/>
      <c r="PLQ27" s="101"/>
      <c r="PLR27" s="101"/>
      <c r="PLS27" s="101"/>
      <c r="PLT27" s="101"/>
      <c r="PLU27" s="101"/>
      <c r="PLV27" s="101"/>
      <c r="PLW27" s="101"/>
      <c r="PLX27" s="101"/>
      <c r="PLY27" s="101"/>
      <c r="PLZ27" s="101"/>
      <c r="PMA27" s="101"/>
      <c r="PMB27" s="101"/>
      <c r="PMC27" s="101"/>
      <c r="PMD27" s="101"/>
      <c r="PME27" s="101"/>
      <c r="PMF27" s="101"/>
      <c r="PMG27" s="101"/>
      <c r="PMH27" s="101"/>
      <c r="PMI27" s="101"/>
      <c r="PMJ27" s="101"/>
      <c r="PMK27" s="101"/>
      <c r="PML27" s="101"/>
      <c r="PMM27" s="101"/>
      <c r="PMN27" s="101"/>
      <c r="PMO27" s="101"/>
      <c r="PMP27" s="101"/>
      <c r="PMQ27" s="101"/>
      <c r="PMR27" s="101"/>
      <c r="PMS27" s="101"/>
      <c r="PMT27" s="101"/>
      <c r="PMU27" s="101"/>
      <c r="PMV27" s="101"/>
      <c r="PMW27" s="101"/>
      <c r="PMX27" s="101"/>
      <c r="PMY27" s="101"/>
      <c r="PMZ27" s="101"/>
      <c r="PNA27" s="101"/>
      <c r="PNB27" s="101"/>
      <c r="PNC27" s="101"/>
      <c r="PND27" s="101"/>
      <c r="PNE27" s="101"/>
      <c r="PNF27" s="101"/>
      <c r="PNG27" s="101"/>
      <c r="PNH27" s="101"/>
      <c r="PNI27" s="101"/>
      <c r="PNJ27" s="101"/>
      <c r="PNK27" s="101"/>
      <c r="PNL27" s="101"/>
      <c r="PNM27" s="101"/>
      <c r="PNN27" s="101"/>
      <c r="PNO27" s="101"/>
      <c r="PNP27" s="101"/>
      <c r="PNQ27" s="101"/>
      <c r="PNR27" s="101"/>
      <c r="PNS27" s="101"/>
      <c r="PNT27" s="101"/>
      <c r="PNU27" s="101"/>
      <c r="PNV27" s="101"/>
      <c r="PNW27" s="101"/>
      <c r="PNX27" s="101"/>
      <c r="PNY27" s="101"/>
      <c r="PNZ27" s="101"/>
      <c r="POA27" s="101"/>
      <c r="POB27" s="101"/>
      <c r="POC27" s="101"/>
      <c r="POD27" s="101"/>
      <c r="POE27" s="101"/>
      <c r="POF27" s="101"/>
      <c r="POG27" s="101"/>
      <c r="POH27" s="101"/>
      <c r="POI27" s="101"/>
      <c r="POJ27" s="101"/>
      <c r="POK27" s="101"/>
      <c r="POL27" s="101"/>
      <c r="POM27" s="101"/>
      <c r="PON27" s="101"/>
      <c r="POO27" s="101"/>
      <c r="POP27" s="101"/>
      <c r="POQ27" s="101"/>
      <c r="POR27" s="101"/>
      <c r="POS27" s="101"/>
      <c r="POT27" s="101"/>
      <c r="POU27" s="101"/>
      <c r="POV27" s="101"/>
      <c r="POW27" s="101"/>
      <c r="POX27" s="101"/>
      <c r="POY27" s="101"/>
      <c r="POZ27" s="101"/>
      <c r="PPA27" s="101"/>
      <c r="PPB27" s="101"/>
      <c r="PPC27" s="101"/>
      <c r="PPD27" s="101"/>
      <c r="PPE27" s="101"/>
      <c r="PPF27" s="101"/>
      <c r="PPG27" s="101"/>
      <c r="PPH27" s="101"/>
      <c r="PPI27" s="101"/>
      <c r="PPJ27" s="101"/>
      <c r="PPK27" s="101"/>
      <c r="PPL27" s="101"/>
      <c r="PPM27" s="101"/>
      <c r="PPN27" s="101"/>
      <c r="PPO27" s="101"/>
      <c r="PPP27" s="101"/>
      <c r="PPQ27" s="101"/>
      <c r="PPR27" s="101"/>
      <c r="PPS27" s="101"/>
      <c r="PPT27" s="101"/>
      <c r="PPU27" s="101"/>
      <c r="PPV27" s="101"/>
      <c r="PPW27" s="101"/>
      <c r="PPX27" s="101"/>
      <c r="PPY27" s="101"/>
      <c r="PPZ27" s="101"/>
      <c r="PQA27" s="101"/>
      <c r="PQB27" s="101"/>
      <c r="PQC27" s="101"/>
      <c r="PQD27" s="101"/>
      <c r="PQE27" s="101"/>
      <c r="PQF27" s="101"/>
      <c r="PQG27" s="101"/>
      <c r="PQH27" s="101"/>
      <c r="PQI27" s="101"/>
      <c r="PQJ27" s="101"/>
      <c r="PQK27" s="101"/>
      <c r="PQL27" s="101"/>
      <c r="PQM27" s="101"/>
      <c r="PQN27" s="101"/>
      <c r="PQO27" s="101"/>
      <c r="PQP27" s="101"/>
      <c r="PQQ27" s="101"/>
      <c r="PQR27" s="101"/>
      <c r="PQS27" s="101"/>
      <c r="PQT27" s="101"/>
      <c r="PQU27" s="101"/>
      <c r="PQV27" s="101"/>
      <c r="PQW27" s="101"/>
      <c r="PQX27" s="101"/>
      <c r="PQY27" s="101"/>
      <c r="PQZ27" s="101"/>
      <c r="PRA27" s="101"/>
      <c r="PRB27" s="101"/>
      <c r="PRC27" s="101"/>
      <c r="PRD27" s="101"/>
      <c r="PRE27" s="101"/>
      <c r="PRF27" s="101"/>
      <c r="PRG27" s="101"/>
      <c r="PRH27" s="101"/>
      <c r="PRI27" s="101"/>
      <c r="PRJ27" s="101"/>
      <c r="PRK27" s="101"/>
      <c r="PRL27" s="101"/>
      <c r="PRM27" s="101"/>
      <c r="PRN27" s="101"/>
      <c r="PRO27" s="101"/>
      <c r="PRP27" s="101"/>
      <c r="PRQ27" s="101"/>
      <c r="PRR27" s="101"/>
      <c r="PRS27" s="101"/>
      <c r="PRT27" s="101"/>
      <c r="PRU27" s="101"/>
      <c r="PRV27" s="101"/>
      <c r="PRW27" s="101"/>
      <c r="PRX27" s="101"/>
      <c r="PRY27" s="101"/>
      <c r="PRZ27" s="101"/>
      <c r="PSA27" s="101"/>
      <c r="PSB27" s="101"/>
      <c r="PSC27" s="101"/>
      <c r="PSD27" s="101"/>
      <c r="PSE27" s="101"/>
      <c r="PSF27" s="101"/>
      <c r="PSG27" s="101"/>
      <c r="PSH27" s="101"/>
      <c r="PSI27" s="101"/>
      <c r="PSJ27" s="101"/>
      <c r="PSK27" s="101"/>
      <c r="PSL27" s="101"/>
      <c r="PSM27" s="101"/>
      <c r="PSN27" s="101"/>
      <c r="PSO27" s="101"/>
      <c r="PSP27" s="101"/>
      <c r="PSQ27" s="101"/>
      <c r="PSR27" s="101"/>
      <c r="PSS27" s="101"/>
      <c r="PST27" s="101"/>
      <c r="PSU27" s="101"/>
      <c r="PSV27" s="101"/>
      <c r="PSW27" s="101"/>
      <c r="PSX27" s="101"/>
      <c r="PSY27" s="101"/>
      <c r="PSZ27" s="101"/>
      <c r="PTA27" s="101"/>
      <c r="PTB27" s="101"/>
      <c r="PTC27" s="101"/>
      <c r="PTD27" s="101"/>
      <c r="PTE27" s="101"/>
      <c r="PTF27" s="101"/>
      <c r="PTG27" s="101"/>
      <c r="PTH27" s="101"/>
      <c r="PTI27" s="101"/>
      <c r="PTJ27" s="101"/>
      <c r="PTK27" s="101"/>
      <c r="PTL27" s="101"/>
      <c r="PTM27" s="101"/>
      <c r="PTN27" s="101"/>
      <c r="PTO27" s="101"/>
      <c r="PTP27" s="101"/>
      <c r="PTQ27" s="101"/>
      <c r="PTR27" s="101"/>
      <c r="PTS27" s="101"/>
      <c r="PTT27" s="101"/>
      <c r="PTU27" s="101"/>
      <c r="PTV27" s="101"/>
      <c r="PTW27" s="101"/>
      <c r="PTX27" s="101"/>
      <c r="PTY27" s="101"/>
      <c r="PTZ27" s="101"/>
      <c r="PUA27" s="101"/>
      <c r="PUB27" s="101"/>
      <c r="PUC27" s="101"/>
      <c r="PUD27" s="101"/>
      <c r="PUE27" s="101"/>
      <c r="PUF27" s="101"/>
      <c r="PUG27" s="101"/>
      <c r="PUH27" s="101"/>
      <c r="PUI27" s="101"/>
      <c r="PUJ27" s="101"/>
      <c r="PUK27" s="101"/>
      <c r="PUL27" s="101"/>
      <c r="PUM27" s="101"/>
      <c r="PUN27" s="101"/>
      <c r="PUO27" s="101"/>
      <c r="PUP27" s="101"/>
      <c r="PUQ27" s="101"/>
      <c r="PUR27" s="101"/>
      <c r="PUS27" s="101"/>
      <c r="PUT27" s="101"/>
      <c r="PUU27" s="101"/>
      <c r="PUV27" s="101"/>
      <c r="PUW27" s="101"/>
      <c r="PUX27" s="101"/>
      <c r="PUY27" s="101"/>
      <c r="PUZ27" s="101"/>
      <c r="PVA27" s="101"/>
      <c r="PVB27" s="101"/>
      <c r="PVC27" s="101"/>
      <c r="PVD27" s="101"/>
      <c r="PVE27" s="101"/>
      <c r="PVF27" s="101"/>
      <c r="PVG27" s="101"/>
      <c r="PVH27" s="101"/>
      <c r="PVI27" s="101"/>
      <c r="PVJ27" s="101"/>
      <c r="PVK27" s="101"/>
      <c r="PVL27" s="101"/>
      <c r="PVM27" s="101"/>
      <c r="PVN27" s="101"/>
      <c r="PVO27" s="101"/>
      <c r="PVP27" s="101"/>
      <c r="PVQ27" s="101"/>
      <c r="PVR27" s="101"/>
      <c r="PVS27" s="101"/>
      <c r="PVT27" s="101"/>
      <c r="PVU27" s="101"/>
      <c r="PVV27" s="101"/>
      <c r="PVW27" s="101"/>
      <c r="PVX27" s="101"/>
      <c r="PVY27" s="101"/>
      <c r="PVZ27" s="101"/>
      <c r="PWA27" s="101"/>
      <c r="PWB27" s="101"/>
      <c r="PWC27" s="101"/>
      <c r="PWD27" s="101"/>
      <c r="PWE27" s="101"/>
      <c r="PWF27" s="101"/>
      <c r="PWG27" s="101"/>
      <c r="PWH27" s="101"/>
      <c r="PWI27" s="101"/>
      <c r="PWJ27" s="101"/>
      <c r="PWK27" s="101"/>
      <c r="PWL27" s="101"/>
      <c r="PWM27" s="101"/>
      <c r="PWN27" s="101"/>
      <c r="PWO27" s="101"/>
      <c r="PWP27" s="101"/>
      <c r="PWQ27" s="101"/>
      <c r="PWR27" s="101"/>
      <c r="PWS27" s="101"/>
      <c r="PWT27" s="101"/>
      <c r="PWU27" s="101"/>
      <c r="PWV27" s="101"/>
      <c r="PWW27" s="101"/>
      <c r="PWX27" s="101"/>
      <c r="PWY27" s="101"/>
      <c r="PWZ27" s="101"/>
      <c r="PXA27" s="101"/>
      <c r="PXB27" s="101"/>
      <c r="PXC27" s="101"/>
      <c r="PXD27" s="101"/>
      <c r="PXE27" s="101"/>
      <c r="PXF27" s="101"/>
      <c r="PXG27" s="101"/>
      <c r="PXH27" s="101"/>
      <c r="PXI27" s="101"/>
      <c r="PXJ27" s="101"/>
      <c r="PXK27" s="101"/>
      <c r="PXL27" s="101"/>
      <c r="PXM27" s="101"/>
      <c r="PXN27" s="101"/>
      <c r="PXO27" s="101"/>
      <c r="PXP27" s="101"/>
      <c r="PXQ27" s="101"/>
      <c r="PXR27" s="101"/>
      <c r="PXS27" s="101"/>
      <c r="PXT27" s="101"/>
      <c r="PXU27" s="101"/>
      <c r="PXV27" s="101"/>
      <c r="PXW27" s="101"/>
      <c r="PXX27" s="101"/>
      <c r="PXY27" s="101"/>
      <c r="PXZ27" s="101"/>
      <c r="PYA27" s="101"/>
      <c r="PYB27" s="101"/>
      <c r="PYC27" s="101"/>
      <c r="PYD27" s="101"/>
      <c r="PYE27" s="101"/>
      <c r="PYF27" s="101"/>
      <c r="PYG27" s="101"/>
      <c r="PYH27" s="101"/>
      <c r="PYI27" s="101"/>
      <c r="PYJ27" s="101"/>
      <c r="PYK27" s="101"/>
      <c r="PYL27" s="101"/>
      <c r="PYM27" s="101"/>
      <c r="PYN27" s="101"/>
      <c r="PYO27" s="101"/>
      <c r="PYP27" s="101"/>
      <c r="PYQ27" s="101"/>
      <c r="PYR27" s="101"/>
      <c r="PYS27" s="101"/>
      <c r="PYT27" s="101"/>
      <c r="PYU27" s="101"/>
      <c r="PYV27" s="101"/>
      <c r="PYW27" s="101"/>
      <c r="PYX27" s="101"/>
      <c r="PYY27" s="101"/>
      <c r="PYZ27" s="101"/>
      <c r="PZA27" s="101"/>
      <c r="PZB27" s="101"/>
      <c r="PZC27" s="101"/>
      <c r="PZD27" s="101"/>
      <c r="PZE27" s="101"/>
      <c r="PZF27" s="101"/>
      <c r="PZG27" s="101"/>
      <c r="PZH27" s="101"/>
      <c r="PZI27" s="101"/>
      <c r="PZJ27" s="101"/>
      <c r="PZK27" s="101"/>
      <c r="PZL27" s="101"/>
      <c r="PZM27" s="101"/>
      <c r="PZN27" s="101"/>
      <c r="PZO27" s="101"/>
      <c r="PZP27" s="101"/>
      <c r="PZQ27" s="101"/>
      <c r="PZR27" s="101"/>
      <c r="PZS27" s="101"/>
      <c r="PZT27" s="101"/>
      <c r="PZU27" s="101"/>
      <c r="PZV27" s="101"/>
      <c r="PZW27" s="101"/>
      <c r="PZX27" s="101"/>
      <c r="PZY27" s="101"/>
      <c r="PZZ27" s="101"/>
      <c r="QAA27" s="101"/>
      <c r="QAB27" s="101"/>
      <c r="QAC27" s="101"/>
      <c r="QAD27" s="101"/>
      <c r="QAE27" s="101"/>
      <c r="QAF27" s="101"/>
      <c r="QAG27" s="101"/>
      <c r="QAH27" s="101"/>
      <c r="QAI27" s="101"/>
      <c r="QAJ27" s="101"/>
      <c r="QAK27" s="101"/>
      <c r="QAL27" s="101"/>
      <c r="QAM27" s="101"/>
      <c r="QAN27" s="101"/>
      <c r="QAO27" s="101"/>
      <c r="QAP27" s="101"/>
      <c r="QAQ27" s="101"/>
      <c r="QAR27" s="101"/>
      <c r="QAS27" s="101"/>
      <c r="QAT27" s="101"/>
      <c r="QAU27" s="101"/>
      <c r="QAV27" s="101"/>
      <c r="QAW27" s="101"/>
      <c r="QAX27" s="101"/>
      <c r="QAY27" s="101"/>
      <c r="QAZ27" s="101"/>
      <c r="QBA27" s="101"/>
      <c r="QBB27" s="101"/>
      <c r="QBC27" s="101"/>
      <c r="QBD27" s="101"/>
      <c r="QBE27" s="101"/>
      <c r="QBF27" s="101"/>
      <c r="QBG27" s="101"/>
      <c r="QBH27" s="101"/>
      <c r="QBI27" s="101"/>
      <c r="QBJ27" s="101"/>
      <c r="QBK27" s="101"/>
      <c r="QBL27" s="101"/>
      <c r="QBM27" s="101"/>
      <c r="QBN27" s="101"/>
      <c r="QBO27" s="101"/>
      <c r="QBP27" s="101"/>
      <c r="QBQ27" s="101"/>
      <c r="QBR27" s="101"/>
      <c r="QBS27" s="101"/>
      <c r="QBT27" s="101"/>
      <c r="QBU27" s="101"/>
      <c r="QBV27" s="101"/>
      <c r="QBW27" s="101"/>
      <c r="QBX27" s="101"/>
      <c r="QBY27" s="101"/>
      <c r="QBZ27" s="101"/>
      <c r="QCA27" s="101"/>
      <c r="QCB27" s="101"/>
      <c r="QCC27" s="101"/>
      <c r="QCD27" s="101"/>
      <c r="QCE27" s="101"/>
      <c r="QCF27" s="101"/>
      <c r="QCG27" s="101"/>
      <c r="QCH27" s="101"/>
      <c r="QCI27" s="101"/>
      <c r="QCJ27" s="101"/>
      <c r="QCK27" s="101"/>
      <c r="QCL27" s="101"/>
      <c r="QCM27" s="101"/>
      <c r="QCN27" s="101"/>
      <c r="QCO27" s="101"/>
      <c r="QCP27" s="101"/>
      <c r="QCQ27" s="101"/>
      <c r="QCR27" s="101"/>
      <c r="QCS27" s="101"/>
      <c r="QCT27" s="101"/>
      <c r="QCU27" s="101"/>
      <c r="QCV27" s="101"/>
      <c r="QCW27" s="101"/>
      <c r="QCX27" s="101"/>
      <c r="QCY27" s="101"/>
      <c r="QCZ27" s="101"/>
      <c r="QDA27" s="101"/>
      <c r="QDB27" s="101"/>
      <c r="QDC27" s="101"/>
      <c r="QDD27" s="101"/>
      <c r="QDE27" s="101"/>
      <c r="QDF27" s="101"/>
      <c r="QDG27" s="101"/>
      <c r="QDH27" s="101"/>
      <c r="QDI27" s="101"/>
      <c r="QDJ27" s="101"/>
      <c r="QDK27" s="101"/>
      <c r="QDL27" s="101"/>
      <c r="QDM27" s="101"/>
      <c r="QDN27" s="101"/>
      <c r="QDO27" s="101"/>
      <c r="QDP27" s="101"/>
      <c r="QDQ27" s="101"/>
      <c r="QDR27" s="101"/>
      <c r="QDS27" s="101"/>
      <c r="QDT27" s="101"/>
      <c r="QDU27" s="101"/>
      <c r="QDV27" s="101"/>
      <c r="QDW27" s="101"/>
      <c r="QDX27" s="101"/>
      <c r="QDY27" s="101"/>
      <c r="QDZ27" s="101"/>
      <c r="QEA27" s="101"/>
      <c r="QEB27" s="101"/>
      <c r="QEC27" s="101"/>
      <c r="QED27" s="101"/>
      <c r="QEE27" s="101"/>
      <c r="QEF27" s="101"/>
      <c r="QEG27" s="101"/>
      <c r="QEH27" s="101"/>
      <c r="QEI27" s="101"/>
      <c r="QEJ27" s="101"/>
      <c r="QEK27" s="101"/>
      <c r="QEL27" s="101"/>
      <c r="QEM27" s="101"/>
      <c r="QEN27" s="101"/>
      <c r="QEO27" s="101"/>
      <c r="QEP27" s="101"/>
      <c r="QEQ27" s="101"/>
      <c r="QER27" s="101"/>
      <c r="QES27" s="101"/>
      <c r="QET27" s="101"/>
      <c r="QEU27" s="101"/>
      <c r="QEV27" s="101"/>
      <c r="QEW27" s="101"/>
      <c r="QEX27" s="101"/>
      <c r="QEY27" s="101"/>
      <c r="QEZ27" s="101"/>
      <c r="QFA27" s="101"/>
      <c r="QFB27" s="101"/>
      <c r="QFC27" s="101"/>
      <c r="QFD27" s="101"/>
      <c r="QFE27" s="101"/>
      <c r="QFF27" s="101"/>
      <c r="QFG27" s="101"/>
      <c r="QFH27" s="101"/>
      <c r="QFI27" s="101"/>
      <c r="QFJ27" s="101"/>
      <c r="QFK27" s="101"/>
      <c r="QFL27" s="101"/>
      <c r="QFM27" s="101"/>
      <c r="QFN27" s="101"/>
      <c r="QFO27" s="101"/>
      <c r="QFP27" s="101"/>
      <c r="QFQ27" s="101"/>
      <c r="QFR27" s="101"/>
      <c r="QFS27" s="101"/>
      <c r="QFT27" s="101"/>
      <c r="QFU27" s="101"/>
      <c r="QFV27" s="101"/>
      <c r="QFW27" s="101"/>
      <c r="QFX27" s="101"/>
      <c r="QFY27" s="101"/>
      <c r="QFZ27" s="101"/>
      <c r="QGA27" s="101"/>
      <c r="QGB27" s="101"/>
      <c r="QGC27" s="101"/>
      <c r="QGD27" s="101"/>
      <c r="QGE27" s="101"/>
      <c r="QGF27" s="101"/>
      <c r="QGG27" s="101"/>
      <c r="QGH27" s="101"/>
      <c r="QGI27" s="101"/>
      <c r="QGJ27" s="101"/>
      <c r="QGK27" s="101"/>
      <c r="QGL27" s="101"/>
      <c r="QGM27" s="101"/>
      <c r="QGN27" s="101"/>
      <c r="QGO27" s="101"/>
      <c r="QGP27" s="101"/>
      <c r="QGQ27" s="101"/>
      <c r="QGR27" s="101"/>
      <c r="QGS27" s="101"/>
      <c r="QGT27" s="101"/>
      <c r="QGU27" s="101"/>
      <c r="QGV27" s="101"/>
      <c r="QGW27" s="101"/>
      <c r="QGX27" s="101"/>
      <c r="QGY27" s="101"/>
      <c r="QGZ27" s="101"/>
      <c r="QHA27" s="101"/>
      <c r="QHB27" s="101"/>
      <c r="QHC27" s="101"/>
      <c r="QHD27" s="101"/>
      <c r="QHE27" s="101"/>
      <c r="QHF27" s="101"/>
      <c r="QHG27" s="101"/>
      <c r="QHH27" s="101"/>
      <c r="QHI27" s="101"/>
      <c r="QHJ27" s="101"/>
      <c r="QHK27" s="101"/>
      <c r="QHL27" s="101"/>
      <c r="QHM27" s="101"/>
      <c r="QHN27" s="101"/>
      <c r="QHO27" s="101"/>
      <c r="QHP27" s="101"/>
      <c r="QHQ27" s="101"/>
      <c r="QHR27" s="101"/>
      <c r="QHS27" s="101"/>
      <c r="QHT27" s="101"/>
      <c r="QHU27" s="101"/>
      <c r="QHV27" s="101"/>
      <c r="QHW27" s="101"/>
      <c r="QHX27" s="101"/>
      <c r="QHY27" s="101"/>
      <c r="QHZ27" s="101"/>
      <c r="QIA27" s="101"/>
      <c r="QIB27" s="101"/>
      <c r="QIC27" s="101"/>
      <c r="QID27" s="101"/>
      <c r="QIE27" s="101"/>
      <c r="QIF27" s="101"/>
      <c r="QIG27" s="101"/>
      <c r="QIH27" s="101"/>
      <c r="QII27" s="101"/>
      <c r="QIJ27" s="101"/>
      <c r="QIK27" s="101"/>
      <c r="QIL27" s="101"/>
      <c r="QIM27" s="101"/>
      <c r="QIN27" s="101"/>
      <c r="QIO27" s="101"/>
      <c r="QIP27" s="101"/>
      <c r="QIQ27" s="101"/>
      <c r="QIR27" s="101"/>
      <c r="QIS27" s="101"/>
      <c r="QIT27" s="101"/>
      <c r="QIU27" s="101"/>
      <c r="QIV27" s="101"/>
      <c r="QIW27" s="101"/>
      <c r="QIX27" s="101"/>
      <c r="QIY27" s="101"/>
      <c r="QIZ27" s="101"/>
      <c r="QJA27" s="101"/>
      <c r="QJB27" s="101"/>
      <c r="QJC27" s="101"/>
      <c r="QJD27" s="101"/>
      <c r="QJE27" s="101"/>
      <c r="QJF27" s="101"/>
      <c r="QJG27" s="101"/>
      <c r="QJH27" s="101"/>
      <c r="QJI27" s="101"/>
      <c r="QJJ27" s="101"/>
      <c r="QJK27" s="101"/>
      <c r="QJL27" s="101"/>
      <c r="QJM27" s="101"/>
      <c r="QJN27" s="101"/>
      <c r="QJO27" s="101"/>
      <c r="QJP27" s="101"/>
      <c r="QJQ27" s="101"/>
      <c r="QJR27" s="101"/>
      <c r="QJS27" s="101"/>
      <c r="QJT27" s="101"/>
      <c r="QJU27" s="101"/>
      <c r="QJV27" s="101"/>
      <c r="QJW27" s="101"/>
      <c r="QJX27" s="101"/>
      <c r="QJY27" s="101"/>
      <c r="QJZ27" s="101"/>
      <c r="QKA27" s="101"/>
      <c r="QKB27" s="101"/>
      <c r="QKC27" s="101"/>
      <c r="QKD27" s="101"/>
      <c r="QKE27" s="101"/>
      <c r="QKF27" s="101"/>
      <c r="QKG27" s="101"/>
      <c r="QKH27" s="101"/>
      <c r="QKI27" s="101"/>
      <c r="QKJ27" s="101"/>
      <c r="QKK27" s="101"/>
      <c r="QKL27" s="101"/>
      <c r="QKM27" s="101"/>
      <c r="QKN27" s="101"/>
      <c r="QKO27" s="101"/>
      <c r="QKP27" s="101"/>
      <c r="QKQ27" s="101"/>
      <c r="QKR27" s="101"/>
      <c r="QKS27" s="101"/>
      <c r="QKT27" s="101"/>
      <c r="QKU27" s="101"/>
      <c r="QKV27" s="101"/>
      <c r="QKW27" s="101"/>
      <c r="QKX27" s="101"/>
      <c r="QKY27" s="101"/>
      <c r="QKZ27" s="101"/>
      <c r="QLA27" s="101"/>
      <c r="QLB27" s="101"/>
      <c r="QLC27" s="101"/>
      <c r="QLD27" s="101"/>
      <c r="QLE27" s="101"/>
      <c r="QLF27" s="101"/>
      <c r="QLG27" s="101"/>
      <c r="QLH27" s="101"/>
      <c r="QLI27" s="101"/>
      <c r="QLJ27" s="101"/>
      <c r="QLK27" s="101"/>
      <c r="QLL27" s="101"/>
      <c r="QLM27" s="101"/>
      <c r="QLN27" s="101"/>
      <c r="QLO27" s="101"/>
      <c r="QLP27" s="101"/>
      <c r="QLQ27" s="101"/>
      <c r="QLR27" s="101"/>
      <c r="QLS27" s="101"/>
      <c r="QLT27" s="101"/>
      <c r="QLU27" s="101"/>
      <c r="QLV27" s="101"/>
      <c r="QLW27" s="101"/>
      <c r="QLX27" s="101"/>
      <c r="QLY27" s="101"/>
      <c r="QLZ27" s="101"/>
      <c r="QMA27" s="101"/>
      <c r="QMB27" s="101"/>
      <c r="QMC27" s="101"/>
      <c r="QMD27" s="101"/>
      <c r="QME27" s="101"/>
      <c r="QMF27" s="101"/>
      <c r="QMG27" s="101"/>
      <c r="QMH27" s="101"/>
      <c r="QMI27" s="101"/>
      <c r="QMJ27" s="101"/>
      <c r="QMK27" s="101"/>
      <c r="QML27" s="101"/>
      <c r="QMM27" s="101"/>
      <c r="QMN27" s="101"/>
      <c r="QMO27" s="101"/>
      <c r="QMP27" s="101"/>
      <c r="QMQ27" s="101"/>
      <c r="QMR27" s="101"/>
      <c r="QMS27" s="101"/>
      <c r="QMT27" s="101"/>
      <c r="QMU27" s="101"/>
      <c r="QMV27" s="101"/>
      <c r="QMW27" s="101"/>
      <c r="QMX27" s="101"/>
      <c r="QMY27" s="101"/>
      <c r="QMZ27" s="101"/>
      <c r="QNA27" s="101"/>
      <c r="QNB27" s="101"/>
      <c r="QNC27" s="101"/>
      <c r="QND27" s="101"/>
      <c r="QNE27" s="101"/>
      <c r="QNF27" s="101"/>
      <c r="QNG27" s="101"/>
      <c r="QNH27" s="101"/>
      <c r="QNI27" s="101"/>
      <c r="QNJ27" s="101"/>
      <c r="QNK27" s="101"/>
      <c r="QNL27" s="101"/>
      <c r="QNM27" s="101"/>
      <c r="QNN27" s="101"/>
      <c r="QNO27" s="101"/>
      <c r="QNP27" s="101"/>
      <c r="QNQ27" s="101"/>
      <c r="QNR27" s="101"/>
      <c r="QNS27" s="101"/>
      <c r="QNT27" s="101"/>
      <c r="QNU27" s="101"/>
      <c r="QNV27" s="101"/>
      <c r="QNW27" s="101"/>
      <c r="QNX27" s="101"/>
      <c r="QNY27" s="101"/>
      <c r="QNZ27" s="101"/>
      <c r="QOA27" s="101"/>
      <c r="QOB27" s="101"/>
      <c r="QOC27" s="101"/>
      <c r="QOD27" s="101"/>
      <c r="QOE27" s="101"/>
      <c r="QOF27" s="101"/>
      <c r="QOG27" s="101"/>
      <c r="QOH27" s="101"/>
      <c r="QOI27" s="101"/>
      <c r="QOJ27" s="101"/>
      <c r="QOK27" s="101"/>
      <c r="QOL27" s="101"/>
      <c r="QOM27" s="101"/>
      <c r="QON27" s="101"/>
      <c r="QOO27" s="101"/>
      <c r="QOP27" s="101"/>
      <c r="QOQ27" s="101"/>
      <c r="QOR27" s="101"/>
      <c r="QOS27" s="101"/>
      <c r="QOT27" s="101"/>
      <c r="QOU27" s="101"/>
      <c r="QOV27" s="101"/>
      <c r="QOW27" s="101"/>
      <c r="QOX27" s="101"/>
      <c r="QOY27" s="101"/>
      <c r="QOZ27" s="101"/>
      <c r="QPA27" s="101"/>
      <c r="QPB27" s="101"/>
      <c r="QPC27" s="101"/>
      <c r="QPD27" s="101"/>
      <c r="QPE27" s="101"/>
      <c r="QPF27" s="101"/>
      <c r="QPG27" s="101"/>
      <c r="QPH27" s="101"/>
      <c r="QPI27" s="101"/>
      <c r="QPJ27" s="101"/>
      <c r="QPK27" s="101"/>
      <c r="QPL27" s="101"/>
      <c r="QPM27" s="101"/>
      <c r="QPN27" s="101"/>
      <c r="QPO27" s="101"/>
      <c r="QPP27" s="101"/>
      <c r="QPQ27" s="101"/>
      <c r="QPR27" s="101"/>
      <c r="QPS27" s="101"/>
      <c r="QPT27" s="101"/>
      <c r="QPU27" s="101"/>
      <c r="QPV27" s="101"/>
      <c r="QPW27" s="101"/>
      <c r="QPX27" s="101"/>
      <c r="QPY27" s="101"/>
      <c r="QPZ27" s="101"/>
      <c r="QQA27" s="101"/>
      <c r="QQB27" s="101"/>
      <c r="QQC27" s="101"/>
      <c r="QQD27" s="101"/>
      <c r="QQE27" s="101"/>
      <c r="QQF27" s="101"/>
      <c r="QQG27" s="101"/>
      <c r="QQH27" s="101"/>
      <c r="QQI27" s="101"/>
      <c r="QQJ27" s="101"/>
      <c r="QQK27" s="101"/>
      <c r="QQL27" s="101"/>
      <c r="QQM27" s="101"/>
      <c r="QQN27" s="101"/>
      <c r="QQO27" s="101"/>
      <c r="QQP27" s="101"/>
      <c r="QQQ27" s="101"/>
      <c r="QQR27" s="101"/>
      <c r="QQS27" s="101"/>
      <c r="QQT27" s="101"/>
      <c r="QQU27" s="101"/>
      <c r="QQV27" s="101"/>
      <c r="QQW27" s="101"/>
      <c r="QQX27" s="101"/>
      <c r="QQY27" s="101"/>
      <c r="QQZ27" s="101"/>
      <c r="QRA27" s="101"/>
      <c r="QRB27" s="101"/>
      <c r="QRC27" s="101"/>
      <c r="QRD27" s="101"/>
      <c r="QRE27" s="101"/>
      <c r="QRF27" s="101"/>
      <c r="QRG27" s="101"/>
      <c r="QRH27" s="101"/>
      <c r="QRI27" s="101"/>
      <c r="QRJ27" s="101"/>
      <c r="QRK27" s="101"/>
      <c r="QRL27" s="101"/>
      <c r="QRM27" s="101"/>
      <c r="QRN27" s="101"/>
      <c r="QRO27" s="101"/>
      <c r="QRP27" s="101"/>
      <c r="QRQ27" s="101"/>
      <c r="QRR27" s="101"/>
      <c r="QRS27" s="101"/>
      <c r="QRT27" s="101"/>
      <c r="QRU27" s="101"/>
      <c r="QRV27" s="101"/>
      <c r="QRW27" s="101"/>
      <c r="QRX27" s="101"/>
      <c r="QRY27" s="101"/>
      <c r="QRZ27" s="101"/>
      <c r="QSA27" s="101"/>
      <c r="QSB27" s="101"/>
      <c r="QSC27" s="101"/>
      <c r="QSD27" s="101"/>
      <c r="QSE27" s="101"/>
      <c r="QSF27" s="101"/>
      <c r="QSG27" s="101"/>
      <c r="QSH27" s="101"/>
      <c r="QSI27" s="101"/>
      <c r="QSJ27" s="101"/>
      <c r="QSK27" s="101"/>
      <c r="QSL27" s="101"/>
      <c r="QSM27" s="101"/>
      <c r="QSN27" s="101"/>
      <c r="QSO27" s="101"/>
      <c r="QSP27" s="101"/>
      <c r="QSQ27" s="101"/>
      <c r="QSR27" s="101"/>
      <c r="QSS27" s="101"/>
      <c r="QST27" s="101"/>
      <c r="QSU27" s="101"/>
      <c r="QSV27" s="101"/>
      <c r="QSW27" s="101"/>
      <c r="QSX27" s="101"/>
      <c r="QSY27" s="101"/>
      <c r="QSZ27" s="101"/>
      <c r="QTA27" s="101"/>
      <c r="QTB27" s="101"/>
      <c r="QTC27" s="101"/>
      <c r="QTD27" s="101"/>
      <c r="QTE27" s="101"/>
      <c r="QTF27" s="101"/>
      <c r="QTG27" s="101"/>
      <c r="QTH27" s="101"/>
      <c r="QTI27" s="101"/>
      <c r="QTJ27" s="101"/>
      <c r="QTK27" s="101"/>
      <c r="QTL27" s="101"/>
      <c r="QTM27" s="101"/>
      <c r="QTN27" s="101"/>
      <c r="QTO27" s="101"/>
      <c r="QTP27" s="101"/>
      <c r="QTQ27" s="101"/>
      <c r="QTR27" s="101"/>
      <c r="QTS27" s="101"/>
      <c r="QTT27" s="101"/>
      <c r="QTU27" s="101"/>
      <c r="QTV27" s="101"/>
      <c r="QTW27" s="101"/>
      <c r="QTX27" s="101"/>
      <c r="QTY27" s="101"/>
      <c r="QTZ27" s="101"/>
      <c r="QUA27" s="101"/>
      <c r="QUB27" s="101"/>
      <c r="QUC27" s="101"/>
      <c r="QUD27" s="101"/>
      <c r="QUE27" s="101"/>
      <c r="QUF27" s="101"/>
      <c r="QUG27" s="101"/>
      <c r="QUH27" s="101"/>
      <c r="QUI27" s="101"/>
      <c r="QUJ27" s="101"/>
      <c r="QUK27" s="101"/>
      <c r="QUL27" s="101"/>
      <c r="QUM27" s="101"/>
      <c r="QUN27" s="101"/>
      <c r="QUO27" s="101"/>
      <c r="QUP27" s="101"/>
      <c r="QUQ27" s="101"/>
      <c r="QUR27" s="101"/>
      <c r="QUS27" s="101"/>
      <c r="QUT27" s="101"/>
      <c r="QUU27" s="101"/>
      <c r="QUV27" s="101"/>
      <c r="QUW27" s="101"/>
      <c r="QUX27" s="101"/>
      <c r="QUY27" s="101"/>
      <c r="QUZ27" s="101"/>
      <c r="QVA27" s="101"/>
      <c r="QVB27" s="101"/>
      <c r="QVC27" s="101"/>
      <c r="QVD27" s="101"/>
      <c r="QVE27" s="101"/>
      <c r="QVF27" s="101"/>
      <c r="QVG27" s="101"/>
      <c r="QVH27" s="101"/>
      <c r="QVI27" s="101"/>
      <c r="QVJ27" s="101"/>
      <c r="QVK27" s="101"/>
      <c r="QVL27" s="101"/>
      <c r="QVM27" s="101"/>
      <c r="QVN27" s="101"/>
      <c r="QVO27" s="101"/>
      <c r="QVP27" s="101"/>
      <c r="QVQ27" s="101"/>
      <c r="QVR27" s="101"/>
      <c r="QVS27" s="101"/>
      <c r="QVT27" s="101"/>
      <c r="QVU27" s="101"/>
      <c r="QVV27" s="101"/>
      <c r="QVW27" s="101"/>
      <c r="QVX27" s="101"/>
      <c r="QVY27" s="101"/>
      <c r="QVZ27" s="101"/>
      <c r="QWA27" s="101"/>
      <c r="QWB27" s="101"/>
      <c r="QWC27" s="101"/>
      <c r="QWD27" s="101"/>
      <c r="QWE27" s="101"/>
      <c r="QWF27" s="101"/>
      <c r="QWG27" s="101"/>
      <c r="QWH27" s="101"/>
      <c r="QWI27" s="101"/>
      <c r="QWJ27" s="101"/>
      <c r="QWK27" s="101"/>
      <c r="QWL27" s="101"/>
      <c r="QWM27" s="101"/>
      <c r="QWN27" s="101"/>
      <c r="QWO27" s="101"/>
      <c r="QWP27" s="101"/>
      <c r="QWQ27" s="101"/>
      <c r="QWR27" s="101"/>
      <c r="QWS27" s="101"/>
      <c r="QWT27" s="101"/>
      <c r="QWU27" s="101"/>
      <c r="QWV27" s="101"/>
      <c r="QWW27" s="101"/>
      <c r="QWX27" s="101"/>
      <c r="QWY27" s="101"/>
      <c r="QWZ27" s="101"/>
      <c r="QXA27" s="101"/>
      <c r="QXB27" s="101"/>
      <c r="QXC27" s="101"/>
      <c r="QXD27" s="101"/>
      <c r="QXE27" s="101"/>
      <c r="QXF27" s="101"/>
      <c r="QXG27" s="101"/>
      <c r="QXH27" s="101"/>
      <c r="QXI27" s="101"/>
      <c r="QXJ27" s="101"/>
      <c r="QXK27" s="101"/>
      <c r="QXL27" s="101"/>
      <c r="QXM27" s="101"/>
      <c r="QXN27" s="101"/>
      <c r="QXO27" s="101"/>
      <c r="QXP27" s="101"/>
      <c r="QXQ27" s="101"/>
      <c r="QXR27" s="101"/>
      <c r="QXS27" s="101"/>
      <c r="QXT27" s="101"/>
      <c r="QXU27" s="101"/>
      <c r="QXV27" s="101"/>
      <c r="QXW27" s="101"/>
      <c r="QXX27" s="101"/>
      <c r="QXY27" s="101"/>
      <c r="QXZ27" s="101"/>
      <c r="QYA27" s="101"/>
      <c r="QYB27" s="101"/>
      <c r="QYC27" s="101"/>
      <c r="QYD27" s="101"/>
      <c r="QYE27" s="101"/>
      <c r="QYF27" s="101"/>
      <c r="QYG27" s="101"/>
      <c r="QYH27" s="101"/>
      <c r="QYI27" s="101"/>
      <c r="QYJ27" s="101"/>
      <c r="QYK27" s="101"/>
      <c r="QYL27" s="101"/>
      <c r="QYM27" s="101"/>
      <c r="QYN27" s="101"/>
      <c r="QYO27" s="101"/>
      <c r="QYP27" s="101"/>
      <c r="QYQ27" s="101"/>
      <c r="QYR27" s="101"/>
      <c r="QYS27" s="101"/>
      <c r="QYT27" s="101"/>
      <c r="QYU27" s="101"/>
      <c r="QYV27" s="101"/>
      <c r="QYW27" s="101"/>
      <c r="QYX27" s="101"/>
      <c r="QYY27" s="101"/>
      <c r="QYZ27" s="101"/>
      <c r="QZA27" s="101"/>
      <c r="QZB27" s="101"/>
      <c r="QZC27" s="101"/>
      <c r="QZD27" s="101"/>
      <c r="QZE27" s="101"/>
      <c r="QZF27" s="101"/>
      <c r="QZG27" s="101"/>
      <c r="QZH27" s="101"/>
      <c r="QZI27" s="101"/>
      <c r="QZJ27" s="101"/>
      <c r="QZK27" s="101"/>
      <c r="QZL27" s="101"/>
      <c r="QZM27" s="101"/>
      <c r="QZN27" s="101"/>
      <c r="QZO27" s="101"/>
      <c r="QZP27" s="101"/>
      <c r="QZQ27" s="101"/>
      <c r="QZR27" s="101"/>
      <c r="QZS27" s="101"/>
      <c r="QZT27" s="101"/>
      <c r="QZU27" s="101"/>
      <c r="QZV27" s="101"/>
      <c r="QZW27" s="101"/>
      <c r="QZX27" s="101"/>
      <c r="QZY27" s="101"/>
      <c r="QZZ27" s="101"/>
      <c r="RAA27" s="101"/>
      <c r="RAB27" s="101"/>
      <c r="RAC27" s="101"/>
      <c r="RAD27" s="101"/>
      <c r="RAE27" s="101"/>
      <c r="RAF27" s="101"/>
      <c r="RAG27" s="101"/>
      <c r="RAH27" s="101"/>
      <c r="RAI27" s="101"/>
      <c r="RAJ27" s="101"/>
      <c r="RAK27" s="101"/>
      <c r="RAL27" s="101"/>
      <c r="RAM27" s="101"/>
      <c r="RAN27" s="101"/>
      <c r="RAO27" s="101"/>
      <c r="RAP27" s="101"/>
      <c r="RAQ27" s="101"/>
      <c r="RAR27" s="101"/>
      <c r="RAS27" s="101"/>
      <c r="RAT27" s="101"/>
      <c r="RAU27" s="101"/>
      <c r="RAV27" s="101"/>
      <c r="RAW27" s="101"/>
      <c r="RAX27" s="101"/>
      <c r="RAY27" s="101"/>
      <c r="RAZ27" s="101"/>
      <c r="RBA27" s="101"/>
      <c r="RBB27" s="101"/>
      <c r="RBC27" s="101"/>
      <c r="RBD27" s="101"/>
      <c r="RBE27" s="101"/>
      <c r="RBF27" s="101"/>
      <c r="RBG27" s="101"/>
      <c r="RBH27" s="101"/>
      <c r="RBI27" s="101"/>
      <c r="RBJ27" s="101"/>
      <c r="RBK27" s="101"/>
      <c r="RBL27" s="101"/>
      <c r="RBM27" s="101"/>
      <c r="RBN27" s="101"/>
      <c r="RBO27" s="101"/>
      <c r="RBP27" s="101"/>
      <c r="RBQ27" s="101"/>
      <c r="RBR27" s="101"/>
      <c r="RBS27" s="101"/>
      <c r="RBT27" s="101"/>
      <c r="RBU27" s="101"/>
      <c r="RBV27" s="101"/>
      <c r="RBW27" s="101"/>
      <c r="RBX27" s="101"/>
      <c r="RBY27" s="101"/>
      <c r="RBZ27" s="101"/>
      <c r="RCA27" s="101"/>
      <c r="RCB27" s="101"/>
      <c r="RCC27" s="101"/>
      <c r="RCD27" s="101"/>
      <c r="RCE27" s="101"/>
      <c r="RCF27" s="101"/>
      <c r="RCG27" s="101"/>
      <c r="RCH27" s="101"/>
      <c r="RCI27" s="101"/>
      <c r="RCJ27" s="101"/>
      <c r="RCK27" s="101"/>
      <c r="RCL27" s="101"/>
      <c r="RCM27" s="101"/>
      <c r="RCN27" s="101"/>
      <c r="RCO27" s="101"/>
      <c r="RCP27" s="101"/>
      <c r="RCQ27" s="101"/>
      <c r="RCR27" s="101"/>
      <c r="RCS27" s="101"/>
      <c r="RCT27" s="101"/>
      <c r="RCU27" s="101"/>
      <c r="RCV27" s="101"/>
      <c r="RCW27" s="101"/>
      <c r="RCX27" s="101"/>
      <c r="RCY27" s="101"/>
      <c r="RCZ27" s="101"/>
      <c r="RDA27" s="101"/>
      <c r="RDB27" s="101"/>
      <c r="RDC27" s="101"/>
      <c r="RDD27" s="101"/>
      <c r="RDE27" s="101"/>
      <c r="RDF27" s="101"/>
      <c r="RDG27" s="101"/>
      <c r="RDH27" s="101"/>
      <c r="RDI27" s="101"/>
      <c r="RDJ27" s="101"/>
      <c r="RDK27" s="101"/>
      <c r="RDL27" s="101"/>
      <c r="RDM27" s="101"/>
      <c r="RDN27" s="101"/>
      <c r="RDO27" s="101"/>
      <c r="RDP27" s="101"/>
      <c r="RDQ27" s="101"/>
      <c r="RDR27" s="101"/>
      <c r="RDS27" s="101"/>
      <c r="RDT27" s="101"/>
      <c r="RDU27" s="101"/>
      <c r="RDV27" s="101"/>
      <c r="RDW27" s="101"/>
      <c r="RDX27" s="101"/>
      <c r="RDY27" s="101"/>
      <c r="RDZ27" s="101"/>
      <c r="REA27" s="101"/>
      <c r="REB27" s="101"/>
      <c r="REC27" s="101"/>
      <c r="RED27" s="101"/>
      <c r="REE27" s="101"/>
      <c r="REF27" s="101"/>
      <c r="REG27" s="101"/>
      <c r="REH27" s="101"/>
      <c r="REI27" s="101"/>
      <c r="REJ27" s="101"/>
      <c r="REK27" s="101"/>
      <c r="REL27" s="101"/>
      <c r="REM27" s="101"/>
      <c r="REN27" s="101"/>
      <c r="REO27" s="101"/>
      <c r="REP27" s="101"/>
      <c r="REQ27" s="101"/>
      <c r="RER27" s="101"/>
      <c r="RES27" s="101"/>
      <c r="RET27" s="101"/>
      <c r="REU27" s="101"/>
      <c r="REV27" s="101"/>
      <c r="REW27" s="101"/>
      <c r="REX27" s="101"/>
      <c r="REY27" s="101"/>
      <c r="REZ27" s="101"/>
      <c r="RFA27" s="101"/>
      <c r="RFB27" s="101"/>
      <c r="RFC27" s="101"/>
      <c r="RFD27" s="101"/>
      <c r="RFE27" s="101"/>
      <c r="RFF27" s="101"/>
      <c r="RFG27" s="101"/>
      <c r="RFH27" s="101"/>
      <c r="RFI27" s="101"/>
      <c r="RFJ27" s="101"/>
      <c r="RFK27" s="101"/>
      <c r="RFL27" s="101"/>
      <c r="RFM27" s="101"/>
      <c r="RFN27" s="101"/>
      <c r="RFO27" s="101"/>
      <c r="RFP27" s="101"/>
      <c r="RFQ27" s="101"/>
      <c r="RFR27" s="101"/>
      <c r="RFS27" s="101"/>
      <c r="RFT27" s="101"/>
      <c r="RFU27" s="101"/>
      <c r="RFV27" s="101"/>
      <c r="RFW27" s="101"/>
      <c r="RFX27" s="101"/>
      <c r="RFY27" s="101"/>
      <c r="RFZ27" s="101"/>
      <c r="RGA27" s="101"/>
      <c r="RGB27" s="101"/>
      <c r="RGC27" s="101"/>
      <c r="RGD27" s="101"/>
      <c r="RGE27" s="101"/>
      <c r="RGF27" s="101"/>
      <c r="RGG27" s="101"/>
      <c r="RGH27" s="101"/>
      <c r="RGI27" s="101"/>
      <c r="RGJ27" s="101"/>
      <c r="RGK27" s="101"/>
      <c r="RGL27" s="101"/>
      <c r="RGM27" s="101"/>
      <c r="RGN27" s="101"/>
      <c r="RGO27" s="101"/>
      <c r="RGP27" s="101"/>
      <c r="RGQ27" s="101"/>
      <c r="RGR27" s="101"/>
      <c r="RGS27" s="101"/>
      <c r="RGT27" s="101"/>
      <c r="RGU27" s="101"/>
      <c r="RGV27" s="101"/>
      <c r="RGW27" s="101"/>
      <c r="RGX27" s="101"/>
      <c r="RGY27" s="101"/>
      <c r="RGZ27" s="101"/>
      <c r="RHA27" s="101"/>
      <c r="RHB27" s="101"/>
      <c r="RHC27" s="101"/>
      <c r="RHD27" s="101"/>
      <c r="RHE27" s="101"/>
      <c r="RHF27" s="101"/>
      <c r="RHG27" s="101"/>
      <c r="RHH27" s="101"/>
      <c r="RHI27" s="101"/>
      <c r="RHJ27" s="101"/>
      <c r="RHK27" s="101"/>
      <c r="RHL27" s="101"/>
      <c r="RHM27" s="101"/>
      <c r="RHN27" s="101"/>
      <c r="RHO27" s="101"/>
      <c r="RHP27" s="101"/>
      <c r="RHQ27" s="101"/>
      <c r="RHR27" s="101"/>
      <c r="RHS27" s="101"/>
      <c r="RHT27" s="101"/>
      <c r="RHU27" s="101"/>
      <c r="RHV27" s="101"/>
      <c r="RHW27" s="101"/>
      <c r="RHX27" s="101"/>
      <c r="RHY27" s="101"/>
      <c r="RHZ27" s="101"/>
      <c r="RIA27" s="101"/>
      <c r="RIB27" s="101"/>
      <c r="RIC27" s="101"/>
      <c r="RID27" s="101"/>
      <c r="RIE27" s="101"/>
      <c r="RIF27" s="101"/>
      <c r="RIG27" s="101"/>
      <c r="RIH27" s="101"/>
      <c r="RII27" s="101"/>
      <c r="RIJ27" s="101"/>
      <c r="RIK27" s="101"/>
      <c r="RIL27" s="101"/>
      <c r="RIM27" s="101"/>
      <c r="RIN27" s="101"/>
      <c r="RIO27" s="101"/>
      <c r="RIP27" s="101"/>
      <c r="RIQ27" s="101"/>
      <c r="RIR27" s="101"/>
      <c r="RIS27" s="101"/>
      <c r="RIT27" s="101"/>
      <c r="RIU27" s="101"/>
      <c r="RIV27" s="101"/>
      <c r="RIW27" s="101"/>
      <c r="RIX27" s="101"/>
      <c r="RIY27" s="101"/>
      <c r="RIZ27" s="101"/>
      <c r="RJA27" s="101"/>
      <c r="RJB27" s="101"/>
      <c r="RJC27" s="101"/>
      <c r="RJD27" s="101"/>
      <c r="RJE27" s="101"/>
      <c r="RJF27" s="101"/>
      <c r="RJG27" s="101"/>
      <c r="RJH27" s="101"/>
      <c r="RJI27" s="101"/>
      <c r="RJJ27" s="101"/>
      <c r="RJK27" s="101"/>
      <c r="RJL27" s="101"/>
      <c r="RJM27" s="101"/>
      <c r="RJN27" s="101"/>
      <c r="RJO27" s="101"/>
      <c r="RJP27" s="101"/>
      <c r="RJQ27" s="101"/>
      <c r="RJR27" s="101"/>
      <c r="RJS27" s="101"/>
      <c r="RJT27" s="101"/>
      <c r="RJU27" s="101"/>
      <c r="RJV27" s="101"/>
      <c r="RJW27" s="101"/>
      <c r="RJX27" s="101"/>
      <c r="RJY27" s="101"/>
      <c r="RJZ27" s="101"/>
      <c r="RKA27" s="101"/>
      <c r="RKB27" s="101"/>
      <c r="RKC27" s="101"/>
      <c r="RKD27" s="101"/>
      <c r="RKE27" s="101"/>
      <c r="RKF27" s="101"/>
      <c r="RKG27" s="101"/>
      <c r="RKH27" s="101"/>
      <c r="RKI27" s="101"/>
      <c r="RKJ27" s="101"/>
      <c r="RKK27" s="101"/>
      <c r="RKL27" s="101"/>
      <c r="RKM27" s="101"/>
      <c r="RKN27" s="101"/>
      <c r="RKO27" s="101"/>
      <c r="RKP27" s="101"/>
      <c r="RKQ27" s="101"/>
      <c r="RKR27" s="101"/>
      <c r="RKS27" s="101"/>
      <c r="RKT27" s="101"/>
      <c r="RKU27" s="101"/>
      <c r="RKV27" s="101"/>
      <c r="RKW27" s="101"/>
      <c r="RKX27" s="101"/>
      <c r="RKY27" s="101"/>
      <c r="RKZ27" s="101"/>
      <c r="RLA27" s="101"/>
      <c r="RLB27" s="101"/>
      <c r="RLC27" s="101"/>
      <c r="RLD27" s="101"/>
      <c r="RLE27" s="101"/>
      <c r="RLF27" s="101"/>
      <c r="RLG27" s="101"/>
      <c r="RLH27" s="101"/>
      <c r="RLI27" s="101"/>
      <c r="RLJ27" s="101"/>
      <c r="RLK27" s="101"/>
      <c r="RLL27" s="101"/>
      <c r="RLM27" s="101"/>
      <c r="RLN27" s="101"/>
      <c r="RLO27" s="101"/>
      <c r="RLP27" s="101"/>
      <c r="RLQ27" s="101"/>
      <c r="RLR27" s="101"/>
      <c r="RLS27" s="101"/>
      <c r="RLT27" s="101"/>
      <c r="RLU27" s="101"/>
      <c r="RLV27" s="101"/>
      <c r="RLW27" s="101"/>
      <c r="RLX27" s="101"/>
      <c r="RLY27" s="101"/>
      <c r="RLZ27" s="101"/>
      <c r="RMA27" s="101"/>
      <c r="RMB27" s="101"/>
      <c r="RMC27" s="101"/>
      <c r="RMD27" s="101"/>
      <c r="RME27" s="101"/>
      <c r="RMF27" s="101"/>
      <c r="RMG27" s="101"/>
      <c r="RMH27" s="101"/>
      <c r="RMI27" s="101"/>
      <c r="RMJ27" s="101"/>
      <c r="RMK27" s="101"/>
      <c r="RML27" s="101"/>
      <c r="RMM27" s="101"/>
      <c r="RMN27" s="101"/>
      <c r="RMO27" s="101"/>
      <c r="RMP27" s="101"/>
      <c r="RMQ27" s="101"/>
      <c r="RMR27" s="101"/>
      <c r="RMS27" s="101"/>
      <c r="RMT27" s="101"/>
      <c r="RMU27" s="101"/>
      <c r="RMV27" s="101"/>
      <c r="RMW27" s="101"/>
      <c r="RMX27" s="101"/>
      <c r="RMY27" s="101"/>
      <c r="RMZ27" s="101"/>
      <c r="RNA27" s="101"/>
      <c r="RNB27" s="101"/>
      <c r="RNC27" s="101"/>
      <c r="RND27" s="101"/>
      <c r="RNE27" s="101"/>
      <c r="RNF27" s="101"/>
      <c r="RNG27" s="101"/>
      <c r="RNH27" s="101"/>
      <c r="RNI27" s="101"/>
      <c r="RNJ27" s="101"/>
      <c r="RNK27" s="101"/>
      <c r="RNL27" s="101"/>
      <c r="RNM27" s="101"/>
      <c r="RNN27" s="101"/>
      <c r="RNO27" s="101"/>
      <c r="RNP27" s="101"/>
      <c r="RNQ27" s="101"/>
      <c r="RNR27" s="101"/>
      <c r="RNS27" s="101"/>
      <c r="RNT27" s="101"/>
      <c r="RNU27" s="101"/>
      <c r="RNV27" s="101"/>
      <c r="RNW27" s="101"/>
      <c r="RNX27" s="101"/>
      <c r="RNY27" s="101"/>
      <c r="RNZ27" s="101"/>
      <c r="ROA27" s="101"/>
      <c r="ROB27" s="101"/>
      <c r="ROC27" s="101"/>
      <c r="ROD27" s="101"/>
      <c r="ROE27" s="101"/>
      <c r="ROF27" s="101"/>
      <c r="ROG27" s="101"/>
      <c r="ROH27" s="101"/>
      <c r="ROI27" s="101"/>
      <c r="ROJ27" s="101"/>
      <c r="ROK27" s="101"/>
      <c r="ROL27" s="101"/>
      <c r="ROM27" s="101"/>
      <c r="RON27" s="101"/>
      <c r="ROO27" s="101"/>
      <c r="ROP27" s="101"/>
      <c r="ROQ27" s="101"/>
      <c r="ROR27" s="101"/>
      <c r="ROS27" s="101"/>
      <c r="ROT27" s="101"/>
      <c r="ROU27" s="101"/>
      <c r="ROV27" s="101"/>
      <c r="ROW27" s="101"/>
      <c r="ROX27" s="101"/>
      <c r="ROY27" s="101"/>
      <c r="ROZ27" s="101"/>
      <c r="RPA27" s="101"/>
      <c r="RPB27" s="101"/>
      <c r="RPC27" s="101"/>
      <c r="RPD27" s="101"/>
      <c r="RPE27" s="101"/>
      <c r="RPF27" s="101"/>
      <c r="RPG27" s="101"/>
      <c r="RPH27" s="101"/>
      <c r="RPI27" s="101"/>
      <c r="RPJ27" s="101"/>
      <c r="RPK27" s="101"/>
      <c r="RPL27" s="101"/>
      <c r="RPM27" s="101"/>
      <c r="RPN27" s="101"/>
      <c r="RPO27" s="101"/>
      <c r="RPP27" s="101"/>
      <c r="RPQ27" s="101"/>
      <c r="RPR27" s="101"/>
      <c r="RPS27" s="101"/>
      <c r="RPT27" s="101"/>
      <c r="RPU27" s="101"/>
      <c r="RPV27" s="101"/>
      <c r="RPW27" s="101"/>
      <c r="RPX27" s="101"/>
      <c r="RPY27" s="101"/>
      <c r="RPZ27" s="101"/>
      <c r="RQA27" s="101"/>
      <c r="RQB27" s="101"/>
      <c r="RQC27" s="101"/>
      <c r="RQD27" s="101"/>
      <c r="RQE27" s="101"/>
      <c r="RQF27" s="101"/>
      <c r="RQG27" s="101"/>
      <c r="RQH27" s="101"/>
      <c r="RQI27" s="101"/>
      <c r="RQJ27" s="101"/>
      <c r="RQK27" s="101"/>
      <c r="RQL27" s="101"/>
      <c r="RQM27" s="101"/>
      <c r="RQN27" s="101"/>
      <c r="RQO27" s="101"/>
      <c r="RQP27" s="101"/>
      <c r="RQQ27" s="101"/>
      <c r="RQR27" s="101"/>
      <c r="RQS27" s="101"/>
      <c r="RQT27" s="101"/>
      <c r="RQU27" s="101"/>
      <c r="RQV27" s="101"/>
      <c r="RQW27" s="101"/>
      <c r="RQX27" s="101"/>
      <c r="RQY27" s="101"/>
      <c r="RQZ27" s="101"/>
      <c r="RRA27" s="101"/>
      <c r="RRB27" s="101"/>
      <c r="RRC27" s="101"/>
      <c r="RRD27" s="101"/>
      <c r="RRE27" s="101"/>
      <c r="RRF27" s="101"/>
      <c r="RRG27" s="101"/>
      <c r="RRH27" s="101"/>
      <c r="RRI27" s="101"/>
      <c r="RRJ27" s="101"/>
      <c r="RRK27" s="101"/>
      <c r="RRL27" s="101"/>
      <c r="RRM27" s="101"/>
      <c r="RRN27" s="101"/>
      <c r="RRO27" s="101"/>
      <c r="RRP27" s="101"/>
      <c r="RRQ27" s="101"/>
      <c r="RRR27" s="101"/>
      <c r="RRS27" s="101"/>
      <c r="RRT27" s="101"/>
      <c r="RRU27" s="101"/>
      <c r="RRV27" s="101"/>
      <c r="RRW27" s="101"/>
      <c r="RRX27" s="101"/>
      <c r="RRY27" s="101"/>
      <c r="RRZ27" s="101"/>
      <c r="RSA27" s="101"/>
      <c r="RSB27" s="101"/>
      <c r="RSC27" s="101"/>
      <c r="RSD27" s="101"/>
      <c r="RSE27" s="101"/>
      <c r="RSF27" s="101"/>
      <c r="RSG27" s="101"/>
      <c r="RSH27" s="101"/>
      <c r="RSI27" s="101"/>
      <c r="RSJ27" s="101"/>
      <c r="RSK27" s="101"/>
      <c r="RSL27" s="101"/>
      <c r="RSM27" s="101"/>
      <c r="RSN27" s="101"/>
      <c r="RSO27" s="101"/>
      <c r="RSP27" s="101"/>
      <c r="RSQ27" s="101"/>
      <c r="RSR27" s="101"/>
      <c r="RSS27" s="101"/>
      <c r="RST27" s="101"/>
      <c r="RSU27" s="101"/>
      <c r="RSV27" s="101"/>
      <c r="RSW27" s="101"/>
      <c r="RSX27" s="101"/>
      <c r="RSY27" s="101"/>
      <c r="RSZ27" s="101"/>
      <c r="RTA27" s="101"/>
      <c r="RTB27" s="101"/>
      <c r="RTC27" s="101"/>
      <c r="RTD27" s="101"/>
      <c r="RTE27" s="101"/>
      <c r="RTF27" s="101"/>
      <c r="RTG27" s="101"/>
      <c r="RTH27" s="101"/>
      <c r="RTI27" s="101"/>
      <c r="RTJ27" s="101"/>
      <c r="RTK27" s="101"/>
      <c r="RTL27" s="101"/>
      <c r="RTM27" s="101"/>
      <c r="RTN27" s="101"/>
      <c r="RTO27" s="101"/>
      <c r="RTP27" s="101"/>
      <c r="RTQ27" s="101"/>
      <c r="RTR27" s="101"/>
      <c r="RTS27" s="101"/>
      <c r="RTT27" s="101"/>
      <c r="RTU27" s="101"/>
      <c r="RTV27" s="101"/>
      <c r="RTW27" s="101"/>
      <c r="RTX27" s="101"/>
      <c r="RTY27" s="101"/>
      <c r="RTZ27" s="101"/>
      <c r="RUA27" s="101"/>
      <c r="RUB27" s="101"/>
      <c r="RUC27" s="101"/>
      <c r="RUD27" s="101"/>
      <c r="RUE27" s="101"/>
      <c r="RUF27" s="101"/>
      <c r="RUG27" s="101"/>
      <c r="RUH27" s="101"/>
      <c r="RUI27" s="101"/>
      <c r="RUJ27" s="101"/>
      <c r="RUK27" s="101"/>
      <c r="RUL27" s="101"/>
      <c r="RUM27" s="101"/>
      <c r="RUN27" s="101"/>
      <c r="RUO27" s="101"/>
      <c r="RUP27" s="101"/>
      <c r="RUQ27" s="101"/>
      <c r="RUR27" s="101"/>
      <c r="RUS27" s="101"/>
      <c r="RUT27" s="101"/>
      <c r="RUU27" s="101"/>
      <c r="RUV27" s="101"/>
      <c r="RUW27" s="101"/>
      <c r="RUX27" s="101"/>
      <c r="RUY27" s="101"/>
      <c r="RUZ27" s="101"/>
      <c r="RVA27" s="101"/>
      <c r="RVB27" s="101"/>
      <c r="RVC27" s="101"/>
      <c r="RVD27" s="101"/>
      <c r="RVE27" s="101"/>
      <c r="RVF27" s="101"/>
      <c r="RVG27" s="101"/>
      <c r="RVH27" s="101"/>
      <c r="RVI27" s="101"/>
      <c r="RVJ27" s="101"/>
      <c r="RVK27" s="101"/>
      <c r="RVL27" s="101"/>
      <c r="RVM27" s="101"/>
      <c r="RVN27" s="101"/>
      <c r="RVO27" s="101"/>
      <c r="RVP27" s="101"/>
      <c r="RVQ27" s="101"/>
      <c r="RVR27" s="101"/>
      <c r="RVS27" s="101"/>
      <c r="RVT27" s="101"/>
      <c r="RVU27" s="101"/>
      <c r="RVV27" s="101"/>
      <c r="RVW27" s="101"/>
      <c r="RVX27" s="101"/>
      <c r="RVY27" s="101"/>
      <c r="RVZ27" s="101"/>
      <c r="RWA27" s="101"/>
      <c r="RWB27" s="101"/>
      <c r="RWC27" s="101"/>
      <c r="RWD27" s="101"/>
      <c r="RWE27" s="101"/>
      <c r="RWF27" s="101"/>
      <c r="RWG27" s="101"/>
      <c r="RWH27" s="101"/>
      <c r="RWI27" s="101"/>
      <c r="RWJ27" s="101"/>
      <c r="RWK27" s="101"/>
      <c r="RWL27" s="101"/>
      <c r="RWM27" s="101"/>
      <c r="RWN27" s="101"/>
      <c r="RWO27" s="101"/>
      <c r="RWP27" s="101"/>
      <c r="RWQ27" s="101"/>
      <c r="RWR27" s="101"/>
      <c r="RWS27" s="101"/>
      <c r="RWT27" s="101"/>
      <c r="RWU27" s="101"/>
      <c r="RWV27" s="101"/>
      <c r="RWW27" s="101"/>
      <c r="RWX27" s="101"/>
      <c r="RWY27" s="101"/>
      <c r="RWZ27" s="101"/>
      <c r="RXA27" s="101"/>
      <c r="RXB27" s="101"/>
      <c r="RXC27" s="101"/>
      <c r="RXD27" s="101"/>
      <c r="RXE27" s="101"/>
      <c r="RXF27" s="101"/>
      <c r="RXG27" s="101"/>
      <c r="RXH27" s="101"/>
      <c r="RXI27" s="101"/>
      <c r="RXJ27" s="101"/>
      <c r="RXK27" s="101"/>
      <c r="RXL27" s="101"/>
      <c r="RXM27" s="101"/>
      <c r="RXN27" s="101"/>
      <c r="RXO27" s="101"/>
      <c r="RXP27" s="101"/>
      <c r="RXQ27" s="101"/>
      <c r="RXR27" s="101"/>
      <c r="RXS27" s="101"/>
      <c r="RXT27" s="101"/>
      <c r="RXU27" s="101"/>
      <c r="RXV27" s="101"/>
      <c r="RXW27" s="101"/>
      <c r="RXX27" s="101"/>
      <c r="RXY27" s="101"/>
      <c r="RXZ27" s="101"/>
      <c r="RYA27" s="101"/>
      <c r="RYB27" s="101"/>
      <c r="RYC27" s="101"/>
      <c r="RYD27" s="101"/>
      <c r="RYE27" s="101"/>
      <c r="RYF27" s="101"/>
      <c r="RYG27" s="101"/>
      <c r="RYH27" s="101"/>
      <c r="RYI27" s="101"/>
      <c r="RYJ27" s="101"/>
      <c r="RYK27" s="101"/>
      <c r="RYL27" s="101"/>
      <c r="RYM27" s="101"/>
      <c r="RYN27" s="101"/>
      <c r="RYO27" s="101"/>
      <c r="RYP27" s="101"/>
      <c r="RYQ27" s="101"/>
      <c r="RYR27" s="101"/>
      <c r="RYS27" s="101"/>
      <c r="RYT27" s="101"/>
      <c r="RYU27" s="101"/>
      <c r="RYV27" s="101"/>
      <c r="RYW27" s="101"/>
      <c r="RYX27" s="101"/>
      <c r="RYY27" s="101"/>
      <c r="RYZ27" s="101"/>
      <c r="RZA27" s="101"/>
      <c r="RZB27" s="101"/>
      <c r="RZC27" s="101"/>
      <c r="RZD27" s="101"/>
      <c r="RZE27" s="101"/>
      <c r="RZF27" s="101"/>
      <c r="RZG27" s="101"/>
      <c r="RZH27" s="101"/>
      <c r="RZI27" s="101"/>
      <c r="RZJ27" s="101"/>
      <c r="RZK27" s="101"/>
      <c r="RZL27" s="101"/>
      <c r="RZM27" s="101"/>
      <c r="RZN27" s="101"/>
      <c r="RZO27" s="101"/>
      <c r="RZP27" s="101"/>
      <c r="RZQ27" s="101"/>
      <c r="RZR27" s="101"/>
      <c r="RZS27" s="101"/>
      <c r="RZT27" s="101"/>
      <c r="RZU27" s="101"/>
      <c r="RZV27" s="101"/>
      <c r="RZW27" s="101"/>
      <c r="RZX27" s="101"/>
      <c r="RZY27" s="101"/>
      <c r="RZZ27" s="101"/>
      <c r="SAA27" s="101"/>
      <c r="SAB27" s="101"/>
      <c r="SAC27" s="101"/>
      <c r="SAD27" s="101"/>
      <c r="SAE27" s="101"/>
      <c r="SAF27" s="101"/>
      <c r="SAG27" s="101"/>
      <c r="SAH27" s="101"/>
      <c r="SAI27" s="101"/>
      <c r="SAJ27" s="101"/>
      <c r="SAK27" s="101"/>
      <c r="SAL27" s="101"/>
      <c r="SAM27" s="101"/>
      <c r="SAN27" s="101"/>
      <c r="SAO27" s="101"/>
      <c r="SAP27" s="101"/>
      <c r="SAQ27" s="101"/>
      <c r="SAR27" s="101"/>
      <c r="SAS27" s="101"/>
      <c r="SAT27" s="101"/>
      <c r="SAU27" s="101"/>
      <c r="SAV27" s="101"/>
      <c r="SAW27" s="101"/>
      <c r="SAX27" s="101"/>
      <c r="SAY27" s="101"/>
      <c r="SAZ27" s="101"/>
      <c r="SBA27" s="101"/>
      <c r="SBB27" s="101"/>
      <c r="SBC27" s="101"/>
      <c r="SBD27" s="101"/>
      <c r="SBE27" s="101"/>
      <c r="SBF27" s="101"/>
      <c r="SBG27" s="101"/>
      <c r="SBH27" s="101"/>
      <c r="SBI27" s="101"/>
      <c r="SBJ27" s="101"/>
      <c r="SBK27" s="101"/>
      <c r="SBL27" s="101"/>
      <c r="SBM27" s="101"/>
      <c r="SBN27" s="101"/>
      <c r="SBO27" s="101"/>
      <c r="SBP27" s="101"/>
      <c r="SBQ27" s="101"/>
      <c r="SBR27" s="101"/>
      <c r="SBS27" s="101"/>
      <c r="SBT27" s="101"/>
      <c r="SBU27" s="101"/>
      <c r="SBV27" s="101"/>
      <c r="SBW27" s="101"/>
      <c r="SBX27" s="101"/>
      <c r="SBY27" s="101"/>
      <c r="SBZ27" s="101"/>
      <c r="SCA27" s="101"/>
      <c r="SCB27" s="101"/>
      <c r="SCC27" s="101"/>
      <c r="SCD27" s="101"/>
      <c r="SCE27" s="101"/>
      <c r="SCF27" s="101"/>
      <c r="SCG27" s="101"/>
      <c r="SCH27" s="101"/>
      <c r="SCI27" s="101"/>
      <c r="SCJ27" s="101"/>
      <c r="SCK27" s="101"/>
      <c r="SCL27" s="101"/>
      <c r="SCM27" s="101"/>
      <c r="SCN27" s="101"/>
      <c r="SCO27" s="101"/>
      <c r="SCP27" s="101"/>
      <c r="SCQ27" s="101"/>
      <c r="SCR27" s="101"/>
      <c r="SCS27" s="101"/>
      <c r="SCT27" s="101"/>
      <c r="SCU27" s="101"/>
      <c r="SCV27" s="101"/>
      <c r="SCW27" s="101"/>
      <c r="SCX27" s="101"/>
      <c r="SCY27" s="101"/>
      <c r="SCZ27" s="101"/>
      <c r="SDA27" s="101"/>
      <c r="SDB27" s="101"/>
      <c r="SDC27" s="101"/>
      <c r="SDD27" s="101"/>
      <c r="SDE27" s="101"/>
      <c r="SDF27" s="101"/>
      <c r="SDG27" s="101"/>
      <c r="SDH27" s="101"/>
      <c r="SDI27" s="101"/>
      <c r="SDJ27" s="101"/>
      <c r="SDK27" s="101"/>
      <c r="SDL27" s="101"/>
      <c r="SDM27" s="101"/>
      <c r="SDN27" s="101"/>
      <c r="SDO27" s="101"/>
      <c r="SDP27" s="101"/>
      <c r="SDQ27" s="101"/>
      <c r="SDR27" s="101"/>
      <c r="SDS27" s="101"/>
      <c r="SDT27" s="101"/>
      <c r="SDU27" s="101"/>
      <c r="SDV27" s="101"/>
      <c r="SDW27" s="101"/>
      <c r="SDX27" s="101"/>
      <c r="SDY27" s="101"/>
      <c r="SDZ27" s="101"/>
      <c r="SEA27" s="101"/>
      <c r="SEB27" s="101"/>
      <c r="SEC27" s="101"/>
      <c r="SED27" s="101"/>
      <c r="SEE27" s="101"/>
      <c r="SEF27" s="101"/>
      <c r="SEG27" s="101"/>
      <c r="SEH27" s="101"/>
      <c r="SEI27" s="101"/>
      <c r="SEJ27" s="101"/>
      <c r="SEK27" s="101"/>
      <c r="SEL27" s="101"/>
      <c r="SEM27" s="101"/>
      <c r="SEN27" s="101"/>
      <c r="SEO27" s="101"/>
      <c r="SEP27" s="101"/>
      <c r="SEQ27" s="101"/>
      <c r="SER27" s="101"/>
      <c r="SES27" s="101"/>
      <c r="SET27" s="101"/>
      <c r="SEU27" s="101"/>
      <c r="SEV27" s="101"/>
      <c r="SEW27" s="101"/>
      <c r="SEX27" s="101"/>
      <c r="SEY27" s="101"/>
      <c r="SEZ27" s="101"/>
      <c r="SFA27" s="101"/>
      <c r="SFB27" s="101"/>
      <c r="SFC27" s="101"/>
      <c r="SFD27" s="101"/>
      <c r="SFE27" s="101"/>
      <c r="SFF27" s="101"/>
      <c r="SFG27" s="101"/>
      <c r="SFH27" s="101"/>
      <c r="SFI27" s="101"/>
      <c r="SFJ27" s="101"/>
      <c r="SFK27" s="101"/>
      <c r="SFL27" s="101"/>
      <c r="SFM27" s="101"/>
      <c r="SFN27" s="101"/>
      <c r="SFO27" s="101"/>
      <c r="SFP27" s="101"/>
      <c r="SFQ27" s="101"/>
      <c r="SFR27" s="101"/>
      <c r="SFS27" s="101"/>
      <c r="SFT27" s="101"/>
      <c r="SFU27" s="101"/>
      <c r="SFV27" s="101"/>
      <c r="SFW27" s="101"/>
      <c r="SFX27" s="101"/>
      <c r="SFY27" s="101"/>
      <c r="SFZ27" s="101"/>
      <c r="SGA27" s="101"/>
      <c r="SGB27" s="101"/>
      <c r="SGC27" s="101"/>
      <c r="SGD27" s="101"/>
      <c r="SGE27" s="101"/>
      <c r="SGF27" s="101"/>
      <c r="SGG27" s="101"/>
      <c r="SGH27" s="101"/>
      <c r="SGI27" s="101"/>
      <c r="SGJ27" s="101"/>
      <c r="SGK27" s="101"/>
      <c r="SGL27" s="101"/>
      <c r="SGM27" s="101"/>
      <c r="SGN27" s="101"/>
      <c r="SGO27" s="101"/>
      <c r="SGP27" s="101"/>
      <c r="SGQ27" s="101"/>
      <c r="SGR27" s="101"/>
      <c r="SGS27" s="101"/>
      <c r="SGT27" s="101"/>
      <c r="SGU27" s="101"/>
      <c r="SGV27" s="101"/>
      <c r="SGW27" s="101"/>
      <c r="SGX27" s="101"/>
      <c r="SGY27" s="101"/>
      <c r="SGZ27" s="101"/>
      <c r="SHA27" s="101"/>
      <c r="SHB27" s="101"/>
      <c r="SHC27" s="101"/>
      <c r="SHD27" s="101"/>
      <c r="SHE27" s="101"/>
      <c r="SHF27" s="101"/>
      <c r="SHG27" s="101"/>
      <c r="SHH27" s="101"/>
      <c r="SHI27" s="101"/>
      <c r="SHJ27" s="101"/>
      <c r="SHK27" s="101"/>
      <c r="SHL27" s="101"/>
      <c r="SHM27" s="101"/>
      <c r="SHN27" s="101"/>
      <c r="SHO27" s="101"/>
      <c r="SHP27" s="101"/>
      <c r="SHQ27" s="101"/>
      <c r="SHR27" s="101"/>
      <c r="SHS27" s="101"/>
      <c r="SHT27" s="101"/>
      <c r="SHU27" s="101"/>
      <c r="SHV27" s="101"/>
      <c r="SHW27" s="101"/>
      <c r="SHX27" s="101"/>
      <c r="SHY27" s="101"/>
      <c r="SHZ27" s="101"/>
      <c r="SIA27" s="101"/>
      <c r="SIB27" s="101"/>
      <c r="SIC27" s="101"/>
      <c r="SID27" s="101"/>
      <c r="SIE27" s="101"/>
      <c r="SIF27" s="101"/>
      <c r="SIG27" s="101"/>
      <c r="SIH27" s="101"/>
      <c r="SII27" s="101"/>
      <c r="SIJ27" s="101"/>
      <c r="SIK27" s="101"/>
      <c r="SIL27" s="101"/>
      <c r="SIM27" s="101"/>
      <c r="SIN27" s="101"/>
      <c r="SIO27" s="101"/>
      <c r="SIP27" s="101"/>
      <c r="SIQ27" s="101"/>
      <c r="SIR27" s="101"/>
      <c r="SIS27" s="101"/>
      <c r="SIT27" s="101"/>
      <c r="SIU27" s="101"/>
      <c r="SIV27" s="101"/>
      <c r="SIW27" s="101"/>
      <c r="SIX27" s="101"/>
      <c r="SIY27" s="101"/>
      <c r="SIZ27" s="101"/>
      <c r="SJA27" s="101"/>
      <c r="SJB27" s="101"/>
      <c r="SJC27" s="101"/>
      <c r="SJD27" s="101"/>
      <c r="SJE27" s="101"/>
      <c r="SJF27" s="101"/>
      <c r="SJG27" s="101"/>
      <c r="SJH27" s="101"/>
      <c r="SJI27" s="101"/>
      <c r="SJJ27" s="101"/>
      <c r="SJK27" s="101"/>
      <c r="SJL27" s="101"/>
      <c r="SJM27" s="101"/>
      <c r="SJN27" s="101"/>
      <c r="SJO27" s="101"/>
      <c r="SJP27" s="101"/>
      <c r="SJQ27" s="101"/>
      <c r="SJR27" s="101"/>
      <c r="SJS27" s="101"/>
      <c r="SJT27" s="101"/>
      <c r="SJU27" s="101"/>
      <c r="SJV27" s="101"/>
      <c r="SJW27" s="101"/>
      <c r="SJX27" s="101"/>
      <c r="SJY27" s="101"/>
      <c r="SJZ27" s="101"/>
      <c r="SKA27" s="101"/>
      <c r="SKB27" s="101"/>
      <c r="SKC27" s="101"/>
      <c r="SKD27" s="101"/>
      <c r="SKE27" s="101"/>
      <c r="SKF27" s="101"/>
      <c r="SKG27" s="101"/>
      <c r="SKH27" s="101"/>
      <c r="SKI27" s="101"/>
      <c r="SKJ27" s="101"/>
      <c r="SKK27" s="101"/>
      <c r="SKL27" s="101"/>
      <c r="SKM27" s="101"/>
      <c r="SKN27" s="101"/>
      <c r="SKO27" s="101"/>
      <c r="SKP27" s="101"/>
      <c r="SKQ27" s="101"/>
      <c r="SKR27" s="101"/>
      <c r="SKS27" s="101"/>
      <c r="SKT27" s="101"/>
      <c r="SKU27" s="101"/>
      <c r="SKV27" s="101"/>
      <c r="SKW27" s="101"/>
      <c r="SKX27" s="101"/>
      <c r="SKY27" s="101"/>
      <c r="SKZ27" s="101"/>
      <c r="SLA27" s="101"/>
      <c r="SLB27" s="101"/>
      <c r="SLC27" s="101"/>
      <c r="SLD27" s="101"/>
      <c r="SLE27" s="101"/>
      <c r="SLF27" s="101"/>
      <c r="SLG27" s="101"/>
      <c r="SLH27" s="101"/>
      <c r="SLI27" s="101"/>
      <c r="SLJ27" s="101"/>
      <c r="SLK27" s="101"/>
      <c r="SLL27" s="101"/>
      <c r="SLM27" s="101"/>
      <c r="SLN27" s="101"/>
      <c r="SLO27" s="101"/>
      <c r="SLP27" s="101"/>
      <c r="SLQ27" s="101"/>
      <c r="SLR27" s="101"/>
      <c r="SLS27" s="101"/>
      <c r="SLT27" s="101"/>
      <c r="SLU27" s="101"/>
      <c r="SLV27" s="101"/>
      <c r="SLW27" s="101"/>
      <c r="SLX27" s="101"/>
      <c r="SLY27" s="101"/>
      <c r="SLZ27" s="101"/>
      <c r="SMA27" s="101"/>
      <c r="SMB27" s="101"/>
      <c r="SMC27" s="101"/>
      <c r="SMD27" s="101"/>
      <c r="SME27" s="101"/>
      <c r="SMF27" s="101"/>
      <c r="SMG27" s="101"/>
      <c r="SMH27" s="101"/>
      <c r="SMI27" s="101"/>
      <c r="SMJ27" s="101"/>
      <c r="SMK27" s="101"/>
      <c r="SML27" s="101"/>
      <c r="SMM27" s="101"/>
      <c r="SMN27" s="101"/>
      <c r="SMO27" s="101"/>
      <c r="SMP27" s="101"/>
      <c r="SMQ27" s="101"/>
      <c r="SMR27" s="101"/>
      <c r="SMS27" s="101"/>
      <c r="SMT27" s="101"/>
      <c r="SMU27" s="101"/>
      <c r="SMV27" s="101"/>
      <c r="SMW27" s="101"/>
      <c r="SMX27" s="101"/>
      <c r="SMY27" s="101"/>
      <c r="SMZ27" s="101"/>
      <c r="SNA27" s="101"/>
      <c r="SNB27" s="101"/>
      <c r="SNC27" s="101"/>
      <c r="SND27" s="101"/>
      <c r="SNE27" s="101"/>
      <c r="SNF27" s="101"/>
      <c r="SNG27" s="101"/>
      <c r="SNH27" s="101"/>
      <c r="SNI27" s="101"/>
      <c r="SNJ27" s="101"/>
      <c r="SNK27" s="101"/>
      <c r="SNL27" s="101"/>
      <c r="SNM27" s="101"/>
      <c r="SNN27" s="101"/>
      <c r="SNO27" s="101"/>
      <c r="SNP27" s="101"/>
      <c r="SNQ27" s="101"/>
      <c r="SNR27" s="101"/>
      <c r="SNS27" s="101"/>
      <c r="SNT27" s="101"/>
      <c r="SNU27" s="101"/>
      <c r="SNV27" s="101"/>
      <c r="SNW27" s="101"/>
      <c r="SNX27" s="101"/>
      <c r="SNY27" s="101"/>
      <c r="SNZ27" s="101"/>
      <c r="SOA27" s="101"/>
      <c r="SOB27" s="101"/>
      <c r="SOC27" s="101"/>
      <c r="SOD27" s="101"/>
      <c r="SOE27" s="101"/>
      <c r="SOF27" s="101"/>
      <c r="SOG27" s="101"/>
      <c r="SOH27" s="101"/>
      <c r="SOI27" s="101"/>
      <c r="SOJ27" s="101"/>
      <c r="SOK27" s="101"/>
      <c r="SOL27" s="101"/>
      <c r="SOM27" s="101"/>
      <c r="SON27" s="101"/>
      <c r="SOO27" s="101"/>
      <c r="SOP27" s="101"/>
      <c r="SOQ27" s="101"/>
      <c r="SOR27" s="101"/>
      <c r="SOS27" s="101"/>
      <c r="SOT27" s="101"/>
      <c r="SOU27" s="101"/>
      <c r="SOV27" s="101"/>
      <c r="SOW27" s="101"/>
      <c r="SOX27" s="101"/>
      <c r="SOY27" s="101"/>
      <c r="SOZ27" s="101"/>
      <c r="SPA27" s="101"/>
      <c r="SPB27" s="101"/>
      <c r="SPC27" s="101"/>
      <c r="SPD27" s="101"/>
      <c r="SPE27" s="101"/>
      <c r="SPF27" s="101"/>
      <c r="SPG27" s="101"/>
      <c r="SPH27" s="101"/>
      <c r="SPI27" s="101"/>
      <c r="SPJ27" s="101"/>
      <c r="SPK27" s="101"/>
      <c r="SPL27" s="101"/>
      <c r="SPM27" s="101"/>
      <c r="SPN27" s="101"/>
      <c r="SPO27" s="101"/>
      <c r="SPP27" s="101"/>
      <c r="SPQ27" s="101"/>
      <c r="SPR27" s="101"/>
      <c r="SPS27" s="101"/>
      <c r="SPT27" s="101"/>
      <c r="SPU27" s="101"/>
      <c r="SPV27" s="101"/>
      <c r="SPW27" s="101"/>
      <c r="SPX27" s="101"/>
      <c r="SPY27" s="101"/>
      <c r="SPZ27" s="101"/>
      <c r="SQA27" s="101"/>
      <c r="SQB27" s="101"/>
      <c r="SQC27" s="101"/>
      <c r="SQD27" s="101"/>
      <c r="SQE27" s="101"/>
      <c r="SQF27" s="101"/>
      <c r="SQG27" s="101"/>
      <c r="SQH27" s="101"/>
      <c r="SQI27" s="101"/>
      <c r="SQJ27" s="101"/>
      <c r="SQK27" s="101"/>
      <c r="SQL27" s="101"/>
      <c r="SQM27" s="101"/>
      <c r="SQN27" s="101"/>
      <c r="SQO27" s="101"/>
      <c r="SQP27" s="101"/>
      <c r="SQQ27" s="101"/>
      <c r="SQR27" s="101"/>
      <c r="SQS27" s="101"/>
      <c r="SQT27" s="101"/>
      <c r="SQU27" s="101"/>
      <c r="SQV27" s="101"/>
      <c r="SQW27" s="101"/>
      <c r="SQX27" s="101"/>
      <c r="SQY27" s="101"/>
      <c r="SQZ27" s="101"/>
      <c r="SRA27" s="101"/>
      <c r="SRB27" s="101"/>
      <c r="SRC27" s="101"/>
      <c r="SRD27" s="101"/>
      <c r="SRE27" s="101"/>
      <c r="SRF27" s="101"/>
      <c r="SRG27" s="101"/>
      <c r="SRH27" s="101"/>
      <c r="SRI27" s="101"/>
      <c r="SRJ27" s="101"/>
      <c r="SRK27" s="101"/>
      <c r="SRL27" s="101"/>
      <c r="SRM27" s="101"/>
      <c r="SRN27" s="101"/>
      <c r="SRO27" s="101"/>
      <c r="SRP27" s="101"/>
      <c r="SRQ27" s="101"/>
      <c r="SRR27" s="101"/>
      <c r="SRS27" s="101"/>
      <c r="SRT27" s="101"/>
      <c r="SRU27" s="101"/>
      <c r="SRV27" s="101"/>
      <c r="SRW27" s="101"/>
      <c r="SRX27" s="101"/>
      <c r="SRY27" s="101"/>
      <c r="SRZ27" s="101"/>
      <c r="SSA27" s="101"/>
      <c r="SSB27" s="101"/>
      <c r="SSC27" s="101"/>
      <c r="SSD27" s="101"/>
      <c r="SSE27" s="101"/>
      <c r="SSF27" s="101"/>
      <c r="SSG27" s="101"/>
      <c r="SSH27" s="101"/>
      <c r="SSI27" s="101"/>
      <c r="SSJ27" s="101"/>
      <c r="SSK27" s="101"/>
      <c r="SSL27" s="101"/>
      <c r="SSM27" s="101"/>
      <c r="SSN27" s="101"/>
      <c r="SSO27" s="101"/>
      <c r="SSP27" s="101"/>
      <c r="SSQ27" s="101"/>
      <c r="SSR27" s="101"/>
      <c r="SSS27" s="101"/>
      <c r="SST27" s="101"/>
      <c r="SSU27" s="101"/>
      <c r="SSV27" s="101"/>
      <c r="SSW27" s="101"/>
      <c r="SSX27" s="101"/>
      <c r="SSY27" s="101"/>
      <c r="SSZ27" s="101"/>
      <c r="STA27" s="101"/>
      <c r="STB27" s="101"/>
      <c r="STC27" s="101"/>
      <c r="STD27" s="101"/>
      <c r="STE27" s="101"/>
      <c r="STF27" s="101"/>
      <c r="STG27" s="101"/>
      <c r="STH27" s="101"/>
      <c r="STI27" s="101"/>
      <c r="STJ27" s="101"/>
      <c r="STK27" s="101"/>
      <c r="STL27" s="101"/>
      <c r="STM27" s="101"/>
      <c r="STN27" s="101"/>
      <c r="STO27" s="101"/>
      <c r="STP27" s="101"/>
      <c r="STQ27" s="101"/>
      <c r="STR27" s="101"/>
      <c r="STS27" s="101"/>
      <c r="STT27" s="101"/>
      <c r="STU27" s="101"/>
      <c r="STV27" s="101"/>
      <c r="STW27" s="101"/>
      <c r="STX27" s="101"/>
      <c r="STY27" s="101"/>
      <c r="STZ27" s="101"/>
      <c r="SUA27" s="101"/>
      <c r="SUB27" s="101"/>
      <c r="SUC27" s="101"/>
      <c r="SUD27" s="101"/>
      <c r="SUE27" s="101"/>
      <c r="SUF27" s="101"/>
      <c r="SUG27" s="101"/>
      <c r="SUH27" s="101"/>
      <c r="SUI27" s="101"/>
      <c r="SUJ27" s="101"/>
      <c r="SUK27" s="101"/>
      <c r="SUL27" s="101"/>
      <c r="SUM27" s="101"/>
      <c r="SUN27" s="101"/>
      <c r="SUO27" s="101"/>
      <c r="SUP27" s="101"/>
      <c r="SUQ27" s="101"/>
      <c r="SUR27" s="101"/>
      <c r="SUS27" s="101"/>
      <c r="SUT27" s="101"/>
      <c r="SUU27" s="101"/>
      <c r="SUV27" s="101"/>
      <c r="SUW27" s="101"/>
      <c r="SUX27" s="101"/>
      <c r="SUY27" s="101"/>
      <c r="SUZ27" s="101"/>
      <c r="SVA27" s="101"/>
      <c r="SVB27" s="101"/>
      <c r="SVC27" s="101"/>
      <c r="SVD27" s="101"/>
      <c r="SVE27" s="101"/>
      <c r="SVF27" s="101"/>
      <c r="SVG27" s="101"/>
      <c r="SVH27" s="101"/>
      <c r="SVI27" s="101"/>
      <c r="SVJ27" s="101"/>
      <c r="SVK27" s="101"/>
      <c r="SVL27" s="101"/>
      <c r="SVM27" s="101"/>
      <c r="SVN27" s="101"/>
      <c r="SVO27" s="101"/>
      <c r="SVP27" s="101"/>
      <c r="SVQ27" s="101"/>
      <c r="SVR27" s="101"/>
      <c r="SVS27" s="101"/>
      <c r="SVT27" s="101"/>
      <c r="SVU27" s="101"/>
      <c r="SVV27" s="101"/>
      <c r="SVW27" s="101"/>
      <c r="SVX27" s="101"/>
      <c r="SVY27" s="101"/>
      <c r="SVZ27" s="101"/>
      <c r="SWA27" s="101"/>
      <c r="SWB27" s="101"/>
      <c r="SWC27" s="101"/>
      <c r="SWD27" s="101"/>
      <c r="SWE27" s="101"/>
      <c r="SWF27" s="101"/>
      <c r="SWG27" s="101"/>
      <c r="SWH27" s="101"/>
      <c r="SWI27" s="101"/>
      <c r="SWJ27" s="101"/>
      <c r="SWK27" s="101"/>
      <c r="SWL27" s="101"/>
      <c r="SWM27" s="101"/>
      <c r="SWN27" s="101"/>
      <c r="SWO27" s="101"/>
      <c r="SWP27" s="101"/>
      <c r="SWQ27" s="101"/>
      <c r="SWR27" s="101"/>
      <c r="SWS27" s="101"/>
      <c r="SWT27" s="101"/>
      <c r="SWU27" s="101"/>
      <c r="SWV27" s="101"/>
      <c r="SWW27" s="101"/>
      <c r="SWX27" s="101"/>
      <c r="SWY27" s="101"/>
      <c r="SWZ27" s="101"/>
      <c r="SXA27" s="101"/>
      <c r="SXB27" s="101"/>
      <c r="SXC27" s="101"/>
      <c r="SXD27" s="101"/>
      <c r="SXE27" s="101"/>
      <c r="SXF27" s="101"/>
      <c r="SXG27" s="101"/>
      <c r="SXH27" s="101"/>
      <c r="SXI27" s="101"/>
      <c r="SXJ27" s="101"/>
      <c r="SXK27" s="101"/>
      <c r="SXL27" s="101"/>
      <c r="SXM27" s="101"/>
      <c r="SXN27" s="101"/>
      <c r="SXO27" s="101"/>
      <c r="SXP27" s="101"/>
      <c r="SXQ27" s="101"/>
      <c r="SXR27" s="101"/>
      <c r="SXS27" s="101"/>
      <c r="SXT27" s="101"/>
      <c r="SXU27" s="101"/>
      <c r="SXV27" s="101"/>
      <c r="SXW27" s="101"/>
      <c r="SXX27" s="101"/>
      <c r="SXY27" s="101"/>
      <c r="SXZ27" s="101"/>
      <c r="SYA27" s="101"/>
      <c r="SYB27" s="101"/>
      <c r="SYC27" s="101"/>
      <c r="SYD27" s="101"/>
      <c r="SYE27" s="101"/>
      <c r="SYF27" s="101"/>
      <c r="SYG27" s="101"/>
      <c r="SYH27" s="101"/>
      <c r="SYI27" s="101"/>
      <c r="SYJ27" s="101"/>
      <c r="SYK27" s="101"/>
      <c r="SYL27" s="101"/>
      <c r="SYM27" s="101"/>
      <c r="SYN27" s="101"/>
      <c r="SYO27" s="101"/>
      <c r="SYP27" s="101"/>
      <c r="SYQ27" s="101"/>
      <c r="SYR27" s="101"/>
      <c r="SYS27" s="101"/>
      <c r="SYT27" s="101"/>
      <c r="SYU27" s="101"/>
      <c r="SYV27" s="101"/>
      <c r="SYW27" s="101"/>
      <c r="SYX27" s="101"/>
      <c r="SYY27" s="101"/>
      <c r="SYZ27" s="101"/>
      <c r="SZA27" s="101"/>
      <c r="SZB27" s="101"/>
      <c r="SZC27" s="101"/>
      <c r="SZD27" s="101"/>
      <c r="SZE27" s="101"/>
      <c r="SZF27" s="101"/>
      <c r="SZG27" s="101"/>
      <c r="SZH27" s="101"/>
      <c r="SZI27" s="101"/>
      <c r="SZJ27" s="101"/>
      <c r="SZK27" s="101"/>
      <c r="SZL27" s="101"/>
      <c r="SZM27" s="101"/>
      <c r="SZN27" s="101"/>
      <c r="SZO27" s="101"/>
      <c r="SZP27" s="101"/>
      <c r="SZQ27" s="101"/>
      <c r="SZR27" s="101"/>
      <c r="SZS27" s="101"/>
      <c r="SZT27" s="101"/>
      <c r="SZU27" s="101"/>
      <c r="SZV27" s="101"/>
      <c r="SZW27" s="101"/>
      <c r="SZX27" s="101"/>
      <c r="SZY27" s="101"/>
      <c r="SZZ27" s="101"/>
      <c r="TAA27" s="101"/>
      <c r="TAB27" s="101"/>
      <c r="TAC27" s="101"/>
      <c r="TAD27" s="101"/>
      <c r="TAE27" s="101"/>
      <c r="TAF27" s="101"/>
      <c r="TAG27" s="101"/>
      <c r="TAH27" s="101"/>
      <c r="TAI27" s="101"/>
      <c r="TAJ27" s="101"/>
      <c r="TAK27" s="101"/>
      <c r="TAL27" s="101"/>
      <c r="TAM27" s="101"/>
      <c r="TAN27" s="101"/>
      <c r="TAO27" s="101"/>
      <c r="TAP27" s="101"/>
      <c r="TAQ27" s="101"/>
      <c r="TAR27" s="101"/>
      <c r="TAS27" s="101"/>
      <c r="TAT27" s="101"/>
      <c r="TAU27" s="101"/>
      <c r="TAV27" s="101"/>
      <c r="TAW27" s="101"/>
      <c r="TAX27" s="101"/>
      <c r="TAY27" s="101"/>
      <c r="TAZ27" s="101"/>
      <c r="TBA27" s="101"/>
      <c r="TBB27" s="101"/>
      <c r="TBC27" s="101"/>
      <c r="TBD27" s="101"/>
      <c r="TBE27" s="101"/>
      <c r="TBF27" s="101"/>
      <c r="TBG27" s="101"/>
      <c r="TBH27" s="101"/>
      <c r="TBI27" s="101"/>
      <c r="TBJ27" s="101"/>
      <c r="TBK27" s="101"/>
      <c r="TBL27" s="101"/>
      <c r="TBM27" s="101"/>
      <c r="TBN27" s="101"/>
      <c r="TBO27" s="101"/>
      <c r="TBP27" s="101"/>
      <c r="TBQ27" s="101"/>
      <c r="TBR27" s="101"/>
      <c r="TBS27" s="101"/>
      <c r="TBT27" s="101"/>
      <c r="TBU27" s="101"/>
      <c r="TBV27" s="101"/>
      <c r="TBW27" s="101"/>
      <c r="TBX27" s="101"/>
      <c r="TBY27" s="101"/>
      <c r="TBZ27" s="101"/>
      <c r="TCA27" s="101"/>
      <c r="TCB27" s="101"/>
      <c r="TCC27" s="101"/>
      <c r="TCD27" s="101"/>
      <c r="TCE27" s="101"/>
      <c r="TCF27" s="101"/>
      <c r="TCG27" s="101"/>
      <c r="TCH27" s="101"/>
      <c r="TCI27" s="101"/>
      <c r="TCJ27" s="101"/>
      <c r="TCK27" s="101"/>
      <c r="TCL27" s="101"/>
      <c r="TCM27" s="101"/>
      <c r="TCN27" s="101"/>
      <c r="TCO27" s="101"/>
      <c r="TCP27" s="101"/>
      <c r="TCQ27" s="101"/>
      <c r="TCR27" s="101"/>
      <c r="TCS27" s="101"/>
      <c r="TCT27" s="101"/>
      <c r="TCU27" s="101"/>
      <c r="TCV27" s="101"/>
      <c r="TCW27" s="101"/>
      <c r="TCX27" s="101"/>
      <c r="TCY27" s="101"/>
      <c r="TCZ27" s="101"/>
      <c r="TDA27" s="101"/>
      <c r="TDB27" s="101"/>
      <c r="TDC27" s="101"/>
      <c r="TDD27" s="101"/>
      <c r="TDE27" s="101"/>
      <c r="TDF27" s="101"/>
      <c r="TDG27" s="101"/>
      <c r="TDH27" s="101"/>
      <c r="TDI27" s="101"/>
      <c r="TDJ27" s="101"/>
      <c r="TDK27" s="101"/>
      <c r="TDL27" s="101"/>
      <c r="TDM27" s="101"/>
      <c r="TDN27" s="101"/>
      <c r="TDO27" s="101"/>
      <c r="TDP27" s="101"/>
      <c r="TDQ27" s="101"/>
      <c r="TDR27" s="101"/>
      <c r="TDS27" s="101"/>
      <c r="TDT27" s="101"/>
      <c r="TDU27" s="101"/>
      <c r="TDV27" s="101"/>
      <c r="TDW27" s="101"/>
      <c r="TDX27" s="101"/>
      <c r="TDY27" s="101"/>
      <c r="TDZ27" s="101"/>
      <c r="TEA27" s="101"/>
      <c r="TEB27" s="101"/>
      <c r="TEC27" s="101"/>
      <c r="TED27" s="101"/>
      <c r="TEE27" s="101"/>
      <c r="TEF27" s="101"/>
      <c r="TEG27" s="101"/>
      <c r="TEH27" s="101"/>
      <c r="TEI27" s="101"/>
      <c r="TEJ27" s="101"/>
      <c r="TEK27" s="101"/>
      <c r="TEL27" s="101"/>
      <c r="TEM27" s="101"/>
      <c r="TEN27" s="101"/>
      <c r="TEO27" s="101"/>
      <c r="TEP27" s="101"/>
      <c r="TEQ27" s="101"/>
      <c r="TER27" s="101"/>
      <c r="TES27" s="101"/>
      <c r="TET27" s="101"/>
      <c r="TEU27" s="101"/>
      <c r="TEV27" s="101"/>
      <c r="TEW27" s="101"/>
      <c r="TEX27" s="101"/>
      <c r="TEY27" s="101"/>
      <c r="TEZ27" s="101"/>
      <c r="TFA27" s="101"/>
      <c r="TFB27" s="101"/>
      <c r="TFC27" s="101"/>
      <c r="TFD27" s="101"/>
      <c r="TFE27" s="101"/>
      <c r="TFF27" s="101"/>
      <c r="TFG27" s="101"/>
      <c r="TFH27" s="101"/>
      <c r="TFI27" s="101"/>
      <c r="TFJ27" s="101"/>
      <c r="TFK27" s="101"/>
      <c r="TFL27" s="101"/>
      <c r="TFM27" s="101"/>
      <c r="TFN27" s="101"/>
      <c r="TFO27" s="101"/>
      <c r="TFP27" s="101"/>
      <c r="TFQ27" s="101"/>
      <c r="TFR27" s="101"/>
      <c r="TFS27" s="101"/>
      <c r="TFT27" s="101"/>
      <c r="TFU27" s="101"/>
      <c r="TFV27" s="101"/>
      <c r="TFW27" s="101"/>
      <c r="TFX27" s="101"/>
      <c r="TFY27" s="101"/>
      <c r="TFZ27" s="101"/>
      <c r="TGA27" s="101"/>
      <c r="TGB27" s="101"/>
      <c r="TGC27" s="101"/>
      <c r="TGD27" s="101"/>
      <c r="TGE27" s="101"/>
      <c r="TGF27" s="101"/>
      <c r="TGG27" s="101"/>
      <c r="TGH27" s="101"/>
      <c r="TGI27" s="101"/>
      <c r="TGJ27" s="101"/>
      <c r="TGK27" s="101"/>
      <c r="TGL27" s="101"/>
      <c r="TGM27" s="101"/>
      <c r="TGN27" s="101"/>
      <c r="TGO27" s="101"/>
      <c r="TGP27" s="101"/>
      <c r="TGQ27" s="101"/>
      <c r="TGR27" s="101"/>
      <c r="TGS27" s="101"/>
      <c r="TGT27" s="101"/>
      <c r="TGU27" s="101"/>
      <c r="TGV27" s="101"/>
      <c r="TGW27" s="101"/>
      <c r="TGX27" s="101"/>
      <c r="TGY27" s="101"/>
      <c r="TGZ27" s="101"/>
      <c r="THA27" s="101"/>
      <c r="THB27" s="101"/>
      <c r="THC27" s="101"/>
      <c r="THD27" s="101"/>
      <c r="THE27" s="101"/>
      <c r="THF27" s="101"/>
      <c r="THG27" s="101"/>
      <c r="THH27" s="101"/>
      <c r="THI27" s="101"/>
      <c r="THJ27" s="101"/>
      <c r="THK27" s="101"/>
      <c r="THL27" s="101"/>
      <c r="THM27" s="101"/>
      <c r="THN27" s="101"/>
      <c r="THO27" s="101"/>
      <c r="THP27" s="101"/>
      <c r="THQ27" s="101"/>
      <c r="THR27" s="101"/>
      <c r="THS27" s="101"/>
      <c r="THT27" s="101"/>
      <c r="THU27" s="101"/>
      <c r="THV27" s="101"/>
      <c r="THW27" s="101"/>
      <c r="THX27" s="101"/>
      <c r="THY27" s="101"/>
      <c r="THZ27" s="101"/>
      <c r="TIA27" s="101"/>
      <c r="TIB27" s="101"/>
      <c r="TIC27" s="101"/>
      <c r="TID27" s="101"/>
      <c r="TIE27" s="101"/>
      <c r="TIF27" s="101"/>
      <c r="TIG27" s="101"/>
      <c r="TIH27" s="101"/>
      <c r="TII27" s="101"/>
      <c r="TIJ27" s="101"/>
      <c r="TIK27" s="101"/>
      <c r="TIL27" s="101"/>
      <c r="TIM27" s="101"/>
      <c r="TIN27" s="101"/>
      <c r="TIO27" s="101"/>
      <c r="TIP27" s="101"/>
      <c r="TIQ27" s="101"/>
      <c r="TIR27" s="101"/>
      <c r="TIS27" s="101"/>
      <c r="TIT27" s="101"/>
      <c r="TIU27" s="101"/>
      <c r="TIV27" s="101"/>
      <c r="TIW27" s="101"/>
      <c r="TIX27" s="101"/>
      <c r="TIY27" s="101"/>
      <c r="TIZ27" s="101"/>
      <c r="TJA27" s="101"/>
      <c r="TJB27" s="101"/>
      <c r="TJC27" s="101"/>
      <c r="TJD27" s="101"/>
      <c r="TJE27" s="101"/>
      <c r="TJF27" s="101"/>
      <c r="TJG27" s="101"/>
      <c r="TJH27" s="101"/>
      <c r="TJI27" s="101"/>
      <c r="TJJ27" s="101"/>
      <c r="TJK27" s="101"/>
      <c r="TJL27" s="101"/>
      <c r="TJM27" s="101"/>
      <c r="TJN27" s="101"/>
      <c r="TJO27" s="101"/>
      <c r="TJP27" s="101"/>
      <c r="TJQ27" s="101"/>
      <c r="TJR27" s="101"/>
      <c r="TJS27" s="101"/>
      <c r="TJT27" s="101"/>
      <c r="TJU27" s="101"/>
      <c r="TJV27" s="101"/>
      <c r="TJW27" s="101"/>
      <c r="TJX27" s="101"/>
      <c r="TJY27" s="101"/>
      <c r="TJZ27" s="101"/>
      <c r="TKA27" s="101"/>
      <c r="TKB27" s="101"/>
      <c r="TKC27" s="101"/>
      <c r="TKD27" s="101"/>
      <c r="TKE27" s="101"/>
      <c r="TKF27" s="101"/>
      <c r="TKG27" s="101"/>
      <c r="TKH27" s="101"/>
      <c r="TKI27" s="101"/>
      <c r="TKJ27" s="101"/>
      <c r="TKK27" s="101"/>
      <c r="TKL27" s="101"/>
      <c r="TKM27" s="101"/>
      <c r="TKN27" s="101"/>
      <c r="TKO27" s="101"/>
      <c r="TKP27" s="101"/>
      <c r="TKQ27" s="101"/>
      <c r="TKR27" s="101"/>
      <c r="TKS27" s="101"/>
      <c r="TKT27" s="101"/>
      <c r="TKU27" s="101"/>
      <c r="TKV27" s="101"/>
      <c r="TKW27" s="101"/>
      <c r="TKX27" s="101"/>
      <c r="TKY27" s="101"/>
      <c r="TKZ27" s="101"/>
      <c r="TLA27" s="101"/>
      <c r="TLB27" s="101"/>
      <c r="TLC27" s="101"/>
      <c r="TLD27" s="101"/>
      <c r="TLE27" s="101"/>
      <c r="TLF27" s="101"/>
      <c r="TLG27" s="101"/>
      <c r="TLH27" s="101"/>
      <c r="TLI27" s="101"/>
      <c r="TLJ27" s="101"/>
      <c r="TLK27" s="101"/>
      <c r="TLL27" s="101"/>
      <c r="TLM27" s="101"/>
      <c r="TLN27" s="101"/>
      <c r="TLO27" s="101"/>
      <c r="TLP27" s="101"/>
      <c r="TLQ27" s="101"/>
      <c r="TLR27" s="101"/>
      <c r="TLS27" s="101"/>
      <c r="TLT27" s="101"/>
      <c r="TLU27" s="101"/>
      <c r="TLV27" s="101"/>
      <c r="TLW27" s="101"/>
      <c r="TLX27" s="101"/>
      <c r="TLY27" s="101"/>
      <c r="TLZ27" s="101"/>
      <c r="TMA27" s="101"/>
      <c r="TMB27" s="101"/>
      <c r="TMC27" s="101"/>
      <c r="TMD27" s="101"/>
      <c r="TME27" s="101"/>
      <c r="TMF27" s="101"/>
      <c r="TMG27" s="101"/>
      <c r="TMH27" s="101"/>
      <c r="TMI27" s="101"/>
      <c r="TMJ27" s="101"/>
      <c r="TMK27" s="101"/>
      <c r="TML27" s="101"/>
      <c r="TMM27" s="101"/>
      <c r="TMN27" s="101"/>
      <c r="TMO27" s="101"/>
      <c r="TMP27" s="101"/>
      <c r="TMQ27" s="101"/>
      <c r="TMR27" s="101"/>
      <c r="TMS27" s="101"/>
      <c r="TMT27" s="101"/>
      <c r="TMU27" s="101"/>
      <c r="TMV27" s="101"/>
      <c r="TMW27" s="101"/>
      <c r="TMX27" s="101"/>
      <c r="TMY27" s="101"/>
      <c r="TMZ27" s="101"/>
      <c r="TNA27" s="101"/>
      <c r="TNB27" s="101"/>
      <c r="TNC27" s="101"/>
      <c r="TND27" s="101"/>
      <c r="TNE27" s="101"/>
      <c r="TNF27" s="101"/>
      <c r="TNG27" s="101"/>
      <c r="TNH27" s="101"/>
      <c r="TNI27" s="101"/>
      <c r="TNJ27" s="101"/>
      <c r="TNK27" s="101"/>
      <c r="TNL27" s="101"/>
      <c r="TNM27" s="101"/>
      <c r="TNN27" s="101"/>
      <c r="TNO27" s="101"/>
      <c r="TNP27" s="101"/>
      <c r="TNQ27" s="101"/>
      <c r="TNR27" s="101"/>
      <c r="TNS27" s="101"/>
      <c r="TNT27" s="101"/>
      <c r="TNU27" s="101"/>
      <c r="TNV27" s="101"/>
      <c r="TNW27" s="101"/>
      <c r="TNX27" s="101"/>
      <c r="TNY27" s="101"/>
      <c r="TNZ27" s="101"/>
      <c r="TOA27" s="101"/>
      <c r="TOB27" s="101"/>
      <c r="TOC27" s="101"/>
      <c r="TOD27" s="101"/>
      <c r="TOE27" s="101"/>
      <c r="TOF27" s="101"/>
      <c r="TOG27" s="101"/>
      <c r="TOH27" s="101"/>
      <c r="TOI27" s="101"/>
      <c r="TOJ27" s="101"/>
      <c r="TOK27" s="101"/>
      <c r="TOL27" s="101"/>
      <c r="TOM27" s="101"/>
      <c r="TON27" s="101"/>
      <c r="TOO27" s="101"/>
      <c r="TOP27" s="101"/>
      <c r="TOQ27" s="101"/>
      <c r="TOR27" s="101"/>
      <c r="TOS27" s="101"/>
      <c r="TOT27" s="101"/>
      <c r="TOU27" s="101"/>
      <c r="TOV27" s="101"/>
      <c r="TOW27" s="101"/>
      <c r="TOX27" s="101"/>
      <c r="TOY27" s="101"/>
      <c r="TOZ27" s="101"/>
      <c r="TPA27" s="101"/>
      <c r="TPB27" s="101"/>
      <c r="TPC27" s="101"/>
      <c r="TPD27" s="101"/>
      <c r="TPE27" s="101"/>
      <c r="TPF27" s="101"/>
      <c r="TPG27" s="101"/>
      <c r="TPH27" s="101"/>
      <c r="TPI27" s="101"/>
      <c r="TPJ27" s="101"/>
      <c r="TPK27" s="101"/>
      <c r="TPL27" s="101"/>
      <c r="TPM27" s="101"/>
      <c r="TPN27" s="101"/>
      <c r="TPO27" s="101"/>
      <c r="TPP27" s="101"/>
      <c r="TPQ27" s="101"/>
      <c r="TPR27" s="101"/>
      <c r="TPS27" s="101"/>
      <c r="TPT27" s="101"/>
      <c r="TPU27" s="101"/>
      <c r="TPV27" s="101"/>
      <c r="TPW27" s="101"/>
      <c r="TPX27" s="101"/>
      <c r="TPY27" s="101"/>
      <c r="TPZ27" s="101"/>
      <c r="TQA27" s="101"/>
      <c r="TQB27" s="101"/>
      <c r="TQC27" s="101"/>
      <c r="TQD27" s="101"/>
      <c r="TQE27" s="101"/>
      <c r="TQF27" s="101"/>
      <c r="TQG27" s="101"/>
      <c r="TQH27" s="101"/>
      <c r="TQI27" s="101"/>
      <c r="TQJ27" s="101"/>
      <c r="TQK27" s="101"/>
      <c r="TQL27" s="101"/>
      <c r="TQM27" s="101"/>
      <c r="TQN27" s="101"/>
      <c r="TQO27" s="101"/>
      <c r="TQP27" s="101"/>
      <c r="TQQ27" s="101"/>
      <c r="TQR27" s="101"/>
      <c r="TQS27" s="101"/>
      <c r="TQT27" s="101"/>
      <c r="TQU27" s="101"/>
      <c r="TQV27" s="101"/>
      <c r="TQW27" s="101"/>
      <c r="TQX27" s="101"/>
      <c r="TQY27" s="101"/>
      <c r="TQZ27" s="101"/>
      <c r="TRA27" s="101"/>
      <c r="TRB27" s="101"/>
      <c r="TRC27" s="101"/>
      <c r="TRD27" s="101"/>
      <c r="TRE27" s="101"/>
      <c r="TRF27" s="101"/>
      <c r="TRG27" s="101"/>
      <c r="TRH27" s="101"/>
      <c r="TRI27" s="101"/>
      <c r="TRJ27" s="101"/>
      <c r="TRK27" s="101"/>
      <c r="TRL27" s="101"/>
      <c r="TRM27" s="101"/>
      <c r="TRN27" s="101"/>
      <c r="TRO27" s="101"/>
      <c r="TRP27" s="101"/>
      <c r="TRQ27" s="101"/>
      <c r="TRR27" s="101"/>
      <c r="TRS27" s="101"/>
      <c r="TRT27" s="101"/>
      <c r="TRU27" s="101"/>
      <c r="TRV27" s="101"/>
      <c r="TRW27" s="101"/>
      <c r="TRX27" s="101"/>
      <c r="TRY27" s="101"/>
      <c r="TRZ27" s="101"/>
      <c r="TSA27" s="101"/>
      <c r="TSB27" s="101"/>
      <c r="TSC27" s="101"/>
      <c r="TSD27" s="101"/>
      <c r="TSE27" s="101"/>
      <c r="TSF27" s="101"/>
      <c r="TSG27" s="101"/>
      <c r="TSH27" s="101"/>
      <c r="TSI27" s="101"/>
      <c r="TSJ27" s="101"/>
      <c r="TSK27" s="101"/>
      <c r="TSL27" s="101"/>
      <c r="TSM27" s="101"/>
      <c r="TSN27" s="101"/>
      <c r="TSO27" s="101"/>
      <c r="TSP27" s="101"/>
      <c r="TSQ27" s="101"/>
      <c r="TSR27" s="101"/>
      <c r="TSS27" s="101"/>
      <c r="TST27" s="101"/>
      <c r="TSU27" s="101"/>
      <c r="TSV27" s="101"/>
      <c r="TSW27" s="101"/>
      <c r="TSX27" s="101"/>
      <c r="TSY27" s="101"/>
      <c r="TSZ27" s="101"/>
      <c r="TTA27" s="101"/>
      <c r="TTB27" s="101"/>
      <c r="TTC27" s="101"/>
      <c r="TTD27" s="101"/>
      <c r="TTE27" s="101"/>
      <c r="TTF27" s="101"/>
      <c r="TTG27" s="101"/>
      <c r="TTH27" s="101"/>
      <c r="TTI27" s="101"/>
      <c r="TTJ27" s="101"/>
      <c r="TTK27" s="101"/>
      <c r="TTL27" s="101"/>
      <c r="TTM27" s="101"/>
      <c r="TTN27" s="101"/>
      <c r="TTO27" s="101"/>
      <c r="TTP27" s="101"/>
      <c r="TTQ27" s="101"/>
      <c r="TTR27" s="101"/>
      <c r="TTS27" s="101"/>
      <c r="TTT27" s="101"/>
      <c r="TTU27" s="101"/>
      <c r="TTV27" s="101"/>
      <c r="TTW27" s="101"/>
      <c r="TTX27" s="101"/>
      <c r="TTY27" s="101"/>
      <c r="TTZ27" s="101"/>
      <c r="TUA27" s="101"/>
      <c r="TUB27" s="101"/>
      <c r="TUC27" s="101"/>
      <c r="TUD27" s="101"/>
      <c r="TUE27" s="101"/>
      <c r="TUF27" s="101"/>
      <c r="TUG27" s="101"/>
      <c r="TUH27" s="101"/>
      <c r="TUI27" s="101"/>
      <c r="TUJ27" s="101"/>
      <c r="TUK27" s="101"/>
      <c r="TUL27" s="101"/>
      <c r="TUM27" s="101"/>
      <c r="TUN27" s="101"/>
      <c r="TUO27" s="101"/>
      <c r="TUP27" s="101"/>
      <c r="TUQ27" s="101"/>
      <c r="TUR27" s="101"/>
      <c r="TUS27" s="101"/>
      <c r="TUT27" s="101"/>
      <c r="TUU27" s="101"/>
      <c r="TUV27" s="101"/>
      <c r="TUW27" s="101"/>
      <c r="TUX27" s="101"/>
      <c r="TUY27" s="101"/>
      <c r="TUZ27" s="101"/>
      <c r="TVA27" s="101"/>
      <c r="TVB27" s="101"/>
      <c r="TVC27" s="101"/>
      <c r="TVD27" s="101"/>
      <c r="TVE27" s="101"/>
      <c r="TVF27" s="101"/>
      <c r="TVG27" s="101"/>
      <c r="TVH27" s="101"/>
      <c r="TVI27" s="101"/>
      <c r="TVJ27" s="101"/>
      <c r="TVK27" s="101"/>
      <c r="TVL27" s="101"/>
      <c r="TVM27" s="101"/>
      <c r="TVN27" s="101"/>
      <c r="TVO27" s="101"/>
      <c r="TVP27" s="101"/>
      <c r="TVQ27" s="101"/>
      <c r="TVR27" s="101"/>
      <c r="TVS27" s="101"/>
      <c r="TVT27" s="101"/>
      <c r="TVU27" s="101"/>
      <c r="TVV27" s="101"/>
      <c r="TVW27" s="101"/>
      <c r="TVX27" s="101"/>
      <c r="TVY27" s="101"/>
      <c r="TVZ27" s="101"/>
      <c r="TWA27" s="101"/>
      <c r="TWB27" s="101"/>
      <c r="TWC27" s="101"/>
      <c r="TWD27" s="101"/>
      <c r="TWE27" s="101"/>
      <c r="TWF27" s="101"/>
      <c r="TWG27" s="101"/>
      <c r="TWH27" s="101"/>
      <c r="TWI27" s="101"/>
      <c r="TWJ27" s="101"/>
      <c r="TWK27" s="101"/>
      <c r="TWL27" s="101"/>
      <c r="TWM27" s="101"/>
      <c r="TWN27" s="101"/>
      <c r="TWO27" s="101"/>
      <c r="TWP27" s="101"/>
      <c r="TWQ27" s="101"/>
      <c r="TWR27" s="101"/>
      <c r="TWS27" s="101"/>
      <c r="TWT27" s="101"/>
      <c r="TWU27" s="101"/>
      <c r="TWV27" s="101"/>
      <c r="TWW27" s="101"/>
      <c r="TWX27" s="101"/>
      <c r="TWY27" s="101"/>
      <c r="TWZ27" s="101"/>
      <c r="TXA27" s="101"/>
      <c r="TXB27" s="101"/>
      <c r="TXC27" s="101"/>
      <c r="TXD27" s="101"/>
      <c r="TXE27" s="101"/>
      <c r="TXF27" s="101"/>
      <c r="TXG27" s="101"/>
      <c r="TXH27" s="101"/>
      <c r="TXI27" s="101"/>
      <c r="TXJ27" s="101"/>
      <c r="TXK27" s="101"/>
      <c r="TXL27" s="101"/>
      <c r="TXM27" s="101"/>
      <c r="TXN27" s="101"/>
      <c r="TXO27" s="101"/>
      <c r="TXP27" s="101"/>
      <c r="TXQ27" s="101"/>
      <c r="TXR27" s="101"/>
      <c r="TXS27" s="101"/>
      <c r="TXT27" s="101"/>
      <c r="TXU27" s="101"/>
      <c r="TXV27" s="101"/>
      <c r="TXW27" s="101"/>
      <c r="TXX27" s="101"/>
      <c r="TXY27" s="101"/>
      <c r="TXZ27" s="101"/>
      <c r="TYA27" s="101"/>
      <c r="TYB27" s="101"/>
      <c r="TYC27" s="101"/>
      <c r="TYD27" s="101"/>
      <c r="TYE27" s="101"/>
      <c r="TYF27" s="101"/>
      <c r="TYG27" s="101"/>
      <c r="TYH27" s="101"/>
      <c r="TYI27" s="101"/>
      <c r="TYJ27" s="101"/>
      <c r="TYK27" s="101"/>
      <c r="TYL27" s="101"/>
      <c r="TYM27" s="101"/>
      <c r="TYN27" s="101"/>
      <c r="TYO27" s="101"/>
      <c r="TYP27" s="101"/>
      <c r="TYQ27" s="101"/>
      <c r="TYR27" s="101"/>
      <c r="TYS27" s="101"/>
      <c r="TYT27" s="101"/>
      <c r="TYU27" s="101"/>
      <c r="TYV27" s="101"/>
      <c r="TYW27" s="101"/>
      <c r="TYX27" s="101"/>
      <c r="TYY27" s="101"/>
      <c r="TYZ27" s="101"/>
      <c r="TZA27" s="101"/>
      <c r="TZB27" s="101"/>
      <c r="TZC27" s="101"/>
      <c r="TZD27" s="101"/>
      <c r="TZE27" s="101"/>
      <c r="TZF27" s="101"/>
      <c r="TZG27" s="101"/>
      <c r="TZH27" s="101"/>
      <c r="TZI27" s="101"/>
      <c r="TZJ27" s="101"/>
      <c r="TZK27" s="101"/>
      <c r="TZL27" s="101"/>
      <c r="TZM27" s="101"/>
      <c r="TZN27" s="101"/>
      <c r="TZO27" s="101"/>
      <c r="TZP27" s="101"/>
      <c r="TZQ27" s="101"/>
      <c r="TZR27" s="101"/>
      <c r="TZS27" s="101"/>
      <c r="TZT27" s="101"/>
      <c r="TZU27" s="101"/>
      <c r="TZV27" s="101"/>
      <c r="TZW27" s="101"/>
      <c r="TZX27" s="101"/>
      <c r="TZY27" s="101"/>
      <c r="TZZ27" s="101"/>
      <c r="UAA27" s="101"/>
      <c r="UAB27" s="101"/>
      <c r="UAC27" s="101"/>
      <c r="UAD27" s="101"/>
      <c r="UAE27" s="101"/>
      <c r="UAF27" s="101"/>
      <c r="UAG27" s="101"/>
      <c r="UAH27" s="101"/>
      <c r="UAI27" s="101"/>
      <c r="UAJ27" s="101"/>
      <c r="UAK27" s="101"/>
      <c r="UAL27" s="101"/>
      <c r="UAM27" s="101"/>
      <c r="UAN27" s="101"/>
      <c r="UAO27" s="101"/>
      <c r="UAP27" s="101"/>
      <c r="UAQ27" s="101"/>
      <c r="UAR27" s="101"/>
      <c r="UAS27" s="101"/>
      <c r="UAT27" s="101"/>
      <c r="UAU27" s="101"/>
      <c r="UAV27" s="101"/>
      <c r="UAW27" s="101"/>
      <c r="UAX27" s="101"/>
      <c r="UAY27" s="101"/>
      <c r="UAZ27" s="101"/>
      <c r="UBA27" s="101"/>
      <c r="UBB27" s="101"/>
      <c r="UBC27" s="101"/>
      <c r="UBD27" s="101"/>
      <c r="UBE27" s="101"/>
      <c r="UBF27" s="101"/>
      <c r="UBG27" s="101"/>
      <c r="UBH27" s="101"/>
      <c r="UBI27" s="101"/>
      <c r="UBJ27" s="101"/>
      <c r="UBK27" s="101"/>
      <c r="UBL27" s="101"/>
      <c r="UBM27" s="101"/>
      <c r="UBN27" s="101"/>
      <c r="UBO27" s="101"/>
      <c r="UBP27" s="101"/>
      <c r="UBQ27" s="101"/>
      <c r="UBR27" s="101"/>
      <c r="UBS27" s="101"/>
      <c r="UBT27" s="101"/>
      <c r="UBU27" s="101"/>
      <c r="UBV27" s="101"/>
      <c r="UBW27" s="101"/>
      <c r="UBX27" s="101"/>
      <c r="UBY27" s="101"/>
      <c r="UBZ27" s="101"/>
      <c r="UCA27" s="101"/>
      <c r="UCB27" s="101"/>
      <c r="UCC27" s="101"/>
      <c r="UCD27" s="101"/>
      <c r="UCE27" s="101"/>
      <c r="UCF27" s="101"/>
      <c r="UCG27" s="101"/>
      <c r="UCH27" s="101"/>
      <c r="UCI27" s="101"/>
      <c r="UCJ27" s="101"/>
      <c r="UCK27" s="101"/>
      <c r="UCL27" s="101"/>
      <c r="UCM27" s="101"/>
      <c r="UCN27" s="101"/>
      <c r="UCO27" s="101"/>
      <c r="UCP27" s="101"/>
      <c r="UCQ27" s="101"/>
      <c r="UCR27" s="101"/>
      <c r="UCS27" s="101"/>
      <c r="UCT27" s="101"/>
      <c r="UCU27" s="101"/>
      <c r="UCV27" s="101"/>
      <c r="UCW27" s="101"/>
      <c r="UCX27" s="101"/>
      <c r="UCY27" s="101"/>
      <c r="UCZ27" s="101"/>
      <c r="UDA27" s="101"/>
      <c r="UDB27" s="101"/>
      <c r="UDC27" s="101"/>
      <c r="UDD27" s="101"/>
      <c r="UDE27" s="101"/>
      <c r="UDF27" s="101"/>
      <c r="UDG27" s="101"/>
      <c r="UDH27" s="101"/>
      <c r="UDI27" s="101"/>
      <c r="UDJ27" s="101"/>
      <c r="UDK27" s="101"/>
      <c r="UDL27" s="101"/>
      <c r="UDM27" s="101"/>
      <c r="UDN27" s="101"/>
      <c r="UDO27" s="101"/>
      <c r="UDP27" s="101"/>
      <c r="UDQ27" s="101"/>
      <c r="UDR27" s="101"/>
      <c r="UDS27" s="101"/>
      <c r="UDT27" s="101"/>
      <c r="UDU27" s="101"/>
      <c r="UDV27" s="101"/>
      <c r="UDW27" s="101"/>
      <c r="UDX27" s="101"/>
      <c r="UDY27" s="101"/>
      <c r="UDZ27" s="101"/>
      <c r="UEA27" s="101"/>
      <c r="UEB27" s="101"/>
      <c r="UEC27" s="101"/>
      <c r="UED27" s="101"/>
      <c r="UEE27" s="101"/>
      <c r="UEF27" s="101"/>
      <c r="UEG27" s="101"/>
      <c r="UEH27" s="101"/>
      <c r="UEI27" s="101"/>
      <c r="UEJ27" s="101"/>
      <c r="UEK27" s="101"/>
      <c r="UEL27" s="101"/>
      <c r="UEM27" s="101"/>
      <c r="UEN27" s="101"/>
      <c r="UEO27" s="101"/>
      <c r="UEP27" s="101"/>
      <c r="UEQ27" s="101"/>
      <c r="UER27" s="101"/>
      <c r="UES27" s="101"/>
      <c r="UET27" s="101"/>
      <c r="UEU27" s="101"/>
      <c r="UEV27" s="101"/>
      <c r="UEW27" s="101"/>
      <c r="UEX27" s="101"/>
      <c r="UEY27" s="101"/>
      <c r="UEZ27" s="101"/>
      <c r="UFA27" s="101"/>
      <c r="UFB27" s="101"/>
      <c r="UFC27" s="101"/>
      <c r="UFD27" s="101"/>
      <c r="UFE27" s="101"/>
      <c r="UFF27" s="101"/>
      <c r="UFG27" s="101"/>
      <c r="UFH27" s="101"/>
      <c r="UFI27" s="101"/>
      <c r="UFJ27" s="101"/>
      <c r="UFK27" s="101"/>
      <c r="UFL27" s="101"/>
      <c r="UFM27" s="101"/>
      <c r="UFN27" s="101"/>
      <c r="UFO27" s="101"/>
      <c r="UFP27" s="101"/>
      <c r="UFQ27" s="101"/>
      <c r="UFR27" s="101"/>
      <c r="UFS27" s="101"/>
      <c r="UFT27" s="101"/>
      <c r="UFU27" s="101"/>
      <c r="UFV27" s="101"/>
      <c r="UFW27" s="101"/>
      <c r="UFX27" s="101"/>
      <c r="UFY27" s="101"/>
      <c r="UFZ27" s="101"/>
      <c r="UGA27" s="101"/>
      <c r="UGB27" s="101"/>
      <c r="UGC27" s="101"/>
      <c r="UGD27" s="101"/>
      <c r="UGE27" s="101"/>
      <c r="UGF27" s="101"/>
      <c r="UGG27" s="101"/>
      <c r="UGH27" s="101"/>
      <c r="UGI27" s="101"/>
      <c r="UGJ27" s="101"/>
      <c r="UGK27" s="101"/>
      <c r="UGL27" s="101"/>
      <c r="UGM27" s="101"/>
      <c r="UGN27" s="101"/>
      <c r="UGO27" s="101"/>
      <c r="UGP27" s="101"/>
      <c r="UGQ27" s="101"/>
      <c r="UGR27" s="101"/>
      <c r="UGS27" s="101"/>
      <c r="UGT27" s="101"/>
      <c r="UGU27" s="101"/>
      <c r="UGV27" s="101"/>
      <c r="UGW27" s="101"/>
      <c r="UGX27" s="101"/>
      <c r="UGY27" s="101"/>
      <c r="UGZ27" s="101"/>
      <c r="UHA27" s="101"/>
      <c r="UHB27" s="101"/>
      <c r="UHC27" s="101"/>
      <c r="UHD27" s="101"/>
      <c r="UHE27" s="101"/>
      <c r="UHF27" s="101"/>
      <c r="UHG27" s="101"/>
      <c r="UHH27" s="101"/>
      <c r="UHI27" s="101"/>
      <c r="UHJ27" s="101"/>
      <c r="UHK27" s="101"/>
      <c r="UHL27" s="101"/>
      <c r="UHM27" s="101"/>
      <c r="UHN27" s="101"/>
      <c r="UHO27" s="101"/>
      <c r="UHP27" s="101"/>
      <c r="UHQ27" s="101"/>
      <c r="UHR27" s="101"/>
      <c r="UHS27" s="101"/>
      <c r="UHT27" s="101"/>
      <c r="UHU27" s="101"/>
      <c r="UHV27" s="101"/>
      <c r="UHW27" s="101"/>
      <c r="UHX27" s="101"/>
      <c r="UHY27" s="101"/>
      <c r="UHZ27" s="101"/>
      <c r="UIA27" s="101"/>
      <c r="UIB27" s="101"/>
      <c r="UIC27" s="101"/>
      <c r="UID27" s="101"/>
      <c r="UIE27" s="101"/>
      <c r="UIF27" s="101"/>
      <c r="UIG27" s="101"/>
      <c r="UIH27" s="101"/>
      <c r="UII27" s="101"/>
      <c r="UIJ27" s="101"/>
      <c r="UIK27" s="101"/>
      <c r="UIL27" s="101"/>
      <c r="UIM27" s="101"/>
      <c r="UIN27" s="101"/>
      <c r="UIO27" s="101"/>
      <c r="UIP27" s="101"/>
      <c r="UIQ27" s="101"/>
      <c r="UIR27" s="101"/>
      <c r="UIS27" s="101"/>
      <c r="UIT27" s="101"/>
      <c r="UIU27" s="101"/>
      <c r="UIV27" s="101"/>
      <c r="UIW27" s="101"/>
      <c r="UIX27" s="101"/>
      <c r="UIY27" s="101"/>
      <c r="UIZ27" s="101"/>
      <c r="UJA27" s="101"/>
      <c r="UJB27" s="101"/>
      <c r="UJC27" s="101"/>
      <c r="UJD27" s="101"/>
      <c r="UJE27" s="101"/>
      <c r="UJF27" s="101"/>
      <c r="UJG27" s="101"/>
      <c r="UJH27" s="101"/>
      <c r="UJI27" s="101"/>
      <c r="UJJ27" s="101"/>
      <c r="UJK27" s="101"/>
      <c r="UJL27" s="101"/>
      <c r="UJM27" s="101"/>
      <c r="UJN27" s="101"/>
      <c r="UJO27" s="101"/>
      <c r="UJP27" s="101"/>
      <c r="UJQ27" s="101"/>
      <c r="UJR27" s="101"/>
      <c r="UJS27" s="101"/>
      <c r="UJT27" s="101"/>
      <c r="UJU27" s="101"/>
      <c r="UJV27" s="101"/>
      <c r="UJW27" s="101"/>
      <c r="UJX27" s="101"/>
      <c r="UJY27" s="101"/>
      <c r="UJZ27" s="101"/>
      <c r="UKA27" s="101"/>
      <c r="UKB27" s="101"/>
      <c r="UKC27" s="101"/>
      <c r="UKD27" s="101"/>
      <c r="UKE27" s="101"/>
      <c r="UKF27" s="101"/>
      <c r="UKG27" s="101"/>
      <c r="UKH27" s="101"/>
      <c r="UKI27" s="101"/>
      <c r="UKJ27" s="101"/>
      <c r="UKK27" s="101"/>
      <c r="UKL27" s="101"/>
      <c r="UKM27" s="101"/>
      <c r="UKN27" s="101"/>
      <c r="UKO27" s="101"/>
      <c r="UKP27" s="101"/>
      <c r="UKQ27" s="101"/>
      <c r="UKR27" s="101"/>
      <c r="UKS27" s="101"/>
      <c r="UKT27" s="101"/>
      <c r="UKU27" s="101"/>
      <c r="UKV27" s="101"/>
      <c r="UKW27" s="101"/>
      <c r="UKX27" s="101"/>
      <c r="UKY27" s="101"/>
      <c r="UKZ27" s="101"/>
      <c r="ULA27" s="101"/>
      <c r="ULB27" s="101"/>
      <c r="ULC27" s="101"/>
      <c r="ULD27" s="101"/>
      <c r="ULE27" s="101"/>
      <c r="ULF27" s="101"/>
      <c r="ULG27" s="101"/>
      <c r="ULH27" s="101"/>
      <c r="ULI27" s="101"/>
      <c r="ULJ27" s="101"/>
      <c r="ULK27" s="101"/>
      <c r="ULL27" s="101"/>
      <c r="ULM27" s="101"/>
      <c r="ULN27" s="101"/>
      <c r="ULO27" s="101"/>
      <c r="ULP27" s="101"/>
      <c r="ULQ27" s="101"/>
      <c r="ULR27" s="101"/>
      <c r="ULS27" s="101"/>
      <c r="ULT27" s="101"/>
      <c r="ULU27" s="101"/>
      <c r="ULV27" s="101"/>
      <c r="ULW27" s="101"/>
      <c r="ULX27" s="101"/>
      <c r="ULY27" s="101"/>
      <c r="ULZ27" s="101"/>
      <c r="UMA27" s="101"/>
      <c r="UMB27" s="101"/>
      <c r="UMC27" s="101"/>
      <c r="UMD27" s="101"/>
      <c r="UME27" s="101"/>
      <c r="UMF27" s="101"/>
      <c r="UMG27" s="101"/>
      <c r="UMH27" s="101"/>
      <c r="UMI27" s="101"/>
      <c r="UMJ27" s="101"/>
      <c r="UMK27" s="101"/>
      <c r="UML27" s="101"/>
      <c r="UMM27" s="101"/>
      <c r="UMN27" s="101"/>
      <c r="UMO27" s="101"/>
      <c r="UMP27" s="101"/>
      <c r="UMQ27" s="101"/>
      <c r="UMR27" s="101"/>
      <c r="UMS27" s="101"/>
      <c r="UMT27" s="101"/>
      <c r="UMU27" s="101"/>
      <c r="UMV27" s="101"/>
      <c r="UMW27" s="101"/>
      <c r="UMX27" s="101"/>
      <c r="UMY27" s="101"/>
      <c r="UMZ27" s="101"/>
      <c r="UNA27" s="101"/>
      <c r="UNB27" s="101"/>
      <c r="UNC27" s="101"/>
      <c r="UND27" s="101"/>
      <c r="UNE27" s="101"/>
      <c r="UNF27" s="101"/>
      <c r="UNG27" s="101"/>
      <c r="UNH27" s="101"/>
      <c r="UNI27" s="101"/>
      <c r="UNJ27" s="101"/>
      <c r="UNK27" s="101"/>
      <c r="UNL27" s="101"/>
      <c r="UNM27" s="101"/>
      <c r="UNN27" s="101"/>
      <c r="UNO27" s="101"/>
      <c r="UNP27" s="101"/>
      <c r="UNQ27" s="101"/>
      <c r="UNR27" s="101"/>
      <c r="UNS27" s="101"/>
      <c r="UNT27" s="101"/>
      <c r="UNU27" s="101"/>
      <c r="UNV27" s="101"/>
      <c r="UNW27" s="101"/>
      <c r="UNX27" s="101"/>
      <c r="UNY27" s="101"/>
      <c r="UNZ27" s="101"/>
      <c r="UOA27" s="101"/>
      <c r="UOB27" s="101"/>
      <c r="UOC27" s="101"/>
      <c r="UOD27" s="101"/>
      <c r="UOE27" s="101"/>
      <c r="UOF27" s="101"/>
      <c r="UOG27" s="101"/>
      <c r="UOH27" s="101"/>
      <c r="UOI27" s="101"/>
      <c r="UOJ27" s="101"/>
      <c r="UOK27" s="101"/>
      <c r="UOL27" s="101"/>
      <c r="UOM27" s="101"/>
      <c r="UON27" s="101"/>
      <c r="UOO27" s="101"/>
      <c r="UOP27" s="101"/>
      <c r="UOQ27" s="101"/>
      <c r="UOR27" s="101"/>
      <c r="UOS27" s="101"/>
      <c r="UOT27" s="101"/>
      <c r="UOU27" s="101"/>
      <c r="UOV27" s="101"/>
      <c r="UOW27" s="101"/>
      <c r="UOX27" s="101"/>
      <c r="UOY27" s="101"/>
      <c r="UOZ27" s="101"/>
      <c r="UPA27" s="101"/>
      <c r="UPB27" s="101"/>
      <c r="UPC27" s="101"/>
      <c r="UPD27" s="101"/>
      <c r="UPE27" s="101"/>
      <c r="UPF27" s="101"/>
      <c r="UPG27" s="101"/>
      <c r="UPH27" s="101"/>
      <c r="UPI27" s="101"/>
      <c r="UPJ27" s="101"/>
      <c r="UPK27" s="101"/>
      <c r="UPL27" s="101"/>
      <c r="UPM27" s="101"/>
      <c r="UPN27" s="101"/>
      <c r="UPO27" s="101"/>
      <c r="UPP27" s="101"/>
      <c r="UPQ27" s="101"/>
      <c r="UPR27" s="101"/>
      <c r="UPS27" s="101"/>
      <c r="UPT27" s="101"/>
      <c r="UPU27" s="101"/>
      <c r="UPV27" s="101"/>
      <c r="UPW27" s="101"/>
      <c r="UPX27" s="101"/>
      <c r="UPY27" s="101"/>
      <c r="UPZ27" s="101"/>
      <c r="UQA27" s="101"/>
      <c r="UQB27" s="101"/>
      <c r="UQC27" s="101"/>
      <c r="UQD27" s="101"/>
      <c r="UQE27" s="101"/>
      <c r="UQF27" s="101"/>
      <c r="UQG27" s="101"/>
      <c r="UQH27" s="101"/>
      <c r="UQI27" s="101"/>
      <c r="UQJ27" s="101"/>
      <c r="UQK27" s="101"/>
      <c r="UQL27" s="101"/>
      <c r="UQM27" s="101"/>
      <c r="UQN27" s="101"/>
      <c r="UQO27" s="101"/>
      <c r="UQP27" s="101"/>
      <c r="UQQ27" s="101"/>
      <c r="UQR27" s="101"/>
      <c r="UQS27" s="101"/>
      <c r="UQT27" s="101"/>
      <c r="UQU27" s="101"/>
      <c r="UQV27" s="101"/>
      <c r="UQW27" s="101"/>
      <c r="UQX27" s="101"/>
      <c r="UQY27" s="101"/>
      <c r="UQZ27" s="101"/>
      <c r="URA27" s="101"/>
      <c r="URB27" s="101"/>
      <c r="URC27" s="101"/>
      <c r="URD27" s="101"/>
      <c r="URE27" s="101"/>
      <c r="URF27" s="101"/>
      <c r="URG27" s="101"/>
      <c r="URH27" s="101"/>
      <c r="URI27" s="101"/>
      <c r="URJ27" s="101"/>
      <c r="URK27" s="101"/>
      <c r="URL27" s="101"/>
      <c r="URM27" s="101"/>
      <c r="URN27" s="101"/>
      <c r="URO27" s="101"/>
      <c r="URP27" s="101"/>
      <c r="URQ27" s="101"/>
      <c r="URR27" s="101"/>
      <c r="URS27" s="101"/>
      <c r="URT27" s="101"/>
      <c r="URU27" s="101"/>
      <c r="URV27" s="101"/>
      <c r="URW27" s="101"/>
      <c r="URX27" s="101"/>
      <c r="URY27" s="101"/>
      <c r="URZ27" s="101"/>
      <c r="USA27" s="101"/>
      <c r="USB27" s="101"/>
      <c r="USC27" s="101"/>
      <c r="USD27" s="101"/>
      <c r="USE27" s="101"/>
      <c r="USF27" s="101"/>
      <c r="USG27" s="101"/>
      <c r="USH27" s="101"/>
      <c r="USI27" s="101"/>
      <c r="USJ27" s="101"/>
      <c r="USK27" s="101"/>
      <c r="USL27" s="101"/>
      <c r="USM27" s="101"/>
      <c r="USN27" s="101"/>
      <c r="USO27" s="101"/>
      <c r="USP27" s="101"/>
      <c r="USQ27" s="101"/>
      <c r="USR27" s="101"/>
      <c r="USS27" s="101"/>
      <c r="UST27" s="101"/>
      <c r="USU27" s="101"/>
      <c r="USV27" s="101"/>
      <c r="USW27" s="101"/>
      <c r="USX27" s="101"/>
      <c r="USY27" s="101"/>
      <c r="USZ27" s="101"/>
      <c r="UTA27" s="101"/>
      <c r="UTB27" s="101"/>
      <c r="UTC27" s="101"/>
      <c r="UTD27" s="101"/>
      <c r="UTE27" s="101"/>
      <c r="UTF27" s="101"/>
      <c r="UTG27" s="101"/>
      <c r="UTH27" s="101"/>
      <c r="UTI27" s="101"/>
      <c r="UTJ27" s="101"/>
      <c r="UTK27" s="101"/>
      <c r="UTL27" s="101"/>
      <c r="UTM27" s="101"/>
      <c r="UTN27" s="101"/>
      <c r="UTO27" s="101"/>
      <c r="UTP27" s="101"/>
      <c r="UTQ27" s="101"/>
      <c r="UTR27" s="101"/>
      <c r="UTS27" s="101"/>
      <c r="UTT27" s="101"/>
      <c r="UTU27" s="101"/>
      <c r="UTV27" s="101"/>
      <c r="UTW27" s="101"/>
      <c r="UTX27" s="101"/>
      <c r="UTY27" s="101"/>
      <c r="UTZ27" s="101"/>
      <c r="UUA27" s="101"/>
      <c r="UUB27" s="101"/>
      <c r="UUC27" s="101"/>
      <c r="UUD27" s="101"/>
      <c r="UUE27" s="101"/>
      <c r="UUF27" s="101"/>
      <c r="UUG27" s="101"/>
      <c r="UUH27" s="101"/>
      <c r="UUI27" s="101"/>
      <c r="UUJ27" s="101"/>
      <c r="UUK27" s="101"/>
      <c r="UUL27" s="101"/>
      <c r="UUM27" s="101"/>
      <c r="UUN27" s="101"/>
      <c r="UUO27" s="101"/>
      <c r="UUP27" s="101"/>
      <c r="UUQ27" s="101"/>
      <c r="UUR27" s="101"/>
      <c r="UUS27" s="101"/>
      <c r="UUT27" s="101"/>
      <c r="UUU27" s="101"/>
      <c r="UUV27" s="101"/>
      <c r="UUW27" s="101"/>
      <c r="UUX27" s="101"/>
      <c r="UUY27" s="101"/>
      <c r="UUZ27" s="101"/>
      <c r="UVA27" s="101"/>
      <c r="UVB27" s="101"/>
      <c r="UVC27" s="101"/>
      <c r="UVD27" s="101"/>
      <c r="UVE27" s="101"/>
      <c r="UVF27" s="101"/>
      <c r="UVG27" s="101"/>
      <c r="UVH27" s="101"/>
      <c r="UVI27" s="101"/>
      <c r="UVJ27" s="101"/>
      <c r="UVK27" s="101"/>
      <c r="UVL27" s="101"/>
      <c r="UVM27" s="101"/>
      <c r="UVN27" s="101"/>
      <c r="UVO27" s="101"/>
      <c r="UVP27" s="101"/>
      <c r="UVQ27" s="101"/>
      <c r="UVR27" s="101"/>
      <c r="UVS27" s="101"/>
      <c r="UVT27" s="101"/>
      <c r="UVU27" s="101"/>
      <c r="UVV27" s="101"/>
      <c r="UVW27" s="101"/>
      <c r="UVX27" s="101"/>
      <c r="UVY27" s="101"/>
      <c r="UVZ27" s="101"/>
      <c r="UWA27" s="101"/>
      <c r="UWB27" s="101"/>
      <c r="UWC27" s="101"/>
      <c r="UWD27" s="101"/>
      <c r="UWE27" s="101"/>
      <c r="UWF27" s="101"/>
      <c r="UWG27" s="101"/>
      <c r="UWH27" s="101"/>
      <c r="UWI27" s="101"/>
      <c r="UWJ27" s="101"/>
      <c r="UWK27" s="101"/>
      <c r="UWL27" s="101"/>
      <c r="UWM27" s="101"/>
      <c r="UWN27" s="101"/>
      <c r="UWO27" s="101"/>
      <c r="UWP27" s="101"/>
      <c r="UWQ27" s="101"/>
      <c r="UWR27" s="101"/>
      <c r="UWS27" s="101"/>
      <c r="UWT27" s="101"/>
      <c r="UWU27" s="101"/>
      <c r="UWV27" s="101"/>
      <c r="UWW27" s="101"/>
      <c r="UWX27" s="101"/>
      <c r="UWY27" s="101"/>
      <c r="UWZ27" s="101"/>
      <c r="UXA27" s="101"/>
      <c r="UXB27" s="101"/>
      <c r="UXC27" s="101"/>
      <c r="UXD27" s="101"/>
      <c r="UXE27" s="101"/>
      <c r="UXF27" s="101"/>
      <c r="UXG27" s="101"/>
      <c r="UXH27" s="101"/>
      <c r="UXI27" s="101"/>
      <c r="UXJ27" s="101"/>
      <c r="UXK27" s="101"/>
      <c r="UXL27" s="101"/>
      <c r="UXM27" s="101"/>
      <c r="UXN27" s="101"/>
      <c r="UXO27" s="101"/>
      <c r="UXP27" s="101"/>
      <c r="UXQ27" s="101"/>
      <c r="UXR27" s="101"/>
      <c r="UXS27" s="101"/>
      <c r="UXT27" s="101"/>
      <c r="UXU27" s="101"/>
      <c r="UXV27" s="101"/>
      <c r="UXW27" s="101"/>
      <c r="UXX27" s="101"/>
      <c r="UXY27" s="101"/>
      <c r="UXZ27" s="101"/>
      <c r="UYA27" s="101"/>
      <c r="UYB27" s="101"/>
      <c r="UYC27" s="101"/>
      <c r="UYD27" s="101"/>
      <c r="UYE27" s="101"/>
      <c r="UYF27" s="101"/>
      <c r="UYG27" s="101"/>
      <c r="UYH27" s="101"/>
      <c r="UYI27" s="101"/>
      <c r="UYJ27" s="101"/>
      <c r="UYK27" s="101"/>
      <c r="UYL27" s="101"/>
      <c r="UYM27" s="101"/>
      <c r="UYN27" s="101"/>
      <c r="UYO27" s="101"/>
      <c r="UYP27" s="101"/>
      <c r="UYQ27" s="101"/>
      <c r="UYR27" s="101"/>
      <c r="UYS27" s="101"/>
      <c r="UYT27" s="101"/>
      <c r="UYU27" s="101"/>
      <c r="UYV27" s="101"/>
      <c r="UYW27" s="101"/>
      <c r="UYX27" s="101"/>
      <c r="UYY27" s="101"/>
      <c r="UYZ27" s="101"/>
      <c r="UZA27" s="101"/>
      <c r="UZB27" s="101"/>
      <c r="UZC27" s="101"/>
      <c r="UZD27" s="101"/>
      <c r="UZE27" s="101"/>
      <c r="UZF27" s="101"/>
      <c r="UZG27" s="101"/>
      <c r="UZH27" s="101"/>
      <c r="UZI27" s="101"/>
      <c r="UZJ27" s="101"/>
      <c r="UZK27" s="101"/>
      <c r="UZL27" s="101"/>
      <c r="UZM27" s="101"/>
      <c r="UZN27" s="101"/>
      <c r="UZO27" s="101"/>
      <c r="UZP27" s="101"/>
      <c r="UZQ27" s="101"/>
      <c r="UZR27" s="101"/>
      <c r="UZS27" s="101"/>
      <c r="UZT27" s="101"/>
      <c r="UZU27" s="101"/>
      <c r="UZV27" s="101"/>
      <c r="UZW27" s="101"/>
      <c r="UZX27" s="101"/>
      <c r="UZY27" s="101"/>
      <c r="UZZ27" s="101"/>
      <c r="VAA27" s="101"/>
      <c r="VAB27" s="101"/>
      <c r="VAC27" s="101"/>
      <c r="VAD27" s="101"/>
      <c r="VAE27" s="101"/>
      <c r="VAF27" s="101"/>
      <c r="VAG27" s="101"/>
      <c r="VAH27" s="101"/>
      <c r="VAI27" s="101"/>
      <c r="VAJ27" s="101"/>
      <c r="VAK27" s="101"/>
      <c r="VAL27" s="101"/>
      <c r="VAM27" s="101"/>
      <c r="VAN27" s="101"/>
      <c r="VAO27" s="101"/>
      <c r="VAP27" s="101"/>
      <c r="VAQ27" s="101"/>
      <c r="VAR27" s="101"/>
      <c r="VAS27" s="101"/>
      <c r="VAT27" s="101"/>
      <c r="VAU27" s="101"/>
      <c r="VAV27" s="101"/>
      <c r="VAW27" s="101"/>
      <c r="VAX27" s="101"/>
      <c r="VAY27" s="101"/>
      <c r="VAZ27" s="101"/>
      <c r="VBA27" s="101"/>
      <c r="VBB27" s="101"/>
      <c r="VBC27" s="101"/>
      <c r="VBD27" s="101"/>
      <c r="VBE27" s="101"/>
      <c r="VBF27" s="101"/>
      <c r="VBG27" s="101"/>
      <c r="VBH27" s="101"/>
      <c r="VBI27" s="101"/>
      <c r="VBJ27" s="101"/>
      <c r="VBK27" s="101"/>
      <c r="VBL27" s="101"/>
      <c r="VBM27" s="101"/>
      <c r="VBN27" s="101"/>
      <c r="VBO27" s="101"/>
      <c r="VBP27" s="101"/>
      <c r="VBQ27" s="101"/>
      <c r="VBR27" s="101"/>
      <c r="VBS27" s="101"/>
      <c r="VBT27" s="101"/>
      <c r="VBU27" s="101"/>
      <c r="VBV27" s="101"/>
      <c r="VBW27" s="101"/>
      <c r="VBX27" s="101"/>
      <c r="VBY27" s="101"/>
      <c r="VBZ27" s="101"/>
      <c r="VCA27" s="101"/>
      <c r="VCB27" s="101"/>
      <c r="VCC27" s="101"/>
      <c r="VCD27" s="101"/>
      <c r="VCE27" s="101"/>
      <c r="VCF27" s="101"/>
      <c r="VCG27" s="101"/>
      <c r="VCH27" s="101"/>
      <c r="VCI27" s="101"/>
      <c r="VCJ27" s="101"/>
      <c r="VCK27" s="101"/>
      <c r="VCL27" s="101"/>
      <c r="VCM27" s="101"/>
      <c r="VCN27" s="101"/>
      <c r="VCO27" s="101"/>
      <c r="VCP27" s="101"/>
      <c r="VCQ27" s="101"/>
      <c r="VCR27" s="101"/>
      <c r="VCS27" s="101"/>
      <c r="VCT27" s="101"/>
      <c r="VCU27" s="101"/>
      <c r="VCV27" s="101"/>
      <c r="VCW27" s="101"/>
      <c r="VCX27" s="101"/>
      <c r="VCY27" s="101"/>
      <c r="VCZ27" s="101"/>
      <c r="VDA27" s="101"/>
      <c r="VDB27" s="101"/>
      <c r="VDC27" s="101"/>
      <c r="VDD27" s="101"/>
      <c r="VDE27" s="101"/>
      <c r="VDF27" s="101"/>
      <c r="VDG27" s="101"/>
      <c r="VDH27" s="101"/>
      <c r="VDI27" s="101"/>
      <c r="VDJ27" s="101"/>
      <c r="VDK27" s="101"/>
      <c r="VDL27" s="101"/>
      <c r="VDM27" s="101"/>
      <c r="VDN27" s="101"/>
      <c r="VDO27" s="101"/>
      <c r="VDP27" s="101"/>
      <c r="VDQ27" s="101"/>
      <c r="VDR27" s="101"/>
      <c r="VDS27" s="101"/>
      <c r="VDT27" s="101"/>
      <c r="VDU27" s="101"/>
      <c r="VDV27" s="101"/>
      <c r="VDW27" s="101"/>
      <c r="VDX27" s="101"/>
      <c r="VDY27" s="101"/>
      <c r="VDZ27" s="101"/>
      <c r="VEA27" s="101"/>
      <c r="VEB27" s="101"/>
      <c r="VEC27" s="101"/>
      <c r="VED27" s="101"/>
      <c r="VEE27" s="101"/>
      <c r="VEF27" s="101"/>
      <c r="VEG27" s="101"/>
      <c r="VEH27" s="101"/>
      <c r="VEI27" s="101"/>
      <c r="VEJ27" s="101"/>
      <c r="VEK27" s="101"/>
      <c r="VEL27" s="101"/>
      <c r="VEM27" s="101"/>
      <c r="VEN27" s="101"/>
      <c r="VEO27" s="101"/>
      <c r="VEP27" s="101"/>
      <c r="VEQ27" s="101"/>
      <c r="VER27" s="101"/>
      <c r="VES27" s="101"/>
      <c r="VET27" s="101"/>
      <c r="VEU27" s="101"/>
      <c r="VEV27" s="101"/>
      <c r="VEW27" s="101"/>
      <c r="VEX27" s="101"/>
      <c r="VEY27" s="101"/>
      <c r="VEZ27" s="101"/>
      <c r="VFA27" s="101"/>
      <c r="VFB27" s="101"/>
      <c r="VFC27" s="101"/>
      <c r="VFD27" s="101"/>
      <c r="VFE27" s="101"/>
      <c r="VFF27" s="101"/>
      <c r="VFG27" s="101"/>
      <c r="VFH27" s="101"/>
      <c r="VFI27" s="101"/>
      <c r="VFJ27" s="101"/>
      <c r="VFK27" s="101"/>
      <c r="VFL27" s="101"/>
      <c r="VFM27" s="101"/>
      <c r="VFN27" s="101"/>
      <c r="VFO27" s="101"/>
      <c r="VFP27" s="101"/>
      <c r="VFQ27" s="101"/>
      <c r="VFR27" s="101"/>
      <c r="VFS27" s="101"/>
      <c r="VFT27" s="101"/>
      <c r="VFU27" s="101"/>
      <c r="VFV27" s="101"/>
      <c r="VFW27" s="101"/>
      <c r="VFX27" s="101"/>
      <c r="VFY27" s="101"/>
      <c r="VFZ27" s="101"/>
      <c r="VGA27" s="101"/>
      <c r="VGB27" s="101"/>
      <c r="VGC27" s="101"/>
      <c r="VGD27" s="101"/>
      <c r="VGE27" s="101"/>
      <c r="VGF27" s="101"/>
      <c r="VGG27" s="101"/>
      <c r="VGH27" s="101"/>
      <c r="VGI27" s="101"/>
      <c r="VGJ27" s="101"/>
      <c r="VGK27" s="101"/>
      <c r="VGL27" s="101"/>
      <c r="VGM27" s="101"/>
      <c r="VGN27" s="101"/>
      <c r="VGO27" s="101"/>
      <c r="VGP27" s="101"/>
      <c r="VGQ27" s="101"/>
      <c r="VGR27" s="101"/>
      <c r="VGS27" s="101"/>
      <c r="VGT27" s="101"/>
      <c r="VGU27" s="101"/>
      <c r="VGV27" s="101"/>
      <c r="VGW27" s="101"/>
      <c r="VGX27" s="101"/>
      <c r="VGY27" s="101"/>
      <c r="VGZ27" s="101"/>
      <c r="VHA27" s="101"/>
      <c r="VHB27" s="101"/>
      <c r="VHC27" s="101"/>
      <c r="VHD27" s="101"/>
      <c r="VHE27" s="101"/>
      <c r="VHF27" s="101"/>
      <c r="VHG27" s="101"/>
      <c r="VHH27" s="101"/>
      <c r="VHI27" s="101"/>
      <c r="VHJ27" s="101"/>
      <c r="VHK27" s="101"/>
      <c r="VHL27" s="101"/>
      <c r="VHM27" s="101"/>
      <c r="VHN27" s="101"/>
      <c r="VHO27" s="101"/>
      <c r="VHP27" s="101"/>
      <c r="VHQ27" s="101"/>
      <c r="VHR27" s="101"/>
      <c r="VHS27" s="101"/>
      <c r="VHT27" s="101"/>
      <c r="VHU27" s="101"/>
      <c r="VHV27" s="101"/>
      <c r="VHW27" s="101"/>
      <c r="VHX27" s="101"/>
      <c r="VHY27" s="101"/>
      <c r="VHZ27" s="101"/>
      <c r="VIA27" s="101"/>
      <c r="VIB27" s="101"/>
      <c r="VIC27" s="101"/>
      <c r="VID27" s="101"/>
      <c r="VIE27" s="101"/>
      <c r="VIF27" s="101"/>
      <c r="VIG27" s="101"/>
      <c r="VIH27" s="101"/>
      <c r="VII27" s="101"/>
      <c r="VIJ27" s="101"/>
      <c r="VIK27" s="101"/>
      <c r="VIL27" s="101"/>
      <c r="VIM27" s="101"/>
      <c r="VIN27" s="101"/>
      <c r="VIO27" s="101"/>
      <c r="VIP27" s="101"/>
      <c r="VIQ27" s="101"/>
      <c r="VIR27" s="101"/>
      <c r="VIS27" s="101"/>
      <c r="VIT27" s="101"/>
      <c r="VIU27" s="101"/>
      <c r="VIV27" s="101"/>
      <c r="VIW27" s="101"/>
      <c r="VIX27" s="101"/>
      <c r="VIY27" s="101"/>
      <c r="VIZ27" s="101"/>
      <c r="VJA27" s="101"/>
      <c r="VJB27" s="101"/>
      <c r="VJC27" s="101"/>
      <c r="VJD27" s="101"/>
      <c r="VJE27" s="101"/>
      <c r="VJF27" s="101"/>
      <c r="VJG27" s="101"/>
      <c r="VJH27" s="101"/>
      <c r="VJI27" s="101"/>
      <c r="VJJ27" s="101"/>
      <c r="VJK27" s="101"/>
      <c r="VJL27" s="101"/>
      <c r="VJM27" s="101"/>
      <c r="VJN27" s="101"/>
      <c r="VJO27" s="101"/>
      <c r="VJP27" s="101"/>
      <c r="VJQ27" s="101"/>
      <c r="VJR27" s="101"/>
      <c r="VJS27" s="101"/>
      <c r="VJT27" s="101"/>
      <c r="VJU27" s="101"/>
      <c r="VJV27" s="101"/>
      <c r="VJW27" s="101"/>
      <c r="VJX27" s="101"/>
      <c r="VJY27" s="101"/>
      <c r="VJZ27" s="101"/>
      <c r="VKA27" s="101"/>
      <c r="VKB27" s="101"/>
      <c r="VKC27" s="101"/>
      <c r="VKD27" s="101"/>
      <c r="VKE27" s="101"/>
      <c r="VKF27" s="101"/>
      <c r="VKG27" s="101"/>
      <c r="VKH27" s="101"/>
      <c r="VKI27" s="101"/>
      <c r="VKJ27" s="101"/>
      <c r="VKK27" s="101"/>
      <c r="VKL27" s="101"/>
      <c r="VKM27" s="101"/>
      <c r="VKN27" s="101"/>
      <c r="VKO27" s="101"/>
      <c r="VKP27" s="101"/>
      <c r="VKQ27" s="101"/>
      <c r="VKR27" s="101"/>
      <c r="VKS27" s="101"/>
      <c r="VKT27" s="101"/>
      <c r="VKU27" s="101"/>
      <c r="VKV27" s="101"/>
      <c r="VKW27" s="101"/>
      <c r="VKX27" s="101"/>
      <c r="VKY27" s="101"/>
      <c r="VKZ27" s="101"/>
      <c r="VLA27" s="101"/>
      <c r="VLB27" s="101"/>
      <c r="VLC27" s="101"/>
      <c r="VLD27" s="101"/>
      <c r="VLE27" s="101"/>
      <c r="VLF27" s="101"/>
      <c r="VLG27" s="101"/>
      <c r="VLH27" s="101"/>
      <c r="VLI27" s="101"/>
      <c r="VLJ27" s="101"/>
      <c r="VLK27" s="101"/>
      <c r="VLL27" s="101"/>
      <c r="VLM27" s="101"/>
      <c r="VLN27" s="101"/>
      <c r="VLO27" s="101"/>
      <c r="VLP27" s="101"/>
      <c r="VLQ27" s="101"/>
      <c r="VLR27" s="101"/>
      <c r="VLS27" s="101"/>
      <c r="VLT27" s="101"/>
      <c r="VLU27" s="101"/>
      <c r="VLV27" s="101"/>
      <c r="VLW27" s="101"/>
      <c r="VLX27" s="101"/>
      <c r="VLY27" s="101"/>
      <c r="VLZ27" s="101"/>
      <c r="VMA27" s="101"/>
      <c r="VMB27" s="101"/>
      <c r="VMC27" s="101"/>
      <c r="VMD27" s="101"/>
      <c r="VME27" s="101"/>
      <c r="VMF27" s="101"/>
      <c r="VMG27" s="101"/>
      <c r="VMH27" s="101"/>
      <c r="VMI27" s="101"/>
      <c r="VMJ27" s="101"/>
      <c r="VMK27" s="101"/>
      <c r="VML27" s="101"/>
      <c r="VMM27" s="101"/>
      <c r="VMN27" s="101"/>
      <c r="VMO27" s="101"/>
      <c r="VMP27" s="101"/>
      <c r="VMQ27" s="101"/>
      <c r="VMR27" s="101"/>
      <c r="VMS27" s="101"/>
      <c r="VMT27" s="101"/>
      <c r="VMU27" s="101"/>
      <c r="VMV27" s="101"/>
      <c r="VMW27" s="101"/>
      <c r="VMX27" s="101"/>
      <c r="VMY27" s="101"/>
      <c r="VMZ27" s="101"/>
      <c r="VNA27" s="101"/>
      <c r="VNB27" s="101"/>
      <c r="VNC27" s="101"/>
      <c r="VND27" s="101"/>
      <c r="VNE27" s="101"/>
      <c r="VNF27" s="101"/>
      <c r="VNG27" s="101"/>
      <c r="VNH27" s="101"/>
      <c r="VNI27" s="101"/>
      <c r="VNJ27" s="101"/>
      <c r="VNK27" s="101"/>
      <c r="VNL27" s="101"/>
      <c r="VNM27" s="101"/>
      <c r="VNN27" s="101"/>
      <c r="VNO27" s="101"/>
      <c r="VNP27" s="101"/>
      <c r="VNQ27" s="101"/>
      <c r="VNR27" s="101"/>
      <c r="VNS27" s="101"/>
      <c r="VNT27" s="101"/>
      <c r="VNU27" s="101"/>
      <c r="VNV27" s="101"/>
      <c r="VNW27" s="101"/>
      <c r="VNX27" s="101"/>
      <c r="VNY27" s="101"/>
      <c r="VNZ27" s="101"/>
      <c r="VOA27" s="101"/>
      <c r="VOB27" s="101"/>
      <c r="VOC27" s="101"/>
      <c r="VOD27" s="101"/>
      <c r="VOE27" s="101"/>
      <c r="VOF27" s="101"/>
      <c r="VOG27" s="101"/>
      <c r="VOH27" s="101"/>
      <c r="VOI27" s="101"/>
      <c r="VOJ27" s="101"/>
      <c r="VOK27" s="101"/>
      <c r="VOL27" s="101"/>
      <c r="VOM27" s="101"/>
      <c r="VON27" s="101"/>
      <c r="VOO27" s="101"/>
      <c r="VOP27" s="101"/>
      <c r="VOQ27" s="101"/>
      <c r="VOR27" s="101"/>
      <c r="VOS27" s="101"/>
      <c r="VOT27" s="101"/>
      <c r="VOU27" s="101"/>
      <c r="VOV27" s="101"/>
      <c r="VOW27" s="101"/>
      <c r="VOX27" s="101"/>
      <c r="VOY27" s="101"/>
      <c r="VOZ27" s="101"/>
      <c r="VPA27" s="101"/>
      <c r="VPB27" s="101"/>
      <c r="VPC27" s="101"/>
      <c r="VPD27" s="101"/>
      <c r="VPE27" s="101"/>
      <c r="VPF27" s="101"/>
      <c r="VPG27" s="101"/>
      <c r="VPH27" s="101"/>
      <c r="VPI27" s="101"/>
      <c r="VPJ27" s="101"/>
      <c r="VPK27" s="101"/>
      <c r="VPL27" s="101"/>
      <c r="VPM27" s="101"/>
      <c r="VPN27" s="101"/>
      <c r="VPO27" s="101"/>
      <c r="VPP27" s="101"/>
      <c r="VPQ27" s="101"/>
      <c r="VPR27" s="101"/>
      <c r="VPS27" s="101"/>
      <c r="VPT27" s="101"/>
      <c r="VPU27" s="101"/>
      <c r="VPV27" s="101"/>
      <c r="VPW27" s="101"/>
      <c r="VPX27" s="101"/>
      <c r="VPY27" s="101"/>
      <c r="VPZ27" s="101"/>
      <c r="VQA27" s="101"/>
      <c r="VQB27" s="101"/>
      <c r="VQC27" s="101"/>
      <c r="VQD27" s="101"/>
      <c r="VQE27" s="101"/>
      <c r="VQF27" s="101"/>
      <c r="VQG27" s="101"/>
      <c r="VQH27" s="101"/>
      <c r="VQI27" s="101"/>
      <c r="VQJ27" s="101"/>
      <c r="VQK27" s="101"/>
      <c r="VQL27" s="101"/>
      <c r="VQM27" s="101"/>
      <c r="VQN27" s="101"/>
      <c r="VQO27" s="101"/>
      <c r="VQP27" s="101"/>
      <c r="VQQ27" s="101"/>
      <c r="VQR27" s="101"/>
      <c r="VQS27" s="101"/>
      <c r="VQT27" s="101"/>
      <c r="VQU27" s="101"/>
      <c r="VQV27" s="101"/>
      <c r="VQW27" s="101"/>
      <c r="VQX27" s="101"/>
      <c r="VQY27" s="101"/>
      <c r="VQZ27" s="101"/>
      <c r="VRA27" s="101"/>
      <c r="VRB27" s="101"/>
      <c r="VRC27" s="101"/>
      <c r="VRD27" s="101"/>
      <c r="VRE27" s="101"/>
      <c r="VRF27" s="101"/>
      <c r="VRG27" s="101"/>
      <c r="VRH27" s="101"/>
      <c r="VRI27" s="101"/>
      <c r="VRJ27" s="101"/>
      <c r="VRK27" s="101"/>
      <c r="VRL27" s="101"/>
      <c r="VRM27" s="101"/>
      <c r="VRN27" s="101"/>
      <c r="VRO27" s="101"/>
      <c r="VRP27" s="101"/>
      <c r="VRQ27" s="101"/>
      <c r="VRR27" s="101"/>
      <c r="VRS27" s="101"/>
      <c r="VRT27" s="101"/>
      <c r="VRU27" s="101"/>
      <c r="VRV27" s="101"/>
      <c r="VRW27" s="101"/>
      <c r="VRX27" s="101"/>
      <c r="VRY27" s="101"/>
      <c r="VRZ27" s="101"/>
      <c r="VSA27" s="101"/>
      <c r="VSB27" s="101"/>
      <c r="VSC27" s="101"/>
      <c r="VSD27" s="101"/>
      <c r="VSE27" s="101"/>
      <c r="VSF27" s="101"/>
      <c r="VSG27" s="101"/>
      <c r="VSH27" s="101"/>
      <c r="VSI27" s="101"/>
      <c r="VSJ27" s="101"/>
      <c r="VSK27" s="101"/>
      <c r="VSL27" s="101"/>
      <c r="VSM27" s="101"/>
      <c r="VSN27" s="101"/>
      <c r="VSO27" s="101"/>
      <c r="VSP27" s="101"/>
      <c r="VSQ27" s="101"/>
      <c r="VSR27" s="101"/>
      <c r="VSS27" s="101"/>
      <c r="VST27" s="101"/>
      <c r="VSU27" s="101"/>
      <c r="VSV27" s="101"/>
      <c r="VSW27" s="101"/>
      <c r="VSX27" s="101"/>
      <c r="VSY27" s="101"/>
      <c r="VSZ27" s="101"/>
      <c r="VTA27" s="101"/>
      <c r="VTB27" s="101"/>
      <c r="VTC27" s="101"/>
      <c r="VTD27" s="101"/>
      <c r="VTE27" s="101"/>
      <c r="VTF27" s="101"/>
      <c r="VTG27" s="101"/>
      <c r="VTH27" s="101"/>
      <c r="VTI27" s="101"/>
      <c r="VTJ27" s="101"/>
      <c r="VTK27" s="101"/>
      <c r="VTL27" s="101"/>
      <c r="VTM27" s="101"/>
      <c r="VTN27" s="101"/>
      <c r="VTO27" s="101"/>
      <c r="VTP27" s="101"/>
      <c r="VTQ27" s="101"/>
      <c r="VTR27" s="101"/>
      <c r="VTS27" s="101"/>
      <c r="VTT27" s="101"/>
      <c r="VTU27" s="101"/>
      <c r="VTV27" s="101"/>
      <c r="VTW27" s="101"/>
      <c r="VTX27" s="101"/>
      <c r="VTY27" s="101"/>
      <c r="VTZ27" s="101"/>
      <c r="VUA27" s="101"/>
      <c r="VUB27" s="101"/>
      <c r="VUC27" s="101"/>
      <c r="VUD27" s="101"/>
      <c r="VUE27" s="101"/>
      <c r="VUF27" s="101"/>
      <c r="VUG27" s="101"/>
      <c r="VUH27" s="101"/>
      <c r="VUI27" s="101"/>
      <c r="VUJ27" s="101"/>
      <c r="VUK27" s="101"/>
      <c r="VUL27" s="101"/>
      <c r="VUM27" s="101"/>
      <c r="VUN27" s="101"/>
      <c r="VUO27" s="101"/>
      <c r="VUP27" s="101"/>
      <c r="VUQ27" s="101"/>
      <c r="VUR27" s="101"/>
      <c r="VUS27" s="101"/>
      <c r="VUT27" s="101"/>
      <c r="VUU27" s="101"/>
      <c r="VUV27" s="101"/>
      <c r="VUW27" s="101"/>
      <c r="VUX27" s="101"/>
      <c r="VUY27" s="101"/>
      <c r="VUZ27" s="101"/>
      <c r="VVA27" s="101"/>
      <c r="VVB27" s="101"/>
      <c r="VVC27" s="101"/>
      <c r="VVD27" s="101"/>
      <c r="VVE27" s="101"/>
      <c r="VVF27" s="101"/>
      <c r="VVG27" s="101"/>
      <c r="VVH27" s="101"/>
      <c r="VVI27" s="101"/>
      <c r="VVJ27" s="101"/>
      <c r="VVK27" s="101"/>
      <c r="VVL27" s="101"/>
      <c r="VVM27" s="101"/>
      <c r="VVN27" s="101"/>
      <c r="VVO27" s="101"/>
      <c r="VVP27" s="101"/>
      <c r="VVQ27" s="101"/>
      <c r="VVR27" s="101"/>
      <c r="VVS27" s="101"/>
      <c r="VVT27" s="101"/>
      <c r="VVU27" s="101"/>
      <c r="VVV27" s="101"/>
      <c r="VVW27" s="101"/>
      <c r="VVX27" s="101"/>
      <c r="VVY27" s="101"/>
      <c r="VVZ27" s="101"/>
      <c r="VWA27" s="101"/>
      <c r="VWB27" s="101"/>
      <c r="VWC27" s="101"/>
      <c r="VWD27" s="101"/>
      <c r="VWE27" s="101"/>
      <c r="VWF27" s="101"/>
      <c r="VWG27" s="101"/>
      <c r="VWH27" s="101"/>
      <c r="VWI27" s="101"/>
      <c r="VWJ27" s="101"/>
      <c r="VWK27" s="101"/>
      <c r="VWL27" s="101"/>
      <c r="VWM27" s="101"/>
      <c r="VWN27" s="101"/>
      <c r="VWO27" s="101"/>
      <c r="VWP27" s="101"/>
      <c r="VWQ27" s="101"/>
      <c r="VWR27" s="101"/>
      <c r="VWS27" s="101"/>
      <c r="VWT27" s="101"/>
      <c r="VWU27" s="101"/>
      <c r="VWV27" s="101"/>
      <c r="VWW27" s="101"/>
      <c r="VWX27" s="101"/>
      <c r="VWY27" s="101"/>
      <c r="VWZ27" s="101"/>
      <c r="VXA27" s="101"/>
      <c r="VXB27" s="101"/>
      <c r="VXC27" s="101"/>
      <c r="VXD27" s="101"/>
      <c r="VXE27" s="101"/>
      <c r="VXF27" s="101"/>
      <c r="VXG27" s="101"/>
      <c r="VXH27" s="101"/>
      <c r="VXI27" s="101"/>
      <c r="VXJ27" s="101"/>
      <c r="VXK27" s="101"/>
      <c r="VXL27" s="101"/>
      <c r="VXM27" s="101"/>
      <c r="VXN27" s="101"/>
      <c r="VXO27" s="101"/>
      <c r="VXP27" s="101"/>
      <c r="VXQ27" s="101"/>
      <c r="VXR27" s="101"/>
      <c r="VXS27" s="101"/>
      <c r="VXT27" s="101"/>
      <c r="VXU27" s="101"/>
      <c r="VXV27" s="101"/>
      <c r="VXW27" s="101"/>
      <c r="VXX27" s="101"/>
      <c r="VXY27" s="101"/>
      <c r="VXZ27" s="101"/>
      <c r="VYA27" s="101"/>
      <c r="VYB27" s="101"/>
      <c r="VYC27" s="101"/>
      <c r="VYD27" s="101"/>
      <c r="VYE27" s="101"/>
      <c r="VYF27" s="101"/>
      <c r="VYG27" s="101"/>
      <c r="VYH27" s="101"/>
      <c r="VYI27" s="101"/>
      <c r="VYJ27" s="101"/>
      <c r="VYK27" s="101"/>
      <c r="VYL27" s="101"/>
      <c r="VYM27" s="101"/>
      <c r="VYN27" s="101"/>
      <c r="VYO27" s="101"/>
      <c r="VYP27" s="101"/>
      <c r="VYQ27" s="101"/>
      <c r="VYR27" s="101"/>
      <c r="VYS27" s="101"/>
      <c r="VYT27" s="101"/>
      <c r="VYU27" s="101"/>
      <c r="VYV27" s="101"/>
      <c r="VYW27" s="101"/>
      <c r="VYX27" s="101"/>
      <c r="VYY27" s="101"/>
      <c r="VYZ27" s="101"/>
      <c r="VZA27" s="101"/>
      <c r="VZB27" s="101"/>
      <c r="VZC27" s="101"/>
      <c r="VZD27" s="101"/>
      <c r="VZE27" s="101"/>
      <c r="VZF27" s="101"/>
      <c r="VZG27" s="101"/>
      <c r="VZH27" s="101"/>
      <c r="VZI27" s="101"/>
      <c r="VZJ27" s="101"/>
      <c r="VZK27" s="101"/>
      <c r="VZL27" s="101"/>
      <c r="VZM27" s="101"/>
      <c r="VZN27" s="101"/>
      <c r="VZO27" s="101"/>
      <c r="VZP27" s="101"/>
      <c r="VZQ27" s="101"/>
      <c r="VZR27" s="101"/>
      <c r="VZS27" s="101"/>
      <c r="VZT27" s="101"/>
      <c r="VZU27" s="101"/>
      <c r="VZV27" s="101"/>
      <c r="VZW27" s="101"/>
      <c r="VZX27" s="101"/>
      <c r="VZY27" s="101"/>
      <c r="VZZ27" s="101"/>
      <c r="WAA27" s="101"/>
      <c r="WAB27" s="101"/>
      <c r="WAC27" s="101"/>
      <c r="WAD27" s="101"/>
      <c r="WAE27" s="101"/>
      <c r="WAF27" s="101"/>
      <c r="WAG27" s="101"/>
      <c r="WAH27" s="101"/>
      <c r="WAI27" s="101"/>
      <c r="WAJ27" s="101"/>
      <c r="WAK27" s="101"/>
      <c r="WAL27" s="101"/>
      <c r="WAM27" s="101"/>
      <c r="WAN27" s="101"/>
      <c r="WAO27" s="101"/>
      <c r="WAP27" s="101"/>
      <c r="WAQ27" s="101"/>
      <c r="WAR27" s="101"/>
      <c r="WAS27" s="101"/>
      <c r="WAT27" s="101"/>
      <c r="WAU27" s="101"/>
      <c r="WAV27" s="101"/>
      <c r="WAW27" s="101"/>
      <c r="WAX27" s="101"/>
      <c r="WAY27" s="101"/>
      <c r="WAZ27" s="101"/>
      <c r="WBA27" s="101"/>
      <c r="WBB27" s="101"/>
      <c r="WBC27" s="101"/>
      <c r="WBD27" s="101"/>
      <c r="WBE27" s="101"/>
      <c r="WBF27" s="101"/>
      <c r="WBG27" s="101"/>
      <c r="WBH27" s="101"/>
      <c r="WBI27" s="101"/>
      <c r="WBJ27" s="101"/>
      <c r="WBK27" s="101"/>
      <c r="WBL27" s="101"/>
      <c r="WBM27" s="101"/>
      <c r="WBN27" s="101"/>
      <c r="WBO27" s="101"/>
      <c r="WBP27" s="101"/>
      <c r="WBQ27" s="101"/>
      <c r="WBR27" s="101"/>
      <c r="WBS27" s="101"/>
      <c r="WBT27" s="101"/>
      <c r="WBU27" s="101"/>
      <c r="WBV27" s="101"/>
      <c r="WBW27" s="101"/>
      <c r="WBX27" s="101"/>
      <c r="WBY27" s="101"/>
      <c r="WBZ27" s="101"/>
      <c r="WCA27" s="101"/>
      <c r="WCB27" s="101"/>
      <c r="WCC27" s="101"/>
      <c r="WCD27" s="101"/>
      <c r="WCE27" s="101"/>
      <c r="WCF27" s="101"/>
      <c r="WCG27" s="101"/>
      <c r="WCH27" s="101"/>
      <c r="WCI27" s="101"/>
      <c r="WCJ27" s="101"/>
      <c r="WCK27" s="101"/>
      <c r="WCL27" s="101"/>
      <c r="WCM27" s="101"/>
      <c r="WCN27" s="101"/>
      <c r="WCO27" s="101"/>
      <c r="WCP27" s="101"/>
      <c r="WCQ27" s="101"/>
      <c r="WCR27" s="101"/>
      <c r="WCS27" s="101"/>
      <c r="WCT27" s="101"/>
      <c r="WCU27" s="101"/>
      <c r="WCV27" s="101"/>
      <c r="WCW27" s="101"/>
      <c r="WCX27" s="101"/>
      <c r="WCY27" s="101"/>
      <c r="WCZ27" s="101"/>
      <c r="WDA27" s="101"/>
      <c r="WDB27" s="101"/>
      <c r="WDC27" s="101"/>
      <c r="WDD27" s="101"/>
      <c r="WDE27" s="101"/>
      <c r="WDF27" s="101"/>
      <c r="WDG27" s="101"/>
      <c r="WDH27" s="101"/>
      <c r="WDI27" s="101"/>
      <c r="WDJ27" s="101"/>
      <c r="WDK27" s="101"/>
      <c r="WDL27" s="101"/>
      <c r="WDM27" s="101"/>
      <c r="WDN27" s="101"/>
      <c r="WDO27" s="101"/>
      <c r="WDP27" s="101"/>
      <c r="WDQ27" s="101"/>
      <c r="WDR27" s="101"/>
      <c r="WDS27" s="101"/>
      <c r="WDT27" s="101"/>
      <c r="WDU27" s="101"/>
      <c r="WDV27" s="101"/>
      <c r="WDW27" s="101"/>
      <c r="WDX27" s="101"/>
      <c r="WDY27" s="101"/>
      <c r="WDZ27" s="101"/>
      <c r="WEA27" s="101"/>
      <c r="WEB27" s="101"/>
      <c r="WEC27" s="101"/>
      <c r="WED27" s="101"/>
      <c r="WEE27" s="101"/>
      <c r="WEF27" s="101"/>
      <c r="WEG27" s="101"/>
      <c r="WEH27" s="101"/>
      <c r="WEI27" s="101"/>
      <c r="WEJ27" s="101"/>
      <c r="WEK27" s="101"/>
      <c r="WEL27" s="101"/>
      <c r="WEM27" s="101"/>
      <c r="WEN27" s="101"/>
      <c r="WEO27" s="101"/>
      <c r="WEP27" s="101"/>
      <c r="WEQ27" s="101"/>
      <c r="WER27" s="101"/>
      <c r="WES27" s="101"/>
      <c r="WET27" s="101"/>
      <c r="WEU27" s="101"/>
      <c r="WEV27" s="101"/>
      <c r="WEW27" s="101"/>
      <c r="WEX27" s="101"/>
      <c r="WEY27" s="101"/>
      <c r="WEZ27" s="101"/>
      <c r="WFA27" s="101"/>
      <c r="WFB27" s="101"/>
      <c r="WFC27" s="101"/>
      <c r="WFD27" s="101"/>
      <c r="WFE27" s="101"/>
      <c r="WFF27" s="101"/>
      <c r="WFG27" s="101"/>
      <c r="WFH27" s="101"/>
      <c r="WFI27" s="101"/>
      <c r="WFJ27" s="101"/>
      <c r="WFK27" s="101"/>
      <c r="WFL27" s="101"/>
      <c r="WFM27" s="101"/>
      <c r="WFN27" s="101"/>
      <c r="WFO27" s="101"/>
      <c r="WFP27" s="101"/>
      <c r="WFQ27" s="101"/>
      <c r="WFR27" s="101"/>
      <c r="WFS27" s="101"/>
      <c r="WFT27" s="101"/>
      <c r="WFU27" s="101"/>
      <c r="WFV27" s="101"/>
      <c r="WFW27" s="101"/>
      <c r="WFX27" s="101"/>
      <c r="WFY27" s="101"/>
      <c r="WFZ27" s="101"/>
      <c r="WGA27" s="101"/>
      <c r="WGB27" s="101"/>
      <c r="WGC27" s="101"/>
      <c r="WGD27" s="101"/>
      <c r="WGE27" s="101"/>
      <c r="WGF27" s="101"/>
      <c r="WGG27" s="101"/>
      <c r="WGH27" s="101"/>
      <c r="WGI27" s="101"/>
      <c r="WGJ27" s="101"/>
      <c r="WGK27" s="101"/>
      <c r="WGL27" s="101"/>
      <c r="WGM27" s="101"/>
      <c r="WGN27" s="101"/>
      <c r="WGO27" s="101"/>
      <c r="WGP27" s="101"/>
      <c r="WGQ27" s="101"/>
      <c r="WGR27" s="101"/>
      <c r="WGS27" s="101"/>
      <c r="WGT27" s="101"/>
      <c r="WGU27" s="101"/>
      <c r="WGV27" s="101"/>
      <c r="WGW27" s="101"/>
      <c r="WGX27" s="101"/>
      <c r="WGY27" s="101"/>
      <c r="WGZ27" s="101"/>
      <c r="WHA27" s="101"/>
      <c r="WHB27" s="101"/>
      <c r="WHC27" s="101"/>
      <c r="WHD27" s="101"/>
      <c r="WHE27" s="101"/>
      <c r="WHF27" s="101"/>
      <c r="WHG27" s="101"/>
      <c r="WHH27" s="101"/>
      <c r="WHI27" s="101"/>
      <c r="WHJ27" s="101"/>
      <c r="WHK27" s="101"/>
      <c r="WHL27" s="101"/>
      <c r="WHM27" s="101"/>
      <c r="WHN27" s="101"/>
      <c r="WHO27" s="101"/>
      <c r="WHP27" s="101"/>
      <c r="WHQ27" s="101"/>
      <c r="WHR27" s="101"/>
      <c r="WHS27" s="101"/>
      <c r="WHT27" s="101"/>
      <c r="WHU27" s="101"/>
      <c r="WHV27" s="101"/>
      <c r="WHW27" s="101"/>
      <c r="WHX27" s="101"/>
      <c r="WHY27" s="101"/>
      <c r="WHZ27" s="101"/>
      <c r="WIA27" s="101"/>
      <c r="WIB27" s="101"/>
      <c r="WIC27" s="101"/>
      <c r="WID27" s="101"/>
      <c r="WIE27" s="101"/>
      <c r="WIF27" s="101"/>
      <c r="WIG27" s="101"/>
      <c r="WIH27" s="101"/>
      <c r="WII27" s="101"/>
      <c r="WIJ27" s="101"/>
      <c r="WIK27" s="101"/>
      <c r="WIL27" s="101"/>
      <c r="WIM27" s="101"/>
      <c r="WIN27" s="101"/>
      <c r="WIO27" s="101"/>
      <c r="WIP27" s="101"/>
      <c r="WIQ27" s="101"/>
      <c r="WIR27" s="101"/>
      <c r="WIS27" s="101"/>
      <c r="WIT27" s="101"/>
      <c r="WIU27" s="101"/>
      <c r="WIV27" s="101"/>
      <c r="WIW27" s="101"/>
      <c r="WIX27" s="101"/>
      <c r="WIY27" s="101"/>
      <c r="WIZ27" s="101"/>
      <c r="WJA27" s="101"/>
      <c r="WJB27" s="101"/>
      <c r="WJC27" s="101"/>
      <c r="WJD27" s="101"/>
      <c r="WJE27" s="101"/>
      <c r="WJF27" s="101"/>
      <c r="WJG27" s="101"/>
      <c r="WJH27" s="101"/>
      <c r="WJI27" s="101"/>
      <c r="WJJ27" s="101"/>
      <c r="WJK27" s="101"/>
      <c r="WJL27" s="101"/>
      <c r="WJM27" s="101"/>
      <c r="WJN27" s="101"/>
      <c r="WJO27" s="101"/>
      <c r="WJP27" s="101"/>
      <c r="WJQ27" s="101"/>
      <c r="WJR27" s="101"/>
      <c r="WJS27" s="101"/>
      <c r="WJT27" s="101"/>
      <c r="WJU27" s="101"/>
      <c r="WJV27" s="101"/>
      <c r="WJW27" s="101"/>
      <c r="WJX27" s="101"/>
      <c r="WJY27" s="101"/>
      <c r="WJZ27" s="101"/>
      <c r="WKA27" s="101"/>
      <c r="WKB27" s="101"/>
      <c r="WKC27" s="101"/>
      <c r="WKD27" s="101"/>
      <c r="WKE27" s="101"/>
      <c r="WKF27" s="101"/>
      <c r="WKG27" s="101"/>
      <c r="WKH27" s="101"/>
      <c r="WKI27" s="101"/>
      <c r="WKJ27" s="101"/>
      <c r="WKK27" s="101"/>
      <c r="WKL27" s="101"/>
      <c r="WKM27" s="101"/>
      <c r="WKN27" s="101"/>
      <c r="WKO27" s="101"/>
      <c r="WKP27" s="101"/>
      <c r="WKQ27" s="101"/>
      <c r="WKR27" s="101"/>
      <c r="WKS27" s="101"/>
      <c r="WKT27" s="101"/>
      <c r="WKU27" s="101"/>
      <c r="WKV27" s="101"/>
      <c r="WKW27" s="101"/>
      <c r="WKX27" s="101"/>
      <c r="WKY27" s="101"/>
      <c r="WKZ27" s="101"/>
      <c r="WLA27" s="101"/>
      <c r="WLB27" s="101"/>
      <c r="WLC27" s="101"/>
      <c r="WLD27" s="101"/>
      <c r="WLE27" s="101"/>
      <c r="WLF27" s="101"/>
      <c r="WLG27" s="101"/>
      <c r="WLH27" s="101"/>
      <c r="WLI27" s="101"/>
      <c r="WLJ27" s="101"/>
      <c r="WLK27" s="101"/>
      <c r="WLL27" s="101"/>
      <c r="WLM27" s="101"/>
      <c r="WLN27" s="101"/>
      <c r="WLO27" s="101"/>
      <c r="WLP27" s="101"/>
      <c r="WLQ27" s="101"/>
      <c r="WLR27" s="101"/>
      <c r="WLS27" s="101"/>
      <c r="WLT27" s="101"/>
      <c r="WLU27" s="101"/>
      <c r="WLV27" s="101"/>
      <c r="WLW27" s="101"/>
      <c r="WLX27" s="101"/>
      <c r="WLY27" s="101"/>
      <c r="WLZ27" s="101"/>
      <c r="WMA27" s="101"/>
      <c r="WMB27" s="101"/>
      <c r="WMC27" s="101"/>
      <c r="WMD27" s="101"/>
      <c r="WME27" s="101"/>
      <c r="WMF27" s="101"/>
      <c r="WMG27" s="101"/>
      <c r="WMH27" s="101"/>
      <c r="WMI27" s="101"/>
      <c r="WMJ27" s="101"/>
      <c r="WMK27" s="101"/>
      <c r="WML27" s="101"/>
      <c r="WMM27" s="101"/>
      <c r="WMN27" s="101"/>
      <c r="WMO27" s="101"/>
      <c r="WMP27" s="101"/>
      <c r="WMQ27" s="101"/>
      <c r="WMR27" s="101"/>
      <c r="WMS27" s="101"/>
      <c r="WMT27" s="101"/>
      <c r="WMU27" s="101"/>
      <c r="WMV27" s="101"/>
      <c r="WMW27" s="101"/>
      <c r="WMX27" s="101"/>
      <c r="WMY27" s="101"/>
      <c r="WMZ27" s="101"/>
      <c r="WNA27" s="101"/>
      <c r="WNB27" s="101"/>
      <c r="WNC27" s="101"/>
      <c r="WND27" s="101"/>
      <c r="WNE27" s="101"/>
      <c r="WNF27" s="101"/>
      <c r="WNG27" s="101"/>
      <c r="WNH27" s="101"/>
      <c r="WNI27" s="101"/>
      <c r="WNJ27" s="101"/>
      <c r="WNK27" s="101"/>
      <c r="WNL27" s="101"/>
      <c r="WNM27" s="101"/>
      <c r="WNN27" s="101"/>
      <c r="WNO27" s="101"/>
      <c r="WNP27" s="101"/>
      <c r="WNQ27" s="101"/>
      <c r="WNR27" s="101"/>
      <c r="WNS27" s="101"/>
      <c r="WNT27" s="101"/>
      <c r="WNU27" s="101"/>
      <c r="WNV27" s="101"/>
      <c r="WNW27" s="101"/>
      <c r="WNX27" s="101"/>
      <c r="WNY27" s="101"/>
      <c r="WNZ27" s="101"/>
      <c r="WOA27" s="101"/>
      <c r="WOB27" s="101"/>
      <c r="WOC27" s="101"/>
      <c r="WOD27" s="101"/>
      <c r="WOE27" s="101"/>
      <c r="WOF27" s="101"/>
      <c r="WOG27" s="101"/>
      <c r="WOH27" s="101"/>
      <c r="WOI27" s="101"/>
      <c r="WOJ27" s="101"/>
      <c r="WOK27" s="101"/>
      <c r="WOL27" s="101"/>
      <c r="WOM27" s="101"/>
      <c r="WON27" s="101"/>
      <c r="WOO27" s="101"/>
      <c r="WOP27" s="101"/>
      <c r="WOQ27" s="101"/>
      <c r="WOR27" s="101"/>
      <c r="WOS27" s="101"/>
      <c r="WOT27" s="101"/>
      <c r="WOU27" s="101"/>
      <c r="WOV27" s="101"/>
      <c r="WOW27" s="101"/>
      <c r="WOX27" s="101"/>
      <c r="WOY27" s="101"/>
      <c r="WOZ27" s="101"/>
      <c r="WPA27" s="101"/>
      <c r="WPB27" s="101"/>
      <c r="WPC27" s="101"/>
      <c r="WPD27" s="101"/>
      <c r="WPE27" s="101"/>
      <c r="WPF27" s="101"/>
      <c r="WPG27" s="101"/>
      <c r="WPH27" s="101"/>
      <c r="WPI27" s="101"/>
      <c r="WPJ27" s="101"/>
      <c r="WPK27" s="101"/>
      <c r="WPL27" s="101"/>
      <c r="WPM27" s="101"/>
      <c r="WPN27" s="101"/>
      <c r="WPO27" s="101"/>
      <c r="WPP27" s="101"/>
      <c r="WPQ27" s="101"/>
      <c r="WPR27" s="101"/>
      <c r="WPS27" s="101"/>
      <c r="WPT27" s="101"/>
      <c r="WPU27" s="101"/>
      <c r="WPV27" s="101"/>
      <c r="WPW27" s="101"/>
      <c r="WPX27" s="101"/>
      <c r="WPY27" s="101"/>
      <c r="WPZ27" s="101"/>
      <c r="WQA27" s="101"/>
      <c r="WQB27" s="101"/>
      <c r="WQC27" s="101"/>
      <c r="WQD27" s="101"/>
      <c r="WQE27" s="101"/>
      <c r="WQF27" s="101"/>
      <c r="WQG27" s="101"/>
      <c r="WQH27" s="101"/>
      <c r="WQI27" s="101"/>
      <c r="WQJ27" s="101"/>
      <c r="WQK27" s="101"/>
      <c r="WQL27" s="101"/>
      <c r="WQM27" s="101"/>
      <c r="WQN27" s="101"/>
      <c r="WQO27" s="101"/>
      <c r="WQP27" s="101"/>
      <c r="WQQ27" s="101"/>
      <c r="WQR27" s="101"/>
      <c r="WQS27" s="101"/>
      <c r="WQT27" s="101"/>
      <c r="WQU27" s="101"/>
      <c r="WQV27" s="101"/>
      <c r="WQW27" s="101"/>
      <c r="WQX27" s="101"/>
      <c r="WQY27" s="101"/>
      <c r="WQZ27" s="101"/>
      <c r="WRA27" s="101"/>
      <c r="WRB27" s="101"/>
      <c r="WRC27" s="101"/>
      <c r="WRD27" s="101"/>
      <c r="WRE27" s="101"/>
      <c r="WRF27" s="101"/>
      <c r="WRG27" s="101"/>
      <c r="WRH27" s="101"/>
      <c r="WRI27" s="101"/>
      <c r="WRJ27" s="101"/>
      <c r="WRK27" s="101"/>
      <c r="WRL27" s="101"/>
      <c r="WRM27" s="101"/>
      <c r="WRN27" s="101"/>
      <c r="WRO27" s="101"/>
      <c r="WRP27" s="101"/>
      <c r="WRQ27" s="101"/>
      <c r="WRR27" s="101"/>
      <c r="WRS27" s="101"/>
      <c r="WRT27" s="101"/>
      <c r="WRU27" s="101"/>
      <c r="WRV27" s="101"/>
      <c r="WRW27" s="101"/>
      <c r="WRX27" s="101"/>
      <c r="WRY27" s="101"/>
      <c r="WRZ27" s="101"/>
      <c r="WSA27" s="101"/>
      <c r="WSB27" s="101"/>
      <c r="WSC27" s="101"/>
      <c r="WSD27" s="101"/>
      <c r="WSE27" s="101"/>
      <c r="WSF27" s="101"/>
      <c r="WSG27" s="101"/>
      <c r="WSH27" s="101"/>
      <c r="WSI27" s="101"/>
      <c r="WSJ27" s="101"/>
      <c r="WSK27" s="101"/>
      <c r="WSL27" s="101"/>
      <c r="WSM27" s="101"/>
      <c r="WSN27" s="101"/>
      <c r="WSO27" s="101"/>
      <c r="WSP27" s="101"/>
      <c r="WSQ27" s="101"/>
      <c r="WSR27" s="101"/>
      <c r="WSS27" s="101"/>
      <c r="WST27" s="101"/>
      <c r="WSU27" s="101"/>
      <c r="WSV27" s="101"/>
      <c r="WSW27" s="101"/>
      <c r="WSX27" s="101"/>
      <c r="WSY27" s="101"/>
      <c r="WSZ27" s="101"/>
      <c r="WTA27" s="101"/>
      <c r="WTB27" s="101"/>
      <c r="WTC27" s="101"/>
      <c r="WTD27" s="101"/>
      <c r="WTE27" s="101"/>
      <c r="WTF27" s="101"/>
      <c r="WTG27" s="101"/>
      <c r="WTH27" s="101"/>
      <c r="WTI27" s="101"/>
      <c r="WTJ27" s="101"/>
      <c r="WTK27" s="101"/>
      <c r="WTL27" s="101"/>
      <c r="WTM27" s="101"/>
      <c r="WTN27" s="101"/>
      <c r="WTO27" s="101"/>
      <c r="WTP27" s="101"/>
      <c r="WTQ27" s="101"/>
      <c r="WTR27" s="101"/>
      <c r="WTS27" s="101"/>
      <c r="WTT27" s="101"/>
      <c r="WTU27" s="101"/>
      <c r="WTV27" s="101"/>
      <c r="WTW27" s="101"/>
      <c r="WTX27" s="101"/>
      <c r="WTY27" s="101"/>
      <c r="WTZ27" s="101"/>
      <c r="WUA27" s="101"/>
      <c r="WUB27" s="101"/>
      <c r="WUC27" s="101"/>
      <c r="WUD27" s="101"/>
      <c r="WUE27" s="101"/>
      <c r="WUF27" s="101"/>
      <c r="WUG27" s="101"/>
      <c r="WUH27" s="101"/>
      <c r="WUI27" s="101"/>
      <c r="WUJ27" s="101"/>
      <c r="WUK27" s="101"/>
      <c r="WUL27" s="101"/>
      <c r="WUM27" s="101"/>
      <c r="WUN27" s="101"/>
      <c r="WUO27" s="101"/>
      <c r="WUP27" s="101"/>
      <c r="WUQ27" s="101"/>
      <c r="WUR27" s="101"/>
      <c r="WUS27" s="101"/>
      <c r="WUT27" s="101"/>
      <c r="WUU27" s="101"/>
      <c r="WUV27" s="101"/>
      <c r="WUW27" s="101"/>
      <c r="WUX27" s="101"/>
      <c r="WUY27" s="101"/>
      <c r="WUZ27" s="101"/>
      <c r="WVA27" s="101"/>
      <c r="WVB27" s="101"/>
      <c r="WVC27" s="101"/>
      <c r="WVD27" s="101"/>
      <c r="WVE27" s="101"/>
      <c r="WVF27" s="101"/>
      <c r="WVG27" s="101"/>
      <c r="WVH27" s="101"/>
      <c r="WVI27" s="101"/>
      <c r="WVJ27" s="101"/>
      <c r="WVK27" s="101"/>
      <c r="WVL27" s="101"/>
      <c r="WVM27" s="101"/>
      <c r="WVN27" s="101"/>
      <c r="WVO27" s="101"/>
      <c r="WVP27" s="101"/>
      <c r="WVQ27" s="101"/>
      <c r="WVR27" s="101"/>
      <c r="WVS27" s="101"/>
      <c r="WVT27" s="101"/>
      <c r="WVU27" s="101"/>
      <c r="WVV27" s="101"/>
      <c r="WVW27" s="101"/>
      <c r="WVX27" s="101"/>
      <c r="WVY27" s="101"/>
      <c r="WVZ27" s="101"/>
      <c r="WWA27" s="101"/>
      <c r="WWB27" s="101"/>
      <c r="WWC27" s="101"/>
      <c r="WWD27" s="101"/>
      <c r="WWE27" s="101"/>
      <c r="WWF27" s="101"/>
      <c r="WWG27" s="101"/>
      <c r="WWH27" s="101"/>
      <c r="WWI27" s="101"/>
      <c r="WWJ27" s="101"/>
      <c r="WWK27" s="101"/>
      <c r="WWL27" s="101"/>
      <c r="WWM27" s="101"/>
      <c r="WWN27" s="101"/>
      <c r="WWO27" s="101"/>
      <c r="WWP27" s="101"/>
      <c r="WWQ27" s="101"/>
      <c r="WWR27" s="101"/>
      <c r="WWS27" s="101"/>
      <c r="WWT27" s="101"/>
      <c r="WWU27" s="101"/>
      <c r="WWV27" s="101"/>
      <c r="WWW27" s="101"/>
      <c r="WWX27" s="101"/>
      <c r="WWY27" s="101"/>
      <c r="WWZ27" s="101"/>
      <c r="WXA27" s="101"/>
      <c r="WXB27" s="101"/>
      <c r="WXC27" s="101"/>
      <c r="WXD27" s="101"/>
      <c r="WXE27" s="101"/>
      <c r="WXF27" s="101"/>
      <c r="WXG27" s="101"/>
      <c r="WXH27" s="101"/>
      <c r="WXI27" s="101"/>
      <c r="WXJ27" s="101"/>
      <c r="WXK27" s="101"/>
      <c r="WXL27" s="101"/>
      <c r="WXM27" s="101"/>
      <c r="WXN27" s="101"/>
      <c r="WXO27" s="101"/>
      <c r="WXP27" s="101"/>
      <c r="WXQ27" s="101"/>
      <c r="WXR27" s="101"/>
      <c r="WXS27" s="101"/>
      <c r="WXT27" s="101"/>
      <c r="WXU27" s="101"/>
      <c r="WXV27" s="101"/>
      <c r="WXW27" s="101"/>
      <c r="WXX27" s="101"/>
      <c r="WXY27" s="101"/>
      <c r="WXZ27" s="101"/>
      <c r="WYA27" s="101"/>
      <c r="WYB27" s="101"/>
      <c r="WYC27" s="101"/>
      <c r="WYD27" s="101"/>
      <c r="WYE27" s="101"/>
      <c r="WYF27" s="101"/>
      <c r="WYG27" s="101"/>
      <c r="WYH27" s="101"/>
      <c r="WYI27" s="101"/>
      <c r="WYJ27" s="101"/>
      <c r="WYK27" s="101"/>
      <c r="WYL27" s="101"/>
      <c r="WYM27" s="101"/>
      <c r="WYN27" s="101"/>
      <c r="WYO27" s="101"/>
      <c r="WYP27" s="101"/>
      <c r="WYQ27" s="101"/>
      <c r="WYR27" s="101"/>
      <c r="WYS27" s="101"/>
      <c r="WYT27" s="101"/>
      <c r="WYU27" s="101"/>
      <c r="WYV27" s="101"/>
      <c r="WYW27" s="101"/>
      <c r="WYX27" s="101"/>
      <c r="WYY27" s="101"/>
      <c r="WYZ27" s="101"/>
      <c r="WZA27" s="101"/>
      <c r="WZB27" s="101"/>
      <c r="WZC27" s="101"/>
      <c r="WZD27" s="101"/>
      <c r="WZE27" s="101"/>
      <c r="WZF27" s="101"/>
      <c r="WZG27" s="101"/>
      <c r="WZH27" s="101"/>
      <c r="WZI27" s="101"/>
      <c r="WZJ27" s="101"/>
      <c r="WZK27" s="101"/>
      <c r="WZL27" s="101"/>
      <c r="WZM27" s="101"/>
      <c r="WZN27" s="101"/>
      <c r="WZO27" s="101"/>
      <c r="WZP27" s="101"/>
      <c r="WZQ27" s="101"/>
      <c r="WZR27" s="101"/>
      <c r="WZS27" s="101"/>
      <c r="WZT27" s="101"/>
      <c r="WZU27" s="101"/>
      <c r="WZV27" s="101"/>
      <c r="WZW27" s="101"/>
      <c r="WZX27" s="101"/>
      <c r="WZY27" s="101"/>
      <c r="WZZ27" s="101"/>
      <c r="XAA27" s="101"/>
      <c r="XAB27" s="101"/>
      <c r="XAC27" s="101"/>
      <c r="XAD27" s="101"/>
      <c r="XAE27" s="101"/>
      <c r="XAF27" s="101"/>
      <c r="XAG27" s="101"/>
      <c r="XAH27" s="101"/>
      <c r="XAI27" s="101"/>
      <c r="XAJ27" s="101"/>
      <c r="XAK27" s="101"/>
      <c r="XAL27" s="101"/>
      <c r="XAM27" s="101"/>
      <c r="XAN27" s="101"/>
      <c r="XAO27" s="101"/>
      <c r="XAP27" s="101"/>
      <c r="XAQ27" s="101"/>
      <c r="XAR27" s="101"/>
      <c r="XAS27" s="101"/>
      <c r="XAT27" s="101"/>
      <c r="XAU27" s="101"/>
      <c r="XAV27" s="101"/>
      <c r="XAW27" s="101"/>
      <c r="XAX27" s="101"/>
      <c r="XAY27" s="101"/>
      <c r="XAZ27" s="101"/>
      <c r="XBA27" s="101"/>
      <c r="XBB27" s="101"/>
      <c r="XBC27" s="101"/>
      <c r="XBD27" s="101"/>
      <c r="XBE27" s="101"/>
      <c r="XBF27" s="101"/>
      <c r="XBG27" s="101"/>
      <c r="XBH27" s="101"/>
      <c r="XBI27" s="101"/>
      <c r="XBJ27" s="101"/>
      <c r="XBK27" s="101"/>
      <c r="XBL27" s="101"/>
      <c r="XBM27" s="101"/>
      <c r="XBN27" s="101"/>
      <c r="XBO27" s="101"/>
      <c r="XBP27" s="101"/>
      <c r="XBQ27" s="101"/>
      <c r="XBR27" s="101"/>
      <c r="XBS27" s="101"/>
      <c r="XBT27" s="101"/>
      <c r="XBU27" s="101"/>
      <c r="XBV27" s="101"/>
      <c r="XBW27" s="101"/>
      <c r="XBX27" s="101"/>
      <c r="XBY27" s="101"/>
      <c r="XBZ27" s="101"/>
      <c r="XCA27" s="101"/>
      <c r="XCB27" s="101"/>
      <c r="XCC27" s="101"/>
      <c r="XCD27" s="101"/>
      <c r="XCE27" s="101"/>
      <c r="XCF27" s="101"/>
      <c r="XCG27" s="101"/>
      <c r="XCH27" s="101"/>
      <c r="XCI27" s="101"/>
      <c r="XCJ27" s="101"/>
      <c r="XCK27" s="101"/>
      <c r="XCL27" s="101"/>
      <c r="XCM27" s="101"/>
      <c r="XCN27" s="101"/>
      <c r="XCO27" s="101"/>
      <c r="XCP27" s="101"/>
      <c r="XCQ27" s="101"/>
      <c r="XCR27" s="101"/>
      <c r="XCS27" s="101"/>
      <c r="XCT27" s="101"/>
      <c r="XCU27" s="101"/>
      <c r="XCV27" s="101"/>
      <c r="XCW27" s="101"/>
      <c r="XCX27" s="101"/>
      <c r="XCY27" s="101"/>
      <c r="XCZ27" s="101"/>
      <c r="XDA27" s="101"/>
      <c r="XDB27" s="101"/>
      <c r="XDC27" s="101"/>
      <c r="XDD27" s="101"/>
      <c r="XDE27" s="101"/>
      <c r="XDF27" s="101"/>
      <c r="XDG27" s="101"/>
      <c r="XDH27" s="101"/>
      <c r="XDI27" s="101"/>
      <c r="XDJ27" s="101"/>
      <c r="XDK27" s="101"/>
      <c r="XDL27" s="101"/>
      <c r="XDM27" s="101"/>
      <c r="XDN27" s="101"/>
      <c r="XDO27" s="101"/>
      <c r="XDP27" s="101"/>
      <c r="XDQ27" s="101"/>
      <c r="XDR27" s="101"/>
      <c r="XDS27" s="101"/>
      <c r="XDT27" s="101"/>
      <c r="XDU27" s="101"/>
      <c r="XDV27" s="101"/>
      <c r="XDW27" s="101"/>
      <c r="XDX27" s="101"/>
      <c r="XDY27" s="101"/>
      <c r="XDZ27" s="101"/>
      <c r="XEA27" s="101"/>
      <c r="XEB27" s="101"/>
      <c r="XEC27" s="101"/>
      <c r="XED27" s="101"/>
      <c r="XEE27" s="101"/>
      <c r="XEF27" s="101"/>
      <c r="XEG27" s="101"/>
      <c r="XEH27" s="101"/>
      <c r="XEI27" s="101"/>
      <c r="XEJ27" s="101"/>
      <c r="XEK27" s="101"/>
      <c r="XEL27" s="101"/>
      <c r="XEM27" s="101"/>
      <c r="XEN27" s="101"/>
      <c r="XEO27" s="101"/>
    </row>
    <row r="28" spans="1:16369" s="102" customFormat="1" ht="27.95" customHeight="1">
      <c r="A28" s="55">
        <f t="shared" si="0"/>
        <v>17</v>
      </c>
      <c r="B28" s="87"/>
      <c r="C28" s="88" t="s">
        <v>207</v>
      </c>
      <c r="D28" s="107" t="s">
        <v>208</v>
      </c>
      <c r="E28" s="90" t="s">
        <v>209</v>
      </c>
      <c r="F28" s="91"/>
      <c r="G28" s="91"/>
      <c r="H28" s="92" t="s">
        <v>1</v>
      </c>
      <c r="I28" s="103" t="s">
        <v>114</v>
      </c>
      <c r="J28" s="92" t="s">
        <v>181</v>
      </c>
      <c r="K28" s="55" t="s">
        <v>65</v>
      </c>
      <c r="L28" s="94" t="s">
        <v>198</v>
      </c>
      <c r="M28" s="92" t="s">
        <v>117</v>
      </c>
      <c r="N28" s="95" t="s">
        <v>198</v>
      </c>
      <c r="O28" s="108" t="s">
        <v>210</v>
      </c>
      <c r="P28" s="109" t="s">
        <v>211</v>
      </c>
      <c r="Q28" s="110" t="s">
        <v>212</v>
      </c>
      <c r="R28" s="111" t="s">
        <v>213</v>
      </c>
      <c r="S28" s="87" t="s">
        <v>186</v>
      </c>
      <c r="T28" s="98" t="s">
        <v>214</v>
      </c>
      <c r="U28" s="92" t="s">
        <v>188</v>
      </c>
      <c r="V28" s="98" t="s">
        <v>78</v>
      </c>
      <c r="W28" s="99">
        <v>4921000</v>
      </c>
      <c r="X28" s="98" t="s">
        <v>214</v>
      </c>
      <c r="Y28" s="87"/>
      <c r="Z28" s="87"/>
      <c r="AA28" s="87"/>
      <c r="AB28" s="100"/>
      <c r="AC28" s="87"/>
      <c r="AD28" s="101"/>
      <c r="AE28" s="69"/>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c r="GE28" s="101"/>
      <c r="GF28" s="101"/>
      <c r="GG28" s="101"/>
      <c r="GH28" s="101"/>
      <c r="GI28" s="101"/>
      <c r="GJ28" s="101"/>
      <c r="GK28" s="101"/>
      <c r="GL28" s="101"/>
      <c r="GM28" s="101"/>
      <c r="GN28" s="101"/>
      <c r="GO28" s="101"/>
      <c r="GP28" s="101"/>
      <c r="GQ28" s="101"/>
      <c r="GR28" s="101"/>
      <c r="GS28" s="101"/>
      <c r="GT28" s="101"/>
      <c r="GU28" s="101"/>
      <c r="GV28" s="101"/>
      <c r="GW28" s="101"/>
      <c r="GX28" s="101"/>
      <c r="GY28" s="101"/>
      <c r="GZ28" s="101"/>
      <c r="HA28" s="101"/>
      <c r="HB28" s="101"/>
      <c r="HC28" s="101"/>
      <c r="HD28" s="101"/>
      <c r="HE28" s="101"/>
      <c r="HF28" s="101"/>
      <c r="HG28" s="101"/>
      <c r="HH28" s="101"/>
      <c r="HI28" s="101"/>
      <c r="HJ28" s="101"/>
      <c r="HK28" s="101"/>
      <c r="HL28" s="101"/>
      <c r="HM28" s="101"/>
      <c r="HN28" s="101"/>
      <c r="HO28" s="101"/>
      <c r="HP28" s="101"/>
      <c r="HQ28" s="101"/>
      <c r="HR28" s="101"/>
      <c r="HS28" s="101"/>
      <c r="HT28" s="101"/>
      <c r="HU28" s="101"/>
      <c r="HV28" s="101"/>
      <c r="HW28" s="101"/>
      <c r="HX28" s="101"/>
      <c r="HY28" s="101"/>
      <c r="HZ28" s="101"/>
      <c r="IA28" s="101"/>
      <c r="IB28" s="101"/>
      <c r="IC28" s="101"/>
      <c r="ID28" s="101"/>
      <c r="IE28" s="101"/>
      <c r="IF28" s="101"/>
      <c r="IG28" s="101"/>
      <c r="IH28" s="101"/>
      <c r="II28" s="101"/>
      <c r="IJ28" s="101"/>
      <c r="IK28" s="101"/>
      <c r="IL28" s="101"/>
      <c r="IM28" s="101"/>
      <c r="IN28" s="101"/>
      <c r="IO28" s="101"/>
      <c r="IP28" s="101"/>
      <c r="IQ28" s="101"/>
      <c r="IR28" s="101"/>
      <c r="IS28" s="101"/>
      <c r="IT28" s="101"/>
      <c r="IU28" s="101"/>
      <c r="IV28" s="101"/>
      <c r="IW28" s="101"/>
      <c r="IX28" s="101"/>
      <c r="IY28" s="101"/>
      <c r="IZ28" s="101"/>
      <c r="JA28" s="101"/>
      <c r="JB28" s="101"/>
      <c r="JC28" s="101"/>
      <c r="JD28" s="101"/>
      <c r="JE28" s="101"/>
      <c r="JF28" s="101"/>
      <c r="JG28" s="101"/>
      <c r="JH28" s="101"/>
      <c r="JI28" s="101"/>
      <c r="JJ28" s="101"/>
      <c r="JK28" s="101"/>
      <c r="JL28" s="101"/>
      <c r="JM28" s="101"/>
      <c r="JN28" s="101"/>
      <c r="JO28" s="101"/>
      <c r="JP28" s="101"/>
      <c r="JQ28" s="101"/>
      <c r="JR28" s="101"/>
      <c r="JS28" s="101"/>
      <c r="JT28" s="101"/>
      <c r="JU28" s="101"/>
      <c r="JV28" s="101"/>
      <c r="JW28" s="101"/>
      <c r="JX28" s="101"/>
      <c r="JY28" s="101"/>
      <c r="JZ28" s="101"/>
      <c r="KA28" s="101"/>
      <c r="KB28" s="101"/>
      <c r="KC28" s="101"/>
      <c r="KD28" s="101"/>
      <c r="KE28" s="101"/>
      <c r="KF28" s="101"/>
      <c r="KG28" s="101"/>
      <c r="KH28" s="101"/>
      <c r="KI28" s="101"/>
      <c r="KJ28" s="101"/>
      <c r="KK28" s="101"/>
      <c r="KL28" s="101"/>
      <c r="KM28" s="101"/>
      <c r="KN28" s="101"/>
      <c r="KO28" s="101"/>
      <c r="KP28" s="101"/>
      <c r="KQ28" s="101"/>
      <c r="KR28" s="101"/>
      <c r="KS28" s="101"/>
      <c r="KT28" s="101"/>
      <c r="KU28" s="101"/>
      <c r="KV28" s="101"/>
      <c r="KW28" s="101"/>
      <c r="KX28" s="101"/>
      <c r="KY28" s="101"/>
      <c r="KZ28" s="101"/>
      <c r="LA28" s="101"/>
      <c r="LB28" s="101"/>
      <c r="LC28" s="101"/>
      <c r="LD28" s="101"/>
      <c r="LE28" s="101"/>
      <c r="LF28" s="101"/>
      <c r="LG28" s="101"/>
      <c r="LH28" s="101"/>
      <c r="LI28" s="101"/>
      <c r="LJ28" s="101"/>
      <c r="LK28" s="101"/>
      <c r="LL28" s="101"/>
      <c r="LM28" s="101"/>
      <c r="LN28" s="101"/>
      <c r="LO28" s="101"/>
      <c r="LP28" s="101"/>
      <c r="LQ28" s="101"/>
      <c r="LR28" s="101"/>
      <c r="LS28" s="101"/>
      <c r="LT28" s="101"/>
      <c r="LU28" s="101"/>
      <c r="LV28" s="101"/>
      <c r="LW28" s="101"/>
      <c r="LX28" s="101"/>
      <c r="LY28" s="101"/>
      <c r="LZ28" s="101"/>
      <c r="MA28" s="101"/>
      <c r="MB28" s="101"/>
      <c r="MC28" s="101"/>
      <c r="MD28" s="101"/>
      <c r="ME28" s="101"/>
      <c r="MF28" s="101"/>
      <c r="MG28" s="101"/>
      <c r="MH28" s="101"/>
      <c r="MI28" s="101"/>
      <c r="MJ28" s="101"/>
      <c r="MK28" s="101"/>
      <c r="ML28" s="101"/>
      <c r="MM28" s="101"/>
      <c r="MN28" s="101"/>
      <c r="MO28" s="101"/>
      <c r="MP28" s="101"/>
      <c r="MQ28" s="101"/>
      <c r="MR28" s="101"/>
      <c r="MS28" s="101"/>
      <c r="MT28" s="101"/>
      <c r="MU28" s="101"/>
      <c r="MV28" s="101"/>
      <c r="MW28" s="101"/>
      <c r="MX28" s="101"/>
      <c r="MY28" s="101"/>
      <c r="MZ28" s="101"/>
      <c r="NA28" s="101"/>
      <c r="NB28" s="101"/>
      <c r="NC28" s="101"/>
      <c r="ND28" s="101"/>
      <c r="NE28" s="101"/>
      <c r="NF28" s="101"/>
      <c r="NG28" s="101"/>
      <c r="NH28" s="101"/>
      <c r="NI28" s="101"/>
      <c r="NJ28" s="101"/>
      <c r="NK28" s="101"/>
      <c r="NL28" s="101"/>
      <c r="NM28" s="101"/>
      <c r="NN28" s="101"/>
      <c r="NO28" s="101"/>
      <c r="NP28" s="101"/>
      <c r="NQ28" s="101"/>
      <c r="NR28" s="101"/>
      <c r="NS28" s="101"/>
      <c r="NT28" s="101"/>
      <c r="NU28" s="101"/>
      <c r="NV28" s="101"/>
      <c r="NW28" s="101"/>
      <c r="NX28" s="101"/>
      <c r="NY28" s="101"/>
      <c r="NZ28" s="101"/>
      <c r="OA28" s="101"/>
      <c r="OB28" s="101"/>
      <c r="OC28" s="101"/>
      <c r="OD28" s="101"/>
      <c r="OE28" s="101"/>
      <c r="OF28" s="101"/>
      <c r="OG28" s="101"/>
      <c r="OH28" s="101"/>
      <c r="OI28" s="101"/>
      <c r="OJ28" s="101"/>
      <c r="OK28" s="101"/>
      <c r="OL28" s="101"/>
      <c r="OM28" s="101"/>
      <c r="ON28" s="101"/>
      <c r="OO28" s="101"/>
      <c r="OP28" s="101"/>
      <c r="OQ28" s="101"/>
      <c r="OR28" s="101"/>
      <c r="OS28" s="101"/>
      <c r="OT28" s="101"/>
      <c r="OU28" s="101"/>
      <c r="OV28" s="101"/>
      <c r="OW28" s="101"/>
      <c r="OX28" s="101"/>
      <c r="OY28" s="101"/>
      <c r="OZ28" s="101"/>
      <c r="PA28" s="101"/>
      <c r="PB28" s="101"/>
      <c r="PC28" s="101"/>
      <c r="PD28" s="101"/>
      <c r="PE28" s="101"/>
      <c r="PF28" s="101"/>
      <c r="PG28" s="101"/>
      <c r="PH28" s="101"/>
      <c r="PI28" s="101"/>
      <c r="PJ28" s="101"/>
      <c r="PK28" s="101"/>
      <c r="PL28" s="101"/>
      <c r="PM28" s="101"/>
      <c r="PN28" s="101"/>
      <c r="PO28" s="101"/>
      <c r="PP28" s="101"/>
      <c r="PQ28" s="101"/>
      <c r="PR28" s="101"/>
      <c r="PS28" s="101"/>
      <c r="PT28" s="101"/>
      <c r="PU28" s="101"/>
      <c r="PV28" s="101"/>
      <c r="PW28" s="101"/>
      <c r="PX28" s="101"/>
      <c r="PY28" s="101"/>
      <c r="PZ28" s="101"/>
      <c r="QA28" s="101"/>
      <c r="QB28" s="101"/>
      <c r="QC28" s="101"/>
      <c r="QD28" s="101"/>
      <c r="QE28" s="101"/>
      <c r="QF28" s="101"/>
      <c r="QG28" s="101"/>
      <c r="QH28" s="101"/>
      <c r="QI28" s="101"/>
      <c r="QJ28" s="101"/>
      <c r="QK28" s="101"/>
      <c r="QL28" s="101"/>
      <c r="QM28" s="101"/>
      <c r="QN28" s="101"/>
      <c r="QO28" s="101"/>
      <c r="QP28" s="101"/>
      <c r="QQ28" s="101"/>
      <c r="QR28" s="101"/>
      <c r="QS28" s="101"/>
      <c r="QT28" s="101"/>
      <c r="QU28" s="101"/>
      <c r="QV28" s="101"/>
      <c r="QW28" s="101"/>
      <c r="QX28" s="101"/>
      <c r="QY28" s="101"/>
      <c r="QZ28" s="101"/>
      <c r="RA28" s="101"/>
      <c r="RB28" s="101"/>
      <c r="RC28" s="101"/>
      <c r="RD28" s="101"/>
      <c r="RE28" s="101"/>
      <c r="RF28" s="101"/>
      <c r="RG28" s="101"/>
      <c r="RH28" s="101"/>
      <c r="RI28" s="101"/>
      <c r="RJ28" s="101"/>
      <c r="RK28" s="101"/>
      <c r="RL28" s="101"/>
      <c r="RM28" s="101"/>
      <c r="RN28" s="101"/>
      <c r="RO28" s="101"/>
      <c r="RP28" s="101"/>
      <c r="RQ28" s="101"/>
      <c r="RR28" s="101"/>
      <c r="RS28" s="101"/>
      <c r="RT28" s="101"/>
      <c r="RU28" s="101"/>
      <c r="RV28" s="101"/>
      <c r="RW28" s="101"/>
      <c r="RX28" s="101"/>
      <c r="RY28" s="101"/>
      <c r="RZ28" s="101"/>
      <c r="SA28" s="101"/>
      <c r="SB28" s="101"/>
      <c r="SC28" s="101"/>
      <c r="SD28" s="101"/>
      <c r="SE28" s="101"/>
      <c r="SF28" s="101"/>
      <c r="SG28" s="101"/>
      <c r="SH28" s="101"/>
      <c r="SI28" s="101"/>
      <c r="SJ28" s="101"/>
      <c r="SK28" s="101"/>
      <c r="SL28" s="101"/>
      <c r="SM28" s="101"/>
      <c r="SN28" s="101"/>
      <c r="SO28" s="101"/>
      <c r="SP28" s="101"/>
      <c r="SQ28" s="101"/>
      <c r="SR28" s="101"/>
      <c r="SS28" s="101"/>
      <c r="ST28" s="101"/>
      <c r="SU28" s="101"/>
      <c r="SV28" s="101"/>
      <c r="SW28" s="101"/>
      <c r="SX28" s="101"/>
      <c r="SY28" s="101"/>
      <c r="SZ28" s="101"/>
      <c r="TA28" s="101"/>
      <c r="TB28" s="101"/>
      <c r="TC28" s="101"/>
      <c r="TD28" s="101"/>
      <c r="TE28" s="101"/>
      <c r="TF28" s="101"/>
      <c r="TG28" s="101"/>
      <c r="TH28" s="101"/>
      <c r="TI28" s="101"/>
      <c r="TJ28" s="101"/>
      <c r="TK28" s="101"/>
      <c r="TL28" s="101"/>
      <c r="TM28" s="101"/>
      <c r="TN28" s="101"/>
      <c r="TO28" s="101"/>
      <c r="TP28" s="101"/>
      <c r="TQ28" s="101"/>
      <c r="TR28" s="101"/>
      <c r="TS28" s="101"/>
      <c r="TT28" s="101"/>
      <c r="TU28" s="101"/>
      <c r="TV28" s="101"/>
      <c r="TW28" s="101"/>
      <c r="TX28" s="101"/>
      <c r="TY28" s="101"/>
      <c r="TZ28" s="101"/>
      <c r="UA28" s="101"/>
      <c r="UB28" s="101"/>
      <c r="UC28" s="101"/>
      <c r="UD28" s="101"/>
      <c r="UE28" s="101"/>
      <c r="UF28" s="101"/>
      <c r="UG28" s="101"/>
      <c r="UH28" s="101"/>
      <c r="UI28" s="101"/>
      <c r="UJ28" s="101"/>
      <c r="UK28" s="101"/>
      <c r="UL28" s="101"/>
      <c r="UM28" s="101"/>
      <c r="UN28" s="101"/>
      <c r="UO28" s="101"/>
      <c r="UP28" s="101"/>
      <c r="UQ28" s="101"/>
      <c r="UR28" s="101"/>
      <c r="US28" s="101"/>
      <c r="UT28" s="101"/>
      <c r="UU28" s="101"/>
      <c r="UV28" s="101"/>
      <c r="UW28" s="101"/>
      <c r="UX28" s="101"/>
      <c r="UY28" s="101"/>
      <c r="UZ28" s="101"/>
      <c r="VA28" s="101"/>
      <c r="VB28" s="101"/>
      <c r="VC28" s="101"/>
      <c r="VD28" s="101"/>
      <c r="VE28" s="101"/>
      <c r="VF28" s="101"/>
      <c r="VG28" s="101"/>
      <c r="VH28" s="101"/>
      <c r="VI28" s="101"/>
      <c r="VJ28" s="101"/>
      <c r="VK28" s="101"/>
      <c r="VL28" s="101"/>
      <c r="VM28" s="101"/>
      <c r="VN28" s="101"/>
      <c r="VO28" s="101"/>
      <c r="VP28" s="101"/>
      <c r="VQ28" s="101"/>
      <c r="VR28" s="101"/>
      <c r="VS28" s="101"/>
      <c r="VT28" s="101"/>
      <c r="VU28" s="101"/>
      <c r="VV28" s="101"/>
      <c r="VW28" s="101"/>
      <c r="VX28" s="101"/>
      <c r="VY28" s="101"/>
      <c r="VZ28" s="101"/>
      <c r="WA28" s="101"/>
      <c r="WB28" s="101"/>
      <c r="WC28" s="101"/>
      <c r="WD28" s="101"/>
      <c r="WE28" s="101"/>
      <c r="WF28" s="101"/>
      <c r="WG28" s="101"/>
      <c r="WH28" s="101"/>
      <c r="WI28" s="101"/>
      <c r="WJ28" s="101"/>
      <c r="WK28" s="101"/>
      <c r="WL28" s="101"/>
      <c r="WM28" s="101"/>
      <c r="WN28" s="101"/>
      <c r="WO28" s="101"/>
      <c r="WP28" s="101"/>
      <c r="WQ28" s="101"/>
      <c r="WR28" s="101"/>
      <c r="WS28" s="101"/>
      <c r="WT28" s="101"/>
      <c r="WU28" s="101"/>
      <c r="WV28" s="101"/>
      <c r="WW28" s="101"/>
      <c r="WX28" s="101"/>
      <c r="WY28" s="101"/>
      <c r="WZ28" s="101"/>
      <c r="XA28" s="101"/>
      <c r="XB28" s="101"/>
      <c r="XC28" s="101"/>
      <c r="XD28" s="101"/>
      <c r="XE28" s="101"/>
      <c r="XF28" s="101"/>
      <c r="XG28" s="101"/>
      <c r="XH28" s="101"/>
      <c r="XI28" s="101"/>
      <c r="XJ28" s="101"/>
      <c r="XK28" s="101"/>
      <c r="XL28" s="101"/>
      <c r="XM28" s="101"/>
      <c r="XN28" s="101"/>
      <c r="XO28" s="101"/>
      <c r="XP28" s="101"/>
      <c r="XQ28" s="101"/>
      <c r="XR28" s="101"/>
      <c r="XS28" s="101"/>
      <c r="XT28" s="101"/>
      <c r="XU28" s="101"/>
      <c r="XV28" s="101"/>
      <c r="XW28" s="101"/>
      <c r="XX28" s="101"/>
      <c r="XY28" s="101"/>
      <c r="XZ28" s="101"/>
      <c r="YA28" s="101"/>
      <c r="YB28" s="101"/>
      <c r="YC28" s="101"/>
      <c r="YD28" s="101"/>
      <c r="YE28" s="101"/>
      <c r="YF28" s="101"/>
      <c r="YG28" s="101"/>
      <c r="YH28" s="101"/>
      <c r="YI28" s="101"/>
      <c r="YJ28" s="101"/>
      <c r="YK28" s="101"/>
      <c r="YL28" s="101"/>
      <c r="YM28" s="101"/>
      <c r="YN28" s="101"/>
      <c r="YO28" s="101"/>
      <c r="YP28" s="101"/>
      <c r="YQ28" s="101"/>
      <c r="YR28" s="101"/>
      <c r="YS28" s="101"/>
      <c r="YT28" s="101"/>
      <c r="YU28" s="101"/>
      <c r="YV28" s="101"/>
      <c r="YW28" s="101"/>
      <c r="YX28" s="101"/>
      <c r="YY28" s="101"/>
      <c r="YZ28" s="101"/>
      <c r="ZA28" s="101"/>
      <c r="ZB28" s="101"/>
      <c r="ZC28" s="101"/>
      <c r="ZD28" s="101"/>
      <c r="ZE28" s="101"/>
      <c r="ZF28" s="101"/>
      <c r="ZG28" s="101"/>
      <c r="ZH28" s="101"/>
      <c r="ZI28" s="101"/>
      <c r="ZJ28" s="101"/>
      <c r="ZK28" s="101"/>
      <c r="ZL28" s="101"/>
      <c r="ZM28" s="101"/>
      <c r="ZN28" s="101"/>
      <c r="ZO28" s="101"/>
      <c r="ZP28" s="101"/>
      <c r="ZQ28" s="101"/>
      <c r="ZR28" s="101"/>
      <c r="ZS28" s="101"/>
      <c r="ZT28" s="101"/>
      <c r="ZU28" s="101"/>
      <c r="ZV28" s="101"/>
      <c r="ZW28" s="101"/>
      <c r="ZX28" s="101"/>
      <c r="ZY28" s="101"/>
      <c r="ZZ28" s="101"/>
      <c r="AAA28" s="101"/>
      <c r="AAB28" s="101"/>
      <c r="AAC28" s="101"/>
      <c r="AAD28" s="101"/>
      <c r="AAE28" s="101"/>
      <c r="AAF28" s="101"/>
      <c r="AAG28" s="101"/>
      <c r="AAH28" s="101"/>
      <c r="AAI28" s="101"/>
      <c r="AAJ28" s="101"/>
      <c r="AAK28" s="101"/>
      <c r="AAL28" s="101"/>
      <c r="AAM28" s="101"/>
      <c r="AAN28" s="101"/>
      <c r="AAO28" s="101"/>
      <c r="AAP28" s="101"/>
      <c r="AAQ28" s="101"/>
      <c r="AAR28" s="101"/>
      <c r="AAS28" s="101"/>
      <c r="AAT28" s="101"/>
      <c r="AAU28" s="101"/>
      <c r="AAV28" s="101"/>
      <c r="AAW28" s="101"/>
      <c r="AAX28" s="101"/>
      <c r="AAY28" s="101"/>
      <c r="AAZ28" s="101"/>
      <c r="ABA28" s="101"/>
      <c r="ABB28" s="101"/>
      <c r="ABC28" s="101"/>
      <c r="ABD28" s="101"/>
      <c r="ABE28" s="101"/>
      <c r="ABF28" s="101"/>
      <c r="ABG28" s="101"/>
      <c r="ABH28" s="101"/>
      <c r="ABI28" s="101"/>
      <c r="ABJ28" s="101"/>
      <c r="ABK28" s="101"/>
      <c r="ABL28" s="101"/>
      <c r="ABM28" s="101"/>
      <c r="ABN28" s="101"/>
      <c r="ABO28" s="101"/>
      <c r="ABP28" s="101"/>
      <c r="ABQ28" s="101"/>
      <c r="ABR28" s="101"/>
      <c r="ABS28" s="101"/>
      <c r="ABT28" s="101"/>
      <c r="ABU28" s="101"/>
      <c r="ABV28" s="101"/>
      <c r="ABW28" s="101"/>
      <c r="ABX28" s="101"/>
      <c r="ABY28" s="101"/>
      <c r="ABZ28" s="101"/>
      <c r="ACA28" s="101"/>
      <c r="ACB28" s="101"/>
      <c r="ACC28" s="101"/>
      <c r="ACD28" s="101"/>
      <c r="ACE28" s="101"/>
      <c r="ACF28" s="101"/>
      <c r="ACG28" s="101"/>
      <c r="ACH28" s="101"/>
      <c r="ACI28" s="101"/>
      <c r="ACJ28" s="101"/>
      <c r="ACK28" s="101"/>
      <c r="ACL28" s="101"/>
      <c r="ACM28" s="101"/>
      <c r="ACN28" s="101"/>
      <c r="ACO28" s="101"/>
      <c r="ACP28" s="101"/>
      <c r="ACQ28" s="101"/>
      <c r="ACR28" s="101"/>
      <c r="ACS28" s="101"/>
      <c r="ACT28" s="101"/>
      <c r="ACU28" s="101"/>
      <c r="ACV28" s="101"/>
      <c r="ACW28" s="101"/>
      <c r="ACX28" s="101"/>
      <c r="ACY28" s="101"/>
      <c r="ACZ28" s="101"/>
      <c r="ADA28" s="101"/>
      <c r="ADB28" s="101"/>
      <c r="ADC28" s="101"/>
      <c r="ADD28" s="101"/>
      <c r="ADE28" s="101"/>
      <c r="ADF28" s="101"/>
      <c r="ADG28" s="101"/>
      <c r="ADH28" s="101"/>
      <c r="ADI28" s="101"/>
      <c r="ADJ28" s="101"/>
      <c r="ADK28" s="101"/>
      <c r="ADL28" s="101"/>
      <c r="ADM28" s="101"/>
      <c r="ADN28" s="101"/>
      <c r="ADO28" s="101"/>
      <c r="ADP28" s="101"/>
      <c r="ADQ28" s="101"/>
      <c r="ADR28" s="101"/>
      <c r="ADS28" s="101"/>
      <c r="ADT28" s="101"/>
      <c r="ADU28" s="101"/>
      <c r="ADV28" s="101"/>
      <c r="ADW28" s="101"/>
      <c r="ADX28" s="101"/>
      <c r="ADY28" s="101"/>
      <c r="ADZ28" s="101"/>
      <c r="AEA28" s="101"/>
      <c r="AEB28" s="101"/>
      <c r="AEC28" s="101"/>
      <c r="AED28" s="101"/>
      <c r="AEE28" s="101"/>
      <c r="AEF28" s="101"/>
      <c r="AEG28" s="101"/>
      <c r="AEH28" s="101"/>
      <c r="AEI28" s="101"/>
      <c r="AEJ28" s="101"/>
      <c r="AEK28" s="101"/>
      <c r="AEL28" s="101"/>
      <c r="AEM28" s="101"/>
      <c r="AEN28" s="101"/>
      <c r="AEO28" s="101"/>
      <c r="AEP28" s="101"/>
      <c r="AEQ28" s="101"/>
      <c r="AER28" s="101"/>
      <c r="AES28" s="101"/>
      <c r="AET28" s="101"/>
      <c r="AEU28" s="101"/>
      <c r="AEV28" s="101"/>
      <c r="AEW28" s="101"/>
      <c r="AEX28" s="101"/>
      <c r="AEY28" s="101"/>
      <c r="AEZ28" s="101"/>
      <c r="AFA28" s="101"/>
      <c r="AFB28" s="101"/>
      <c r="AFC28" s="101"/>
      <c r="AFD28" s="101"/>
      <c r="AFE28" s="101"/>
      <c r="AFF28" s="101"/>
      <c r="AFG28" s="101"/>
      <c r="AFH28" s="101"/>
      <c r="AFI28" s="101"/>
      <c r="AFJ28" s="101"/>
      <c r="AFK28" s="101"/>
      <c r="AFL28" s="101"/>
      <c r="AFM28" s="101"/>
      <c r="AFN28" s="101"/>
      <c r="AFO28" s="101"/>
      <c r="AFP28" s="101"/>
      <c r="AFQ28" s="101"/>
      <c r="AFR28" s="101"/>
      <c r="AFS28" s="101"/>
      <c r="AFT28" s="101"/>
      <c r="AFU28" s="101"/>
      <c r="AFV28" s="101"/>
      <c r="AFW28" s="101"/>
      <c r="AFX28" s="101"/>
      <c r="AFY28" s="101"/>
      <c r="AFZ28" s="101"/>
      <c r="AGA28" s="101"/>
      <c r="AGB28" s="101"/>
      <c r="AGC28" s="101"/>
      <c r="AGD28" s="101"/>
      <c r="AGE28" s="101"/>
      <c r="AGF28" s="101"/>
      <c r="AGG28" s="101"/>
      <c r="AGH28" s="101"/>
      <c r="AGI28" s="101"/>
      <c r="AGJ28" s="101"/>
      <c r="AGK28" s="101"/>
      <c r="AGL28" s="101"/>
      <c r="AGM28" s="101"/>
      <c r="AGN28" s="101"/>
      <c r="AGO28" s="101"/>
      <c r="AGP28" s="101"/>
      <c r="AGQ28" s="101"/>
      <c r="AGR28" s="101"/>
      <c r="AGS28" s="101"/>
      <c r="AGT28" s="101"/>
      <c r="AGU28" s="101"/>
      <c r="AGV28" s="101"/>
      <c r="AGW28" s="101"/>
      <c r="AGX28" s="101"/>
      <c r="AGY28" s="101"/>
      <c r="AGZ28" s="101"/>
      <c r="AHA28" s="101"/>
      <c r="AHB28" s="101"/>
      <c r="AHC28" s="101"/>
      <c r="AHD28" s="101"/>
      <c r="AHE28" s="101"/>
      <c r="AHF28" s="101"/>
      <c r="AHG28" s="101"/>
      <c r="AHH28" s="101"/>
      <c r="AHI28" s="101"/>
      <c r="AHJ28" s="101"/>
      <c r="AHK28" s="101"/>
      <c r="AHL28" s="101"/>
      <c r="AHM28" s="101"/>
      <c r="AHN28" s="101"/>
      <c r="AHO28" s="101"/>
      <c r="AHP28" s="101"/>
      <c r="AHQ28" s="101"/>
      <c r="AHR28" s="101"/>
      <c r="AHS28" s="101"/>
      <c r="AHT28" s="101"/>
      <c r="AHU28" s="101"/>
      <c r="AHV28" s="101"/>
      <c r="AHW28" s="101"/>
      <c r="AHX28" s="101"/>
      <c r="AHY28" s="101"/>
      <c r="AHZ28" s="101"/>
      <c r="AIA28" s="101"/>
      <c r="AIB28" s="101"/>
      <c r="AIC28" s="101"/>
      <c r="AID28" s="101"/>
      <c r="AIE28" s="101"/>
      <c r="AIF28" s="101"/>
      <c r="AIG28" s="101"/>
      <c r="AIH28" s="101"/>
      <c r="AII28" s="101"/>
      <c r="AIJ28" s="101"/>
      <c r="AIK28" s="101"/>
      <c r="AIL28" s="101"/>
      <c r="AIM28" s="101"/>
      <c r="AIN28" s="101"/>
      <c r="AIO28" s="101"/>
      <c r="AIP28" s="101"/>
      <c r="AIQ28" s="101"/>
      <c r="AIR28" s="101"/>
      <c r="AIS28" s="101"/>
      <c r="AIT28" s="101"/>
      <c r="AIU28" s="101"/>
      <c r="AIV28" s="101"/>
      <c r="AIW28" s="101"/>
      <c r="AIX28" s="101"/>
      <c r="AIY28" s="101"/>
      <c r="AIZ28" s="101"/>
      <c r="AJA28" s="101"/>
      <c r="AJB28" s="101"/>
      <c r="AJC28" s="101"/>
      <c r="AJD28" s="101"/>
      <c r="AJE28" s="101"/>
      <c r="AJF28" s="101"/>
      <c r="AJG28" s="101"/>
      <c r="AJH28" s="101"/>
      <c r="AJI28" s="101"/>
      <c r="AJJ28" s="101"/>
      <c r="AJK28" s="101"/>
      <c r="AJL28" s="101"/>
      <c r="AJM28" s="101"/>
      <c r="AJN28" s="101"/>
      <c r="AJO28" s="101"/>
      <c r="AJP28" s="101"/>
      <c r="AJQ28" s="101"/>
      <c r="AJR28" s="101"/>
      <c r="AJS28" s="101"/>
      <c r="AJT28" s="101"/>
      <c r="AJU28" s="101"/>
      <c r="AJV28" s="101"/>
      <c r="AJW28" s="101"/>
      <c r="AJX28" s="101"/>
      <c r="AJY28" s="101"/>
      <c r="AJZ28" s="101"/>
      <c r="AKA28" s="101"/>
      <c r="AKB28" s="101"/>
      <c r="AKC28" s="101"/>
      <c r="AKD28" s="101"/>
      <c r="AKE28" s="101"/>
      <c r="AKF28" s="101"/>
      <c r="AKG28" s="101"/>
      <c r="AKH28" s="101"/>
      <c r="AKI28" s="101"/>
      <c r="AKJ28" s="101"/>
      <c r="AKK28" s="101"/>
      <c r="AKL28" s="101"/>
      <c r="AKM28" s="101"/>
      <c r="AKN28" s="101"/>
      <c r="AKO28" s="101"/>
      <c r="AKP28" s="101"/>
      <c r="AKQ28" s="101"/>
      <c r="AKR28" s="101"/>
      <c r="AKS28" s="101"/>
      <c r="AKT28" s="101"/>
      <c r="AKU28" s="101"/>
      <c r="AKV28" s="101"/>
      <c r="AKW28" s="101"/>
      <c r="AKX28" s="101"/>
      <c r="AKY28" s="101"/>
      <c r="AKZ28" s="101"/>
      <c r="ALA28" s="101"/>
      <c r="ALB28" s="101"/>
      <c r="ALC28" s="101"/>
      <c r="ALD28" s="101"/>
      <c r="ALE28" s="101"/>
      <c r="ALF28" s="101"/>
      <c r="ALG28" s="101"/>
      <c r="ALH28" s="101"/>
      <c r="ALI28" s="101"/>
      <c r="ALJ28" s="101"/>
      <c r="ALK28" s="101"/>
      <c r="ALL28" s="101"/>
      <c r="ALM28" s="101"/>
      <c r="ALN28" s="101"/>
      <c r="ALO28" s="101"/>
      <c r="ALP28" s="101"/>
      <c r="ALQ28" s="101"/>
      <c r="ALR28" s="101"/>
      <c r="ALS28" s="101"/>
      <c r="ALT28" s="101"/>
      <c r="ALU28" s="101"/>
      <c r="ALV28" s="101"/>
      <c r="ALW28" s="101"/>
      <c r="ALX28" s="101"/>
      <c r="ALY28" s="101"/>
      <c r="ALZ28" s="101"/>
      <c r="AMA28" s="101"/>
      <c r="AMB28" s="101"/>
      <c r="AMC28" s="101"/>
      <c r="AMD28" s="101"/>
      <c r="AME28" s="101"/>
      <c r="AMF28" s="101"/>
      <c r="AMG28" s="101"/>
      <c r="AMH28" s="101"/>
      <c r="AMI28" s="101"/>
      <c r="AMJ28" s="101"/>
      <c r="AMK28" s="101"/>
      <c r="AML28" s="101"/>
      <c r="AMM28" s="101"/>
      <c r="AMN28" s="101"/>
      <c r="AMO28" s="101"/>
      <c r="AMP28" s="101"/>
      <c r="AMQ28" s="101"/>
      <c r="AMR28" s="101"/>
      <c r="AMS28" s="101"/>
      <c r="AMT28" s="101"/>
      <c r="AMU28" s="101"/>
      <c r="AMV28" s="101"/>
      <c r="AMW28" s="101"/>
      <c r="AMX28" s="101"/>
      <c r="AMY28" s="101"/>
      <c r="AMZ28" s="101"/>
      <c r="ANA28" s="101"/>
      <c r="ANB28" s="101"/>
      <c r="ANC28" s="101"/>
      <c r="AND28" s="101"/>
      <c r="ANE28" s="101"/>
      <c r="ANF28" s="101"/>
      <c r="ANG28" s="101"/>
      <c r="ANH28" s="101"/>
      <c r="ANI28" s="101"/>
      <c r="ANJ28" s="101"/>
      <c r="ANK28" s="101"/>
      <c r="ANL28" s="101"/>
      <c r="ANM28" s="101"/>
      <c r="ANN28" s="101"/>
      <c r="ANO28" s="101"/>
      <c r="ANP28" s="101"/>
      <c r="ANQ28" s="101"/>
      <c r="ANR28" s="101"/>
      <c r="ANS28" s="101"/>
      <c r="ANT28" s="101"/>
      <c r="ANU28" s="101"/>
      <c r="ANV28" s="101"/>
      <c r="ANW28" s="101"/>
      <c r="ANX28" s="101"/>
      <c r="ANY28" s="101"/>
      <c r="ANZ28" s="101"/>
      <c r="AOA28" s="101"/>
      <c r="AOB28" s="101"/>
      <c r="AOC28" s="101"/>
      <c r="AOD28" s="101"/>
      <c r="AOE28" s="101"/>
      <c r="AOF28" s="101"/>
      <c r="AOG28" s="101"/>
      <c r="AOH28" s="101"/>
      <c r="AOI28" s="101"/>
      <c r="AOJ28" s="101"/>
      <c r="AOK28" s="101"/>
      <c r="AOL28" s="101"/>
      <c r="AOM28" s="101"/>
      <c r="AON28" s="101"/>
      <c r="AOO28" s="101"/>
      <c r="AOP28" s="101"/>
      <c r="AOQ28" s="101"/>
      <c r="AOR28" s="101"/>
      <c r="AOS28" s="101"/>
      <c r="AOT28" s="101"/>
      <c r="AOU28" s="101"/>
      <c r="AOV28" s="101"/>
      <c r="AOW28" s="101"/>
      <c r="AOX28" s="101"/>
      <c r="AOY28" s="101"/>
      <c r="AOZ28" s="101"/>
      <c r="APA28" s="101"/>
      <c r="APB28" s="101"/>
      <c r="APC28" s="101"/>
      <c r="APD28" s="101"/>
      <c r="APE28" s="101"/>
      <c r="APF28" s="101"/>
      <c r="APG28" s="101"/>
      <c r="APH28" s="101"/>
      <c r="API28" s="101"/>
      <c r="APJ28" s="101"/>
      <c r="APK28" s="101"/>
      <c r="APL28" s="101"/>
      <c r="APM28" s="101"/>
      <c r="APN28" s="101"/>
      <c r="APO28" s="101"/>
      <c r="APP28" s="101"/>
      <c r="APQ28" s="101"/>
      <c r="APR28" s="101"/>
      <c r="APS28" s="101"/>
      <c r="APT28" s="101"/>
      <c r="APU28" s="101"/>
      <c r="APV28" s="101"/>
      <c r="APW28" s="101"/>
      <c r="APX28" s="101"/>
      <c r="APY28" s="101"/>
      <c r="APZ28" s="101"/>
      <c r="AQA28" s="101"/>
      <c r="AQB28" s="101"/>
      <c r="AQC28" s="101"/>
      <c r="AQD28" s="101"/>
      <c r="AQE28" s="101"/>
      <c r="AQF28" s="101"/>
      <c r="AQG28" s="101"/>
      <c r="AQH28" s="101"/>
      <c r="AQI28" s="101"/>
      <c r="AQJ28" s="101"/>
      <c r="AQK28" s="101"/>
      <c r="AQL28" s="101"/>
      <c r="AQM28" s="101"/>
      <c r="AQN28" s="101"/>
      <c r="AQO28" s="101"/>
      <c r="AQP28" s="101"/>
      <c r="AQQ28" s="101"/>
      <c r="AQR28" s="101"/>
      <c r="AQS28" s="101"/>
      <c r="AQT28" s="101"/>
      <c r="AQU28" s="101"/>
      <c r="AQV28" s="101"/>
      <c r="AQW28" s="101"/>
      <c r="AQX28" s="101"/>
      <c r="AQY28" s="101"/>
      <c r="AQZ28" s="101"/>
      <c r="ARA28" s="101"/>
      <c r="ARB28" s="101"/>
      <c r="ARC28" s="101"/>
      <c r="ARD28" s="101"/>
      <c r="ARE28" s="101"/>
      <c r="ARF28" s="101"/>
      <c r="ARG28" s="101"/>
      <c r="ARH28" s="101"/>
      <c r="ARI28" s="101"/>
      <c r="ARJ28" s="101"/>
      <c r="ARK28" s="101"/>
      <c r="ARL28" s="101"/>
      <c r="ARM28" s="101"/>
      <c r="ARN28" s="101"/>
      <c r="ARO28" s="101"/>
      <c r="ARP28" s="101"/>
      <c r="ARQ28" s="101"/>
      <c r="ARR28" s="101"/>
      <c r="ARS28" s="101"/>
      <c r="ART28" s="101"/>
      <c r="ARU28" s="101"/>
      <c r="ARV28" s="101"/>
      <c r="ARW28" s="101"/>
      <c r="ARX28" s="101"/>
      <c r="ARY28" s="101"/>
      <c r="ARZ28" s="101"/>
      <c r="ASA28" s="101"/>
      <c r="ASB28" s="101"/>
      <c r="ASC28" s="101"/>
      <c r="ASD28" s="101"/>
      <c r="ASE28" s="101"/>
      <c r="ASF28" s="101"/>
      <c r="ASG28" s="101"/>
      <c r="ASH28" s="101"/>
      <c r="ASI28" s="101"/>
      <c r="ASJ28" s="101"/>
      <c r="ASK28" s="101"/>
      <c r="ASL28" s="101"/>
      <c r="ASM28" s="101"/>
      <c r="ASN28" s="101"/>
      <c r="ASO28" s="101"/>
      <c r="ASP28" s="101"/>
      <c r="ASQ28" s="101"/>
      <c r="ASR28" s="101"/>
      <c r="ASS28" s="101"/>
      <c r="AST28" s="101"/>
      <c r="ASU28" s="101"/>
      <c r="ASV28" s="101"/>
      <c r="ASW28" s="101"/>
      <c r="ASX28" s="101"/>
      <c r="ASY28" s="101"/>
      <c r="ASZ28" s="101"/>
      <c r="ATA28" s="101"/>
      <c r="ATB28" s="101"/>
      <c r="ATC28" s="101"/>
      <c r="ATD28" s="101"/>
      <c r="ATE28" s="101"/>
      <c r="ATF28" s="101"/>
      <c r="ATG28" s="101"/>
      <c r="ATH28" s="101"/>
      <c r="ATI28" s="101"/>
      <c r="ATJ28" s="101"/>
      <c r="ATK28" s="101"/>
      <c r="ATL28" s="101"/>
      <c r="ATM28" s="101"/>
      <c r="ATN28" s="101"/>
      <c r="ATO28" s="101"/>
      <c r="ATP28" s="101"/>
      <c r="ATQ28" s="101"/>
      <c r="ATR28" s="101"/>
      <c r="ATS28" s="101"/>
      <c r="ATT28" s="101"/>
      <c r="ATU28" s="101"/>
      <c r="ATV28" s="101"/>
      <c r="ATW28" s="101"/>
      <c r="ATX28" s="101"/>
      <c r="ATY28" s="101"/>
      <c r="ATZ28" s="101"/>
      <c r="AUA28" s="101"/>
      <c r="AUB28" s="101"/>
      <c r="AUC28" s="101"/>
      <c r="AUD28" s="101"/>
      <c r="AUE28" s="101"/>
      <c r="AUF28" s="101"/>
      <c r="AUG28" s="101"/>
      <c r="AUH28" s="101"/>
      <c r="AUI28" s="101"/>
      <c r="AUJ28" s="101"/>
      <c r="AUK28" s="101"/>
      <c r="AUL28" s="101"/>
      <c r="AUM28" s="101"/>
      <c r="AUN28" s="101"/>
      <c r="AUO28" s="101"/>
      <c r="AUP28" s="101"/>
      <c r="AUQ28" s="101"/>
      <c r="AUR28" s="101"/>
      <c r="AUS28" s="101"/>
      <c r="AUT28" s="101"/>
      <c r="AUU28" s="101"/>
      <c r="AUV28" s="101"/>
      <c r="AUW28" s="101"/>
      <c r="AUX28" s="101"/>
      <c r="AUY28" s="101"/>
      <c r="AUZ28" s="101"/>
      <c r="AVA28" s="101"/>
      <c r="AVB28" s="101"/>
      <c r="AVC28" s="101"/>
      <c r="AVD28" s="101"/>
      <c r="AVE28" s="101"/>
      <c r="AVF28" s="101"/>
      <c r="AVG28" s="101"/>
      <c r="AVH28" s="101"/>
      <c r="AVI28" s="101"/>
      <c r="AVJ28" s="101"/>
      <c r="AVK28" s="101"/>
      <c r="AVL28" s="101"/>
      <c r="AVM28" s="101"/>
      <c r="AVN28" s="101"/>
      <c r="AVO28" s="101"/>
      <c r="AVP28" s="101"/>
      <c r="AVQ28" s="101"/>
      <c r="AVR28" s="101"/>
      <c r="AVS28" s="101"/>
      <c r="AVT28" s="101"/>
      <c r="AVU28" s="101"/>
      <c r="AVV28" s="101"/>
      <c r="AVW28" s="101"/>
      <c r="AVX28" s="101"/>
      <c r="AVY28" s="101"/>
      <c r="AVZ28" s="101"/>
      <c r="AWA28" s="101"/>
      <c r="AWB28" s="101"/>
      <c r="AWC28" s="101"/>
      <c r="AWD28" s="101"/>
      <c r="AWE28" s="101"/>
      <c r="AWF28" s="101"/>
      <c r="AWG28" s="101"/>
      <c r="AWH28" s="101"/>
      <c r="AWI28" s="101"/>
      <c r="AWJ28" s="101"/>
      <c r="AWK28" s="101"/>
      <c r="AWL28" s="101"/>
      <c r="AWM28" s="101"/>
      <c r="AWN28" s="101"/>
      <c r="AWO28" s="101"/>
      <c r="AWP28" s="101"/>
      <c r="AWQ28" s="101"/>
      <c r="AWR28" s="101"/>
      <c r="AWS28" s="101"/>
      <c r="AWT28" s="101"/>
      <c r="AWU28" s="101"/>
      <c r="AWV28" s="101"/>
      <c r="AWW28" s="101"/>
      <c r="AWX28" s="101"/>
      <c r="AWY28" s="101"/>
      <c r="AWZ28" s="101"/>
      <c r="AXA28" s="101"/>
      <c r="AXB28" s="101"/>
      <c r="AXC28" s="101"/>
      <c r="AXD28" s="101"/>
      <c r="AXE28" s="101"/>
      <c r="AXF28" s="101"/>
      <c r="AXG28" s="101"/>
      <c r="AXH28" s="101"/>
      <c r="AXI28" s="101"/>
      <c r="AXJ28" s="101"/>
      <c r="AXK28" s="101"/>
      <c r="AXL28" s="101"/>
      <c r="AXM28" s="101"/>
      <c r="AXN28" s="101"/>
      <c r="AXO28" s="101"/>
      <c r="AXP28" s="101"/>
      <c r="AXQ28" s="101"/>
      <c r="AXR28" s="101"/>
      <c r="AXS28" s="101"/>
      <c r="AXT28" s="101"/>
      <c r="AXU28" s="101"/>
      <c r="AXV28" s="101"/>
      <c r="AXW28" s="101"/>
      <c r="AXX28" s="101"/>
      <c r="AXY28" s="101"/>
      <c r="AXZ28" s="101"/>
      <c r="AYA28" s="101"/>
      <c r="AYB28" s="101"/>
      <c r="AYC28" s="101"/>
      <c r="AYD28" s="101"/>
      <c r="AYE28" s="101"/>
      <c r="AYF28" s="101"/>
      <c r="AYG28" s="101"/>
      <c r="AYH28" s="101"/>
      <c r="AYI28" s="101"/>
      <c r="AYJ28" s="101"/>
      <c r="AYK28" s="101"/>
      <c r="AYL28" s="101"/>
      <c r="AYM28" s="101"/>
      <c r="AYN28" s="101"/>
      <c r="AYO28" s="101"/>
      <c r="AYP28" s="101"/>
      <c r="AYQ28" s="101"/>
      <c r="AYR28" s="101"/>
      <c r="AYS28" s="101"/>
      <c r="AYT28" s="101"/>
      <c r="AYU28" s="101"/>
      <c r="AYV28" s="101"/>
      <c r="AYW28" s="101"/>
      <c r="AYX28" s="101"/>
      <c r="AYY28" s="101"/>
      <c r="AYZ28" s="101"/>
      <c r="AZA28" s="101"/>
      <c r="AZB28" s="101"/>
      <c r="AZC28" s="101"/>
      <c r="AZD28" s="101"/>
      <c r="AZE28" s="101"/>
      <c r="AZF28" s="101"/>
      <c r="AZG28" s="101"/>
      <c r="AZH28" s="101"/>
      <c r="AZI28" s="101"/>
      <c r="AZJ28" s="101"/>
      <c r="AZK28" s="101"/>
      <c r="AZL28" s="101"/>
      <c r="AZM28" s="101"/>
      <c r="AZN28" s="101"/>
      <c r="AZO28" s="101"/>
      <c r="AZP28" s="101"/>
      <c r="AZQ28" s="101"/>
      <c r="AZR28" s="101"/>
      <c r="AZS28" s="101"/>
      <c r="AZT28" s="101"/>
      <c r="AZU28" s="101"/>
      <c r="AZV28" s="101"/>
      <c r="AZW28" s="101"/>
      <c r="AZX28" s="101"/>
      <c r="AZY28" s="101"/>
      <c r="AZZ28" s="101"/>
      <c r="BAA28" s="101"/>
      <c r="BAB28" s="101"/>
      <c r="BAC28" s="101"/>
      <c r="BAD28" s="101"/>
      <c r="BAE28" s="101"/>
      <c r="BAF28" s="101"/>
      <c r="BAG28" s="101"/>
      <c r="BAH28" s="101"/>
      <c r="BAI28" s="101"/>
      <c r="BAJ28" s="101"/>
      <c r="BAK28" s="101"/>
      <c r="BAL28" s="101"/>
      <c r="BAM28" s="101"/>
      <c r="BAN28" s="101"/>
      <c r="BAO28" s="101"/>
      <c r="BAP28" s="101"/>
      <c r="BAQ28" s="101"/>
      <c r="BAR28" s="101"/>
      <c r="BAS28" s="101"/>
      <c r="BAT28" s="101"/>
      <c r="BAU28" s="101"/>
      <c r="BAV28" s="101"/>
      <c r="BAW28" s="101"/>
      <c r="BAX28" s="101"/>
      <c r="BAY28" s="101"/>
      <c r="BAZ28" s="101"/>
      <c r="BBA28" s="101"/>
      <c r="BBB28" s="101"/>
      <c r="BBC28" s="101"/>
      <c r="BBD28" s="101"/>
      <c r="BBE28" s="101"/>
      <c r="BBF28" s="101"/>
      <c r="BBG28" s="101"/>
      <c r="BBH28" s="101"/>
      <c r="BBI28" s="101"/>
      <c r="BBJ28" s="101"/>
      <c r="BBK28" s="101"/>
      <c r="BBL28" s="101"/>
      <c r="BBM28" s="101"/>
      <c r="BBN28" s="101"/>
      <c r="BBO28" s="101"/>
      <c r="BBP28" s="101"/>
      <c r="BBQ28" s="101"/>
      <c r="BBR28" s="101"/>
      <c r="BBS28" s="101"/>
      <c r="BBT28" s="101"/>
      <c r="BBU28" s="101"/>
      <c r="BBV28" s="101"/>
      <c r="BBW28" s="101"/>
      <c r="BBX28" s="101"/>
      <c r="BBY28" s="101"/>
      <c r="BBZ28" s="101"/>
      <c r="BCA28" s="101"/>
      <c r="BCB28" s="101"/>
      <c r="BCC28" s="101"/>
      <c r="BCD28" s="101"/>
      <c r="BCE28" s="101"/>
      <c r="BCF28" s="101"/>
      <c r="BCG28" s="101"/>
      <c r="BCH28" s="101"/>
      <c r="BCI28" s="101"/>
      <c r="BCJ28" s="101"/>
      <c r="BCK28" s="101"/>
      <c r="BCL28" s="101"/>
      <c r="BCM28" s="101"/>
      <c r="BCN28" s="101"/>
      <c r="BCO28" s="101"/>
      <c r="BCP28" s="101"/>
      <c r="BCQ28" s="101"/>
      <c r="BCR28" s="101"/>
      <c r="BCS28" s="101"/>
      <c r="BCT28" s="101"/>
      <c r="BCU28" s="101"/>
      <c r="BCV28" s="101"/>
      <c r="BCW28" s="101"/>
      <c r="BCX28" s="101"/>
      <c r="BCY28" s="101"/>
      <c r="BCZ28" s="101"/>
      <c r="BDA28" s="101"/>
      <c r="BDB28" s="101"/>
      <c r="BDC28" s="101"/>
      <c r="BDD28" s="101"/>
      <c r="BDE28" s="101"/>
      <c r="BDF28" s="101"/>
      <c r="BDG28" s="101"/>
      <c r="BDH28" s="101"/>
      <c r="BDI28" s="101"/>
      <c r="BDJ28" s="101"/>
      <c r="BDK28" s="101"/>
      <c r="BDL28" s="101"/>
      <c r="BDM28" s="101"/>
      <c r="BDN28" s="101"/>
      <c r="BDO28" s="101"/>
      <c r="BDP28" s="101"/>
      <c r="BDQ28" s="101"/>
      <c r="BDR28" s="101"/>
      <c r="BDS28" s="101"/>
      <c r="BDT28" s="101"/>
      <c r="BDU28" s="101"/>
      <c r="BDV28" s="101"/>
      <c r="BDW28" s="101"/>
      <c r="BDX28" s="101"/>
      <c r="BDY28" s="101"/>
      <c r="BDZ28" s="101"/>
      <c r="BEA28" s="101"/>
      <c r="BEB28" s="101"/>
      <c r="BEC28" s="101"/>
      <c r="BED28" s="101"/>
      <c r="BEE28" s="101"/>
      <c r="BEF28" s="101"/>
      <c r="BEG28" s="101"/>
      <c r="BEH28" s="101"/>
      <c r="BEI28" s="101"/>
      <c r="BEJ28" s="101"/>
      <c r="BEK28" s="101"/>
      <c r="BEL28" s="101"/>
      <c r="BEM28" s="101"/>
      <c r="BEN28" s="101"/>
      <c r="BEO28" s="101"/>
      <c r="BEP28" s="101"/>
      <c r="BEQ28" s="101"/>
      <c r="BER28" s="101"/>
      <c r="BES28" s="101"/>
      <c r="BET28" s="101"/>
      <c r="BEU28" s="101"/>
      <c r="BEV28" s="101"/>
      <c r="BEW28" s="101"/>
      <c r="BEX28" s="101"/>
      <c r="BEY28" s="101"/>
      <c r="BEZ28" s="101"/>
      <c r="BFA28" s="101"/>
      <c r="BFB28" s="101"/>
      <c r="BFC28" s="101"/>
      <c r="BFD28" s="101"/>
      <c r="BFE28" s="101"/>
      <c r="BFF28" s="101"/>
      <c r="BFG28" s="101"/>
      <c r="BFH28" s="101"/>
      <c r="BFI28" s="101"/>
      <c r="BFJ28" s="101"/>
      <c r="BFK28" s="101"/>
      <c r="BFL28" s="101"/>
      <c r="BFM28" s="101"/>
      <c r="BFN28" s="101"/>
      <c r="BFO28" s="101"/>
      <c r="BFP28" s="101"/>
      <c r="BFQ28" s="101"/>
      <c r="BFR28" s="101"/>
      <c r="BFS28" s="101"/>
      <c r="BFT28" s="101"/>
      <c r="BFU28" s="101"/>
      <c r="BFV28" s="101"/>
      <c r="BFW28" s="101"/>
      <c r="BFX28" s="101"/>
      <c r="BFY28" s="101"/>
      <c r="BFZ28" s="101"/>
      <c r="BGA28" s="101"/>
      <c r="BGB28" s="101"/>
      <c r="BGC28" s="101"/>
      <c r="BGD28" s="101"/>
      <c r="BGE28" s="101"/>
      <c r="BGF28" s="101"/>
      <c r="BGG28" s="101"/>
      <c r="BGH28" s="101"/>
      <c r="BGI28" s="101"/>
      <c r="BGJ28" s="101"/>
      <c r="BGK28" s="101"/>
      <c r="BGL28" s="101"/>
      <c r="BGM28" s="101"/>
      <c r="BGN28" s="101"/>
      <c r="BGO28" s="101"/>
      <c r="BGP28" s="101"/>
      <c r="BGQ28" s="101"/>
      <c r="BGR28" s="101"/>
      <c r="BGS28" s="101"/>
      <c r="BGT28" s="101"/>
      <c r="BGU28" s="101"/>
      <c r="BGV28" s="101"/>
      <c r="BGW28" s="101"/>
      <c r="BGX28" s="101"/>
      <c r="BGY28" s="101"/>
      <c r="BGZ28" s="101"/>
      <c r="BHA28" s="101"/>
      <c r="BHB28" s="101"/>
      <c r="BHC28" s="101"/>
      <c r="BHD28" s="101"/>
      <c r="BHE28" s="101"/>
      <c r="BHF28" s="101"/>
      <c r="BHG28" s="101"/>
      <c r="BHH28" s="101"/>
      <c r="BHI28" s="101"/>
      <c r="BHJ28" s="101"/>
      <c r="BHK28" s="101"/>
      <c r="BHL28" s="101"/>
      <c r="BHM28" s="101"/>
      <c r="BHN28" s="101"/>
      <c r="BHO28" s="101"/>
      <c r="BHP28" s="101"/>
      <c r="BHQ28" s="101"/>
      <c r="BHR28" s="101"/>
      <c r="BHS28" s="101"/>
      <c r="BHT28" s="101"/>
      <c r="BHU28" s="101"/>
      <c r="BHV28" s="101"/>
      <c r="BHW28" s="101"/>
      <c r="BHX28" s="101"/>
      <c r="BHY28" s="101"/>
      <c r="BHZ28" s="101"/>
      <c r="BIA28" s="101"/>
      <c r="BIB28" s="101"/>
      <c r="BIC28" s="101"/>
      <c r="BID28" s="101"/>
      <c r="BIE28" s="101"/>
      <c r="BIF28" s="101"/>
      <c r="BIG28" s="101"/>
      <c r="BIH28" s="101"/>
      <c r="BII28" s="101"/>
      <c r="BIJ28" s="101"/>
      <c r="BIK28" s="101"/>
      <c r="BIL28" s="101"/>
      <c r="BIM28" s="101"/>
      <c r="BIN28" s="101"/>
      <c r="BIO28" s="101"/>
      <c r="BIP28" s="101"/>
      <c r="BIQ28" s="101"/>
      <c r="BIR28" s="101"/>
      <c r="BIS28" s="101"/>
      <c r="BIT28" s="101"/>
      <c r="BIU28" s="101"/>
      <c r="BIV28" s="101"/>
      <c r="BIW28" s="101"/>
      <c r="BIX28" s="101"/>
      <c r="BIY28" s="101"/>
      <c r="BIZ28" s="101"/>
      <c r="BJA28" s="101"/>
      <c r="BJB28" s="101"/>
      <c r="BJC28" s="101"/>
      <c r="BJD28" s="101"/>
      <c r="BJE28" s="101"/>
      <c r="BJF28" s="101"/>
      <c r="BJG28" s="101"/>
      <c r="BJH28" s="101"/>
      <c r="BJI28" s="101"/>
      <c r="BJJ28" s="101"/>
      <c r="BJK28" s="101"/>
      <c r="BJL28" s="101"/>
      <c r="BJM28" s="101"/>
      <c r="BJN28" s="101"/>
      <c r="BJO28" s="101"/>
      <c r="BJP28" s="101"/>
      <c r="BJQ28" s="101"/>
      <c r="BJR28" s="101"/>
      <c r="BJS28" s="101"/>
      <c r="BJT28" s="101"/>
      <c r="BJU28" s="101"/>
      <c r="BJV28" s="101"/>
      <c r="BJW28" s="101"/>
      <c r="BJX28" s="101"/>
      <c r="BJY28" s="101"/>
      <c r="BJZ28" s="101"/>
      <c r="BKA28" s="101"/>
      <c r="BKB28" s="101"/>
      <c r="BKC28" s="101"/>
      <c r="BKD28" s="101"/>
      <c r="BKE28" s="101"/>
      <c r="BKF28" s="101"/>
      <c r="BKG28" s="101"/>
      <c r="BKH28" s="101"/>
      <c r="BKI28" s="101"/>
      <c r="BKJ28" s="101"/>
      <c r="BKK28" s="101"/>
      <c r="BKL28" s="101"/>
      <c r="BKM28" s="101"/>
      <c r="BKN28" s="101"/>
      <c r="BKO28" s="101"/>
      <c r="BKP28" s="101"/>
      <c r="BKQ28" s="101"/>
      <c r="BKR28" s="101"/>
      <c r="BKS28" s="101"/>
      <c r="BKT28" s="101"/>
      <c r="BKU28" s="101"/>
      <c r="BKV28" s="101"/>
      <c r="BKW28" s="101"/>
      <c r="BKX28" s="101"/>
      <c r="BKY28" s="101"/>
      <c r="BKZ28" s="101"/>
      <c r="BLA28" s="101"/>
      <c r="BLB28" s="101"/>
      <c r="BLC28" s="101"/>
      <c r="BLD28" s="101"/>
      <c r="BLE28" s="101"/>
      <c r="BLF28" s="101"/>
      <c r="BLG28" s="101"/>
      <c r="BLH28" s="101"/>
      <c r="BLI28" s="101"/>
      <c r="BLJ28" s="101"/>
      <c r="BLK28" s="101"/>
      <c r="BLL28" s="101"/>
      <c r="BLM28" s="101"/>
      <c r="BLN28" s="101"/>
      <c r="BLO28" s="101"/>
      <c r="BLP28" s="101"/>
      <c r="BLQ28" s="101"/>
      <c r="BLR28" s="101"/>
      <c r="BLS28" s="101"/>
      <c r="BLT28" s="101"/>
      <c r="BLU28" s="101"/>
      <c r="BLV28" s="101"/>
      <c r="BLW28" s="101"/>
      <c r="BLX28" s="101"/>
      <c r="BLY28" s="101"/>
      <c r="BLZ28" s="101"/>
      <c r="BMA28" s="101"/>
      <c r="BMB28" s="101"/>
      <c r="BMC28" s="101"/>
      <c r="BMD28" s="101"/>
      <c r="BME28" s="101"/>
      <c r="BMF28" s="101"/>
      <c r="BMG28" s="101"/>
      <c r="BMH28" s="101"/>
      <c r="BMI28" s="101"/>
      <c r="BMJ28" s="101"/>
      <c r="BMK28" s="101"/>
      <c r="BML28" s="101"/>
      <c r="BMM28" s="101"/>
      <c r="BMN28" s="101"/>
      <c r="BMO28" s="101"/>
      <c r="BMP28" s="101"/>
      <c r="BMQ28" s="101"/>
      <c r="BMR28" s="101"/>
      <c r="BMS28" s="101"/>
      <c r="BMT28" s="101"/>
      <c r="BMU28" s="101"/>
      <c r="BMV28" s="101"/>
      <c r="BMW28" s="101"/>
      <c r="BMX28" s="101"/>
      <c r="BMY28" s="101"/>
      <c r="BMZ28" s="101"/>
      <c r="BNA28" s="101"/>
      <c r="BNB28" s="101"/>
      <c r="BNC28" s="101"/>
      <c r="BND28" s="101"/>
      <c r="BNE28" s="101"/>
      <c r="BNF28" s="101"/>
      <c r="BNG28" s="101"/>
      <c r="BNH28" s="101"/>
      <c r="BNI28" s="101"/>
      <c r="BNJ28" s="101"/>
      <c r="BNK28" s="101"/>
      <c r="BNL28" s="101"/>
      <c r="BNM28" s="101"/>
      <c r="BNN28" s="101"/>
      <c r="BNO28" s="101"/>
      <c r="BNP28" s="101"/>
      <c r="BNQ28" s="101"/>
      <c r="BNR28" s="101"/>
      <c r="BNS28" s="101"/>
      <c r="BNT28" s="101"/>
      <c r="BNU28" s="101"/>
      <c r="BNV28" s="101"/>
      <c r="BNW28" s="101"/>
      <c r="BNX28" s="101"/>
      <c r="BNY28" s="101"/>
      <c r="BNZ28" s="101"/>
      <c r="BOA28" s="101"/>
      <c r="BOB28" s="101"/>
      <c r="BOC28" s="101"/>
      <c r="BOD28" s="101"/>
      <c r="BOE28" s="101"/>
      <c r="BOF28" s="101"/>
      <c r="BOG28" s="101"/>
      <c r="BOH28" s="101"/>
      <c r="BOI28" s="101"/>
      <c r="BOJ28" s="101"/>
      <c r="BOK28" s="101"/>
      <c r="BOL28" s="101"/>
      <c r="BOM28" s="101"/>
      <c r="BON28" s="101"/>
      <c r="BOO28" s="101"/>
      <c r="BOP28" s="101"/>
      <c r="BOQ28" s="101"/>
      <c r="BOR28" s="101"/>
      <c r="BOS28" s="101"/>
      <c r="BOT28" s="101"/>
      <c r="BOU28" s="101"/>
      <c r="BOV28" s="101"/>
      <c r="BOW28" s="101"/>
      <c r="BOX28" s="101"/>
      <c r="BOY28" s="101"/>
      <c r="BOZ28" s="101"/>
      <c r="BPA28" s="101"/>
      <c r="BPB28" s="101"/>
      <c r="BPC28" s="101"/>
      <c r="BPD28" s="101"/>
      <c r="BPE28" s="101"/>
      <c r="BPF28" s="101"/>
      <c r="BPG28" s="101"/>
      <c r="BPH28" s="101"/>
      <c r="BPI28" s="101"/>
      <c r="BPJ28" s="101"/>
      <c r="BPK28" s="101"/>
      <c r="BPL28" s="101"/>
      <c r="BPM28" s="101"/>
      <c r="BPN28" s="101"/>
      <c r="BPO28" s="101"/>
      <c r="BPP28" s="101"/>
      <c r="BPQ28" s="101"/>
      <c r="BPR28" s="101"/>
      <c r="BPS28" s="101"/>
      <c r="BPT28" s="101"/>
      <c r="BPU28" s="101"/>
      <c r="BPV28" s="101"/>
      <c r="BPW28" s="101"/>
      <c r="BPX28" s="101"/>
      <c r="BPY28" s="101"/>
      <c r="BPZ28" s="101"/>
      <c r="BQA28" s="101"/>
      <c r="BQB28" s="101"/>
      <c r="BQC28" s="101"/>
      <c r="BQD28" s="101"/>
      <c r="BQE28" s="101"/>
      <c r="BQF28" s="101"/>
      <c r="BQG28" s="101"/>
      <c r="BQH28" s="101"/>
      <c r="BQI28" s="101"/>
      <c r="BQJ28" s="101"/>
      <c r="BQK28" s="101"/>
      <c r="BQL28" s="101"/>
      <c r="BQM28" s="101"/>
      <c r="BQN28" s="101"/>
      <c r="BQO28" s="101"/>
      <c r="BQP28" s="101"/>
      <c r="BQQ28" s="101"/>
      <c r="BQR28" s="101"/>
      <c r="BQS28" s="101"/>
      <c r="BQT28" s="101"/>
      <c r="BQU28" s="101"/>
      <c r="BQV28" s="101"/>
      <c r="BQW28" s="101"/>
      <c r="BQX28" s="101"/>
      <c r="BQY28" s="101"/>
      <c r="BQZ28" s="101"/>
      <c r="BRA28" s="101"/>
      <c r="BRB28" s="101"/>
      <c r="BRC28" s="101"/>
      <c r="BRD28" s="101"/>
      <c r="BRE28" s="101"/>
      <c r="BRF28" s="101"/>
      <c r="BRG28" s="101"/>
      <c r="BRH28" s="101"/>
      <c r="BRI28" s="101"/>
      <c r="BRJ28" s="101"/>
      <c r="BRK28" s="101"/>
      <c r="BRL28" s="101"/>
      <c r="BRM28" s="101"/>
      <c r="BRN28" s="101"/>
      <c r="BRO28" s="101"/>
      <c r="BRP28" s="101"/>
      <c r="BRQ28" s="101"/>
      <c r="BRR28" s="101"/>
      <c r="BRS28" s="101"/>
      <c r="BRT28" s="101"/>
      <c r="BRU28" s="101"/>
      <c r="BRV28" s="101"/>
      <c r="BRW28" s="101"/>
      <c r="BRX28" s="101"/>
      <c r="BRY28" s="101"/>
      <c r="BRZ28" s="101"/>
      <c r="BSA28" s="101"/>
      <c r="BSB28" s="101"/>
      <c r="BSC28" s="101"/>
      <c r="BSD28" s="101"/>
      <c r="BSE28" s="101"/>
      <c r="BSF28" s="101"/>
      <c r="BSG28" s="101"/>
      <c r="BSH28" s="101"/>
      <c r="BSI28" s="101"/>
      <c r="BSJ28" s="101"/>
      <c r="BSK28" s="101"/>
      <c r="BSL28" s="101"/>
      <c r="BSM28" s="101"/>
      <c r="BSN28" s="101"/>
      <c r="BSO28" s="101"/>
      <c r="BSP28" s="101"/>
      <c r="BSQ28" s="101"/>
      <c r="BSR28" s="101"/>
      <c r="BSS28" s="101"/>
      <c r="BST28" s="101"/>
      <c r="BSU28" s="101"/>
      <c r="BSV28" s="101"/>
      <c r="BSW28" s="101"/>
      <c r="BSX28" s="101"/>
      <c r="BSY28" s="101"/>
      <c r="BSZ28" s="101"/>
      <c r="BTA28" s="101"/>
      <c r="BTB28" s="101"/>
      <c r="BTC28" s="101"/>
      <c r="BTD28" s="101"/>
      <c r="BTE28" s="101"/>
      <c r="BTF28" s="101"/>
      <c r="BTG28" s="101"/>
      <c r="BTH28" s="101"/>
      <c r="BTI28" s="101"/>
      <c r="BTJ28" s="101"/>
      <c r="BTK28" s="101"/>
      <c r="BTL28" s="101"/>
      <c r="BTM28" s="101"/>
      <c r="BTN28" s="101"/>
      <c r="BTO28" s="101"/>
      <c r="BTP28" s="101"/>
      <c r="BTQ28" s="101"/>
      <c r="BTR28" s="101"/>
      <c r="BTS28" s="101"/>
      <c r="BTT28" s="101"/>
      <c r="BTU28" s="101"/>
      <c r="BTV28" s="101"/>
      <c r="BTW28" s="101"/>
      <c r="BTX28" s="101"/>
      <c r="BTY28" s="101"/>
      <c r="BTZ28" s="101"/>
      <c r="BUA28" s="101"/>
      <c r="BUB28" s="101"/>
      <c r="BUC28" s="101"/>
      <c r="BUD28" s="101"/>
      <c r="BUE28" s="101"/>
      <c r="BUF28" s="101"/>
      <c r="BUG28" s="101"/>
      <c r="BUH28" s="101"/>
      <c r="BUI28" s="101"/>
      <c r="BUJ28" s="101"/>
      <c r="BUK28" s="101"/>
      <c r="BUL28" s="101"/>
      <c r="BUM28" s="101"/>
      <c r="BUN28" s="101"/>
      <c r="BUO28" s="101"/>
      <c r="BUP28" s="101"/>
      <c r="BUQ28" s="101"/>
      <c r="BUR28" s="101"/>
      <c r="BUS28" s="101"/>
      <c r="BUT28" s="101"/>
      <c r="BUU28" s="101"/>
      <c r="BUV28" s="101"/>
      <c r="BUW28" s="101"/>
      <c r="BUX28" s="101"/>
      <c r="BUY28" s="101"/>
      <c r="BUZ28" s="101"/>
      <c r="BVA28" s="101"/>
      <c r="BVB28" s="101"/>
      <c r="BVC28" s="101"/>
      <c r="BVD28" s="101"/>
      <c r="BVE28" s="101"/>
      <c r="BVF28" s="101"/>
      <c r="BVG28" s="101"/>
      <c r="BVH28" s="101"/>
      <c r="BVI28" s="101"/>
      <c r="BVJ28" s="101"/>
      <c r="BVK28" s="101"/>
      <c r="BVL28" s="101"/>
      <c r="BVM28" s="101"/>
      <c r="BVN28" s="101"/>
      <c r="BVO28" s="101"/>
      <c r="BVP28" s="101"/>
      <c r="BVQ28" s="101"/>
      <c r="BVR28" s="101"/>
      <c r="BVS28" s="101"/>
      <c r="BVT28" s="101"/>
      <c r="BVU28" s="101"/>
      <c r="BVV28" s="101"/>
      <c r="BVW28" s="101"/>
      <c r="BVX28" s="101"/>
      <c r="BVY28" s="101"/>
      <c r="BVZ28" s="101"/>
      <c r="BWA28" s="101"/>
      <c r="BWB28" s="101"/>
      <c r="BWC28" s="101"/>
      <c r="BWD28" s="101"/>
      <c r="BWE28" s="101"/>
      <c r="BWF28" s="101"/>
      <c r="BWG28" s="101"/>
      <c r="BWH28" s="101"/>
      <c r="BWI28" s="101"/>
      <c r="BWJ28" s="101"/>
      <c r="BWK28" s="101"/>
      <c r="BWL28" s="101"/>
      <c r="BWM28" s="101"/>
      <c r="BWN28" s="101"/>
      <c r="BWO28" s="101"/>
      <c r="BWP28" s="101"/>
      <c r="BWQ28" s="101"/>
      <c r="BWR28" s="101"/>
      <c r="BWS28" s="101"/>
      <c r="BWT28" s="101"/>
      <c r="BWU28" s="101"/>
      <c r="BWV28" s="101"/>
      <c r="BWW28" s="101"/>
      <c r="BWX28" s="101"/>
      <c r="BWY28" s="101"/>
      <c r="BWZ28" s="101"/>
      <c r="BXA28" s="101"/>
      <c r="BXB28" s="101"/>
      <c r="BXC28" s="101"/>
      <c r="BXD28" s="101"/>
      <c r="BXE28" s="101"/>
      <c r="BXF28" s="101"/>
      <c r="BXG28" s="101"/>
      <c r="BXH28" s="101"/>
      <c r="BXI28" s="101"/>
      <c r="BXJ28" s="101"/>
      <c r="BXK28" s="101"/>
      <c r="BXL28" s="101"/>
      <c r="BXM28" s="101"/>
      <c r="BXN28" s="101"/>
      <c r="BXO28" s="101"/>
      <c r="BXP28" s="101"/>
      <c r="BXQ28" s="101"/>
      <c r="BXR28" s="101"/>
      <c r="BXS28" s="101"/>
      <c r="BXT28" s="101"/>
      <c r="BXU28" s="101"/>
      <c r="BXV28" s="101"/>
      <c r="BXW28" s="101"/>
      <c r="BXX28" s="101"/>
      <c r="BXY28" s="101"/>
      <c r="BXZ28" s="101"/>
      <c r="BYA28" s="101"/>
      <c r="BYB28" s="101"/>
      <c r="BYC28" s="101"/>
      <c r="BYD28" s="101"/>
      <c r="BYE28" s="101"/>
      <c r="BYF28" s="101"/>
      <c r="BYG28" s="101"/>
      <c r="BYH28" s="101"/>
      <c r="BYI28" s="101"/>
      <c r="BYJ28" s="101"/>
      <c r="BYK28" s="101"/>
      <c r="BYL28" s="101"/>
      <c r="BYM28" s="101"/>
      <c r="BYN28" s="101"/>
      <c r="BYO28" s="101"/>
      <c r="BYP28" s="101"/>
      <c r="BYQ28" s="101"/>
      <c r="BYR28" s="101"/>
      <c r="BYS28" s="101"/>
      <c r="BYT28" s="101"/>
      <c r="BYU28" s="101"/>
      <c r="BYV28" s="101"/>
      <c r="BYW28" s="101"/>
      <c r="BYX28" s="101"/>
      <c r="BYY28" s="101"/>
      <c r="BYZ28" s="101"/>
      <c r="BZA28" s="101"/>
      <c r="BZB28" s="101"/>
      <c r="BZC28" s="101"/>
      <c r="BZD28" s="101"/>
      <c r="BZE28" s="101"/>
      <c r="BZF28" s="101"/>
      <c r="BZG28" s="101"/>
      <c r="BZH28" s="101"/>
      <c r="BZI28" s="101"/>
      <c r="BZJ28" s="101"/>
      <c r="BZK28" s="101"/>
      <c r="BZL28" s="101"/>
      <c r="BZM28" s="101"/>
      <c r="BZN28" s="101"/>
      <c r="BZO28" s="101"/>
      <c r="BZP28" s="101"/>
      <c r="BZQ28" s="101"/>
      <c r="BZR28" s="101"/>
      <c r="BZS28" s="101"/>
      <c r="BZT28" s="101"/>
      <c r="BZU28" s="101"/>
      <c r="BZV28" s="101"/>
      <c r="BZW28" s="101"/>
      <c r="BZX28" s="101"/>
      <c r="BZY28" s="101"/>
      <c r="BZZ28" s="101"/>
      <c r="CAA28" s="101"/>
      <c r="CAB28" s="101"/>
      <c r="CAC28" s="101"/>
      <c r="CAD28" s="101"/>
      <c r="CAE28" s="101"/>
      <c r="CAF28" s="101"/>
      <c r="CAG28" s="101"/>
      <c r="CAH28" s="101"/>
      <c r="CAI28" s="101"/>
      <c r="CAJ28" s="101"/>
      <c r="CAK28" s="101"/>
      <c r="CAL28" s="101"/>
      <c r="CAM28" s="101"/>
      <c r="CAN28" s="101"/>
      <c r="CAO28" s="101"/>
      <c r="CAP28" s="101"/>
      <c r="CAQ28" s="101"/>
      <c r="CAR28" s="101"/>
      <c r="CAS28" s="101"/>
      <c r="CAT28" s="101"/>
      <c r="CAU28" s="101"/>
      <c r="CAV28" s="101"/>
      <c r="CAW28" s="101"/>
      <c r="CAX28" s="101"/>
      <c r="CAY28" s="101"/>
      <c r="CAZ28" s="101"/>
      <c r="CBA28" s="101"/>
      <c r="CBB28" s="101"/>
      <c r="CBC28" s="101"/>
      <c r="CBD28" s="101"/>
      <c r="CBE28" s="101"/>
      <c r="CBF28" s="101"/>
      <c r="CBG28" s="101"/>
      <c r="CBH28" s="101"/>
      <c r="CBI28" s="101"/>
      <c r="CBJ28" s="101"/>
      <c r="CBK28" s="101"/>
      <c r="CBL28" s="101"/>
      <c r="CBM28" s="101"/>
      <c r="CBN28" s="101"/>
      <c r="CBO28" s="101"/>
      <c r="CBP28" s="101"/>
      <c r="CBQ28" s="101"/>
      <c r="CBR28" s="101"/>
      <c r="CBS28" s="101"/>
      <c r="CBT28" s="101"/>
      <c r="CBU28" s="101"/>
      <c r="CBV28" s="101"/>
      <c r="CBW28" s="101"/>
      <c r="CBX28" s="101"/>
      <c r="CBY28" s="101"/>
      <c r="CBZ28" s="101"/>
      <c r="CCA28" s="101"/>
      <c r="CCB28" s="101"/>
      <c r="CCC28" s="101"/>
      <c r="CCD28" s="101"/>
      <c r="CCE28" s="101"/>
      <c r="CCF28" s="101"/>
      <c r="CCG28" s="101"/>
      <c r="CCH28" s="101"/>
      <c r="CCI28" s="101"/>
      <c r="CCJ28" s="101"/>
      <c r="CCK28" s="101"/>
      <c r="CCL28" s="101"/>
      <c r="CCM28" s="101"/>
      <c r="CCN28" s="101"/>
      <c r="CCO28" s="101"/>
      <c r="CCP28" s="101"/>
      <c r="CCQ28" s="101"/>
      <c r="CCR28" s="101"/>
      <c r="CCS28" s="101"/>
      <c r="CCT28" s="101"/>
      <c r="CCU28" s="101"/>
      <c r="CCV28" s="101"/>
      <c r="CCW28" s="101"/>
      <c r="CCX28" s="101"/>
      <c r="CCY28" s="101"/>
      <c r="CCZ28" s="101"/>
      <c r="CDA28" s="101"/>
      <c r="CDB28" s="101"/>
      <c r="CDC28" s="101"/>
      <c r="CDD28" s="101"/>
      <c r="CDE28" s="101"/>
      <c r="CDF28" s="101"/>
      <c r="CDG28" s="101"/>
      <c r="CDH28" s="101"/>
      <c r="CDI28" s="101"/>
      <c r="CDJ28" s="101"/>
      <c r="CDK28" s="101"/>
      <c r="CDL28" s="101"/>
      <c r="CDM28" s="101"/>
      <c r="CDN28" s="101"/>
      <c r="CDO28" s="101"/>
      <c r="CDP28" s="101"/>
      <c r="CDQ28" s="101"/>
      <c r="CDR28" s="101"/>
      <c r="CDS28" s="101"/>
      <c r="CDT28" s="101"/>
      <c r="CDU28" s="101"/>
      <c r="CDV28" s="101"/>
      <c r="CDW28" s="101"/>
      <c r="CDX28" s="101"/>
      <c r="CDY28" s="101"/>
      <c r="CDZ28" s="101"/>
      <c r="CEA28" s="101"/>
      <c r="CEB28" s="101"/>
      <c r="CEC28" s="101"/>
      <c r="CED28" s="101"/>
      <c r="CEE28" s="101"/>
      <c r="CEF28" s="101"/>
      <c r="CEG28" s="101"/>
      <c r="CEH28" s="101"/>
      <c r="CEI28" s="101"/>
      <c r="CEJ28" s="101"/>
      <c r="CEK28" s="101"/>
      <c r="CEL28" s="101"/>
      <c r="CEM28" s="101"/>
      <c r="CEN28" s="101"/>
      <c r="CEO28" s="101"/>
      <c r="CEP28" s="101"/>
      <c r="CEQ28" s="101"/>
      <c r="CER28" s="101"/>
      <c r="CES28" s="101"/>
      <c r="CET28" s="101"/>
      <c r="CEU28" s="101"/>
      <c r="CEV28" s="101"/>
      <c r="CEW28" s="101"/>
      <c r="CEX28" s="101"/>
      <c r="CEY28" s="101"/>
      <c r="CEZ28" s="101"/>
      <c r="CFA28" s="101"/>
      <c r="CFB28" s="101"/>
      <c r="CFC28" s="101"/>
      <c r="CFD28" s="101"/>
      <c r="CFE28" s="101"/>
      <c r="CFF28" s="101"/>
      <c r="CFG28" s="101"/>
      <c r="CFH28" s="101"/>
      <c r="CFI28" s="101"/>
      <c r="CFJ28" s="101"/>
      <c r="CFK28" s="101"/>
      <c r="CFL28" s="101"/>
      <c r="CFM28" s="101"/>
      <c r="CFN28" s="101"/>
      <c r="CFO28" s="101"/>
      <c r="CFP28" s="101"/>
      <c r="CFQ28" s="101"/>
      <c r="CFR28" s="101"/>
      <c r="CFS28" s="101"/>
      <c r="CFT28" s="101"/>
      <c r="CFU28" s="101"/>
      <c r="CFV28" s="101"/>
      <c r="CFW28" s="101"/>
      <c r="CFX28" s="101"/>
      <c r="CFY28" s="101"/>
      <c r="CFZ28" s="101"/>
      <c r="CGA28" s="101"/>
      <c r="CGB28" s="101"/>
      <c r="CGC28" s="101"/>
      <c r="CGD28" s="101"/>
      <c r="CGE28" s="101"/>
      <c r="CGF28" s="101"/>
      <c r="CGG28" s="101"/>
      <c r="CGH28" s="101"/>
      <c r="CGI28" s="101"/>
      <c r="CGJ28" s="101"/>
      <c r="CGK28" s="101"/>
      <c r="CGL28" s="101"/>
      <c r="CGM28" s="101"/>
      <c r="CGN28" s="101"/>
      <c r="CGO28" s="101"/>
      <c r="CGP28" s="101"/>
      <c r="CGQ28" s="101"/>
      <c r="CGR28" s="101"/>
      <c r="CGS28" s="101"/>
      <c r="CGT28" s="101"/>
      <c r="CGU28" s="101"/>
      <c r="CGV28" s="101"/>
      <c r="CGW28" s="101"/>
      <c r="CGX28" s="101"/>
      <c r="CGY28" s="101"/>
      <c r="CGZ28" s="101"/>
      <c r="CHA28" s="101"/>
      <c r="CHB28" s="101"/>
      <c r="CHC28" s="101"/>
      <c r="CHD28" s="101"/>
      <c r="CHE28" s="101"/>
      <c r="CHF28" s="101"/>
      <c r="CHG28" s="101"/>
      <c r="CHH28" s="101"/>
      <c r="CHI28" s="101"/>
      <c r="CHJ28" s="101"/>
      <c r="CHK28" s="101"/>
      <c r="CHL28" s="101"/>
      <c r="CHM28" s="101"/>
      <c r="CHN28" s="101"/>
      <c r="CHO28" s="101"/>
      <c r="CHP28" s="101"/>
      <c r="CHQ28" s="101"/>
      <c r="CHR28" s="101"/>
      <c r="CHS28" s="101"/>
      <c r="CHT28" s="101"/>
      <c r="CHU28" s="101"/>
      <c r="CHV28" s="101"/>
      <c r="CHW28" s="101"/>
      <c r="CHX28" s="101"/>
      <c r="CHY28" s="101"/>
      <c r="CHZ28" s="101"/>
      <c r="CIA28" s="101"/>
      <c r="CIB28" s="101"/>
      <c r="CIC28" s="101"/>
      <c r="CID28" s="101"/>
      <c r="CIE28" s="101"/>
      <c r="CIF28" s="101"/>
      <c r="CIG28" s="101"/>
      <c r="CIH28" s="101"/>
      <c r="CII28" s="101"/>
      <c r="CIJ28" s="101"/>
      <c r="CIK28" s="101"/>
      <c r="CIL28" s="101"/>
      <c r="CIM28" s="101"/>
      <c r="CIN28" s="101"/>
      <c r="CIO28" s="101"/>
      <c r="CIP28" s="101"/>
      <c r="CIQ28" s="101"/>
      <c r="CIR28" s="101"/>
      <c r="CIS28" s="101"/>
      <c r="CIT28" s="101"/>
      <c r="CIU28" s="101"/>
      <c r="CIV28" s="101"/>
      <c r="CIW28" s="101"/>
      <c r="CIX28" s="101"/>
      <c r="CIY28" s="101"/>
      <c r="CIZ28" s="101"/>
      <c r="CJA28" s="101"/>
      <c r="CJB28" s="101"/>
      <c r="CJC28" s="101"/>
      <c r="CJD28" s="101"/>
      <c r="CJE28" s="101"/>
      <c r="CJF28" s="101"/>
      <c r="CJG28" s="101"/>
      <c r="CJH28" s="101"/>
      <c r="CJI28" s="101"/>
      <c r="CJJ28" s="101"/>
      <c r="CJK28" s="101"/>
      <c r="CJL28" s="101"/>
      <c r="CJM28" s="101"/>
      <c r="CJN28" s="101"/>
      <c r="CJO28" s="101"/>
      <c r="CJP28" s="101"/>
      <c r="CJQ28" s="101"/>
      <c r="CJR28" s="101"/>
      <c r="CJS28" s="101"/>
      <c r="CJT28" s="101"/>
      <c r="CJU28" s="101"/>
      <c r="CJV28" s="101"/>
      <c r="CJW28" s="101"/>
      <c r="CJX28" s="101"/>
      <c r="CJY28" s="101"/>
      <c r="CJZ28" s="101"/>
      <c r="CKA28" s="101"/>
      <c r="CKB28" s="101"/>
      <c r="CKC28" s="101"/>
      <c r="CKD28" s="101"/>
      <c r="CKE28" s="101"/>
      <c r="CKF28" s="101"/>
      <c r="CKG28" s="101"/>
      <c r="CKH28" s="101"/>
      <c r="CKI28" s="101"/>
      <c r="CKJ28" s="101"/>
      <c r="CKK28" s="101"/>
      <c r="CKL28" s="101"/>
      <c r="CKM28" s="101"/>
      <c r="CKN28" s="101"/>
      <c r="CKO28" s="101"/>
      <c r="CKP28" s="101"/>
      <c r="CKQ28" s="101"/>
      <c r="CKR28" s="101"/>
      <c r="CKS28" s="101"/>
      <c r="CKT28" s="101"/>
      <c r="CKU28" s="101"/>
      <c r="CKV28" s="101"/>
      <c r="CKW28" s="101"/>
      <c r="CKX28" s="101"/>
      <c r="CKY28" s="101"/>
      <c r="CKZ28" s="101"/>
      <c r="CLA28" s="101"/>
      <c r="CLB28" s="101"/>
      <c r="CLC28" s="101"/>
      <c r="CLD28" s="101"/>
      <c r="CLE28" s="101"/>
      <c r="CLF28" s="101"/>
      <c r="CLG28" s="101"/>
      <c r="CLH28" s="101"/>
      <c r="CLI28" s="101"/>
      <c r="CLJ28" s="101"/>
      <c r="CLK28" s="101"/>
      <c r="CLL28" s="101"/>
      <c r="CLM28" s="101"/>
      <c r="CLN28" s="101"/>
      <c r="CLO28" s="101"/>
      <c r="CLP28" s="101"/>
      <c r="CLQ28" s="101"/>
      <c r="CLR28" s="101"/>
      <c r="CLS28" s="101"/>
      <c r="CLT28" s="101"/>
      <c r="CLU28" s="101"/>
      <c r="CLV28" s="101"/>
      <c r="CLW28" s="101"/>
      <c r="CLX28" s="101"/>
      <c r="CLY28" s="101"/>
      <c r="CLZ28" s="101"/>
      <c r="CMA28" s="101"/>
      <c r="CMB28" s="101"/>
      <c r="CMC28" s="101"/>
      <c r="CMD28" s="101"/>
      <c r="CME28" s="101"/>
      <c r="CMF28" s="101"/>
      <c r="CMG28" s="101"/>
      <c r="CMH28" s="101"/>
      <c r="CMI28" s="101"/>
      <c r="CMJ28" s="101"/>
      <c r="CMK28" s="101"/>
      <c r="CML28" s="101"/>
      <c r="CMM28" s="101"/>
      <c r="CMN28" s="101"/>
      <c r="CMO28" s="101"/>
      <c r="CMP28" s="101"/>
      <c r="CMQ28" s="101"/>
      <c r="CMR28" s="101"/>
      <c r="CMS28" s="101"/>
      <c r="CMT28" s="101"/>
      <c r="CMU28" s="101"/>
      <c r="CMV28" s="101"/>
      <c r="CMW28" s="101"/>
      <c r="CMX28" s="101"/>
      <c r="CMY28" s="101"/>
      <c r="CMZ28" s="101"/>
      <c r="CNA28" s="101"/>
      <c r="CNB28" s="101"/>
      <c r="CNC28" s="101"/>
      <c r="CND28" s="101"/>
      <c r="CNE28" s="101"/>
      <c r="CNF28" s="101"/>
      <c r="CNG28" s="101"/>
      <c r="CNH28" s="101"/>
      <c r="CNI28" s="101"/>
      <c r="CNJ28" s="101"/>
      <c r="CNK28" s="101"/>
      <c r="CNL28" s="101"/>
      <c r="CNM28" s="101"/>
      <c r="CNN28" s="101"/>
      <c r="CNO28" s="101"/>
      <c r="CNP28" s="101"/>
      <c r="CNQ28" s="101"/>
      <c r="CNR28" s="101"/>
      <c r="CNS28" s="101"/>
      <c r="CNT28" s="101"/>
      <c r="CNU28" s="101"/>
      <c r="CNV28" s="101"/>
      <c r="CNW28" s="101"/>
      <c r="CNX28" s="101"/>
      <c r="CNY28" s="101"/>
      <c r="CNZ28" s="101"/>
      <c r="COA28" s="101"/>
      <c r="COB28" s="101"/>
      <c r="COC28" s="101"/>
      <c r="COD28" s="101"/>
      <c r="COE28" s="101"/>
      <c r="COF28" s="101"/>
      <c r="COG28" s="101"/>
      <c r="COH28" s="101"/>
      <c r="COI28" s="101"/>
      <c r="COJ28" s="101"/>
      <c r="COK28" s="101"/>
      <c r="COL28" s="101"/>
      <c r="COM28" s="101"/>
      <c r="CON28" s="101"/>
      <c r="COO28" s="101"/>
      <c r="COP28" s="101"/>
      <c r="COQ28" s="101"/>
      <c r="COR28" s="101"/>
      <c r="COS28" s="101"/>
      <c r="COT28" s="101"/>
      <c r="COU28" s="101"/>
      <c r="COV28" s="101"/>
      <c r="COW28" s="101"/>
      <c r="COX28" s="101"/>
      <c r="COY28" s="101"/>
      <c r="COZ28" s="101"/>
      <c r="CPA28" s="101"/>
      <c r="CPB28" s="101"/>
      <c r="CPC28" s="101"/>
      <c r="CPD28" s="101"/>
      <c r="CPE28" s="101"/>
      <c r="CPF28" s="101"/>
      <c r="CPG28" s="101"/>
      <c r="CPH28" s="101"/>
      <c r="CPI28" s="101"/>
      <c r="CPJ28" s="101"/>
      <c r="CPK28" s="101"/>
      <c r="CPL28" s="101"/>
      <c r="CPM28" s="101"/>
      <c r="CPN28" s="101"/>
      <c r="CPO28" s="101"/>
      <c r="CPP28" s="101"/>
      <c r="CPQ28" s="101"/>
      <c r="CPR28" s="101"/>
      <c r="CPS28" s="101"/>
      <c r="CPT28" s="101"/>
      <c r="CPU28" s="101"/>
      <c r="CPV28" s="101"/>
      <c r="CPW28" s="101"/>
      <c r="CPX28" s="101"/>
      <c r="CPY28" s="101"/>
      <c r="CPZ28" s="101"/>
      <c r="CQA28" s="101"/>
      <c r="CQB28" s="101"/>
      <c r="CQC28" s="101"/>
      <c r="CQD28" s="101"/>
      <c r="CQE28" s="101"/>
      <c r="CQF28" s="101"/>
      <c r="CQG28" s="101"/>
      <c r="CQH28" s="101"/>
      <c r="CQI28" s="101"/>
      <c r="CQJ28" s="101"/>
      <c r="CQK28" s="101"/>
      <c r="CQL28" s="101"/>
      <c r="CQM28" s="101"/>
      <c r="CQN28" s="101"/>
      <c r="CQO28" s="101"/>
      <c r="CQP28" s="101"/>
      <c r="CQQ28" s="101"/>
      <c r="CQR28" s="101"/>
      <c r="CQS28" s="101"/>
      <c r="CQT28" s="101"/>
      <c r="CQU28" s="101"/>
      <c r="CQV28" s="101"/>
      <c r="CQW28" s="101"/>
      <c r="CQX28" s="101"/>
      <c r="CQY28" s="101"/>
      <c r="CQZ28" s="101"/>
      <c r="CRA28" s="101"/>
      <c r="CRB28" s="101"/>
      <c r="CRC28" s="101"/>
      <c r="CRD28" s="101"/>
      <c r="CRE28" s="101"/>
      <c r="CRF28" s="101"/>
      <c r="CRG28" s="101"/>
      <c r="CRH28" s="101"/>
      <c r="CRI28" s="101"/>
      <c r="CRJ28" s="101"/>
      <c r="CRK28" s="101"/>
      <c r="CRL28" s="101"/>
      <c r="CRM28" s="101"/>
      <c r="CRN28" s="101"/>
      <c r="CRO28" s="101"/>
      <c r="CRP28" s="101"/>
      <c r="CRQ28" s="101"/>
      <c r="CRR28" s="101"/>
      <c r="CRS28" s="101"/>
      <c r="CRT28" s="101"/>
      <c r="CRU28" s="101"/>
      <c r="CRV28" s="101"/>
      <c r="CRW28" s="101"/>
      <c r="CRX28" s="101"/>
      <c r="CRY28" s="101"/>
      <c r="CRZ28" s="101"/>
      <c r="CSA28" s="101"/>
      <c r="CSB28" s="101"/>
      <c r="CSC28" s="101"/>
      <c r="CSD28" s="101"/>
      <c r="CSE28" s="101"/>
      <c r="CSF28" s="101"/>
      <c r="CSG28" s="101"/>
      <c r="CSH28" s="101"/>
      <c r="CSI28" s="101"/>
      <c r="CSJ28" s="101"/>
      <c r="CSK28" s="101"/>
      <c r="CSL28" s="101"/>
      <c r="CSM28" s="101"/>
      <c r="CSN28" s="101"/>
      <c r="CSO28" s="101"/>
      <c r="CSP28" s="101"/>
      <c r="CSQ28" s="101"/>
      <c r="CSR28" s="101"/>
      <c r="CSS28" s="101"/>
      <c r="CST28" s="101"/>
      <c r="CSU28" s="101"/>
      <c r="CSV28" s="101"/>
      <c r="CSW28" s="101"/>
      <c r="CSX28" s="101"/>
      <c r="CSY28" s="101"/>
      <c r="CSZ28" s="101"/>
      <c r="CTA28" s="101"/>
      <c r="CTB28" s="101"/>
      <c r="CTC28" s="101"/>
      <c r="CTD28" s="101"/>
      <c r="CTE28" s="101"/>
      <c r="CTF28" s="101"/>
      <c r="CTG28" s="101"/>
      <c r="CTH28" s="101"/>
      <c r="CTI28" s="101"/>
      <c r="CTJ28" s="101"/>
      <c r="CTK28" s="101"/>
      <c r="CTL28" s="101"/>
      <c r="CTM28" s="101"/>
      <c r="CTN28" s="101"/>
      <c r="CTO28" s="101"/>
      <c r="CTP28" s="101"/>
      <c r="CTQ28" s="101"/>
      <c r="CTR28" s="101"/>
      <c r="CTS28" s="101"/>
      <c r="CTT28" s="101"/>
      <c r="CTU28" s="101"/>
      <c r="CTV28" s="101"/>
      <c r="CTW28" s="101"/>
      <c r="CTX28" s="101"/>
      <c r="CTY28" s="101"/>
      <c r="CTZ28" s="101"/>
      <c r="CUA28" s="101"/>
      <c r="CUB28" s="101"/>
      <c r="CUC28" s="101"/>
      <c r="CUD28" s="101"/>
      <c r="CUE28" s="101"/>
      <c r="CUF28" s="101"/>
      <c r="CUG28" s="101"/>
      <c r="CUH28" s="101"/>
      <c r="CUI28" s="101"/>
      <c r="CUJ28" s="101"/>
      <c r="CUK28" s="101"/>
      <c r="CUL28" s="101"/>
      <c r="CUM28" s="101"/>
      <c r="CUN28" s="101"/>
      <c r="CUO28" s="101"/>
      <c r="CUP28" s="101"/>
      <c r="CUQ28" s="101"/>
      <c r="CUR28" s="101"/>
      <c r="CUS28" s="101"/>
      <c r="CUT28" s="101"/>
      <c r="CUU28" s="101"/>
      <c r="CUV28" s="101"/>
      <c r="CUW28" s="101"/>
      <c r="CUX28" s="101"/>
      <c r="CUY28" s="101"/>
      <c r="CUZ28" s="101"/>
      <c r="CVA28" s="101"/>
      <c r="CVB28" s="101"/>
      <c r="CVC28" s="101"/>
      <c r="CVD28" s="101"/>
      <c r="CVE28" s="101"/>
      <c r="CVF28" s="101"/>
      <c r="CVG28" s="101"/>
      <c r="CVH28" s="101"/>
      <c r="CVI28" s="101"/>
      <c r="CVJ28" s="101"/>
      <c r="CVK28" s="101"/>
      <c r="CVL28" s="101"/>
      <c r="CVM28" s="101"/>
      <c r="CVN28" s="101"/>
      <c r="CVO28" s="101"/>
      <c r="CVP28" s="101"/>
      <c r="CVQ28" s="101"/>
      <c r="CVR28" s="101"/>
      <c r="CVS28" s="101"/>
      <c r="CVT28" s="101"/>
      <c r="CVU28" s="101"/>
      <c r="CVV28" s="101"/>
      <c r="CVW28" s="101"/>
      <c r="CVX28" s="101"/>
      <c r="CVY28" s="101"/>
      <c r="CVZ28" s="101"/>
      <c r="CWA28" s="101"/>
      <c r="CWB28" s="101"/>
      <c r="CWC28" s="101"/>
      <c r="CWD28" s="101"/>
      <c r="CWE28" s="101"/>
      <c r="CWF28" s="101"/>
      <c r="CWG28" s="101"/>
      <c r="CWH28" s="101"/>
      <c r="CWI28" s="101"/>
      <c r="CWJ28" s="101"/>
      <c r="CWK28" s="101"/>
      <c r="CWL28" s="101"/>
      <c r="CWM28" s="101"/>
      <c r="CWN28" s="101"/>
      <c r="CWO28" s="101"/>
      <c r="CWP28" s="101"/>
      <c r="CWQ28" s="101"/>
      <c r="CWR28" s="101"/>
      <c r="CWS28" s="101"/>
      <c r="CWT28" s="101"/>
      <c r="CWU28" s="101"/>
      <c r="CWV28" s="101"/>
      <c r="CWW28" s="101"/>
      <c r="CWX28" s="101"/>
      <c r="CWY28" s="101"/>
      <c r="CWZ28" s="101"/>
      <c r="CXA28" s="101"/>
      <c r="CXB28" s="101"/>
      <c r="CXC28" s="101"/>
      <c r="CXD28" s="101"/>
      <c r="CXE28" s="101"/>
      <c r="CXF28" s="101"/>
      <c r="CXG28" s="101"/>
      <c r="CXH28" s="101"/>
      <c r="CXI28" s="101"/>
      <c r="CXJ28" s="101"/>
      <c r="CXK28" s="101"/>
      <c r="CXL28" s="101"/>
      <c r="CXM28" s="101"/>
      <c r="CXN28" s="101"/>
      <c r="CXO28" s="101"/>
      <c r="CXP28" s="101"/>
      <c r="CXQ28" s="101"/>
      <c r="CXR28" s="101"/>
      <c r="CXS28" s="101"/>
      <c r="CXT28" s="101"/>
      <c r="CXU28" s="101"/>
      <c r="CXV28" s="101"/>
      <c r="CXW28" s="101"/>
      <c r="CXX28" s="101"/>
      <c r="CXY28" s="101"/>
      <c r="CXZ28" s="101"/>
      <c r="CYA28" s="101"/>
      <c r="CYB28" s="101"/>
      <c r="CYC28" s="101"/>
      <c r="CYD28" s="101"/>
      <c r="CYE28" s="101"/>
      <c r="CYF28" s="101"/>
      <c r="CYG28" s="101"/>
      <c r="CYH28" s="101"/>
      <c r="CYI28" s="101"/>
      <c r="CYJ28" s="101"/>
      <c r="CYK28" s="101"/>
      <c r="CYL28" s="101"/>
      <c r="CYM28" s="101"/>
      <c r="CYN28" s="101"/>
      <c r="CYO28" s="101"/>
      <c r="CYP28" s="101"/>
      <c r="CYQ28" s="101"/>
      <c r="CYR28" s="101"/>
      <c r="CYS28" s="101"/>
      <c r="CYT28" s="101"/>
      <c r="CYU28" s="101"/>
      <c r="CYV28" s="101"/>
      <c r="CYW28" s="101"/>
      <c r="CYX28" s="101"/>
      <c r="CYY28" s="101"/>
      <c r="CYZ28" s="101"/>
      <c r="CZA28" s="101"/>
      <c r="CZB28" s="101"/>
      <c r="CZC28" s="101"/>
      <c r="CZD28" s="101"/>
      <c r="CZE28" s="101"/>
      <c r="CZF28" s="101"/>
      <c r="CZG28" s="101"/>
      <c r="CZH28" s="101"/>
      <c r="CZI28" s="101"/>
      <c r="CZJ28" s="101"/>
      <c r="CZK28" s="101"/>
      <c r="CZL28" s="101"/>
      <c r="CZM28" s="101"/>
      <c r="CZN28" s="101"/>
      <c r="CZO28" s="101"/>
      <c r="CZP28" s="101"/>
      <c r="CZQ28" s="101"/>
      <c r="CZR28" s="101"/>
      <c r="CZS28" s="101"/>
      <c r="CZT28" s="101"/>
      <c r="CZU28" s="101"/>
      <c r="CZV28" s="101"/>
      <c r="CZW28" s="101"/>
      <c r="CZX28" s="101"/>
      <c r="CZY28" s="101"/>
      <c r="CZZ28" s="101"/>
      <c r="DAA28" s="101"/>
      <c r="DAB28" s="101"/>
      <c r="DAC28" s="101"/>
      <c r="DAD28" s="101"/>
      <c r="DAE28" s="101"/>
      <c r="DAF28" s="101"/>
      <c r="DAG28" s="101"/>
      <c r="DAH28" s="101"/>
      <c r="DAI28" s="101"/>
      <c r="DAJ28" s="101"/>
      <c r="DAK28" s="101"/>
      <c r="DAL28" s="101"/>
      <c r="DAM28" s="101"/>
      <c r="DAN28" s="101"/>
      <c r="DAO28" s="101"/>
      <c r="DAP28" s="101"/>
      <c r="DAQ28" s="101"/>
      <c r="DAR28" s="101"/>
      <c r="DAS28" s="101"/>
      <c r="DAT28" s="101"/>
      <c r="DAU28" s="101"/>
      <c r="DAV28" s="101"/>
      <c r="DAW28" s="101"/>
      <c r="DAX28" s="101"/>
      <c r="DAY28" s="101"/>
      <c r="DAZ28" s="101"/>
      <c r="DBA28" s="101"/>
      <c r="DBB28" s="101"/>
      <c r="DBC28" s="101"/>
      <c r="DBD28" s="101"/>
      <c r="DBE28" s="101"/>
      <c r="DBF28" s="101"/>
      <c r="DBG28" s="101"/>
      <c r="DBH28" s="101"/>
      <c r="DBI28" s="101"/>
      <c r="DBJ28" s="101"/>
      <c r="DBK28" s="101"/>
      <c r="DBL28" s="101"/>
      <c r="DBM28" s="101"/>
      <c r="DBN28" s="101"/>
      <c r="DBO28" s="101"/>
      <c r="DBP28" s="101"/>
      <c r="DBQ28" s="101"/>
      <c r="DBR28" s="101"/>
      <c r="DBS28" s="101"/>
      <c r="DBT28" s="101"/>
      <c r="DBU28" s="101"/>
      <c r="DBV28" s="101"/>
      <c r="DBW28" s="101"/>
      <c r="DBX28" s="101"/>
      <c r="DBY28" s="101"/>
      <c r="DBZ28" s="101"/>
      <c r="DCA28" s="101"/>
      <c r="DCB28" s="101"/>
      <c r="DCC28" s="101"/>
      <c r="DCD28" s="101"/>
      <c r="DCE28" s="101"/>
      <c r="DCF28" s="101"/>
      <c r="DCG28" s="101"/>
      <c r="DCH28" s="101"/>
      <c r="DCI28" s="101"/>
      <c r="DCJ28" s="101"/>
      <c r="DCK28" s="101"/>
      <c r="DCL28" s="101"/>
      <c r="DCM28" s="101"/>
      <c r="DCN28" s="101"/>
      <c r="DCO28" s="101"/>
      <c r="DCP28" s="101"/>
      <c r="DCQ28" s="101"/>
      <c r="DCR28" s="101"/>
      <c r="DCS28" s="101"/>
      <c r="DCT28" s="101"/>
      <c r="DCU28" s="101"/>
      <c r="DCV28" s="101"/>
      <c r="DCW28" s="101"/>
      <c r="DCX28" s="101"/>
      <c r="DCY28" s="101"/>
      <c r="DCZ28" s="101"/>
      <c r="DDA28" s="101"/>
      <c r="DDB28" s="101"/>
      <c r="DDC28" s="101"/>
      <c r="DDD28" s="101"/>
      <c r="DDE28" s="101"/>
      <c r="DDF28" s="101"/>
      <c r="DDG28" s="101"/>
      <c r="DDH28" s="101"/>
      <c r="DDI28" s="101"/>
      <c r="DDJ28" s="101"/>
      <c r="DDK28" s="101"/>
      <c r="DDL28" s="101"/>
      <c r="DDM28" s="101"/>
      <c r="DDN28" s="101"/>
      <c r="DDO28" s="101"/>
      <c r="DDP28" s="101"/>
      <c r="DDQ28" s="101"/>
      <c r="DDR28" s="101"/>
      <c r="DDS28" s="101"/>
      <c r="DDT28" s="101"/>
      <c r="DDU28" s="101"/>
      <c r="DDV28" s="101"/>
      <c r="DDW28" s="101"/>
      <c r="DDX28" s="101"/>
      <c r="DDY28" s="101"/>
      <c r="DDZ28" s="101"/>
      <c r="DEA28" s="101"/>
      <c r="DEB28" s="101"/>
      <c r="DEC28" s="101"/>
      <c r="DED28" s="101"/>
      <c r="DEE28" s="101"/>
      <c r="DEF28" s="101"/>
      <c r="DEG28" s="101"/>
      <c r="DEH28" s="101"/>
      <c r="DEI28" s="101"/>
      <c r="DEJ28" s="101"/>
      <c r="DEK28" s="101"/>
      <c r="DEL28" s="101"/>
      <c r="DEM28" s="101"/>
      <c r="DEN28" s="101"/>
      <c r="DEO28" s="101"/>
      <c r="DEP28" s="101"/>
      <c r="DEQ28" s="101"/>
      <c r="DER28" s="101"/>
      <c r="DES28" s="101"/>
      <c r="DET28" s="101"/>
      <c r="DEU28" s="101"/>
      <c r="DEV28" s="101"/>
      <c r="DEW28" s="101"/>
      <c r="DEX28" s="101"/>
      <c r="DEY28" s="101"/>
      <c r="DEZ28" s="101"/>
      <c r="DFA28" s="101"/>
      <c r="DFB28" s="101"/>
      <c r="DFC28" s="101"/>
      <c r="DFD28" s="101"/>
      <c r="DFE28" s="101"/>
      <c r="DFF28" s="101"/>
      <c r="DFG28" s="101"/>
      <c r="DFH28" s="101"/>
      <c r="DFI28" s="101"/>
      <c r="DFJ28" s="101"/>
      <c r="DFK28" s="101"/>
      <c r="DFL28" s="101"/>
      <c r="DFM28" s="101"/>
      <c r="DFN28" s="101"/>
      <c r="DFO28" s="101"/>
      <c r="DFP28" s="101"/>
      <c r="DFQ28" s="101"/>
      <c r="DFR28" s="101"/>
      <c r="DFS28" s="101"/>
      <c r="DFT28" s="101"/>
      <c r="DFU28" s="101"/>
      <c r="DFV28" s="101"/>
      <c r="DFW28" s="101"/>
      <c r="DFX28" s="101"/>
      <c r="DFY28" s="101"/>
      <c r="DFZ28" s="101"/>
      <c r="DGA28" s="101"/>
      <c r="DGB28" s="101"/>
      <c r="DGC28" s="101"/>
      <c r="DGD28" s="101"/>
      <c r="DGE28" s="101"/>
      <c r="DGF28" s="101"/>
      <c r="DGG28" s="101"/>
      <c r="DGH28" s="101"/>
      <c r="DGI28" s="101"/>
      <c r="DGJ28" s="101"/>
      <c r="DGK28" s="101"/>
      <c r="DGL28" s="101"/>
      <c r="DGM28" s="101"/>
      <c r="DGN28" s="101"/>
      <c r="DGO28" s="101"/>
      <c r="DGP28" s="101"/>
      <c r="DGQ28" s="101"/>
      <c r="DGR28" s="101"/>
      <c r="DGS28" s="101"/>
      <c r="DGT28" s="101"/>
      <c r="DGU28" s="101"/>
      <c r="DGV28" s="101"/>
      <c r="DGW28" s="101"/>
      <c r="DGX28" s="101"/>
      <c r="DGY28" s="101"/>
      <c r="DGZ28" s="101"/>
      <c r="DHA28" s="101"/>
      <c r="DHB28" s="101"/>
      <c r="DHC28" s="101"/>
      <c r="DHD28" s="101"/>
      <c r="DHE28" s="101"/>
      <c r="DHF28" s="101"/>
      <c r="DHG28" s="101"/>
      <c r="DHH28" s="101"/>
      <c r="DHI28" s="101"/>
      <c r="DHJ28" s="101"/>
      <c r="DHK28" s="101"/>
      <c r="DHL28" s="101"/>
      <c r="DHM28" s="101"/>
      <c r="DHN28" s="101"/>
      <c r="DHO28" s="101"/>
      <c r="DHP28" s="101"/>
      <c r="DHQ28" s="101"/>
      <c r="DHR28" s="101"/>
      <c r="DHS28" s="101"/>
      <c r="DHT28" s="101"/>
      <c r="DHU28" s="101"/>
      <c r="DHV28" s="101"/>
      <c r="DHW28" s="101"/>
      <c r="DHX28" s="101"/>
      <c r="DHY28" s="101"/>
      <c r="DHZ28" s="101"/>
      <c r="DIA28" s="101"/>
      <c r="DIB28" s="101"/>
      <c r="DIC28" s="101"/>
      <c r="DID28" s="101"/>
      <c r="DIE28" s="101"/>
      <c r="DIF28" s="101"/>
      <c r="DIG28" s="101"/>
      <c r="DIH28" s="101"/>
      <c r="DII28" s="101"/>
      <c r="DIJ28" s="101"/>
      <c r="DIK28" s="101"/>
      <c r="DIL28" s="101"/>
      <c r="DIM28" s="101"/>
      <c r="DIN28" s="101"/>
      <c r="DIO28" s="101"/>
      <c r="DIP28" s="101"/>
      <c r="DIQ28" s="101"/>
      <c r="DIR28" s="101"/>
      <c r="DIS28" s="101"/>
      <c r="DIT28" s="101"/>
      <c r="DIU28" s="101"/>
      <c r="DIV28" s="101"/>
      <c r="DIW28" s="101"/>
      <c r="DIX28" s="101"/>
      <c r="DIY28" s="101"/>
      <c r="DIZ28" s="101"/>
      <c r="DJA28" s="101"/>
      <c r="DJB28" s="101"/>
      <c r="DJC28" s="101"/>
      <c r="DJD28" s="101"/>
      <c r="DJE28" s="101"/>
      <c r="DJF28" s="101"/>
      <c r="DJG28" s="101"/>
      <c r="DJH28" s="101"/>
      <c r="DJI28" s="101"/>
      <c r="DJJ28" s="101"/>
      <c r="DJK28" s="101"/>
      <c r="DJL28" s="101"/>
      <c r="DJM28" s="101"/>
      <c r="DJN28" s="101"/>
      <c r="DJO28" s="101"/>
      <c r="DJP28" s="101"/>
      <c r="DJQ28" s="101"/>
      <c r="DJR28" s="101"/>
      <c r="DJS28" s="101"/>
      <c r="DJT28" s="101"/>
      <c r="DJU28" s="101"/>
      <c r="DJV28" s="101"/>
      <c r="DJW28" s="101"/>
      <c r="DJX28" s="101"/>
      <c r="DJY28" s="101"/>
      <c r="DJZ28" s="101"/>
      <c r="DKA28" s="101"/>
      <c r="DKB28" s="101"/>
      <c r="DKC28" s="101"/>
      <c r="DKD28" s="101"/>
      <c r="DKE28" s="101"/>
      <c r="DKF28" s="101"/>
      <c r="DKG28" s="101"/>
      <c r="DKH28" s="101"/>
      <c r="DKI28" s="101"/>
      <c r="DKJ28" s="101"/>
      <c r="DKK28" s="101"/>
      <c r="DKL28" s="101"/>
      <c r="DKM28" s="101"/>
      <c r="DKN28" s="101"/>
      <c r="DKO28" s="101"/>
      <c r="DKP28" s="101"/>
      <c r="DKQ28" s="101"/>
      <c r="DKR28" s="101"/>
      <c r="DKS28" s="101"/>
      <c r="DKT28" s="101"/>
      <c r="DKU28" s="101"/>
      <c r="DKV28" s="101"/>
      <c r="DKW28" s="101"/>
      <c r="DKX28" s="101"/>
      <c r="DKY28" s="101"/>
      <c r="DKZ28" s="101"/>
      <c r="DLA28" s="101"/>
      <c r="DLB28" s="101"/>
      <c r="DLC28" s="101"/>
      <c r="DLD28" s="101"/>
      <c r="DLE28" s="101"/>
      <c r="DLF28" s="101"/>
      <c r="DLG28" s="101"/>
      <c r="DLH28" s="101"/>
      <c r="DLI28" s="101"/>
      <c r="DLJ28" s="101"/>
      <c r="DLK28" s="101"/>
      <c r="DLL28" s="101"/>
      <c r="DLM28" s="101"/>
      <c r="DLN28" s="101"/>
      <c r="DLO28" s="101"/>
      <c r="DLP28" s="101"/>
      <c r="DLQ28" s="101"/>
      <c r="DLR28" s="101"/>
      <c r="DLS28" s="101"/>
      <c r="DLT28" s="101"/>
      <c r="DLU28" s="101"/>
      <c r="DLV28" s="101"/>
      <c r="DLW28" s="101"/>
      <c r="DLX28" s="101"/>
      <c r="DLY28" s="101"/>
      <c r="DLZ28" s="101"/>
      <c r="DMA28" s="101"/>
      <c r="DMB28" s="101"/>
      <c r="DMC28" s="101"/>
      <c r="DMD28" s="101"/>
      <c r="DME28" s="101"/>
      <c r="DMF28" s="101"/>
      <c r="DMG28" s="101"/>
      <c r="DMH28" s="101"/>
      <c r="DMI28" s="101"/>
      <c r="DMJ28" s="101"/>
      <c r="DMK28" s="101"/>
      <c r="DML28" s="101"/>
      <c r="DMM28" s="101"/>
      <c r="DMN28" s="101"/>
      <c r="DMO28" s="101"/>
      <c r="DMP28" s="101"/>
      <c r="DMQ28" s="101"/>
      <c r="DMR28" s="101"/>
      <c r="DMS28" s="101"/>
      <c r="DMT28" s="101"/>
      <c r="DMU28" s="101"/>
      <c r="DMV28" s="101"/>
      <c r="DMW28" s="101"/>
      <c r="DMX28" s="101"/>
      <c r="DMY28" s="101"/>
      <c r="DMZ28" s="101"/>
      <c r="DNA28" s="101"/>
      <c r="DNB28" s="101"/>
      <c r="DNC28" s="101"/>
      <c r="DND28" s="101"/>
      <c r="DNE28" s="101"/>
      <c r="DNF28" s="101"/>
      <c r="DNG28" s="101"/>
      <c r="DNH28" s="101"/>
      <c r="DNI28" s="101"/>
      <c r="DNJ28" s="101"/>
      <c r="DNK28" s="101"/>
      <c r="DNL28" s="101"/>
      <c r="DNM28" s="101"/>
      <c r="DNN28" s="101"/>
      <c r="DNO28" s="101"/>
      <c r="DNP28" s="101"/>
      <c r="DNQ28" s="101"/>
      <c r="DNR28" s="101"/>
      <c r="DNS28" s="101"/>
      <c r="DNT28" s="101"/>
      <c r="DNU28" s="101"/>
      <c r="DNV28" s="101"/>
      <c r="DNW28" s="101"/>
      <c r="DNX28" s="101"/>
      <c r="DNY28" s="101"/>
      <c r="DNZ28" s="101"/>
      <c r="DOA28" s="101"/>
      <c r="DOB28" s="101"/>
      <c r="DOC28" s="101"/>
      <c r="DOD28" s="101"/>
      <c r="DOE28" s="101"/>
      <c r="DOF28" s="101"/>
      <c r="DOG28" s="101"/>
      <c r="DOH28" s="101"/>
      <c r="DOI28" s="101"/>
      <c r="DOJ28" s="101"/>
      <c r="DOK28" s="101"/>
      <c r="DOL28" s="101"/>
      <c r="DOM28" s="101"/>
      <c r="DON28" s="101"/>
      <c r="DOO28" s="101"/>
      <c r="DOP28" s="101"/>
      <c r="DOQ28" s="101"/>
      <c r="DOR28" s="101"/>
      <c r="DOS28" s="101"/>
      <c r="DOT28" s="101"/>
      <c r="DOU28" s="101"/>
      <c r="DOV28" s="101"/>
      <c r="DOW28" s="101"/>
      <c r="DOX28" s="101"/>
      <c r="DOY28" s="101"/>
      <c r="DOZ28" s="101"/>
      <c r="DPA28" s="101"/>
      <c r="DPB28" s="101"/>
      <c r="DPC28" s="101"/>
      <c r="DPD28" s="101"/>
      <c r="DPE28" s="101"/>
      <c r="DPF28" s="101"/>
      <c r="DPG28" s="101"/>
      <c r="DPH28" s="101"/>
      <c r="DPI28" s="101"/>
      <c r="DPJ28" s="101"/>
      <c r="DPK28" s="101"/>
      <c r="DPL28" s="101"/>
      <c r="DPM28" s="101"/>
      <c r="DPN28" s="101"/>
      <c r="DPO28" s="101"/>
      <c r="DPP28" s="101"/>
      <c r="DPQ28" s="101"/>
      <c r="DPR28" s="101"/>
      <c r="DPS28" s="101"/>
      <c r="DPT28" s="101"/>
      <c r="DPU28" s="101"/>
      <c r="DPV28" s="101"/>
      <c r="DPW28" s="101"/>
      <c r="DPX28" s="101"/>
      <c r="DPY28" s="101"/>
      <c r="DPZ28" s="101"/>
      <c r="DQA28" s="101"/>
      <c r="DQB28" s="101"/>
      <c r="DQC28" s="101"/>
      <c r="DQD28" s="101"/>
      <c r="DQE28" s="101"/>
      <c r="DQF28" s="101"/>
      <c r="DQG28" s="101"/>
      <c r="DQH28" s="101"/>
      <c r="DQI28" s="101"/>
      <c r="DQJ28" s="101"/>
      <c r="DQK28" s="101"/>
      <c r="DQL28" s="101"/>
      <c r="DQM28" s="101"/>
      <c r="DQN28" s="101"/>
      <c r="DQO28" s="101"/>
      <c r="DQP28" s="101"/>
      <c r="DQQ28" s="101"/>
      <c r="DQR28" s="101"/>
      <c r="DQS28" s="101"/>
      <c r="DQT28" s="101"/>
      <c r="DQU28" s="101"/>
      <c r="DQV28" s="101"/>
      <c r="DQW28" s="101"/>
      <c r="DQX28" s="101"/>
      <c r="DQY28" s="101"/>
      <c r="DQZ28" s="101"/>
      <c r="DRA28" s="101"/>
      <c r="DRB28" s="101"/>
      <c r="DRC28" s="101"/>
      <c r="DRD28" s="101"/>
      <c r="DRE28" s="101"/>
      <c r="DRF28" s="101"/>
      <c r="DRG28" s="101"/>
      <c r="DRH28" s="101"/>
      <c r="DRI28" s="101"/>
      <c r="DRJ28" s="101"/>
      <c r="DRK28" s="101"/>
      <c r="DRL28" s="101"/>
      <c r="DRM28" s="101"/>
      <c r="DRN28" s="101"/>
      <c r="DRO28" s="101"/>
      <c r="DRP28" s="101"/>
      <c r="DRQ28" s="101"/>
      <c r="DRR28" s="101"/>
      <c r="DRS28" s="101"/>
      <c r="DRT28" s="101"/>
      <c r="DRU28" s="101"/>
      <c r="DRV28" s="101"/>
      <c r="DRW28" s="101"/>
      <c r="DRX28" s="101"/>
      <c r="DRY28" s="101"/>
      <c r="DRZ28" s="101"/>
      <c r="DSA28" s="101"/>
      <c r="DSB28" s="101"/>
      <c r="DSC28" s="101"/>
      <c r="DSD28" s="101"/>
      <c r="DSE28" s="101"/>
      <c r="DSF28" s="101"/>
      <c r="DSG28" s="101"/>
      <c r="DSH28" s="101"/>
      <c r="DSI28" s="101"/>
      <c r="DSJ28" s="101"/>
      <c r="DSK28" s="101"/>
      <c r="DSL28" s="101"/>
      <c r="DSM28" s="101"/>
      <c r="DSN28" s="101"/>
      <c r="DSO28" s="101"/>
      <c r="DSP28" s="101"/>
      <c r="DSQ28" s="101"/>
      <c r="DSR28" s="101"/>
      <c r="DSS28" s="101"/>
      <c r="DST28" s="101"/>
      <c r="DSU28" s="101"/>
      <c r="DSV28" s="101"/>
      <c r="DSW28" s="101"/>
      <c r="DSX28" s="101"/>
      <c r="DSY28" s="101"/>
      <c r="DSZ28" s="101"/>
      <c r="DTA28" s="101"/>
      <c r="DTB28" s="101"/>
      <c r="DTC28" s="101"/>
      <c r="DTD28" s="101"/>
      <c r="DTE28" s="101"/>
      <c r="DTF28" s="101"/>
      <c r="DTG28" s="101"/>
      <c r="DTH28" s="101"/>
      <c r="DTI28" s="101"/>
      <c r="DTJ28" s="101"/>
      <c r="DTK28" s="101"/>
      <c r="DTL28" s="101"/>
      <c r="DTM28" s="101"/>
      <c r="DTN28" s="101"/>
      <c r="DTO28" s="101"/>
      <c r="DTP28" s="101"/>
      <c r="DTQ28" s="101"/>
      <c r="DTR28" s="101"/>
      <c r="DTS28" s="101"/>
      <c r="DTT28" s="101"/>
      <c r="DTU28" s="101"/>
      <c r="DTV28" s="101"/>
      <c r="DTW28" s="101"/>
      <c r="DTX28" s="101"/>
      <c r="DTY28" s="101"/>
      <c r="DTZ28" s="101"/>
      <c r="DUA28" s="101"/>
      <c r="DUB28" s="101"/>
      <c r="DUC28" s="101"/>
      <c r="DUD28" s="101"/>
      <c r="DUE28" s="101"/>
      <c r="DUF28" s="101"/>
      <c r="DUG28" s="101"/>
      <c r="DUH28" s="101"/>
      <c r="DUI28" s="101"/>
      <c r="DUJ28" s="101"/>
      <c r="DUK28" s="101"/>
      <c r="DUL28" s="101"/>
      <c r="DUM28" s="101"/>
      <c r="DUN28" s="101"/>
      <c r="DUO28" s="101"/>
      <c r="DUP28" s="101"/>
      <c r="DUQ28" s="101"/>
      <c r="DUR28" s="101"/>
      <c r="DUS28" s="101"/>
      <c r="DUT28" s="101"/>
      <c r="DUU28" s="101"/>
      <c r="DUV28" s="101"/>
      <c r="DUW28" s="101"/>
      <c r="DUX28" s="101"/>
      <c r="DUY28" s="101"/>
      <c r="DUZ28" s="101"/>
      <c r="DVA28" s="101"/>
      <c r="DVB28" s="101"/>
      <c r="DVC28" s="101"/>
      <c r="DVD28" s="101"/>
      <c r="DVE28" s="101"/>
      <c r="DVF28" s="101"/>
      <c r="DVG28" s="101"/>
      <c r="DVH28" s="101"/>
      <c r="DVI28" s="101"/>
      <c r="DVJ28" s="101"/>
      <c r="DVK28" s="101"/>
      <c r="DVL28" s="101"/>
      <c r="DVM28" s="101"/>
      <c r="DVN28" s="101"/>
      <c r="DVO28" s="101"/>
      <c r="DVP28" s="101"/>
      <c r="DVQ28" s="101"/>
      <c r="DVR28" s="101"/>
      <c r="DVS28" s="101"/>
      <c r="DVT28" s="101"/>
      <c r="DVU28" s="101"/>
      <c r="DVV28" s="101"/>
      <c r="DVW28" s="101"/>
      <c r="DVX28" s="101"/>
      <c r="DVY28" s="101"/>
      <c r="DVZ28" s="101"/>
      <c r="DWA28" s="101"/>
      <c r="DWB28" s="101"/>
      <c r="DWC28" s="101"/>
      <c r="DWD28" s="101"/>
      <c r="DWE28" s="101"/>
      <c r="DWF28" s="101"/>
      <c r="DWG28" s="101"/>
      <c r="DWH28" s="101"/>
      <c r="DWI28" s="101"/>
      <c r="DWJ28" s="101"/>
      <c r="DWK28" s="101"/>
      <c r="DWL28" s="101"/>
      <c r="DWM28" s="101"/>
      <c r="DWN28" s="101"/>
      <c r="DWO28" s="101"/>
      <c r="DWP28" s="101"/>
      <c r="DWQ28" s="101"/>
      <c r="DWR28" s="101"/>
      <c r="DWS28" s="101"/>
      <c r="DWT28" s="101"/>
      <c r="DWU28" s="101"/>
      <c r="DWV28" s="101"/>
      <c r="DWW28" s="101"/>
      <c r="DWX28" s="101"/>
      <c r="DWY28" s="101"/>
      <c r="DWZ28" s="101"/>
      <c r="DXA28" s="101"/>
      <c r="DXB28" s="101"/>
      <c r="DXC28" s="101"/>
      <c r="DXD28" s="101"/>
      <c r="DXE28" s="101"/>
      <c r="DXF28" s="101"/>
      <c r="DXG28" s="101"/>
      <c r="DXH28" s="101"/>
      <c r="DXI28" s="101"/>
      <c r="DXJ28" s="101"/>
      <c r="DXK28" s="101"/>
      <c r="DXL28" s="101"/>
      <c r="DXM28" s="101"/>
      <c r="DXN28" s="101"/>
      <c r="DXO28" s="101"/>
      <c r="DXP28" s="101"/>
      <c r="DXQ28" s="101"/>
      <c r="DXR28" s="101"/>
      <c r="DXS28" s="101"/>
      <c r="DXT28" s="101"/>
      <c r="DXU28" s="101"/>
      <c r="DXV28" s="101"/>
      <c r="DXW28" s="101"/>
      <c r="DXX28" s="101"/>
      <c r="DXY28" s="101"/>
      <c r="DXZ28" s="101"/>
      <c r="DYA28" s="101"/>
      <c r="DYB28" s="101"/>
      <c r="DYC28" s="101"/>
      <c r="DYD28" s="101"/>
      <c r="DYE28" s="101"/>
      <c r="DYF28" s="101"/>
      <c r="DYG28" s="101"/>
      <c r="DYH28" s="101"/>
      <c r="DYI28" s="101"/>
      <c r="DYJ28" s="101"/>
      <c r="DYK28" s="101"/>
      <c r="DYL28" s="101"/>
      <c r="DYM28" s="101"/>
      <c r="DYN28" s="101"/>
      <c r="DYO28" s="101"/>
      <c r="DYP28" s="101"/>
      <c r="DYQ28" s="101"/>
      <c r="DYR28" s="101"/>
      <c r="DYS28" s="101"/>
      <c r="DYT28" s="101"/>
      <c r="DYU28" s="101"/>
      <c r="DYV28" s="101"/>
      <c r="DYW28" s="101"/>
      <c r="DYX28" s="101"/>
      <c r="DYY28" s="101"/>
      <c r="DYZ28" s="101"/>
      <c r="DZA28" s="101"/>
      <c r="DZB28" s="101"/>
      <c r="DZC28" s="101"/>
      <c r="DZD28" s="101"/>
      <c r="DZE28" s="101"/>
      <c r="DZF28" s="101"/>
      <c r="DZG28" s="101"/>
      <c r="DZH28" s="101"/>
      <c r="DZI28" s="101"/>
      <c r="DZJ28" s="101"/>
      <c r="DZK28" s="101"/>
      <c r="DZL28" s="101"/>
      <c r="DZM28" s="101"/>
      <c r="DZN28" s="101"/>
      <c r="DZO28" s="101"/>
      <c r="DZP28" s="101"/>
      <c r="DZQ28" s="101"/>
      <c r="DZR28" s="101"/>
      <c r="DZS28" s="101"/>
      <c r="DZT28" s="101"/>
      <c r="DZU28" s="101"/>
      <c r="DZV28" s="101"/>
      <c r="DZW28" s="101"/>
      <c r="DZX28" s="101"/>
      <c r="DZY28" s="101"/>
      <c r="DZZ28" s="101"/>
      <c r="EAA28" s="101"/>
      <c r="EAB28" s="101"/>
      <c r="EAC28" s="101"/>
      <c r="EAD28" s="101"/>
      <c r="EAE28" s="101"/>
      <c r="EAF28" s="101"/>
      <c r="EAG28" s="101"/>
      <c r="EAH28" s="101"/>
      <c r="EAI28" s="101"/>
      <c r="EAJ28" s="101"/>
      <c r="EAK28" s="101"/>
      <c r="EAL28" s="101"/>
      <c r="EAM28" s="101"/>
      <c r="EAN28" s="101"/>
      <c r="EAO28" s="101"/>
      <c r="EAP28" s="101"/>
      <c r="EAQ28" s="101"/>
      <c r="EAR28" s="101"/>
      <c r="EAS28" s="101"/>
      <c r="EAT28" s="101"/>
      <c r="EAU28" s="101"/>
      <c r="EAV28" s="101"/>
      <c r="EAW28" s="101"/>
      <c r="EAX28" s="101"/>
      <c r="EAY28" s="101"/>
      <c r="EAZ28" s="101"/>
      <c r="EBA28" s="101"/>
      <c r="EBB28" s="101"/>
      <c r="EBC28" s="101"/>
      <c r="EBD28" s="101"/>
      <c r="EBE28" s="101"/>
      <c r="EBF28" s="101"/>
      <c r="EBG28" s="101"/>
      <c r="EBH28" s="101"/>
      <c r="EBI28" s="101"/>
      <c r="EBJ28" s="101"/>
      <c r="EBK28" s="101"/>
      <c r="EBL28" s="101"/>
      <c r="EBM28" s="101"/>
      <c r="EBN28" s="101"/>
      <c r="EBO28" s="101"/>
      <c r="EBP28" s="101"/>
      <c r="EBQ28" s="101"/>
      <c r="EBR28" s="101"/>
      <c r="EBS28" s="101"/>
      <c r="EBT28" s="101"/>
      <c r="EBU28" s="101"/>
      <c r="EBV28" s="101"/>
      <c r="EBW28" s="101"/>
      <c r="EBX28" s="101"/>
      <c r="EBY28" s="101"/>
      <c r="EBZ28" s="101"/>
      <c r="ECA28" s="101"/>
      <c r="ECB28" s="101"/>
      <c r="ECC28" s="101"/>
      <c r="ECD28" s="101"/>
      <c r="ECE28" s="101"/>
      <c r="ECF28" s="101"/>
      <c r="ECG28" s="101"/>
      <c r="ECH28" s="101"/>
      <c r="ECI28" s="101"/>
      <c r="ECJ28" s="101"/>
      <c r="ECK28" s="101"/>
      <c r="ECL28" s="101"/>
      <c r="ECM28" s="101"/>
      <c r="ECN28" s="101"/>
      <c r="ECO28" s="101"/>
      <c r="ECP28" s="101"/>
      <c r="ECQ28" s="101"/>
      <c r="ECR28" s="101"/>
      <c r="ECS28" s="101"/>
      <c r="ECT28" s="101"/>
      <c r="ECU28" s="101"/>
      <c r="ECV28" s="101"/>
      <c r="ECW28" s="101"/>
      <c r="ECX28" s="101"/>
      <c r="ECY28" s="101"/>
      <c r="ECZ28" s="101"/>
      <c r="EDA28" s="101"/>
      <c r="EDB28" s="101"/>
      <c r="EDC28" s="101"/>
      <c r="EDD28" s="101"/>
      <c r="EDE28" s="101"/>
      <c r="EDF28" s="101"/>
      <c r="EDG28" s="101"/>
      <c r="EDH28" s="101"/>
      <c r="EDI28" s="101"/>
      <c r="EDJ28" s="101"/>
      <c r="EDK28" s="101"/>
      <c r="EDL28" s="101"/>
      <c r="EDM28" s="101"/>
      <c r="EDN28" s="101"/>
      <c r="EDO28" s="101"/>
      <c r="EDP28" s="101"/>
      <c r="EDQ28" s="101"/>
      <c r="EDR28" s="101"/>
      <c r="EDS28" s="101"/>
      <c r="EDT28" s="101"/>
      <c r="EDU28" s="101"/>
      <c r="EDV28" s="101"/>
      <c r="EDW28" s="101"/>
      <c r="EDX28" s="101"/>
      <c r="EDY28" s="101"/>
      <c r="EDZ28" s="101"/>
      <c r="EEA28" s="101"/>
      <c r="EEB28" s="101"/>
      <c r="EEC28" s="101"/>
      <c r="EED28" s="101"/>
      <c r="EEE28" s="101"/>
      <c r="EEF28" s="101"/>
      <c r="EEG28" s="101"/>
      <c r="EEH28" s="101"/>
      <c r="EEI28" s="101"/>
      <c r="EEJ28" s="101"/>
      <c r="EEK28" s="101"/>
      <c r="EEL28" s="101"/>
      <c r="EEM28" s="101"/>
      <c r="EEN28" s="101"/>
      <c r="EEO28" s="101"/>
      <c r="EEP28" s="101"/>
      <c r="EEQ28" s="101"/>
      <c r="EER28" s="101"/>
      <c r="EES28" s="101"/>
      <c r="EET28" s="101"/>
      <c r="EEU28" s="101"/>
      <c r="EEV28" s="101"/>
      <c r="EEW28" s="101"/>
      <c r="EEX28" s="101"/>
      <c r="EEY28" s="101"/>
      <c r="EEZ28" s="101"/>
      <c r="EFA28" s="101"/>
      <c r="EFB28" s="101"/>
      <c r="EFC28" s="101"/>
      <c r="EFD28" s="101"/>
      <c r="EFE28" s="101"/>
      <c r="EFF28" s="101"/>
      <c r="EFG28" s="101"/>
      <c r="EFH28" s="101"/>
      <c r="EFI28" s="101"/>
      <c r="EFJ28" s="101"/>
      <c r="EFK28" s="101"/>
      <c r="EFL28" s="101"/>
      <c r="EFM28" s="101"/>
      <c r="EFN28" s="101"/>
      <c r="EFO28" s="101"/>
      <c r="EFP28" s="101"/>
      <c r="EFQ28" s="101"/>
      <c r="EFR28" s="101"/>
      <c r="EFS28" s="101"/>
      <c r="EFT28" s="101"/>
      <c r="EFU28" s="101"/>
      <c r="EFV28" s="101"/>
      <c r="EFW28" s="101"/>
      <c r="EFX28" s="101"/>
      <c r="EFY28" s="101"/>
      <c r="EFZ28" s="101"/>
      <c r="EGA28" s="101"/>
      <c r="EGB28" s="101"/>
      <c r="EGC28" s="101"/>
      <c r="EGD28" s="101"/>
      <c r="EGE28" s="101"/>
      <c r="EGF28" s="101"/>
      <c r="EGG28" s="101"/>
      <c r="EGH28" s="101"/>
      <c r="EGI28" s="101"/>
      <c r="EGJ28" s="101"/>
      <c r="EGK28" s="101"/>
      <c r="EGL28" s="101"/>
      <c r="EGM28" s="101"/>
      <c r="EGN28" s="101"/>
      <c r="EGO28" s="101"/>
      <c r="EGP28" s="101"/>
      <c r="EGQ28" s="101"/>
      <c r="EGR28" s="101"/>
      <c r="EGS28" s="101"/>
      <c r="EGT28" s="101"/>
      <c r="EGU28" s="101"/>
      <c r="EGV28" s="101"/>
      <c r="EGW28" s="101"/>
      <c r="EGX28" s="101"/>
      <c r="EGY28" s="101"/>
      <c r="EGZ28" s="101"/>
      <c r="EHA28" s="101"/>
      <c r="EHB28" s="101"/>
      <c r="EHC28" s="101"/>
      <c r="EHD28" s="101"/>
      <c r="EHE28" s="101"/>
      <c r="EHF28" s="101"/>
      <c r="EHG28" s="101"/>
      <c r="EHH28" s="101"/>
      <c r="EHI28" s="101"/>
      <c r="EHJ28" s="101"/>
      <c r="EHK28" s="101"/>
      <c r="EHL28" s="101"/>
      <c r="EHM28" s="101"/>
      <c r="EHN28" s="101"/>
      <c r="EHO28" s="101"/>
      <c r="EHP28" s="101"/>
      <c r="EHQ28" s="101"/>
      <c r="EHR28" s="101"/>
      <c r="EHS28" s="101"/>
      <c r="EHT28" s="101"/>
      <c r="EHU28" s="101"/>
      <c r="EHV28" s="101"/>
      <c r="EHW28" s="101"/>
      <c r="EHX28" s="101"/>
      <c r="EHY28" s="101"/>
      <c r="EHZ28" s="101"/>
      <c r="EIA28" s="101"/>
      <c r="EIB28" s="101"/>
      <c r="EIC28" s="101"/>
      <c r="EID28" s="101"/>
      <c r="EIE28" s="101"/>
      <c r="EIF28" s="101"/>
      <c r="EIG28" s="101"/>
      <c r="EIH28" s="101"/>
      <c r="EII28" s="101"/>
      <c r="EIJ28" s="101"/>
      <c r="EIK28" s="101"/>
      <c r="EIL28" s="101"/>
      <c r="EIM28" s="101"/>
      <c r="EIN28" s="101"/>
      <c r="EIO28" s="101"/>
      <c r="EIP28" s="101"/>
      <c r="EIQ28" s="101"/>
      <c r="EIR28" s="101"/>
      <c r="EIS28" s="101"/>
      <c r="EIT28" s="101"/>
      <c r="EIU28" s="101"/>
      <c r="EIV28" s="101"/>
      <c r="EIW28" s="101"/>
      <c r="EIX28" s="101"/>
      <c r="EIY28" s="101"/>
      <c r="EIZ28" s="101"/>
      <c r="EJA28" s="101"/>
      <c r="EJB28" s="101"/>
      <c r="EJC28" s="101"/>
      <c r="EJD28" s="101"/>
      <c r="EJE28" s="101"/>
      <c r="EJF28" s="101"/>
      <c r="EJG28" s="101"/>
      <c r="EJH28" s="101"/>
      <c r="EJI28" s="101"/>
      <c r="EJJ28" s="101"/>
      <c r="EJK28" s="101"/>
      <c r="EJL28" s="101"/>
      <c r="EJM28" s="101"/>
      <c r="EJN28" s="101"/>
      <c r="EJO28" s="101"/>
      <c r="EJP28" s="101"/>
      <c r="EJQ28" s="101"/>
      <c r="EJR28" s="101"/>
      <c r="EJS28" s="101"/>
      <c r="EJT28" s="101"/>
      <c r="EJU28" s="101"/>
      <c r="EJV28" s="101"/>
      <c r="EJW28" s="101"/>
      <c r="EJX28" s="101"/>
      <c r="EJY28" s="101"/>
      <c r="EJZ28" s="101"/>
      <c r="EKA28" s="101"/>
      <c r="EKB28" s="101"/>
      <c r="EKC28" s="101"/>
      <c r="EKD28" s="101"/>
      <c r="EKE28" s="101"/>
      <c r="EKF28" s="101"/>
      <c r="EKG28" s="101"/>
      <c r="EKH28" s="101"/>
      <c r="EKI28" s="101"/>
      <c r="EKJ28" s="101"/>
      <c r="EKK28" s="101"/>
      <c r="EKL28" s="101"/>
      <c r="EKM28" s="101"/>
      <c r="EKN28" s="101"/>
      <c r="EKO28" s="101"/>
      <c r="EKP28" s="101"/>
      <c r="EKQ28" s="101"/>
      <c r="EKR28" s="101"/>
      <c r="EKS28" s="101"/>
      <c r="EKT28" s="101"/>
      <c r="EKU28" s="101"/>
      <c r="EKV28" s="101"/>
      <c r="EKW28" s="101"/>
      <c r="EKX28" s="101"/>
      <c r="EKY28" s="101"/>
      <c r="EKZ28" s="101"/>
      <c r="ELA28" s="101"/>
      <c r="ELB28" s="101"/>
      <c r="ELC28" s="101"/>
      <c r="ELD28" s="101"/>
      <c r="ELE28" s="101"/>
      <c r="ELF28" s="101"/>
      <c r="ELG28" s="101"/>
      <c r="ELH28" s="101"/>
      <c r="ELI28" s="101"/>
      <c r="ELJ28" s="101"/>
      <c r="ELK28" s="101"/>
      <c r="ELL28" s="101"/>
      <c r="ELM28" s="101"/>
      <c r="ELN28" s="101"/>
      <c r="ELO28" s="101"/>
      <c r="ELP28" s="101"/>
      <c r="ELQ28" s="101"/>
      <c r="ELR28" s="101"/>
      <c r="ELS28" s="101"/>
      <c r="ELT28" s="101"/>
      <c r="ELU28" s="101"/>
      <c r="ELV28" s="101"/>
      <c r="ELW28" s="101"/>
      <c r="ELX28" s="101"/>
      <c r="ELY28" s="101"/>
      <c r="ELZ28" s="101"/>
      <c r="EMA28" s="101"/>
      <c r="EMB28" s="101"/>
      <c r="EMC28" s="101"/>
      <c r="EMD28" s="101"/>
      <c r="EME28" s="101"/>
      <c r="EMF28" s="101"/>
      <c r="EMG28" s="101"/>
      <c r="EMH28" s="101"/>
      <c r="EMI28" s="101"/>
      <c r="EMJ28" s="101"/>
      <c r="EMK28" s="101"/>
      <c r="EML28" s="101"/>
      <c r="EMM28" s="101"/>
      <c r="EMN28" s="101"/>
      <c r="EMO28" s="101"/>
      <c r="EMP28" s="101"/>
      <c r="EMQ28" s="101"/>
      <c r="EMR28" s="101"/>
      <c r="EMS28" s="101"/>
      <c r="EMT28" s="101"/>
      <c r="EMU28" s="101"/>
      <c r="EMV28" s="101"/>
      <c r="EMW28" s="101"/>
      <c r="EMX28" s="101"/>
      <c r="EMY28" s="101"/>
      <c r="EMZ28" s="101"/>
      <c r="ENA28" s="101"/>
      <c r="ENB28" s="101"/>
      <c r="ENC28" s="101"/>
      <c r="END28" s="101"/>
      <c r="ENE28" s="101"/>
      <c r="ENF28" s="101"/>
      <c r="ENG28" s="101"/>
      <c r="ENH28" s="101"/>
      <c r="ENI28" s="101"/>
      <c r="ENJ28" s="101"/>
      <c r="ENK28" s="101"/>
      <c r="ENL28" s="101"/>
      <c r="ENM28" s="101"/>
      <c r="ENN28" s="101"/>
      <c r="ENO28" s="101"/>
      <c r="ENP28" s="101"/>
      <c r="ENQ28" s="101"/>
      <c r="ENR28" s="101"/>
      <c r="ENS28" s="101"/>
      <c r="ENT28" s="101"/>
      <c r="ENU28" s="101"/>
      <c r="ENV28" s="101"/>
      <c r="ENW28" s="101"/>
      <c r="ENX28" s="101"/>
      <c r="ENY28" s="101"/>
      <c r="ENZ28" s="101"/>
      <c r="EOA28" s="101"/>
      <c r="EOB28" s="101"/>
      <c r="EOC28" s="101"/>
      <c r="EOD28" s="101"/>
      <c r="EOE28" s="101"/>
      <c r="EOF28" s="101"/>
      <c r="EOG28" s="101"/>
      <c r="EOH28" s="101"/>
      <c r="EOI28" s="101"/>
      <c r="EOJ28" s="101"/>
      <c r="EOK28" s="101"/>
      <c r="EOL28" s="101"/>
      <c r="EOM28" s="101"/>
      <c r="EON28" s="101"/>
      <c r="EOO28" s="101"/>
      <c r="EOP28" s="101"/>
      <c r="EOQ28" s="101"/>
      <c r="EOR28" s="101"/>
      <c r="EOS28" s="101"/>
      <c r="EOT28" s="101"/>
      <c r="EOU28" s="101"/>
      <c r="EOV28" s="101"/>
      <c r="EOW28" s="101"/>
      <c r="EOX28" s="101"/>
      <c r="EOY28" s="101"/>
      <c r="EOZ28" s="101"/>
      <c r="EPA28" s="101"/>
      <c r="EPB28" s="101"/>
      <c r="EPC28" s="101"/>
      <c r="EPD28" s="101"/>
      <c r="EPE28" s="101"/>
      <c r="EPF28" s="101"/>
      <c r="EPG28" s="101"/>
      <c r="EPH28" s="101"/>
      <c r="EPI28" s="101"/>
      <c r="EPJ28" s="101"/>
      <c r="EPK28" s="101"/>
      <c r="EPL28" s="101"/>
      <c r="EPM28" s="101"/>
      <c r="EPN28" s="101"/>
      <c r="EPO28" s="101"/>
      <c r="EPP28" s="101"/>
      <c r="EPQ28" s="101"/>
      <c r="EPR28" s="101"/>
      <c r="EPS28" s="101"/>
      <c r="EPT28" s="101"/>
      <c r="EPU28" s="101"/>
      <c r="EPV28" s="101"/>
      <c r="EPW28" s="101"/>
      <c r="EPX28" s="101"/>
      <c r="EPY28" s="101"/>
      <c r="EPZ28" s="101"/>
      <c r="EQA28" s="101"/>
      <c r="EQB28" s="101"/>
      <c r="EQC28" s="101"/>
      <c r="EQD28" s="101"/>
      <c r="EQE28" s="101"/>
      <c r="EQF28" s="101"/>
      <c r="EQG28" s="101"/>
      <c r="EQH28" s="101"/>
      <c r="EQI28" s="101"/>
      <c r="EQJ28" s="101"/>
      <c r="EQK28" s="101"/>
      <c r="EQL28" s="101"/>
      <c r="EQM28" s="101"/>
      <c r="EQN28" s="101"/>
      <c r="EQO28" s="101"/>
      <c r="EQP28" s="101"/>
      <c r="EQQ28" s="101"/>
      <c r="EQR28" s="101"/>
      <c r="EQS28" s="101"/>
      <c r="EQT28" s="101"/>
      <c r="EQU28" s="101"/>
      <c r="EQV28" s="101"/>
      <c r="EQW28" s="101"/>
      <c r="EQX28" s="101"/>
      <c r="EQY28" s="101"/>
      <c r="EQZ28" s="101"/>
      <c r="ERA28" s="101"/>
      <c r="ERB28" s="101"/>
      <c r="ERC28" s="101"/>
      <c r="ERD28" s="101"/>
      <c r="ERE28" s="101"/>
      <c r="ERF28" s="101"/>
      <c r="ERG28" s="101"/>
      <c r="ERH28" s="101"/>
      <c r="ERI28" s="101"/>
      <c r="ERJ28" s="101"/>
      <c r="ERK28" s="101"/>
      <c r="ERL28" s="101"/>
      <c r="ERM28" s="101"/>
      <c r="ERN28" s="101"/>
      <c r="ERO28" s="101"/>
      <c r="ERP28" s="101"/>
      <c r="ERQ28" s="101"/>
      <c r="ERR28" s="101"/>
      <c r="ERS28" s="101"/>
      <c r="ERT28" s="101"/>
      <c r="ERU28" s="101"/>
      <c r="ERV28" s="101"/>
      <c r="ERW28" s="101"/>
      <c r="ERX28" s="101"/>
      <c r="ERY28" s="101"/>
      <c r="ERZ28" s="101"/>
      <c r="ESA28" s="101"/>
      <c r="ESB28" s="101"/>
      <c r="ESC28" s="101"/>
      <c r="ESD28" s="101"/>
      <c r="ESE28" s="101"/>
      <c r="ESF28" s="101"/>
      <c r="ESG28" s="101"/>
      <c r="ESH28" s="101"/>
      <c r="ESI28" s="101"/>
      <c r="ESJ28" s="101"/>
      <c r="ESK28" s="101"/>
      <c r="ESL28" s="101"/>
      <c r="ESM28" s="101"/>
      <c r="ESN28" s="101"/>
      <c r="ESO28" s="101"/>
      <c r="ESP28" s="101"/>
      <c r="ESQ28" s="101"/>
      <c r="ESR28" s="101"/>
      <c r="ESS28" s="101"/>
      <c r="EST28" s="101"/>
      <c r="ESU28" s="101"/>
      <c r="ESV28" s="101"/>
      <c r="ESW28" s="101"/>
      <c r="ESX28" s="101"/>
      <c r="ESY28" s="101"/>
      <c r="ESZ28" s="101"/>
      <c r="ETA28" s="101"/>
      <c r="ETB28" s="101"/>
      <c r="ETC28" s="101"/>
      <c r="ETD28" s="101"/>
      <c r="ETE28" s="101"/>
      <c r="ETF28" s="101"/>
      <c r="ETG28" s="101"/>
      <c r="ETH28" s="101"/>
      <c r="ETI28" s="101"/>
      <c r="ETJ28" s="101"/>
      <c r="ETK28" s="101"/>
      <c r="ETL28" s="101"/>
      <c r="ETM28" s="101"/>
      <c r="ETN28" s="101"/>
      <c r="ETO28" s="101"/>
      <c r="ETP28" s="101"/>
      <c r="ETQ28" s="101"/>
      <c r="ETR28" s="101"/>
      <c r="ETS28" s="101"/>
      <c r="ETT28" s="101"/>
      <c r="ETU28" s="101"/>
      <c r="ETV28" s="101"/>
      <c r="ETW28" s="101"/>
      <c r="ETX28" s="101"/>
      <c r="ETY28" s="101"/>
      <c r="ETZ28" s="101"/>
      <c r="EUA28" s="101"/>
      <c r="EUB28" s="101"/>
      <c r="EUC28" s="101"/>
      <c r="EUD28" s="101"/>
      <c r="EUE28" s="101"/>
      <c r="EUF28" s="101"/>
      <c r="EUG28" s="101"/>
      <c r="EUH28" s="101"/>
      <c r="EUI28" s="101"/>
      <c r="EUJ28" s="101"/>
      <c r="EUK28" s="101"/>
      <c r="EUL28" s="101"/>
      <c r="EUM28" s="101"/>
      <c r="EUN28" s="101"/>
      <c r="EUO28" s="101"/>
      <c r="EUP28" s="101"/>
      <c r="EUQ28" s="101"/>
      <c r="EUR28" s="101"/>
      <c r="EUS28" s="101"/>
      <c r="EUT28" s="101"/>
      <c r="EUU28" s="101"/>
      <c r="EUV28" s="101"/>
      <c r="EUW28" s="101"/>
      <c r="EUX28" s="101"/>
      <c r="EUY28" s="101"/>
      <c r="EUZ28" s="101"/>
      <c r="EVA28" s="101"/>
      <c r="EVB28" s="101"/>
      <c r="EVC28" s="101"/>
      <c r="EVD28" s="101"/>
      <c r="EVE28" s="101"/>
      <c r="EVF28" s="101"/>
      <c r="EVG28" s="101"/>
      <c r="EVH28" s="101"/>
      <c r="EVI28" s="101"/>
      <c r="EVJ28" s="101"/>
      <c r="EVK28" s="101"/>
      <c r="EVL28" s="101"/>
      <c r="EVM28" s="101"/>
      <c r="EVN28" s="101"/>
      <c r="EVO28" s="101"/>
      <c r="EVP28" s="101"/>
      <c r="EVQ28" s="101"/>
      <c r="EVR28" s="101"/>
      <c r="EVS28" s="101"/>
      <c r="EVT28" s="101"/>
      <c r="EVU28" s="101"/>
      <c r="EVV28" s="101"/>
      <c r="EVW28" s="101"/>
      <c r="EVX28" s="101"/>
      <c r="EVY28" s="101"/>
      <c r="EVZ28" s="101"/>
      <c r="EWA28" s="101"/>
      <c r="EWB28" s="101"/>
      <c r="EWC28" s="101"/>
      <c r="EWD28" s="101"/>
      <c r="EWE28" s="101"/>
      <c r="EWF28" s="101"/>
      <c r="EWG28" s="101"/>
      <c r="EWH28" s="101"/>
      <c r="EWI28" s="101"/>
      <c r="EWJ28" s="101"/>
      <c r="EWK28" s="101"/>
      <c r="EWL28" s="101"/>
      <c r="EWM28" s="101"/>
      <c r="EWN28" s="101"/>
      <c r="EWO28" s="101"/>
      <c r="EWP28" s="101"/>
      <c r="EWQ28" s="101"/>
      <c r="EWR28" s="101"/>
      <c r="EWS28" s="101"/>
      <c r="EWT28" s="101"/>
      <c r="EWU28" s="101"/>
      <c r="EWV28" s="101"/>
      <c r="EWW28" s="101"/>
      <c r="EWX28" s="101"/>
      <c r="EWY28" s="101"/>
      <c r="EWZ28" s="101"/>
      <c r="EXA28" s="101"/>
      <c r="EXB28" s="101"/>
      <c r="EXC28" s="101"/>
      <c r="EXD28" s="101"/>
      <c r="EXE28" s="101"/>
      <c r="EXF28" s="101"/>
      <c r="EXG28" s="101"/>
      <c r="EXH28" s="101"/>
      <c r="EXI28" s="101"/>
      <c r="EXJ28" s="101"/>
      <c r="EXK28" s="101"/>
      <c r="EXL28" s="101"/>
      <c r="EXM28" s="101"/>
      <c r="EXN28" s="101"/>
      <c r="EXO28" s="101"/>
      <c r="EXP28" s="101"/>
      <c r="EXQ28" s="101"/>
      <c r="EXR28" s="101"/>
      <c r="EXS28" s="101"/>
      <c r="EXT28" s="101"/>
      <c r="EXU28" s="101"/>
      <c r="EXV28" s="101"/>
      <c r="EXW28" s="101"/>
      <c r="EXX28" s="101"/>
      <c r="EXY28" s="101"/>
      <c r="EXZ28" s="101"/>
      <c r="EYA28" s="101"/>
      <c r="EYB28" s="101"/>
      <c r="EYC28" s="101"/>
      <c r="EYD28" s="101"/>
      <c r="EYE28" s="101"/>
      <c r="EYF28" s="101"/>
      <c r="EYG28" s="101"/>
      <c r="EYH28" s="101"/>
      <c r="EYI28" s="101"/>
      <c r="EYJ28" s="101"/>
      <c r="EYK28" s="101"/>
      <c r="EYL28" s="101"/>
      <c r="EYM28" s="101"/>
      <c r="EYN28" s="101"/>
      <c r="EYO28" s="101"/>
      <c r="EYP28" s="101"/>
      <c r="EYQ28" s="101"/>
      <c r="EYR28" s="101"/>
      <c r="EYS28" s="101"/>
      <c r="EYT28" s="101"/>
      <c r="EYU28" s="101"/>
      <c r="EYV28" s="101"/>
      <c r="EYW28" s="101"/>
      <c r="EYX28" s="101"/>
      <c r="EYY28" s="101"/>
      <c r="EYZ28" s="101"/>
      <c r="EZA28" s="101"/>
      <c r="EZB28" s="101"/>
      <c r="EZC28" s="101"/>
      <c r="EZD28" s="101"/>
      <c r="EZE28" s="101"/>
      <c r="EZF28" s="101"/>
      <c r="EZG28" s="101"/>
      <c r="EZH28" s="101"/>
      <c r="EZI28" s="101"/>
      <c r="EZJ28" s="101"/>
      <c r="EZK28" s="101"/>
      <c r="EZL28" s="101"/>
      <c r="EZM28" s="101"/>
      <c r="EZN28" s="101"/>
      <c r="EZO28" s="101"/>
      <c r="EZP28" s="101"/>
      <c r="EZQ28" s="101"/>
      <c r="EZR28" s="101"/>
      <c r="EZS28" s="101"/>
      <c r="EZT28" s="101"/>
      <c r="EZU28" s="101"/>
      <c r="EZV28" s="101"/>
      <c r="EZW28" s="101"/>
      <c r="EZX28" s="101"/>
      <c r="EZY28" s="101"/>
      <c r="EZZ28" s="101"/>
      <c r="FAA28" s="101"/>
      <c r="FAB28" s="101"/>
      <c r="FAC28" s="101"/>
      <c r="FAD28" s="101"/>
      <c r="FAE28" s="101"/>
      <c r="FAF28" s="101"/>
      <c r="FAG28" s="101"/>
      <c r="FAH28" s="101"/>
      <c r="FAI28" s="101"/>
      <c r="FAJ28" s="101"/>
      <c r="FAK28" s="101"/>
      <c r="FAL28" s="101"/>
      <c r="FAM28" s="101"/>
      <c r="FAN28" s="101"/>
      <c r="FAO28" s="101"/>
      <c r="FAP28" s="101"/>
      <c r="FAQ28" s="101"/>
      <c r="FAR28" s="101"/>
      <c r="FAS28" s="101"/>
      <c r="FAT28" s="101"/>
      <c r="FAU28" s="101"/>
      <c r="FAV28" s="101"/>
      <c r="FAW28" s="101"/>
      <c r="FAX28" s="101"/>
      <c r="FAY28" s="101"/>
      <c r="FAZ28" s="101"/>
      <c r="FBA28" s="101"/>
      <c r="FBB28" s="101"/>
      <c r="FBC28" s="101"/>
      <c r="FBD28" s="101"/>
      <c r="FBE28" s="101"/>
      <c r="FBF28" s="101"/>
      <c r="FBG28" s="101"/>
      <c r="FBH28" s="101"/>
      <c r="FBI28" s="101"/>
      <c r="FBJ28" s="101"/>
      <c r="FBK28" s="101"/>
      <c r="FBL28" s="101"/>
      <c r="FBM28" s="101"/>
      <c r="FBN28" s="101"/>
      <c r="FBO28" s="101"/>
      <c r="FBP28" s="101"/>
      <c r="FBQ28" s="101"/>
      <c r="FBR28" s="101"/>
      <c r="FBS28" s="101"/>
      <c r="FBT28" s="101"/>
      <c r="FBU28" s="101"/>
      <c r="FBV28" s="101"/>
      <c r="FBW28" s="101"/>
      <c r="FBX28" s="101"/>
      <c r="FBY28" s="101"/>
      <c r="FBZ28" s="101"/>
      <c r="FCA28" s="101"/>
      <c r="FCB28" s="101"/>
      <c r="FCC28" s="101"/>
      <c r="FCD28" s="101"/>
      <c r="FCE28" s="101"/>
      <c r="FCF28" s="101"/>
      <c r="FCG28" s="101"/>
      <c r="FCH28" s="101"/>
      <c r="FCI28" s="101"/>
      <c r="FCJ28" s="101"/>
      <c r="FCK28" s="101"/>
      <c r="FCL28" s="101"/>
      <c r="FCM28" s="101"/>
      <c r="FCN28" s="101"/>
      <c r="FCO28" s="101"/>
      <c r="FCP28" s="101"/>
      <c r="FCQ28" s="101"/>
      <c r="FCR28" s="101"/>
      <c r="FCS28" s="101"/>
      <c r="FCT28" s="101"/>
      <c r="FCU28" s="101"/>
      <c r="FCV28" s="101"/>
      <c r="FCW28" s="101"/>
      <c r="FCX28" s="101"/>
      <c r="FCY28" s="101"/>
      <c r="FCZ28" s="101"/>
      <c r="FDA28" s="101"/>
      <c r="FDB28" s="101"/>
      <c r="FDC28" s="101"/>
      <c r="FDD28" s="101"/>
      <c r="FDE28" s="101"/>
      <c r="FDF28" s="101"/>
      <c r="FDG28" s="101"/>
      <c r="FDH28" s="101"/>
      <c r="FDI28" s="101"/>
      <c r="FDJ28" s="101"/>
      <c r="FDK28" s="101"/>
      <c r="FDL28" s="101"/>
      <c r="FDM28" s="101"/>
      <c r="FDN28" s="101"/>
      <c r="FDO28" s="101"/>
      <c r="FDP28" s="101"/>
      <c r="FDQ28" s="101"/>
      <c r="FDR28" s="101"/>
      <c r="FDS28" s="101"/>
      <c r="FDT28" s="101"/>
      <c r="FDU28" s="101"/>
      <c r="FDV28" s="101"/>
      <c r="FDW28" s="101"/>
      <c r="FDX28" s="101"/>
      <c r="FDY28" s="101"/>
      <c r="FDZ28" s="101"/>
      <c r="FEA28" s="101"/>
      <c r="FEB28" s="101"/>
      <c r="FEC28" s="101"/>
      <c r="FED28" s="101"/>
      <c r="FEE28" s="101"/>
      <c r="FEF28" s="101"/>
      <c r="FEG28" s="101"/>
      <c r="FEH28" s="101"/>
      <c r="FEI28" s="101"/>
      <c r="FEJ28" s="101"/>
      <c r="FEK28" s="101"/>
      <c r="FEL28" s="101"/>
      <c r="FEM28" s="101"/>
      <c r="FEN28" s="101"/>
      <c r="FEO28" s="101"/>
      <c r="FEP28" s="101"/>
      <c r="FEQ28" s="101"/>
      <c r="FER28" s="101"/>
      <c r="FES28" s="101"/>
      <c r="FET28" s="101"/>
      <c r="FEU28" s="101"/>
      <c r="FEV28" s="101"/>
      <c r="FEW28" s="101"/>
      <c r="FEX28" s="101"/>
      <c r="FEY28" s="101"/>
      <c r="FEZ28" s="101"/>
      <c r="FFA28" s="101"/>
      <c r="FFB28" s="101"/>
      <c r="FFC28" s="101"/>
      <c r="FFD28" s="101"/>
      <c r="FFE28" s="101"/>
      <c r="FFF28" s="101"/>
      <c r="FFG28" s="101"/>
      <c r="FFH28" s="101"/>
      <c r="FFI28" s="101"/>
      <c r="FFJ28" s="101"/>
      <c r="FFK28" s="101"/>
      <c r="FFL28" s="101"/>
      <c r="FFM28" s="101"/>
      <c r="FFN28" s="101"/>
      <c r="FFO28" s="101"/>
      <c r="FFP28" s="101"/>
      <c r="FFQ28" s="101"/>
      <c r="FFR28" s="101"/>
      <c r="FFS28" s="101"/>
      <c r="FFT28" s="101"/>
      <c r="FFU28" s="101"/>
      <c r="FFV28" s="101"/>
      <c r="FFW28" s="101"/>
      <c r="FFX28" s="101"/>
      <c r="FFY28" s="101"/>
      <c r="FFZ28" s="101"/>
      <c r="FGA28" s="101"/>
      <c r="FGB28" s="101"/>
      <c r="FGC28" s="101"/>
      <c r="FGD28" s="101"/>
      <c r="FGE28" s="101"/>
      <c r="FGF28" s="101"/>
      <c r="FGG28" s="101"/>
      <c r="FGH28" s="101"/>
      <c r="FGI28" s="101"/>
      <c r="FGJ28" s="101"/>
      <c r="FGK28" s="101"/>
      <c r="FGL28" s="101"/>
      <c r="FGM28" s="101"/>
      <c r="FGN28" s="101"/>
      <c r="FGO28" s="101"/>
      <c r="FGP28" s="101"/>
      <c r="FGQ28" s="101"/>
      <c r="FGR28" s="101"/>
      <c r="FGS28" s="101"/>
      <c r="FGT28" s="101"/>
      <c r="FGU28" s="101"/>
      <c r="FGV28" s="101"/>
      <c r="FGW28" s="101"/>
      <c r="FGX28" s="101"/>
      <c r="FGY28" s="101"/>
      <c r="FGZ28" s="101"/>
      <c r="FHA28" s="101"/>
      <c r="FHB28" s="101"/>
      <c r="FHC28" s="101"/>
      <c r="FHD28" s="101"/>
      <c r="FHE28" s="101"/>
      <c r="FHF28" s="101"/>
      <c r="FHG28" s="101"/>
      <c r="FHH28" s="101"/>
      <c r="FHI28" s="101"/>
      <c r="FHJ28" s="101"/>
      <c r="FHK28" s="101"/>
      <c r="FHL28" s="101"/>
      <c r="FHM28" s="101"/>
      <c r="FHN28" s="101"/>
      <c r="FHO28" s="101"/>
      <c r="FHP28" s="101"/>
      <c r="FHQ28" s="101"/>
      <c r="FHR28" s="101"/>
      <c r="FHS28" s="101"/>
      <c r="FHT28" s="101"/>
      <c r="FHU28" s="101"/>
      <c r="FHV28" s="101"/>
      <c r="FHW28" s="101"/>
      <c r="FHX28" s="101"/>
      <c r="FHY28" s="101"/>
      <c r="FHZ28" s="101"/>
      <c r="FIA28" s="101"/>
      <c r="FIB28" s="101"/>
      <c r="FIC28" s="101"/>
      <c r="FID28" s="101"/>
      <c r="FIE28" s="101"/>
      <c r="FIF28" s="101"/>
      <c r="FIG28" s="101"/>
      <c r="FIH28" s="101"/>
      <c r="FII28" s="101"/>
      <c r="FIJ28" s="101"/>
      <c r="FIK28" s="101"/>
      <c r="FIL28" s="101"/>
      <c r="FIM28" s="101"/>
      <c r="FIN28" s="101"/>
      <c r="FIO28" s="101"/>
      <c r="FIP28" s="101"/>
      <c r="FIQ28" s="101"/>
      <c r="FIR28" s="101"/>
      <c r="FIS28" s="101"/>
      <c r="FIT28" s="101"/>
      <c r="FIU28" s="101"/>
      <c r="FIV28" s="101"/>
      <c r="FIW28" s="101"/>
      <c r="FIX28" s="101"/>
      <c r="FIY28" s="101"/>
      <c r="FIZ28" s="101"/>
      <c r="FJA28" s="101"/>
      <c r="FJB28" s="101"/>
      <c r="FJC28" s="101"/>
      <c r="FJD28" s="101"/>
      <c r="FJE28" s="101"/>
      <c r="FJF28" s="101"/>
      <c r="FJG28" s="101"/>
      <c r="FJH28" s="101"/>
      <c r="FJI28" s="101"/>
      <c r="FJJ28" s="101"/>
      <c r="FJK28" s="101"/>
      <c r="FJL28" s="101"/>
      <c r="FJM28" s="101"/>
      <c r="FJN28" s="101"/>
      <c r="FJO28" s="101"/>
      <c r="FJP28" s="101"/>
      <c r="FJQ28" s="101"/>
      <c r="FJR28" s="101"/>
      <c r="FJS28" s="101"/>
      <c r="FJT28" s="101"/>
      <c r="FJU28" s="101"/>
      <c r="FJV28" s="101"/>
      <c r="FJW28" s="101"/>
      <c r="FJX28" s="101"/>
      <c r="FJY28" s="101"/>
      <c r="FJZ28" s="101"/>
      <c r="FKA28" s="101"/>
      <c r="FKB28" s="101"/>
      <c r="FKC28" s="101"/>
      <c r="FKD28" s="101"/>
      <c r="FKE28" s="101"/>
      <c r="FKF28" s="101"/>
      <c r="FKG28" s="101"/>
      <c r="FKH28" s="101"/>
      <c r="FKI28" s="101"/>
      <c r="FKJ28" s="101"/>
      <c r="FKK28" s="101"/>
      <c r="FKL28" s="101"/>
      <c r="FKM28" s="101"/>
      <c r="FKN28" s="101"/>
      <c r="FKO28" s="101"/>
      <c r="FKP28" s="101"/>
      <c r="FKQ28" s="101"/>
      <c r="FKR28" s="101"/>
      <c r="FKS28" s="101"/>
      <c r="FKT28" s="101"/>
      <c r="FKU28" s="101"/>
      <c r="FKV28" s="101"/>
      <c r="FKW28" s="101"/>
      <c r="FKX28" s="101"/>
      <c r="FKY28" s="101"/>
      <c r="FKZ28" s="101"/>
      <c r="FLA28" s="101"/>
      <c r="FLB28" s="101"/>
      <c r="FLC28" s="101"/>
      <c r="FLD28" s="101"/>
      <c r="FLE28" s="101"/>
      <c r="FLF28" s="101"/>
      <c r="FLG28" s="101"/>
      <c r="FLH28" s="101"/>
      <c r="FLI28" s="101"/>
      <c r="FLJ28" s="101"/>
      <c r="FLK28" s="101"/>
      <c r="FLL28" s="101"/>
      <c r="FLM28" s="101"/>
      <c r="FLN28" s="101"/>
      <c r="FLO28" s="101"/>
      <c r="FLP28" s="101"/>
      <c r="FLQ28" s="101"/>
      <c r="FLR28" s="101"/>
      <c r="FLS28" s="101"/>
      <c r="FLT28" s="101"/>
      <c r="FLU28" s="101"/>
      <c r="FLV28" s="101"/>
      <c r="FLW28" s="101"/>
      <c r="FLX28" s="101"/>
      <c r="FLY28" s="101"/>
      <c r="FLZ28" s="101"/>
      <c r="FMA28" s="101"/>
      <c r="FMB28" s="101"/>
      <c r="FMC28" s="101"/>
      <c r="FMD28" s="101"/>
      <c r="FME28" s="101"/>
      <c r="FMF28" s="101"/>
      <c r="FMG28" s="101"/>
      <c r="FMH28" s="101"/>
      <c r="FMI28" s="101"/>
      <c r="FMJ28" s="101"/>
      <c r="FMK28" s="101"/>
      <c r="FML28" s="101"/>
      <c r="FMM28" s="101"/>
      <c r="FMN28" s="101"/>
      <c r="FMO28" s="101"/>
      <c r="FMP28" s="101"/>
      <c r="FMQ28" s="101"/>
      <c r="FMR28" s="101"/>
      <c r="FMS28" s="101"/>
      <c r="FMT28" s="101"/>
      <c r="FMU28" s="101"/>
      <c r="FMV28" s="101"/>
      <c r="FMW28" s="101"/>
      <c r="FMX28" s="101"/>
      <c r="FMY28" s="101"/>
      <c r="FMZ28" s="101"/>
      <c r="FNA28" s="101"/>
      <c r="FNB28" s="101"/>
      <c r="FNC28" s="101"/>
      <c r="FND28" s="101"/>
      <c r="FNE28" s="101"/>
      <c r="FNF28" s="101"/>
      <c r="FNG28" s="101"/>
      <c r="FNH28" s="101"/>
      <c r="FNI28" s="101"/>
      <c r="FNJ28" s="101"/>
      <c r="FNK28" s="101"/>
      <c r="FNL28" s="101"/>
      <c r="FNM28" s="101"/>
      <c r="FNN28" s="101"/>
      <c r="FNO28" s="101"/>
      <c r="FNP28" s="101"/>
      <c r="FNQ28" s="101"/>
      <c r="FNR28" s="101"/>
      <c r="FNS28" s="101"/>
      <c r="FNT28" s="101"/>
      <c r="FNU28" s="101"/>
      <c r="FNV28" s="101"/>
      <c r="FNW28" s="101"/>
      <c r="FNX28" s="101"/>
      <c r="FNY28" s="101"/>
      <c r="FNZ28" s="101"/>
      <c r="FOA28" s="101"/>
      <c r="FOB28" s="101"/>
      <c r="FOC28" s="101"/>
      <c r="FOD28" s="101"/>
      <c r="FOE28" s="101"/>
      <c r="FOF28" s="101"/>
      <c r="FOG28" s="101"/>
      <c r="FOH28" s="101"/>
      <c r="FOI28" s="101"/>
      <c r="FOJ28" s="101"/>
      <c r="FOK28" s="101"/>
      <c r="FOL28" s="101"/>
      <c r="FOM28" s="101"/>
      <c r="FON28" s="101"/>
      <c r="FOO28" s="101"/>
      <c r="FOP28" s="101"/>
      <c r="FOQ28" s="101"/>
      <c r="FOR28" s="101"/>
      <c r="FOS28" s="101"/>
      <c r="FOT28" s="101"/>
      <c r="FOU28" s="101"/>
      <c r="FOV28" s="101"/>
      <c r="FOW28" s="101"/>
      <c r="FOX28" s="101"/>
      <c r="FOY28" s="101"/>
      <c r="FOZ28" s="101"/>
      <c r="FPA28" s="101"/>
      <c r="FPB28" s="101"/>
      <c r="FPC28" s="101"/>
      <c r="FPD28" s="101"/>
      <c r="FPE28" s="101"/>
      <c r="FPF28" s="101"/>
      <c r="FPG28" s="101"/>
      <c r="FPH28" s="101"/>
      <c r="FPI28" s="101"/>
      <c r="FPJ28" s="101"/>
      <c r="FPK28" s="101"/>
      <c r="FPL28" s="101"/>
      <c r="FPM28" s="101"/>
      <c r="FPN28" s="101"/>
      <c r="FPO28" s="101"/>
      <c r="FPP28" s="101"/>
      <c r="FPQ28" s="101"/>
      <c r="FPR28" s="101"/>
      <c r="FPS28" s="101"/>
      <c r="FPT28" s="101"/>
      <c r="FPU28" s="101"/>
      <c r="FPV28" s="101"/>
      <c r="FPW28" s="101"/>
      <c r="FPX28" s="101"/>
      <c r="FPY28" s="101"/>
      <c r="FPZ28" s="101"/>
      <c r="FQA28" s="101"/>
      <c r="FQB28" s="101"/>
      <c r="FQC28" s="101"/>
      <c r="FQD28" s="101"/>
      <c r="FQE28" s="101"/>
      <c r="FQF28" s="101"/>
      <c r="FQG28" s="101"/>
      <c r="FQH28" s="101"/>
      <c r="FQI28" s="101"/>
      <c r="FQJ28" s="101"/>
      <c r="FQK28" s="101"/>
      <c r="FQL28" s="101"/>
      <c r="FQM28" s="101"/>
      <c r="FQN28" s="101"/>
      <c r="FQO28" s="101"/>
      <c r="FQP28" s="101"/>
      <c r="FQQ28" s="101"/>
      <c r="FQR28" s="101"/>
      <c r="FQS28" s="101"/>
      <c r="FQT28" s="101"/>
      <c r="FQU28" s="101"/>
      <c r="FQV28" s="101"/>
      <c r="FQW28" s="101"/>
      <c r="FQX28" s="101"/>
      <c r="FQY28" s="101"/>
      <c r="FQZ28" s="101"/>
      <c r="FRA28" s="101"/>
      <c r="FRB28" s="101"/>
      <c r="FRC28" s="101"/>
      <c r="FRD28" s="101"/>
      <c r="FRE28" s="101"/>
      <c r="FRF28" s="101"/>
      <c r="FRG28" s="101"/>
      <c r="FRH28" s="101"/>
      <c r="FRI28" s="101"/>
      <c r="FRJ28" s="101"/>
      <c r="FRK28" s="101"/>
      <c r="FRL28" s="101"/>
      <c r="FRM28" s="101"/>
      <c r="FRN28" s="101"/>
      <c r="FRO28" s="101"/>
      <c r="FRP28" s="101"/>
      <c r="FRQ28" s="101"/>
      <c r="FRR28" s="101"/>
      <c r="FRS28" s="101"/>
      <c r="FRT28" s="101"/>
      <c r="FRU28" s="101"/>
      <c r="FRV28" s="101"/>
      <c r="FRW28" s="101"/>
      <c r="FRX28" s="101"/>
      <c r="FRY28" s="101"/>
      <c r="FRZ28" s="101"/>
      <c r="FSA28" s="101"/>
      <c r="FSB28" s="101"/>
      <c r="FSC28" s="101"/>
      <c r="FSD28" s="101"/>
      <c r="FSE28" s="101"/>
      <c r="FSF28" s="101"/>
      <c r="FSG28" s="101"/>
      <c r="FSH28" s="101"/>
      <c r="FSI28" s="101"/>
      <c r="FSJ28" s="101"/>
      <c r="FSK28" s="101"/>
      <c r="FSL28" s="101"/>
      <c r="FSM28" s="101"/>
      <c r="FSN28" s="101"/>
      <c r="FSO28" s="101"/>
      <c r="FSP28" s="101"/>
      <c r="FSQ28" s="101"/>
      <c r="FSR28" s="101"/>
      <c r="FSS28" s="101"/>
      <c r="FST28" s="101"/>
      <c r="FSU28" s="101"/>
      <c r="FSV28" s="101"/>
      <c r="FSW28" s="101"/>
      <c r="FSX28" s="101"/>
      <c r="FSY28" s="101"/>
      <c r="FSZ28" s="101"/>
      <c r="FTA28" s="101"/>
      <c r="FTB28" s="101"/>
      <c r="FTC28" s="101"/>
      <c r="FTD28" s="101"/>
      <c r="FTE28" s="101"/>
      <c r="FTF28" s="101"/>
      <c r="FTG28" s="101"/>
      <c r="FTH28" s="101"/>
      <c r="FTI28" s="101"/>
      <c r="FTJ28" s="101"/>
      <c r="FTK28" s="101"/>
      <c r="FTL28" s="101"/>
      <c r="FTM28" s="101"/>
      <c r="FTN28" s="101"/>
      <c r="FTO28" s="101"/>
      <c r="FTP28" s="101"/>
      <c r="FTQ28" s="101"/>
      <c r="FTR28" s="101"/>
      <c r="FTS28" s="101"/>
      <c r="FTT28" s="101"/>
      <c r="FTU28" s="101"/>
      <c r="FTV28" s="101"/>
      <c r="FTW28" s="101"/>
      <c r="FTX28" s="101"/>
      <c r="FTY28" s="101"/>
      <c r="FTZ28" s="101"/>
      <c r="FUA28" s="101"/>
      <c r="FUB28" s="101"/>
      <c r="FUC28" s="101"/>
      <c r="FUD28" s="101"/>
      <c r="FUE28" s="101"/>
      <c r="FUF28" s="101"/>
      <c r="FUG28" s="101"/>
      <c r="FUH28" s="101"/>
      <c r="FUI28" s="101"/>
      <c r="FUJ28" s="101"/>
      <c r="FUK28" s="101"/>
      <c r="FUL28" s="101"/>
      <c r="FUM28" s="101"/>
      <c r="FUN28" s="101"/>
      <c r="FUO28" s="101"/>
      <c r="FUP28" s="101"/>
      <c r="FUQ28" s="101"/>
      <c r="FUR28" s="101"/>
      <c r="FUS28" s="101"/>
      <c r="FUT28" s="101"/>
      <c r="FUU28" s="101"/>
      <c r="FUV28" s="101"/>
      <c r="FUW28" s="101"/>
      <c r="FUX28" s="101"/>
      <c r="FUY28" s="101"/>
      <c r="FUZ28" s="101"/>
      <c r="FVA28" s="101"/>
      <c r="FVB28" s="101"/>
      <c r="FVC28" s="101"/>
      <c r="FVD28" s="101"/>
      <c r="FVE28" s="101"/>
      <c r="FVF28" s="101"/>
      <c r="FVG28" s="101"/>
      <c r="FVH28" s="101"/>
      <c r="FVI28" s="101"/>
      <c r="FVJ28" s="101"/>
      <c r="FVK28" s="101"/>
      <c r="FVL28" s="101"/>
      <c r="FVM28" s="101"/>
      <c r="FVN28" s="101"/>
      <c r="FVO28" s="101"/>
      <c r="FVP28" s="101"/>
      <c r="FVQ28" s="101"/>
      <c r="FVR28" s="101"/>
      <c r="FVS28" s="101"/>
      <c r="FVT28" s="101"/>
      <c r="FVU28" s="101"/>
      <c r="FVV28" s="101"/>
      <c r="FVW28" s="101"/>
      <c r="FVX28" s="101"/>
      <c r="FVY28" s="101"/>
      <c r="FVZ28" s="101"/>
      <c r="FWA28" s="101"/>
      <c r="FWB28" s="101"/>
      <c r="FWC28" s="101"/>
      <c r="FWD28" s="101"/>
      <c r="FWE28" s="101"/>
      <c r="FWF28" s="101"/>
      <c r="FWG28" s="101"/>
      <c r="FWH28" s="101"/>
      <c r="FWI28" s="101"/>
      <c r="FWJ28" s="101"/>
      <c r="FWK28" s="101"/>
      <c r="FWL28" s="101"/>
      <c r="FWM28" s="101"/>
      <c r="FWN28" s="101"/>
      <c r="FWO28" s="101"/>
      <c r="FWP28" s="101"/>
      <c r="FWQ28" s="101"/>
      <c r="FWR28" s="101"/>
      <c r="FWS28" s="101"/>
      <c r="FWT28" s="101"/>
      <c r="FWU28" s="101"/>
      <c r="FWV28" s="101"/>
      <c r="FWW28" s="101"/>
      <c r="FWX28" s="101"/>
      <c r="FWY28" s="101"/>
      <c r="FWZ28" s="101"/>
      <c r="FXA28" s="101"/>
      <c r="FXB28" s="101"/>
      <c r="FXC28" s="101"/>
      <c r="FXD28" s="101"/>
      <c r="FXE28" s="101"/>
      <c r="FXF28" s="101"/>
      <c r="FXG28" s="101"/>
      <c r="FXH28" s="101"/>
      <c r="FXI28" s="101"/>
      <c r="FXJ28" s="101"/>
      <c r="FXK28" s="101"/>
      <c r="FXL28" s="101"/>
      <c r="FXM28" s="101"/>
      <c r="FXN28" s="101"/>
      <c r="FXO28" s="101"/>
      <c r="FXP28" s="101"/>
      <c r="FXQ28" s="101"/>
      <c r="FXR28" s="101"/>
      <c r="FXS28" s="101"/>
      <c r="FXT28" s="101"/>
      <c r="FXU28" s="101"/>
      <c r="FXV28" s="101"/>
      <c r="FXW28" s="101"/>
      <c r="FXX28" s="101"/>
      <c r="FXY28" s="101"/>
      <c r="FXZ28" s="101"/>
      <c r="FYA28" s="101"/>
      <c r="FYB28" s="101"/>
      <c r="FYC28" s="101"/>
      <c r="FYD28" s="101"/>
      <c r="FYE28" s="101"/>
      <c r="FYF28" s="101"/>
      <c r="FYG28" s="101"/>
      <c r="FYH28" s="101"/>
      <c r="FYI28" s="101"/>
      <c r="FYJ28" s="101"/>
      <c r="FYK28" s="101"/>
      <c r="FYL28" s="101"/>
      <c r="FYM28" s="101"/>
      <c r="FYN28" s="101"/>
      <c r="FYO28" s="101"/>
      <c r="FYP28" s="101"/>
      <c r="FYQ28" s="101"/>
      <c r="FYR28" s="101"/>
      <c r="FYS28" s="101"/>
      <c r="FYT28" s="101"/>
      <c r="FYU28" s="101"/>
      <c r="FYV28" s="101"/>
      <c r="FYW28" s="101"/>
      <c r="FYX28" s="101"/>
      <c r="FYY28" s="101"/>
      <c r="FYZ28" s="101"/>
      <c r="FZA28" s="101"/>
      <c r="FZB28" s="101"/>
      <c r="FZC28" s="101"/>
      <c r="FZD28" s="101"/>
      <c r="FZE28" s="101"/>
      <c r="FZF28" s="101"/>
      <c r="FZG28" s="101"/>
      <c r="FZH28" s="101"/>
      <c r="FZI28" s="101"/>
      <c r="FZJ28" s="101"/>
      <c r="FZK28" s="101"/>
      <c r="FZL28" s="101"/>
      <c r="FZM28" s="101"/>
      <c r="FZN28" s="101"/>
      <c r="FZO28" s="101"/>
      <c r="FZP28" s="101"/>
      <c r="FZQ28" s="101"/>
      <c r="FZR28" s="101"/>
      <c r="FZS28" s="101"/>
      <c r="FZT28" s="101"/>
      <c r="FZU28" s="101"/>
      <c r="FZV28" s="101"/>
      <c r="FZW28" s="101"/>
      <c r="FZX28" s="101"/>
      <c r="FZY28" s="101"/>
      <c r="FZZ28" s="101"/>
      <c r="GAA28" s="101"/>
      <c r="GAB28" s="101"/>
      <c r="GAC28" s="101"/>
      <c r="GAD28" s="101"/>
      <c r="GAE28" s="101"/>
      <c r="GAF28" s="101"/>
      <c r="GAG28" s="101"/>
      <c r="GAH28" s="101"/>
      <c r="GAI28" s="101"/>
      <c r="GAJ28" s="101"/>
      <c r="GAK28" s="101"/>
      <c r="GAL28" s="101"/>
      <c r="GAM28" s="101"/>
      <c r="GAN28" s="101"/>
      <c r="GAO28" s="101"/>
      <c r="GAP28" s="101"/>
      <c r="GAQ28" s="101"/>
      <c r="GAR28" s="101"/>
      <c r="GAS28" s="101"/>
      <c r="GAT28" s="101"/>
      <c r="GAU28" s="101"/>
      <c r="GAV28" s="101"/>
      <c r="GAW28" s="101"/>
      <c r="GAX28" s="101"/>
      <c r="GAY28" s="101"/>
      <c r="GAZ28" s="101"/>
      <c r="GBA28" s="101"/>
      <c r="GBB28" s="101"/>
      <c r="GBC28" s="101"/>
      <c r="GBD28" s="101"/>
      <c r="GBE28" s="101"/>
      <c r="GBF28" s="101"/>
      <c r="GBG28" s="101"/>
      <c r="GBH28" s="101"/>
      <c r="GBI28" s="101"/>
      <c r="GBJ28" s="101"/>
      <c r="GBK28" s="101"/>
      <c r="GBL28" s="101"/>
      <c r="GBM28" s="101"/>
      <c r="GBN28" s="101"/>
      <c r="GBO28" s="101"/>
      <c r="GBP28" s="101"/>
      <c r="GBQ28" s="101"/>
      <c r="GBR28" s="101"/>
      <c r="GBS28" s="101"/>
      <c r="GBT28" s="101"/>
      <c r="GBU28" s="101"/>
      <c r="GBV28" s="101"/>
      <c r="GBW28" s="101"/>
      <c r="GBX28" s="101"/>
      <c r="GBY28" s="101"/>
      <c r="GBZ28" s="101"/>
      <c r="GCA28" s="101"/>
      <c r="GCB28" s="101"/>
      <c r="GCC28" s="101"/>
      <c r="GCD28" s="101"/>
      <c r="GCE28" s="101"/>
      <c r="GCF28" s="101"/>
      <c r="GCG28" s="101"/>
      <c r="GCH28" s="101"/>
      <c r="GCI28" s="101"/>
      <c r="GCJ28" s="101"/>
      <c r="GCK28" s="101"/>
      <c r="GCL28" s="101"/>
      <c r="GCM28" s="101"/>
      <c r="GCN28" s="101"/>
      <c r="GCO28" s="101"/>
      <c r="GCP28" s="101"/>
      <c r="GCQ28" s="101"/>
      <c r="GCR28" s="101"/>
      <c r="GCS28" s="101"/>
      <c r="GCT28" s="101"/>
      <c r="GCU28" s="101"/>
      <c r="GCV28" s="101"/>
      <c r="GCW28" s="101"/>
      <c r="GCX28" s="101"/>
      <c r="GCY28" s="101"/>
      <c r="GCZ28" s="101"/>
      <c r="GDA28" s="101"/>
      <c r="GDB28" s="101"/>
      <c r="GDC28" s="101"/>
      <c r="GDD28" s="101"/>
      <c r="GDE28" s="101"/>
      <c r="GDF28" s="101"/>
      <c r="GDG28" s="101"/>
      <c r="GDH28" s="101"/>
      <c r="GDI28" s="101"/>
      <c r="GDJ28" s="101"/>
      <c r="GDK28" s="101"/>
      <c r="GDL28" s="101"/>
      <c r="GDM28" s="101"/>
      <c r="GDN28" s="101"/>
      <c r="GDO28" s="101"/>
      <c r="GDP28" s="101"/>
      <c r="GDQ28" s="101"/>
      <c r="GDR28" s="101"/>
      <c r="GDS28" s="101"/>
      <c r="GDT28" s="101"/>
      <c r="GDU28" s="101"/>
      <c r="GDV28" s="101"/>
      <c r="GDW28" s="101"/>
      <c r="GDX28" s="101"/>
      <c r="GDY28" s="101"/>
      <c r="GDZ28" s="101"/>
      <c r="GEA28" s="101"/>
      <c r="GEB28" s="101"/>
      <c r="GEC28" s="101"/>
      <c r="GED28" s="101"/>
      <c r="GEE28" s="101"/>
      <c r="GEF28" s="101"/>
      <c r="GEG28" s="101"/>
      <c r="GEH28" s="101"/>
      <c r="GEI28" s="101"/>
      <c r="GEJ28" s="101"/>
      <c r="GEK28" s="101"/>
      <c r="GEL28" s="101"/>
      <c r="GEM28" s="101"/>
      <c r="GEN28" s="101"/>
      <c r="GEO28" s="101"/>
      <c r="GEP28" s="101"/>
      <c r="GEQ28" s="101"/>
      <c r="GER28" s="101"/>
      <c r="GES28" s="101"/>
      <c r="GET28" s="101"/>
      <c r="GEU28" s="101"/>
      <c r="GEV28" s="101"/>
      <c r="GEW28" s="101"/>
      <c r="GEX28" s="101"/>
      <c r="GEY28" s="101"/>
      <c r="GEZ28" s="101"/>
      <c r="GFA28" s="101"/>
      <c r="GFB28" s="101"/>
      <c r="GFC28" s="101"/>
      <c r="GFD28" s="101"/>
      <c r="GFE28" s="101"/>
      <c r="GFF28" s="101"/>
      <c r="GFG28" s="101"/>
      <c r="GFH28" s="101"/>
      <c r="GFI28" s="101"/>
      <c r="GFJ28" s="101"/>
      <c r="GFK28" s="101"/>
      <c r="GFL28" s="101"/>
      <c r="GFM28" s="101"/>
      <c r="GFN28" s="101"/>
      <c r="GFO28" s="101"/>
      <c r="GFP28" s="101"/>
      <c r="GFQ28" s="101"/>
      <c r="GFR28" s="101"/>
      <c r="GFS28" s="101"/>
      <c r="GFT28" s="101"/>
      <c r="GFU28" s="101"/>
      <c r="GFV28" s="101"/>
      <c r="GFW28" s="101"/>
      <c r="GFX28" s="101"/>
      <c r="GFY28" s="101"/>
      <c r="GFZ28" s="101"/>
      <c r="GGA28" s="101"/>
      <c r="GGB28" s="101"/>
      <c r="GGC28" s="101"/>
      <c r="GGD28" s="101"/>
      <c r="GGE28" s="101"/>
      <c r="GGF28" s="101"/>
      <c r="GGG28" s="101"/>
      <c r="GGH28" s="101"/>
      <c r="GGI28" s="101"/>
      <c r="GGJ28" s="101"/>
      <c r="GGK28" s="101"/>
      <c r="GGL28" s="101"/>
      <c r="GGM28" s="101"/>
      <c r="GGN28" s="101"/>
      <c r="GGO28" s="101"/>
      <c r="GGP28" s="101"/>
      <c r="GGQ28" s="101"/>
      <c r="GGR28" s="101"/>
      <c r="GGS28" s="101"/>
      <c r="GGT28" s="101"/>
      <c r="GGU28" s="101"/>
      <c r="GGV28" s="101"/>
      <c r="GGW28" s="101"/>
      <c r="GGX28" s="101"/>
      <c r="GGY28" s="101"/>
      <c r="GGZ28" s="101"/>
      <c r="GHA28" s="101"/>
      <c r="GHB28" s="101"/>
      <c r="GHC28" s="101"/>
      <c r="GHD28" s="101"/>
      <c r="GHE28" s="101"/>
      <c r="GHF28" s="101"/>
      <c r="GHG28" s="101"/>
      <c r="GHH28" s="101"/>
      <c r="GHI28" s="101"/>
      <c r="GHJ28" s="101"/>
      <c r="GHK28" s="101"/>
      <c r="GHL28" s="101"/>
      <c r="GHM28" s="101"/>
      <c r="GHN28" s="101"/>
      <c r="GHO28" s="101"/>
      <c r="GHP28" s="101"/>
      <c r="GHQ28" s="101"/>
      <c r="GHR28" s="101"/>
      <c r="GHS28" s="101"/>
      <c r="GHT28" s="101"/>
      <c r="GHU28" s="101"/>
      <c r="GHV28" s="101"/>
      <c r="GHW28" s="101"/>
      <c r="GHX28" s="101"/>
      <c r="GHY28" s="101"/>
      <c r="GHZ28" s="101"/>
      <c r="GIA28" s="101"/>
      <c r="GIB28" s="101"/>
      <c r="GIC28" s="101"/>
      <c r="GID28" s="101"/>
      <c r="GIE28" s="101"/>
      <c r="GIF28" s="101"/>
      <c r="GIG28" s="101"/>
      <c r="GIH28" s="101"/>
      <c r="GII28" s="101"/>
      <c r="GIJ28" s="101"/>
      <c r="GIK28" s="101"/>
      <c r="GIL28" s="101"/>
      <c r="GIM28" s="101"/>
      <c r="GIN28" s="101"/>
      <c r="GIO28" s="101"/>
      <c r="GIP28" s="101"/>
      <c r="GIQ28" s="101"/>
      <c r="GIR28" s="101"/>
      <c r="GIS28" s="101"/>
      <c r="GIT28" s="101"/>
      <c r="GIU28" s="101"/>
      <c r="GIV28" s="101"/>
      <c r="GIW28" s="101"/>
      <c r="GIX28" s="101"/>
      <c r="GIY28" s="101"/>
      <c r="GIZ28" s="101"/>
      <c r="GJA28" s="101"/>
      <c r="GJB28" s="101"/>
      <c r="GJC28" s="101"/>
      <c r="GJD28" s="101"/>
      <c r="GJE28" s="101"/>
      <c r="GJF28" s="101"/>
      <c r="GJG28" s="101"/>
      <c r="GJH28" s="101"/>
      <c r="GJI28" s="101"/>
      <c r="GJJ28" s="101"/>
      <c r="GJK28" s="101"/>
      <c r="GJL28" s="101"/>
      <c r="GJM28" s="101"/>
      <c r="GJN28" s="101"/>
      <c r="GJO28" s="101"/>
      <c r="GJP28" s="101"/>
      <c r="GJQ28" s="101"/>
      <c r="GJR28" s="101"/>
      <c r="GJS28" s="101"/>
      <c r="GJT28" s="101"/>
      <c r="GJU28" s="101"/>
      <c r="GJV28" s="101"/>
      <c r="GJW28" s="101"/>
      <c r="GJX28" s="101"/>
      <c r="GJY28" s="101"/>
      <c r="GJZ28" s="101"/>
      <c r="GKA28" s="101"/>
      <c r="GKB28" s="101"/>
      <c r="GKC28" s="101"/>
      <c r="GKD28" s="101"/>
      <c r="GKE28" s="101"/>
      <c r="GKF28" s="101"/>
      <c r="GKG28" s="101"/>
      <c r="GKH28" s="101"/>
      <c r="GKI28" s="101"/>
      <c r="GKJ28" s="101"/>
      <c r="GKK28" s="101"/>
      <c r="GKL28" s="101"/>
      <c r="GKM28" s="101"/>
      <c r="GKN28" s="101"/>
      <c r="GKO28" s="101"/>
      <c r="GKP28" s="101"/>
      <c r="GKQ28" s="101"/>
      <c r="GKR28" s="101"/>
      <c r="GKS28" s="101"/>
      <c r="GKT28" s="101"/>
      <c r="GKU28" s="101"/>
      <c r="GKV28" s="101"/>
      <c r="GKW28" s="101"/>
      <c r="GKX28" s="101"/>
      <c r="GKY28" s="101"/>
      <c r="GKZ28" s="101"/>
      <c r="GLA28" s="101"/>
      <c r="GLB28" s="101"/>
      <c r="GLC28" s="101"/>
      <c r="GLD28" s="101"/>
      <c r="GLE28" s="101"/>
      <c r="GLF28" s="101"/>
      <c r="GLG28" s="101"/>
      <c r="GLH28" s="101"/>
      <c r="GLI28" s="101"/>
      <c r="GLJ28" s="101"/>
      <c r="GLK28" s="101"/>
      <c r="GLL28" s="101"/>
      <c r="GLM28" s="101"/>
      <c r="GLN28" s="101"/>
      <c r="GLO28" s="101"/>
      <c r="GLP28" s="101"/>
      <c r="GLQ28" s="101"/>
      <c r="GLR28" s="101"/>
      <c r="GLS28" s="101"/>
      <c r="GLT28" s="101"/>
      <c r="GLU28" s="101"/>
      <c r="GLV28" s="101"/>
      <c r="GLW28" s="101"/>
      <c r="GLX28" s="101"/>
      <c r="GLY28" s="101"/>
      <c r="GLZ28" s="101"/>
      <c r="GMA28" s="101"/>
      <c r="GMB28" s="101"/>
      <c r="GMC28" s="101"/>
      <c r="GMD28" s="101"/>
      <c r="GME28" s="101"/>
      <c r="GMF28" s="101"/>
      <c r="GMG28" s="101"/>
      <c r="GMH28" s="101"/>
      <c r="GMI28" s="101"/>
      <c r="GMJ28" s="101"/>
      <c r="GMK28" s="101"/>
      <c r="GML28" s="101"/>
      <c r="GMM28" s="101"/>
      <c r="GMN28" s="101"/>
      <c r="GMO28" s="101"/>
      <c r="GMP28" s="101"/>
      <c r="GMQ28" s="101"/>
      <c r="GMR28" s="101"/>
      <c r="GMS28" s="101"/>
      <c r="GMT28" s="101"/>
      <c r="GMU28" s="101"/>
      <c r="GMV28" s="101"/>
      <c r="GMW28" s="101"/>
      <c r="GMX28" s="101"/>
      <c r="GMY28" s="101"/>
      <c r="GMZ28" s="101"/>
      <c r="GNA28" s="101"/>
      <c r="GNB28" s="101"/>
      <c r="GNC28" s="101"/>
      <c r="GND28" s="101"/>
      <c r="GNE28" s="101"/>
      <c r="GNF28" s="101"/>
      <c r="GNG28" s="101"/>
      <c r="GNH28" s="101"/>
      <c r="GNI28" s="101"/>
      <c r="GNJ28" s="101"/>
      <c r="GNK28" s="101"/>
      <c r="GNL28" s="101"/>
      <c r="GNM28" s="101"/>
      <c r="GNN28" s="101"/>
      <c r="GNO28" s="101"/>
      <c r="GNP28" s="101"/>
      <c r="GNQ28" s="101"/>
      <c r="GNR28" s="101"/>
      <c r="GNS28" s="101"/>
      <c r="GNT28" s="101"/>
      <c r="GNU28" s="101"/>
      <c r="GNV28" s="101"/>
      <c r="GNW28" s="101"/>
      <c r="GNX28" s="101"/>
      <c r="GNY28" s="101"/>
      <c r="GNZ28" s="101"/>
      <c r="GOA28" s="101"/>
      <c r="GOB28" s="101"/>
      <c r="GOC28" s="101"/>
      <c r="GOD28" s="101"/>
      <c r="GOE28" s="101"/>
      <c r="GOF28" s="101"/>
      <c r="GOG28" s="101"/>
      <c r="GOH28" s="101"/>
      <c r="GOI28" s="101"/>
      <c r="GOJ28" s="101"/>
      <c r="GOK28" s="101"/>
      <c r="GOL28" s="101"/>
      <c r="GOM28" s="101"/>
      <c r="GON28" s="101"/>
      <c r="GOO28" s="101"/>
      <c r="GOP28" s="101"/>
      <c r="GOQ28" s="101"/>
      <c r="GOR28" s="101"/>
      <c r="GOS28" s="101"/>
      <c r="GOT28" s="101"/>
      <c r="GOU28" s="101"/>
      <c r="GOV28" s="101"/>
      <c r="GOW28" s="101"/>
      <c r="GOX28" s="101"/>
      <c r="GOY28" s="101"/>
      <c r="GOZ28" s="101"/>
      <c r="GPA28" s="101"/>
      <c r="GPB28" s="101"/>
      <c r="GPC28" s="101"/>
      <c r="GPD28" s="101"/>
      <c r="GPE28" s="101"/>
      <c r="GPF28" s="101"/>
      <c r="GPG28" s="101"/>
      <c r="GPH28" s="101"/>
      <c r="GPI28" s="101"/>
      <c r="GPJ28" s="101"/>
      <c r="GPK28" s="101"/>
      <c r="GPL28" s="101"/>
      <c r="GPM28" s="101"/>
      <c r="GPN28" s="101"/>
      <c r="GPO28" s="101"/>
      <c r="GPP28" s="101"/>
      <c r="GPQ28" s="101"/>
      <c r="GPR28" s="101"/>
      <c r="GPS28" s="101"/>
      <c r="GPT28" s="101"/>
      <c r="GPU28" s="101"/>
      <c r="GPV28" s="101"/>
      <c r="GPW28" s="101"/>
      <c r="GPX28" s="101"/>
      <c r="GPY28" s="101"/>
      <c r="GPZ28" s="101"/>
      <c r="GQA28" s="101"/>
      <c r="GQB28" s="101"/>
      <c r="GQC28" s="101"/>
      <c r="GQD28" s="101"/>
      <c r="GQE28" s="101"/>
      <c r="GQF28" s="101"/>
      <c r="GQG28" s="101"/>
      <c r="GQH28" s="101"/>
      <c r="GQI28" s="101"/>
      <c r="GQJ28" s="101"/>
      <c r="GQK28" s="101"/>
      <c r="GQL28" s="101"/>
      <c r="GQM28" s="101"/>
      <c r="GQN28" s="101"/>
      <c r="GQO28" s="101"/>
      <c r="GQP28" s="101"/>
      <c r="GQQ28" s="101"/>
      <c r="GQR28" s="101"/>
      <c r="GQS28" s="101"/>
      <c r="GQT28" s="101"/>
      <c r="GQU28" s="101"/>
      <c r="GQV28" s="101"/>
      <c r="GQW28" s="101"/>
      <c r="GQX28" s="101"/>
      <c r="GQY28" s="101"/>
      <c r="GQZ28" s="101"/>
      <c r="GRA28" s="101"/>
      <c r="GRB28" s="101"/>
      <c r="GRC28" s="101"/>
      <c r="GRD28" s="101"/>
      <c r="GRE28" s="101"/>
      <c r="GRF28" s="101"/>
      <c r="GRG28" s="101"/>
      <c r="GRH28" s="101"/>
      <c r="GRI28" s="101"/>
      <c r="GRJ28" s="101"/>
      <c r="GRK28" s="101"/>
      <c r="GRL28" s="101"/>
      <c r="GRM28" s="101"/>
      <c r="GRN28" s="101"/>
      <c r="GRO28" s="101"/>
      <c r="GRP28" s="101"/>
      <c r="GRQ28" s="101"/>
      <c r="GRR28" s="101"/>
      <c r="GRS28" s="101"/>
      <c r="GRT28" s="101"/>
      <c r="GRU28" s="101"/>
      <c r="GRV28" s="101"/>
      <c r="GRW28" s="101"/>
      <c r="GRX28" s="101"/>
      <c r="GRY28" s="101"/>
      <c r="GRZ28" s="101"/>
      <c r="GSA28" s="101"/>
      <c r="GSB28" s="101"/>
      <c r="GSC28" s="101"/>
      <c r="GSD28" s="101"/>
      <c r="GSE28" s="101"/>
      <c r="GSF28" s="101"/>
      <c r="GSG28" s="101"/>
      <c r="GSH28" s="101"/>
      <c r="GSI28" s="101"/>
      <c r="GSJ28" s="101"/>
      <c r="GSK28" s="101"/>
      <c r="GSL28" s="101"/>
      <c r="GSM28" s="101"/>
      <c r="GSN28" s="101"/>
      <c r="GSO28" s="101"/>
      <c r="GSP28" s="101"/>
      <c r="GSQ28" s="101"/>
      <c r="GSR28" s="101"/>
      <c r="GSS28" s="101"/>
      <c r="GST28" s="101"/>
      <c r="GSU28" s="101"/>
      <c r="GSV28" s="101"/>
      <c r="GSW28" s="101"/>
      <c r="GSX28" s="101"/>
      <c r="GSY28" s="101"/>
      <c r="GSZ28" s="101"/>
      <c r="GTA28" s="101"/>
      <c r="GTB28" s="101"/>
      <c r="GTC28" s="101"/>
      <c r="GTD28" s="101"/>
      <c r="GTE28" s="101"/>
      <c r="GTF28" s="101"/>
      <c r="GTG28" s="101"/>
      <c r="GTH28" s="101"/>
      <c r="GTI28" s="101"/>
      <c r="GTJ28" s="101"/>
      <c r="GTK28" s="101"/>
      <c r="GTL28" s="101"/>
      <c r="GTM28" s="101"/>
      <c r="GTN28" s="101"/>
      <c r="GTO28" s="101"/>
      <c r="GTP28" s="101"/>
      <c r="GTQ28" s="101"/>
      <c r="GTR28" s="101"/>
      <c r="GTS28" s="101"/>
      <c r="GTT28" s="101"/>
      <c r="GTU28" s="101"/>
      <c r="GTV28" s="101"/>
      <c r="GTW28" s="101"/>
      <c r="GTX28" s="101"/>
      <c r="GTY28" s="101"/>
      <c r="GTZ28" s="101"/>
      <c r="GUA28" s="101"/>
      <c r="GUB28" s="101"/>
      <c r="GUC28" s="101"/>
      <c r="GUD28" s="101"/>
      <c r="GUE28" s="101"/>
      <c r="GUF28" s="101"/>
      <c r="GUG28" s="101"/>
      <c r="GUH28" s="101"/>
      <c r="GUI28" s="101"/>
      <c r="GUJ28" s="101"/>
      <c r="GUK28" s="101"/>
      <c r="GUL28" s="101"/>
      <c r="GUM28" s="101"/>
      <c r="GUN28" s="101"/>
      <c r="GUO28" s="101"/>
      <c r="GUP28" s="101"/>
      <c r="GUQ28" s="101"/>
      <c r="GUR28" s="101"/>
      <c r="GUS28" s="101"/>
      <c r="GUT28" s="101"/>
      <c r="GUU28" s="101"/>
      <c r="GUV28" s="101"/>
      <c r="GUW28" s="101"/>
      <c r="GUX28" s="101"/>
      <c r="GUY28" s="101"/>
      <c r="GUZ28" s="101"/>
      <c r="GVA28" s="101"/>
      <c r="GVB28" s="101"/>
      <c r="GVC28" s="101"/>
      <c r="GVD28" s="101"/>
      <c r="GVE28" s="101"/>
      <c r="GVF28" s="101"/>
      <c r="GVG28" s="101"/>
      <c r="GVH28" s="101"/>
      <c r="GVI28" s="101"/>
      <c r="GVJ28" s="101"/>
      <c r="GVK28" s="101"/>
      <c r="GVL28" s="101"/>
      <c r="GVM28" s="101"/>
      <c r="GVN28" s="101"/>
      <c r="GVO28" s="101"/>
      <c r="GVP28" s="101"/>
      <c r="GVQ28" s="101"/>
      <c r="GVR28" s="101"/>
      <c r="GVS28" s="101"/>
      <c r="GVT28" s="101"/>
      <c r="GVU28" s="101"/>
      <c r="GVV28" s="101"/>
      <c r="GVW28" s="101"/>
      <c r="GVX28" s="101"/>
      <c r="GVY28" s="101"/>
      <c r="GVZ28" s="101"/>
      <c r="GWA28" s="101"/>
      <c r="GWB28" s="101"/>
      <c r="GWC28" s="101"/>
      <c r="GWD28" s="101"/>
      <c r="GWE28" s="101"/>
      <c r="GWF28" s="101"/>
      <c r="GWG28" s="101"/>
      <c r="GWH28" s="101"/>
      <c r="GWI28" s="101"/>
      <c r="GWJ28" s="101"/>
      <c r="GWK28" s="101"/>
      <c r="GWL28" s="101"/>
      <c r="GWM28" s="101"/>
      <c r="GWN28" s="101"/>
      <c r="GWO28" s="101"/>
      <c r="GWP28" s="101"/>
      <c r="GWQ28" s="101"/>
      <c r="GWR28" s="101"/>
      <c r="GWS28" s="101"/>
      <c r="GWT28" s="101"/>
      <c r="GWU28" s="101"/>
      <c r="GWV28" s="101"/>
      <c r="GWW28" s="101"/>
      <c r="GWX28" s="101"/>
      <c r="GWY28" s="101"/>
      <c r="GWZ28" s="101"/>
      <c r="GXA28" s="101"/>
      <c r="GXB28" s="101"/>
      <c r="GXC28" s="101"/>
      <c r="GXD28" s="101"/>
      <c r="GXE28" s="101"/>
      <c r="GXF28" s="101"/>
      <c r="GXG28" s="101"/>
      <c r="GXH28" s="101"/>
      <c r="GXI28" s="101"/>
      <c r="GXJ28" s="101"/>
      <c r="GXK28" s="101"/>
      <c r="GXL28" s="101"/>
      <c r="GXM28" s="101"/>
      <c r="GXN28" s="101"/>
      <c r="GXO28" s="101"/>
      <c r="GXP28" s="101"/>
      <c r="GXQ28" s="101"/>
      <c r="GXR28" s="101"/>
      <c r="GXS28" s="101"/>
      <c r="GXT28" s="101"/>
      <c r="GXU28" s="101"/>
      <c r="GXV28" s="101"/>
      <c r="GXW28" s="101"/>
      <c r="GXX28" s="101"/>
      <c r="GXY28" s="101"/>
      <c r="GXZ28" s="101"/>
      <c r="GYA28" s="101"/>
      <c r="GYB28" s="101"/>
      <c r="GYC28" s="101"/>
      <c r="GYD28" s="101"/>
      <c r="GYE28" s="101"/>
      <c r="GYF28" s="101"/>
      <c r="GYG28" s="101"/>
      <c r="GYH28" s="101"/>
      <c r="GYI28" s="101"/>
      <c r="GYJ28" s="101"/>
      <c r="GYK28" s="101"/>
      <c r="GYL28" s="101"/>
      <c r="GYM28" s="101"/>
      <c r="GYN28" s="101"/>
      <c r="GYO28" s="101"/>
      <c r="GYP28" s="101"/>
      <c r="GYQ28" s="101"/>
      <c r="GYR28" s="101"/>
      <c r="GYS28" s="101"/>
      <c r="GYT28" s="101"/>
      <c r="GYU28" s="101"/>
      <c r="GYV28" s="101"/>
      <c r="GYW28" s="101"/>
      <c r="GYX28" s="101"/>
      <c r="GYY28" s="101"/>
      <c r="GYZ28" s="101"/>
      <c r="GZA28" s="101"/>
      <c r="GZB28" s="101"/>
      <c r="GZC28" s="101"/>
      <c r="GZD28" s="101"/>
      <c r="GZE28" s="101"/>
      <c r="GZF28" s="101"/>
      <c r="GZG28" s="101"/>
      <c r="GZH28" s="101"/>
      <c r="GZI28" s="101"/>
      <c r="GZJ28" s="101"/>
      <c r="GZK28" s="101"/>
      <c r="GZL28" s="101"/>
      <c r="GZM28" s="101"/>
      <c r="GZN28" s="101"/>
      <c r="GZO28" s="101"/>
      <c r="GZP28" s="101"/>
      <c r="GZQ28" s="101"/>
      <c r="GZR28" s="101"/>
      <c r="GZS28" s="101"/>
      <c r="GZT28" s="101"/>
      <c r="GZU28" s="101"/>
      <c r="GZV28" s="101"/>
      <c r="GZW28" s="101"/>
      <c r="GZX28" s="101"/>
      <c r="GZY28" s="101"/>
      <c r="GZZ28" s="101"/>
      <c r="HAA28" s="101"/>
      <c r="HAB28" s="101"/>
      <c r="HAC28" s="101"/>
      <c r="HAD28" s="101"/>
      <c r="HAE28" s="101"/>
      <c r="HAF28" s="101"/>
      <c r="HAG28" s="101"/>
      <c r="HAH28" s="101"/>
      <c r="HAI28" s="101"/>
      <c r="HAJ28" s="101"/>
      <c r="HAK28" s="101"/>
      <c r="HAL28" s="101"/>
      <c r="HAM28" s="101"/>
      <c r="HAN28" s="101"/>
      <c r="HAO28" s="101"/>
      <c r="HAP28" s="101"/>
      <c r="HAQ28" s="101"/>
      <c r="HAR28" s="101"/>
      <c r="HAS28" s="101"/>
      <c r="HAT28" s="101"/>
      <c r="HAU28" s="101"/>
      <c r="HAV28" s="101"/>
      <c r="HAW28" s="101"/>
      <c r="HAX28" s="101"/>
      <c r="HAY28" s="101"/>
      <c r="HAZ28" s="101"/>
      <c r="HBA28" s="101"/>
      <c r="HBB28" s="101"/>
      <c r="HBC28" s="101"/>
      <c r="HBD28" s="101"/>
      <c r="HBE28" s="101"/>
      <c r="HBF28" s="101"/>
      <c r="HBG28" s="101"/>
      <c r="HBH28" s="101"/>
      <c r="HBI28" s="101"/>
      <c r="HBJ28" s="101"/>
      <c r="HBK28" s="101"/>
      <c r="HBL28" s="101"/>
      <c r="HBM28" s="101"/>
      <c r="HBN28" s="101"/>
      <c r="HBO28" s="101"/>
      <c r="HBP28" s="101"/>
      <c r="HBQ28" s="101"/>
      <c r="HBR28" s="101"/>
      <c r="HBS28" s="101"/>
      <c r="HBT28" s="101"/>
      <c r="HBU28" s="101"/>
      <c r="HBV28" s="101"/>
      <c r="HBW28" s="101"/>
      <c r="HBX28" s="101"/>
      <c r="HBY28" s="101"/>
      <c r="HBZ28" s="101"/>
      <c r="HCA28" s="101"/>
      <c r="HCB28" s="101"/>
      <c r="HCC28" s="101"/>
      <c r="HCD28" s="101"/>
      <c r="HCE28" s="101"/>
      <c r="HCF28" s="101"/>
      <c r="HCG28" s="101"/>
      <c r="HCH28" s="101"/>
      <c r="HCI28" s="101"/>
      <c r="HCJ28" s="101"/>
      <c r="HCK28" s="101"/>
      <c r="HCL28" s="101"/>
      <c r="HCM28" s="101"/>
      <c r="HCN28" s="101"/>
      <c r="HCO28" s="101"/>
      <c r="HCP28" s="101"/>
      <c r="HCQ28" s="101"/>
      <c r="HCR28" s="101"/>
      <c r="HCS28" s="101"/>
      <c r="HCT28" s="101"/>
      <c r="HCU28" s="101"/>
      <c r="HCV28" s="101"/>
      <c r="HCW28" s="101"/>
      <c r="HCX28" s="101"/>
      <c r="HCY28" s="101"/>
      <c r="HCZ28" s="101"/>
      <c r="HDA28" s="101"/>
      <c r="HDB28" s="101"/>
      <c r="HDC28" s="101"/>
      <c r="HDD28" s="101"/>
      <c r="HDE28" s="101"/>
      <c r="HDF28" s="101"/>
      <c r="HDG28" s="101"/>
      <c r="HDH28" s="101"/>
      <c r="HDI28" s="101"/>
      <c r="HDJ28" s="101"/>
      <c r="HDK28" s="101"/>
      <c r="HDL28" s="101"/>
      <c r="HDM28" s="101"/>
      <c r="HDN28" s="101"/>
      <c r="HDO28" s="101"/>
      <c r="HDP28" s="101"/>
      <c r="HDQ28" s="101"/>
      <c r="HDR28" s="101"/>
      <c r="HDS28" s="101"/>
      <c r="HDT28" s="101"/>
      <c r="HDU28" s="101"/>
      <c r="HDV28" s="101"/>
      <c r="HDW28" s="101"/>
      <c r="HDX28" s="101"/>
      <c r="HDY28" s="101"/>
      <c r="HDZ28" s="101"/>
      <c r="HEA28" s="101"/>
      <c r="HEB28" s="101"/>
      <c r="HEC28" s="101"/>
      <c r="HED28" s="101"/>
      <c r="HEE28" s="101"/>
      <c r="HEF28" s="101"/>
      <c r="HEG28" s="101"/>
      <c r="HEH28" s="101"/>
      <c r="HEI28" s="101"/>
      <c r="HEJ28" s="101"/>
      <c r="HEK28" s="101"/>
      <c r="HEL28" s="101"/>
      <c r="HEM28" s="101"/>
      <c r="HEN28" s="101"/>
      <c r="HEO28" s="101"/>
      <c r="HEP28" s="101"/>
      <c r="HEQ28" s="101"/>
      <c r="HER28" s="101"/>
      <c r="HES28" s="101"/>
      <c r="HET28" s="101"/>
      <c r="HEU28" s="101"/>
      <c r="HEV28" s="101"/>
      <c r="HEW28" s="101"/>
      <c r="HEX28" s="101"/>
      <c r="HEY28" s="101"/>
      <c r="HEZ28" s="101"/>
      <c r="HFA28" s="101"/>
      <c r="HFB28" s="101"/>
      <c r="HFC28" s="101"/>
      <c r="HFD28" s="101"/>
      <c r="HFE28" s="101"/>
      <c r="HFF28" s="101"/>
      <c r="HFG28" s="101"/>
      <c r="HFH28" s="101"/>
      <c r="HFI28" s="101"/>
      <c r="HFJ28" s="101"/>
      <c r="HFK28" s="101"/>
      <c r="HFL28" s="101"/>
      <c r="HFM28" s="101"/>
      <c r="HFN28" s="101"/>
      <c r="HFO28" s="101"/>
      <c r="HFP28" s="101"/>
      <c r="HFQ28" s="101"/>
      <c r="HFR28" s="101"/>
      <c r="HFS28" s="101"/>
      <c r="HFT28" s="101"/>
      <c r="HFU28" s="101"/>
      <c r="HFV28" s="101"/>
      <c r="HFW28" s="101"/>
      <c r="HFX28" s="101"/>
      <c r="HFY28" s="101"/>
      <c r="HFZ28" s="101"/>
      <c r="HGA28" s="101"/>
      <c r="HGB28" s="101"/>
      <c r="HGC28" s="101"/>
      <c r="HGD28" s="101"/>
      <c r="HGE28" s="101"/>
      <c r="HGF28" s="101"/>
      <c r="HGG28" s="101"/>
      <c r="HGH28" s="101"/>
      <c r="HGI28" s="101"/>
      <c r="HGJ28" s="101"/>
      <c r="HGK28" s="101"/>
      <c r="HGL28" s="101"/>
      <c r="HGM28" s="101"/>
      <c r="HGN28" s="101"/>
      <c r="HGO28" s="101"/>
      <c r="HGP28" s="101"/>
      <c r="HGQ28" s="101"/>
      <c r="HGR28" s="101"/>
      <c r="HGS28" s="101"/>
      <c r="HGT28" s="101"/>
      <c r="HGU28" s="101"/>
      <c r="HGV28" s="101"/>
      <c r="HGW28" s="101"/>
      <c r="HGX28" s="101"/>
      <c r="HGY28" s="101"/>
      <c r="HGZ28" s="101"/>
      <c r="HHA28" s="101"/>
      <c r="HHB28" s="101"/>
      <c r="HHC28" s="101"/>
      <c r="HHD28" s="101"/>
      <c r="HHE28" s="101"/>
      <c r="HHF28" s="101"/>
      <c r="HHG28" s="101"/>
      <c r="HHH28" s="101"/>
      <c r="HHI28" s="101"/>
      <c r="HHJ28" s="101"/>
      <c r="HHK28" s="101"/>
      <c r="HHL28" s="101"/>
      <c r="HHM28" s="101"/>
      <c r="HHN28" s="101"/>
      <c r="HHO28" s="101"/>
      <c r="HHP28" s="101"/>
      <c r="HHQ28" s="101"/>
      <c r="HHR28" s="101"/>
      <c r="HHS28" s="101"/>
      <c r="HHT28" s="101"/>
      <c r="HHU28" s="101"/>
      <c r="HHV28" s="101"/>
      <c r="HHW28" s="101"/>
      <c r="HHX28" s="101"/>
      <c r="HHY28" s="101"/>
      <c r="HHZ28" s="101"/>
      <c r="HIA28" s="101"/>
      <c r="HIB28" s="101"/>
      <c r="HIC28" s="101"/>
      <c r="HID28" s="101"/>
      <c r="HIE28" s="101"/>
      <c r="HIF28" s="101"/>
      <c r="HIG28" s="101"/>
      <c r="HIH28" s="101"/>
      <c r="HII28" s="101"/>
      <c r="HIJ28" s="101"/>
      <c r="HIK28" s="101"/>
      <c r="HIL28" s="101"/>
      <c r="HIM28" s="101"/>
      <c r="HIN28" s="101"/>
      <c r="HIO28" s="101"/>
      <c r="HIP28" s="101"/>
      <c r="HIQ28" s="101"/>
      <c r="HIR28" s="101"/>
      <c r="HIS28" s="101"/>
      <c r="HIT28" s="101"/>
      <c r="HIU28" s="101"/>
      <c r="HIV28" s="101"/>
      <c r="HIW28" s="101"/>
      <c r="HIX28" s="101"/>
      <c r="HIY28" s="101"/>
      <c r="HIZ28" s="101"/>
      <c r="HJA28" s="101"/>
      <c r="HJB28" s="101"/>
      <c r="HJC28" s="101"/>
      <c r="HJD28" s="101"/>
      <c r="HJE28" s="101"/>
      <c r="HJF28" s="101"/>
      <c r="HJG28" s="101"/>
      <c r="HJH28" s="101"/>
      <c r="HJI28" s="101"/>
      <c r="HJJ28" s="101"/>
      <c r="HJK28" s="101"/>
      <c r="HJL28" s="101"/>
      <c r="HJM28" s="101"/>
      <c r="HJN28" s="101"/>
      <c r="HJO28" s="101"/>
      <c r="HJP28" s="101"/>
      <c r="HJQ28" s="101"/>
      <c r="HJR28" s="101"/>
      <c r="HJS28" s="101"/>
      <c r="HJT28" s="101"/>
      <c r="HJU28" s="101"/>
      <c r="HJV28" s="101"/>
      <c r="HJW28" s="101"/>
      <c r="HJX28" s="101"/>
      <c r="HJY28" s="101"/>
      <c r="HJZ28" s="101"/>
      <c r="HKA28" s="101"/>
      <c r="HKB28" s="101"/>
      <c r="HKC28" s="101"/>
      <c r="HKD28" s="101"/>
      <c r="HKE28" s="101"/>
      <c r="HKF28" s="101"/>
      <c r="HKG28" s="101"/>
      <c r="HKH28" s="101"/>
      <c r="HKI28" s="101"/>
      <c r="HKJ28" s="101"/>
      <c r="HKK28" s="101"/>
      <c r="HKL28" s="101"/>
      <c r="HKM28" s="101"/>
      <c r="HKN28" s="101"/>
      <c r="HKO28" s="101"/>
      <c r="HKP28" s="101"/>
      <c r="HKQ28" s="101"/>
      <c r="HKR28" s="101"/>
      <c r="HKS28" s="101"/>
      <c r="HKT28" s="101"/>
      <c r="HKU28" s="101"/>
      <c r="HKV28" s="101"/>
      <c r="HKW28" s="101"/>
      <c r="HKX28" s="101"/>
      <c r="HKY28" s="101"/>
      <c r="HKZ28" s="101"/>
      <c r="HLA28" s="101"/>
      <c r="HLB28" s="101"/>
      <c r="HLC28" s="101"/>
      <c r="HLD28" s="101"/>
      <c r="HLE28" s="101"/>
      <c r="HLF28" s="101"/>
      <c r="HLG28" s="101"/>
      <c r="HLH28" s="101"/>
      <c r="HLI28" s="101"/>
      <c r="HLJ28" s="101"/>
      <c r="HLK28" s="101"/>
      <c r="HLL28" s="101"/>
      <c r="HLM28" s="101"/>
      <c r="HLN28" s="101"/>
      <c r="HLO28" s="101"/>
      <c r="HLP28" s="101"/>
      <c r="HLQ28" s="101"/>
      <c r="HLR28" s="101"/>
      <c r="HLS28" s="101"/>
      <c r="HLT28" s="101"/>
      <c r="HLU28" s="101"/>
      <c r="HLV28" s="101"/>
      <c r="HLW28" s="101"/>
      <c r="HLX28" s="101"/>
      <c r="HLY28" s="101"/>
      <c r="HLZ28" s="101"/>
      <c r="HMA28" s="101"/>
      <c r="HMB28" s="101"/>
      <c r="HMC28" s="101"/>
      <c r="HMD28" s="101"/>
      <c r="HME28" s="101"/>
      <c r="HMF28" s="101"/>
      <c r="HMG28" s="101"/>
      <c r="HMH28" s="101"/>
      <c r="HMI28" s="101"/>
      <c r="HMJ28" s="101"/>
      <c r="HMK28" s="101"/>
      <c r="HML28" s="101"/>
      <c r="HMM28" s="101"/>
      <c r="HMN28" s="101"/>
      <c r="HMO28" s="101"/>
      <c r="HMP28" s="101"/>
      <c r="HMQ28" s="101"/>
      <c r="HMR28" s="101"/>
      <c r="HMS28" s="101"/>
      <c r="HMT28" s="101"/>
      <c r="HMU28" s="101"/>
      <c r="HMV28" s="101"/>
      <c r="HMW28" s="101"/>
      <c r="HMX28" s="101"/>
      <c r="HMY28" s="101"/>
      <c r="HMZ28" s="101"/>
      <c r="HNA28" s="101"/>
      <c r="HNB28" s="101"/>
      <c r="HNC28" s="101"/>
      <c r="HND28" s="101"/>
      <c r="HNE28" s="101"/>
      <c r="HNF28" s="101"/>
      <c r="HNG28" s="101"/>
      <c r="HNH28" s="101"/>
      <c r="HNI28" s="101"/>
      <c r="HNJ28" s="101"/>
      <c r="HNK28" s="101"/>
      <c r="HNL28" s="101"/>
      <c r="HNM28" s="101"/>
      <c r="HNN28" s="101"/>
      <c r="HNO28" s="101"/>
      <c r="HNP28" s="101"/>
      <c r="HNQ28" s="101"/>
      <c r="HNR28" s="101"/>
      <c r="HNS28" s="101"/>
      <c r="HNT28" s="101"/>
      <c r="HNU28" s="101"/>
      <c r="HNV28" s="101"/>
      <c r="HNW28" s="101"/>
      <c r="HNX28" s="101"/>
      <c r="HNY28" s="101"/>
      <c r="HNZ28" s="101"/>
      <c r="HOA28" s="101"/>
      <c r="HOB28" s="101"/>
      <c r="HOC28" s="101"/>
      <c r="HOD28" s="101"/>
      <c r="HOE28" s="101"/>
      <c r="HOF28" s="101"/>
      <c r="HOG28" s="101"/>
      <c r="HOH28" s="101"/>
      <c r="HOI28" s="101"/>
      <c r="HOJ28" s="101"/>
      <c r="HOK28" s="101"/>
      <c r="HOL28" s="101"/>
      <c r="HOM28" s="101"/>
      <c r="HON28" s="101"/>
      <c r="HOO28" s="101"/>
      <c r="HOP28" s="101"/>
      <c r="HOQ28" s="101"/>
      <c r="HOR28" s="101"/>
      <c r="HOS28" s="101"/>
      <c r="HOT28" s="101"/>
      <c r="HOU28" s="101"/>
      <c r="HOV28" s="101"/>
      <c r="HOW28" s="101"/>
      <c r="HOX28" s="101"/>
      <c r="HOY28" s="101"/>
      <c r="HOZ28" s="101"/>
      <c r="HPA28" s="101"/>
      <c r="HPB28" s="101"/>
      <c r="HPC28" s="101"/>
      <c r="HPD28" s="101"/>
      <c r="HPE28" s="101"/>
      <c r="HPF28" s="101"/>
      <c r="HPG28" s="101"/>
      <c r="HPH28" s="101"/>
      <c r="HPI28" s="101"/>
      <c r="HPJ28" s="101"/>
      <c r="HPK28" s="101"/>
      <c r="HPL28" s="101"/>
      <c r="HPM28" s="101"/>
      <c r="HPN28" s="101"/>
      <c r="HPO28" s="101"/>
      <c r="HPP28" s="101"/>
      <c r="HPQ28" s="101"/>
      <c r="HPR28" s="101"/>
      <c r="HPS28" s="101"/>
      <c r="HPT28" s="101"/>
      <c r="HPU28" s="101"/>
      <c r="HPV28" s="101"/>
      <c r="HPW28" s="101"/>
      <c r="HPX28" s="101"/>
      <c r="HPY28" s="101"/>
      <c r="HPZ28" s="101"/>
      <c r="HQA28" s="101"/>
      <c r="HQB28" s="101"/>
      <c r="HQC28" s="101"/>
      <c r="HQD28" s="101"/>
      <c r="HQE28" s="101"/>
      <c r="HQF28" s="101"/>
      <c r="HQG28" s="101"/>
      <c r="HQH28" s="101"/>
      <c r="HQI28" s="101"/>
      <c r="HQJ28" s="101"/>
      <c r="HQK28" s="101"/>
      <c r="HQL28" s="101"/>
      <c r="HQM28" s="101"/>
      <c r="HQN28" s="101"/>
      <c r="HQO28" s="101"/>
      <c r="HQP28" s="101"/>
      <c r="HQQ28" s="101"/>
      <c r="HQR28" s="101"/>
      <c r="HQS28" s="101"/>
      <c r="HQT28" s="101"/>
      <c r="HQU28" s="101"/>
      <c r="HQV28" s="101"/>
      <c r="HQW28" s="101"/>
      <c r="HQX28" s="101"/>
      <c r="HQY28" s="101"/>
      <c r="HQZ28" s="101"/>
      <c r="HRA28" s="101"/>
      <c r="HRB28" s="101"/>
      <c r="HRC28" s="101"/>
      <c r="HRD28" s="101"/>
      <c r="HRE28" s="101"/>
      <c r="HRF28" s="101"/>
      <c r="HRG28" s="101"/>
      <c r="HRH28" s="101"/>
      <c r="HRI28" s="101"/>
      <c r="HRJ28" s="101"/>
      <c r="HRK28" s="101"/>
      <c r="HRL28" s="101"/>
      <c r="HRM28" s="101"/>
      <c r="HRN28" s="101"/>
      <c r="HRO28" s="101"/>
      <c r="HRP28" s="101"/>
      <c r="HRQ28" s="101"/>
      <c r="HRR28" s="101"/>
      <c r="HRS28" s="101"/>
      <c r="HRT28" s="101"/>
      <c r="HRU28" s="101"/>
      <c r="HRV28" s="101"/>
      <c r="HRW28" s="101"/>
      <c r="HRX28" s="101"/>
      <c r="HRY28" s="101"/>
      <c r="HRZ28" s="101"/>
      <c r="HSA28" s="101"/>
      <c r="HSB28" s="101"/>
      <c r="HSC28" s="101"/>
      <c r="HSD28" s="101"/>
      <c r="HSE28" s="101"/>
      <c r="HSF28" s="101"/>
      <c r="HSG28" s="101"/>
      <c r="HSH28" s="101"/>
      <c r="HSI28" s="101"/>
      <c r="HSJ28" s="101"/>
      <c r="HSK28" s="101"/>
      <c r="HSL28" s="101"/>
      <c r="HSM28" s="101"/>
      <c r="HSN28" s="101"/>
      <c r="HSO28" s="101"/>
      <c r="HSP28" s="101"/>
      <c r="HSQ28" s="101"/>
      <c r="HSR28" s="101"/>
      <c r="HSS28" s="101"/>
      <c r="HST28" s="101"/>
      <c r="HSU28" s="101"/>
      <c r="HSV28" s="101"/>
      <c r="HSW28" s="101"/>
      <c r="HSX28" s="101"/>
      <c r="HSY28" s="101"/>
      <c r="HSZ28" s="101"/>
      <c r="HTA28" s="101"/>
      <c r="HTB28" s="101"/>
      <c r="HTC28" s="101"/>
      <c r="HTD28" s="101"/>
      <c r="HTE28" s="101"/>
      <c r="HTF28" s="101"/>
      <c r="HTG28" s="101"/>
      <c r="HTH28" s="101"/>
      <c r="HTI28" s="101"/>
      <c r="HTJ28" s="101"/>
      <c r="HTK28" s="101"/>
      <c r="HTL28" s="101"/>
      <c r="HTM28" s="101"/>
      <c r="HTN28" s="101"/>
      <c r="HTO28" s="101"/>
      <c r="HTP28" s="101"/>
      <c r="HTQ28" s="101"/>
      <c r="HTR28" s="101"/>
      <c r="HTS28" s="101"/>
      <c r="HTT28" s="101"/>
      <c r="HTU28" s="101"/>
      <c r="HTV28" s="101"/>
      <c r="HTW28" s="101"/>
      <c r="HTX28" s="101"/>
      <c r="HTY28" s="101"/>
      <c r="HTZ28" s="101"/>
      <c r="HUA28" s="101"/>
      <c r="HUB28" s="101"/>
      <c r="HUC28" s="101"/>
      <c r="HUD28" s="101"/>
      <c r="HUE28" s="101"/>
      <c r="HUF28" s="101"/>
      <c r="HUG28" s="101"/>
      <c r="HUH28" s="101"/>
      <c r="HUI28" s="101"/>
      <c r="HUJ28" s="101"/>
      <c r="HUK28" s="101"/>
      <c r="HUL28" s="101"/>
      <c r="HUM28" s="101"/>
      <c r="HUN28" s="101"/>
      <c r="HUO28" s="101"/>
      <c r="HUP28" s="101"/>
      <c r="HUQ28" s="101"/>
      <c r="HUR28" s="101"/>
      <c r="HUS28" s="101"/>
      <c r="HUT28" s="101"/>
      <c r="HUU28" s="101"/>
      <c r="HUV28" s="101"/>
      <c r="HUW28" s="101"/>
      <c r="HUX28" s="101"/>
      <c r="HUY28" s="101"/>
      <c r="HUZ28" s="101"/>
      <c r="HVA28" s="101"/>
      <c r="HVB28" s="101"/>
      <c r="HVC28" s="101"/>
      <c r="HVD28" s="101"/>
      <c r="HVE28" s="101"/>
      <c r="HVF28" s="101"/>
      <c r="HVG28" s="101"/>
      <c r="HVH28" s="101"/>
      <c r="HVI28" s="101"/>
      <c r="HVJ28" s="101"/>
      <c r="HVK28" s="101"/>
      <c r="HVL28" s="101"/>
      <c r="HVM28" s="101"/>
      <c r="HVN28" s="101"/>
      <c r="HVO28" s="101"/>
      <c r="HVP28" s="101"/>
      <c r="HVQ28" s="101"/>
      <c r="HVR28" s="101"/>
      <c r="HVS28" s="101"/>
      <c r="HVT28" s="101"/>
      <c r="HVU28" s="101"/>
      <c r="HVV28" s="101"/>
      <c r="HVW28" s="101"/>
      <c r="HVX28" s="101"/>
      <c r="HVY28" s="101"/>
      <c r="HVZ28" s="101"/>
      <c r="HWA28" s="101"/>
      <c r="HWB28" s="101"/>
      <c r="HWC28" s="101"/>
      <c r="HWD28" s="101"/>
      <c r="HWE28" s="101"/>
      <c r="HWF28" s="101"/>
      <c r="HWG28" s="101"/>
      <c r="HWH28" s="101"/>
      <c r="HWI28" s="101"/>
      <c r="HWJ28" s="101"/>
      <c r="HWK28" s="101"/>
      <c r="HWL28" s="101"/>
      <c r="HWM28" s="101"/>
      <c r="HWN28" s="101"/>
      <c r="HWO28" s="101"/>
      <c r="HWP28" s="101"/>
      <c r="HWQ28" s="101"/>
      <c r="HWR28" s="101"/>
      <c r="HWS28" s="101"/>
      <c r="HWT28" s="101"/>
      <c r="HWU28" s="101"/>
      <c r="HWV28" s="101"/>
      <c r="HWW28" s="101"/>
      <c r="HWX28" s="101"/>
      <c r="HWY28" s="101"/>
      <c r="HWZ28" s="101"/>
      <c r="HXA28" s="101"/>
      <c r="HXB28" s="101"/>
      <c r="HXC28" s="101"/>
      <c r="HXD28" s="101"/>
      <c r="HXE28" s="101"/>
      <c r="HXF28" s="101"/>
      <c r="HXG28" s="101"/>
      <c r="HXH28" s="101"/>
      <c r="HXI28" s="101"/>
      <c r="HXJ28" s="101"/>
      <c r="HXK28" s="101"/>
      <c r="HXL28" s="101"/>
      <c r="HXM28" s="101"/>
      <c r="HXN28" s="101"/>
      <c r="HXO28" s="101"/>
      <c r="HXP28" s="101"/>
      <c r="HXQ28" s="101"/>
      <c r="HXR28" s="101"/>
      <c r="HXS28" s="101"/>
      <c r="HXT28" s="101"/>
      <c r="HXU28" s="101"/>
      <c r="HXV28" s="101"/>
      <c r="HXW28" s="101"/>
      <c r="HXX28" s="101"/>
      <c r="HXY28" s="101"/>
      <c r="HXZ28" s="101"/>
      <c r="HYA28" s="101"/>
      <c r="HYB28" s="101"/>
      <c r="HYC28" s="101"/>
      <c r="HYD28" s="101"/>
      <c r="HYE28" s="101"/>
      <c r="HYF28" s="101"/>
      <c r="HYG28" s="101"/>
      <c r="HYH28" s="101"/>
      <c r="HYI28" s="101"/>
      <c r="HYJ28" s="101"/>
      <c r="HYK28" s="101"/>
      <c r="HYL28" s="101"/>
      <c r="HYM28" s="101"/>
      <c r="HYN28" s="101"/>
      <c r="HYO28" s="101"/>
      <c r="HYP28" s="101"/>
      <c r="HYQ28" s="101"/>
      <c r="HYR28" s="101"/>
      <c r="HYS28" s="101"/>
      <c r="HYT28" s="101"/>
      <c r="HYU28" s="101"/>
      <c r="HYV28" s="101"/>
      <c r="HYW28" s="101"/>
      <c r="HYX28" s="101"/>
      <c r="HYY28" s="101"/>
      <c r="HYZ28" s="101"/>
      <c r="HZA28" s="101"/>
      <c r="HZB28" s="101"/>
      <c r="HZC28" s="101"/>
      <c r="HZD28" s="101"/>
      <c r="HZE28" s="101"/>
      <c r="HZF28" s="101"/>
      <c r="HZG28" s="101"/>
      <c r="HZH28" s="101"/>
      <c r="HZI28" s="101"/>
      <c r="HZJ28" s="101"/>
      <c r="HZK28" s="101"/>
      <c r="HZL28" s="101"/>
      <c r="HZM28" s="101"/>
      <c r="HZN28" s="101"/>
      <c r="HZO28" s="101"/>
      <c r="HZP28" s="101"/>
      <c r="HZQ28" s="101"/>
      <c r="HZR28" s="101"/>
      <c r="HZS28" s="101"/>
      <c r="HZT28" s="101"/>
      <c r="HZU28" s="101"/>
      <c r="HZV28" s="101"/>
      <c r="HZW28" s="101"/>
      <c r="HZX28" s="101"/>
      <c r="HZY28" s="101"/>
      <c r="HZZ28" s="101"/>
      <c r="IAA28" s="101"/>
      <c r="IAB28" s="101"/>
      <c r="IAC28" s="101"/>
      <c r="IAD28" s="101"/>
      <c r="IAE28" s="101"/>
      <c r="IAF28" s="101"/>
      <c r="IAG28" s="101"/>
      <c r="IAH28" s="101"/>
      <c r="IAI28" s="101"/>
      <c r="IAJ28" s="101"/>
      <c r="IAK28" s="101"/>
      <c r="IAL28" s="101"/>
      <c r="IAM28" s="101"/>
      <c r="IAN28" s="101"/>
      <c r="IAO28" s="101"/>
      <c r="IAP28" s="101"/>
      <c r="IAQ28" s="101"/>
      <c r="IAR28" s="101"/>
      <c r="IAS28" s="101"/>
      <c r="IAT28" s="101"/>
      <c r="IAU28" s="101"/>
      <c r="IAV28" s="101"/>
      <c r="IAW28" s="101"/>
      <c r="IAX28" s="101"/>
      <c r="IAY28" s="101"/>
      <c r="IAZ28" s="101"/>
      <c r="IBA28" s="101"/>
      <c r="IBB28" s="101"/>
      <c r="IBC28" s="101"/>
      <c r="IBD28" s="101"/>
      <c r="IBE28" s="101"/>
      <c r="IBF28" s="101"/>
      <c r="IBG28" s="101"/>
      <c r="IBH28" s="101"/>
      <c r="IBI28" s="101"/>
      <c r="IBJ28" s="101"/>
      <c r="IBK28" s="101"/>
      <c r="IBL28" s="101"/>
      <c r="IBM28" s="101"/>
      <c r="IBN28" s="101"/>
      <c r="IBO28" s="101"/>
      <c r="IBP28" s="101"/>
      <c r="IBQ28" s="101"/>
      <c r="IBR28" s="101"/>
      <c r="IBS28" s="101"/>
      <c r="IBT28" s="101"/>
      <c r="IBU28" s="101"/>
      <c r="IBV28" s="101"/>
      <c r="IBW28" s="101"/>
      <c r="IBX28" s="101"/>
      <c r="IBY28" s="101"/>
      <c r="IBZ28" s="101"/>
      <c r="ICA28" s="101"/>
      <c r="ICB28" s="101"/>
      <c r="ICC28" s="101"/>
      <c r="ICD28" s="101"/>
      <c r="ICE28" s="101"/>
      <c r="ICF28" s="101"/>
      <c r="ICG28" s="101"/>
      <c r="ICH28" s="101"/>
      <c r="ICI28" s="101"/>
      <c r="ICJ28" s="101"/>
      <c r="ICK28" s="101"/>
      <c r="ICL28" s="101"/>
      <c r="ICM28" s="101"/>
      <c r="ICN28" s="101"/>
      <c r="ICO28" s="101"/>
      <c r="ICP28" s="101"/>
      <c r="ICQ28" s="101"/>
      <c r="ICR28" s="101"/>
      <c r="ICS28" s="101"/>
      <c r="ICT28" s="101"/>
      <c r="ICU28" s="101"/>
      <c r="ICV28" s="101"/>
      <c r="ICW28" s="101"/>
      <c r="ICX28" s="101"/>
      <c r="ICY28" s="101"/>
      <c r="ICZ28" s="101"/>
      <c r="IDA28" s="101"/>
      <c r="IDB28" s="101"/>
      <c r="IDC28" s="101"/>
      <c r="IDD28" s="101"/>
      <c r="IDE28" s="101"/>
      <c r="IDF28" s="101"/>
      <c r="IDG28" s="101"/>
      <c r="IDH28" s="101"/>
      <c r="IDI28" s="101"/>
      <c r="IDJ28" s="101"/>
      <c r="IDK28" s="101"/>
      <c r="IDL28" s="101"/>
      <c r="IDM28" s="101"/>
      <c r="IDN28" s="101"/>
      <c r="IDO28" s="101"/>
      <c r="IDP28" s="101"/>
      <c r="IDQ28" s="101"/>
      <c r="IDR28" s="101"/>
      <c r="IDS28" s="101"/>
      <c r="IDT28" s="101"/>
      <c r="IDU28" s="101"/>
      <c r="IDV28" s="101"/>
      <c r="IDW28" s="101"/>
      <c r="IDX28" s="101"/>
      <c r="IDY28" s="101"/>
      <c r="IDZ28" s="101"/>
      <c r="IEA28" s="101"/>
      <c r="IEB28" s="101"/>
      <c r="IEC28" s="101"/>
      <c r="IED28" s="101"/>
      <c r="IEE28" s="101"/>
      <c r="IEF28" s="101"/>
      <c r="IEG28" s="101"/>
      <c r="IEH28" s="101"/>
      <c r="IEI28" s="101"/>
      <c r="IEJ28" s="101"/>
      <c r="IEK28" s="101"/>
      <c r="IEL28" s="101"/>
      <c r="IEM28" s="101"/>
      <c r="IEN28" s="101"/>
      <c r="IEO28" s="101"/>
      <c r="IEP28" s="101"/>
      <c r="IEQ28" s="101"/>
      <c r="IER28" s="101"/>
      <c r="IES28" s="101"/>
      <c r="IET28" s="101"/>
      <c r="IEU28" s="101"/>
      <c r="IEV28" s="101"/>
      <c r="IEW28" s="101"/>
      <c r="IEX28" s="101"/>
      <c r="IEY28" s="101"/>
      <c r="IEZ28" s="101"/>
      <c r="IFA28" s="101"/>
      <c r="IFB28" s="101"/>
      <c r="IFC28" s="101"/>
      <c r="IFD28" s="101"/>
      <c r="IFE28" s="101"/>
      <c r="IFF28" s="101"/>
      <c r="IFG28" s="101"/>
      <c r="IFH28" s="101"/>
      <c r="IFI28" s="101"/>
      <c r="IFJ28" s="101"/>
      <c r="IFK28" s="101"/>
      <c r="IFL28" s="101"/>
      <c r="IFM28" s="101"/>
      <c r="IFN28" s="101"/>
      <c r="IFO28" s="101"/>
      <c r="IFP28" s="101"/>
      <c r="IFQ28" s="101"/>
      <c r="IFR28" s="101"/>
      <c r="IFS28" s="101"/>
      <c r="IFT28" s="101"/>
      <c r="IFU28" s="101"/>
      <c r="IFV28" s="101"/>
      <c r="IFW28" s="101"/>
      <c r="IFX28" s="101"/>
      <c r="IFY28" s="101"/>
      <c r="IFZ28" s="101"/>
      <c r="IGA28" s="101"/>
      <c r="IGB28" s="101"/>
      <c r="IGC28" s="101"/>
      <c r="IGD28" s="101"/>
      <c r="IGE28" s="101"/>
      <c r="IGF28" s="101"/>
      <c r="IGG28" s="101"/>
      <c r="IGH28" s="101"/>
      <c r="IGI28" s="101"/>
      <c r="IGJ28" s="101"/>
      <c r="IGK28" s="101"/>
      <c r="IGL28" s="101"/>
      <c r="IGM28" s="101"/>
      <c r="IGN28" s="101"/>
      <c r="IGO28" s="101"/>
      <c r="IGP28" s="101"/>
      <c r="IGQ28" s="101"/>
      <c r="IGR28" s="101"/>
      <c r="IGS28" s="101"/>
      <c r="IGT28" s="101"/>
      <c r="IGU28" s="101"/>
      <c r="IGV28" s="101"/>
      <c r="IGW28" s="101"/>
      <c r="IGX28" s="101"/>
      <c r="IGY28" s="101"/>
      <c r="IGZ28" s="101"/>
      <c r="IHA28" s="101"/>
      <c r="IHB28" s="101"/>
      <c r="IHC28" s="101"/>
      <c r="IHD28" s="101"/>
      <c r="IHE28" s="101"/>
      <c r="IHF28" s="101"/>
      <c r="IHG28" s="101"/>
      <c r="IHH28" s="101"/>
      <c r="IHI28" s="101"/>
      <c r="IHJ28" s="101"/>
      <c r="IHK28" s="101"/>
      <c r="IHL28" s="101"/>
      <c r="IHM28" s="101"/>
      <c r="IHN28" s="101"/>
      <c r="IHO28" s="101"/>
      <c r="IHP28" s="101"/>
      <c r="IHQ28" s="101"/>
      <c r="IHR28" s="101"/>
      <c r="IHS28" s="101"/>
      <c r="IHT28" s="101"/>
      <c r="IHU28" s="101"/>
      <c r="IHV28" s="101"/>
      <c r="IHW28" s="101"/>
      <c r="IHX28" s="101"/>
      <c r="IHY28" s="101"/>
      <c r="IHZ28" s="101"/>
      <c r="IIA28" s="101"/>
      <c r="IIB28" s="101"/>
      <c r="IIC28" s="101"/>
      <c r="IID28" s="101"/>
      <c r="IIE28" s="101"/>
      <c r="IIF28" s="101"/>
      <c r="IIG28" s="101"/>
      <c r="IIH28" s="101"/>
      <c r="III28" s="101"/>
      <c r="IIJ28" s="101"/>
      <c r="IIK28" s="101"/>
      <c r="IIL28" s="101"/>
      <c r="IIM28" s="101"/>
      <c r="IIN28" s="101"/>
      <c r="IIO28" s="101"/>
      <c r="IIP28" s="101"/>
      <c r="IIQ28" s="101"/>
      <c r="IIR28" s="101"/>
      <c r="IIS28" s="101"/>
      <c r="IIT28" s="101"/>
      <c r="IIU28" s="101"/>
      <c r="IIV28" s="101"/>
      <c r="IIW28" s="101"/>
      <c r="IIX28" s="101"/>
      <c r="IIY28" s="101"/>
      <c r="IIZ28" s="101"/>
      <c r="IJA28" s="101"/>
      <c r="IJB28" s="101"/>
      <c r="IJC28" s="101"/>
      <c r="IJD28" s="101"/>
      <c r="IJE28" s="101"/>
      <c r="IJF28" s="101"/>
      <c r="IJG28" s="101"/>
      <c r="IJH28" s="101"/>
      <c r="IJI28" s="101"/>
      <c r="IJJ28" s="101"/>
      <c r="IJK28" s="101"/>
      <c r="IJL28" s="101"/>
      <c r="IJM28" s="101"/>
      <c r="IJN28" s="101"/>
      <c r="IJO28" s="101"/>
      <c r="IJP28" s="101"/>
      <c r="IJQ28" s="101"/>
      <c r="IJR28" s="101"/>
      <c r="IJS28" s="101"/>
      <c r="IJT28" s="101"/>
      <c r="IJU28" s="101"/>
      <c r="IJV28" s="101"/>
      <c r="IJW28" s="101"/>
      <c r="IJX28" s="101"/>
      <c r="IJY28" s="101"/>
      <c r="IJZ28" s="101"/>
      <c r="IKA28" s="101"/>
      <c r="IKB28" s="101"/>
      <c r="IKC28" s="101"/>
      <c r="IKD28" s="101"/>
      <c r="IKE28" s="101"/>
      <c r="IKF28" s="101"/>
      <c r="IKG28" s="101"/>
      <c r="IKH28" s="101"/>
      <c r="IKI28" s="101"/>
      <c r="IKJ28" s="101"/>
      <c r="IKK28" s="101"/>
      <c r="IKL28" s="101"/>
      <c r="IKM28" s="101"/>
      <c r="IKN28" s="101"/>
      <c r="IKO28" s="101"/>
      <c r="IKP28" s="101"/>
      <c r="IKQ28" s="101"/>
      <c r="IKR28" s="101"/>
      <c r="IKS28" s="101"/>
      <c r="IKT28" s="101"/>
      <c r="IKU28" s="101"/>
      <c r="IKV28" s="101"/>
      <c r="IKW28" s="101"/>
      <c r="IKX28" s="101"/>
      <c r="IKY28" s="101"/>
      <c r="IKZ28" s="101"/>
      <c r="ILA28" s="101"/>
      <c r="ILB28" s="101"/>
      <c r="ILC28" s="101"/>
      <c r="ILD28" s="101"/>
      <c r="ILE28" s="101"/>
      <c r="ILF28" s="101"/>
      <c r="ILG28" s="101"/>
      <c r="ILH28" s="101"/>
      <c r="ILI28" s="101"/>
      <c r="ILJ28" s="101"/>
      <c r="ILK28" s="101"/>
      <c r="ILL28" s="101"/>
      <c r="ILM28" s="101"/>
      <c r="ILN28" s="101"/>
      <c r="ILO28" s="101"/>
      <c r="ILP28" s="101"/>
      <c r="ILQ28" s="101"/>
      <c r="ILR28" s="101"/>
      <c r="ILS28" s="101"/>
      <c r="ILT28" s="101"/>
      <c r="ILU28" s="101"/>
      <c r="ILV28" s="101"/>
      <c r="ILW28" s="101"/>
      <c r="ILX28" s="101"/>
      <c r="ILY28" s="101"/>
      <c r="ILZ28" s="101"/>
      <c r="IMA28" s="101"/>
      <c r="IMB28" s="101"/>
      <c r="IMC28" s="101"/>
      <c r="IMD28" s="101"/>
      <c r="IME28" s="101"/>
      <c r="IMF28" s="101"/>
      <c r="IMG28" s="101"/>
      <c r="IMH28" s="101"/>
      <c r="IMI28" s="101"/>
      <c r="IMJ28" s="101"/>
      <c r="IMK28" s="101"/>
      <c r="IML28" s="101"/>
      <c r="IMM28" s="101"/>
      <c r="IMN28" s="101"/>
      <c r="IMO28" s="101"/>
      <c r="IMP28" s="101"/>
      <c r="IMQ28" s="101"/>
      <c r="IMR28" s="101"/>
      <c r="IMS28" s="101"/>
      <c r="IMT28" s="101"/>
      <c r="IMU28" s="101"/>
      <c r="IMV28" s="101"/>
      <c r="IMW28" s="101"/>
      <c r="IMX28" s="101"/>
      <c r="IMY28" s="101"/>
      <c r="IMZ28" s="101"/>
      <c r="INA28" s="101"/>
      <c r="INB28" s="101"/>
      <c r="INC28" s="101"/>
      <c r="IND28" s="101"/>
      <c r="INE28" s="101"/>
      <c r="INF28" s="101"/>
      <c r="ING28" s="101"/>
      <c r="INH28" s="101"/>
      <c r="INI28" s="101"/>
      <c r="INJ28" s="101"/>
      <c r="INK28" s="101"/>
      <c r="INL28" s="101"/>
      <c r="INM28" s="101"/>
      <c r="INN28" s="101"/>
      <c r="INO28" s="101"/>
      <c r="INP28" s="101"/>
      <c r="INQ28" s="101"/>
      <c r="INR28" s="101"/>
      <c r="INS28" s="101"/>
      <c r="INT28" s="101"/>
      <c r="INU28" s="101"/>
      <c r="INV28" s="101"/>
      <c r="INW28" s="101"/>
      <c r="INX28" s="101"/>
      <c r="INY28" s="101"/>
      <c r="INZ28" s="101"/>
      <c r="IOA28" s="101"/>
      <c r="IOB28" s="101"/>
      <c r="IOC28" s="101"/>
      <c r="IOD28" s="101"/>
      <c r="IOE28" s="101"/>
      <c r="IOF28" s="101"/>
      <c r="IOG28" s="101"/>
      <c r="IOH28" s="101"/>
      <c r="IOI28" s="101"/>
      <c r="IOJ28" s="101"/>
      <c r="IOK28" s="101"/>
      <c r="IOL28" s="101"/>
      <c r="IOM28" s="101"/>
      <c r="ION28" s="101"/>
      <c r="IOO28" s="101"/>
      <c r="IOP28" s="101"/>
      <c r="IOQ28" s="101"/>
      <c r="IOR28" s="101"/>
      <c r="IOS28" s="101"/>
      <c r="IOT28" s="101"/>
      <c r="IOU28" s="101"/>
      <c r="IOV28" s="101"/>
      <c r="IOW28" s="101"/>
      <c r="IOX28" s="101"/>
      <c r="IOY28" s="101"/>
      <c r="IOZ28" s="101"/>
      <c r="IPA28" s="101"/>
      <c r="IPB28" s="101"/>
      <c r="IPC28" s="101"/>
      <c r="IPD28" s="101"/>
      <c r="IPE28" s="101"/>
      <c r="IPF28" s="101"/>
      <c r="IPG28" s="101"/>
      <c r="IPH28" s="101"/>
      <c r="IPI28" s="101"/>
      <c r="IPJ28" s="101"/>
      <c r="IPK28" s="101"/>
      <c r="IPL28" s="101"/>
      <c r="IPM28" s="101"/>
      <c r="IPN28" s="101"/>
      <c r="IPO28" s="101"/>
      <c r="IPP28" s="101"/>
      <c r="IPQ28" s="101"/>
      <c r="IPR28" s="101"/>
      <c r="IPS28" s="101"/>
      <c r="IPT28" s="101"/>
      <c r="IPU28" s="101"/>
      <c r="IPV28" s="101"/>
      <c r="IPW28" s="101"/>
      <c r="IPX28" s="101"/>
      <c r="IPY28" s="101"/>
      <c r="IPZ28" s="101"/>
      <c r="IQA28" s="101"/>
      <c r="IQB28" s="101"/>
      <c r="IQC28" s="101"/>
      <c r="IQD28" s="101"/>
      <c r="IQE28" s="101"/>
      <c r="IQF28" s="101"/>
      <c r="IQG28" s="101"/>
      <c r="IQH28" s="101"/>
      <c r="IQI28" s="101"/>
      <c r="IQJ28" s="101"/>
      <c r="IQK28" s="101"/>
      <c r="IQL28" s="101"/>
      <c r="IQM28" s="101"/>
      <c r="IQN28" s="101"/>
      <c r="IQO28" s="101"/>
      <c r="IQP28" s="101"/>
      <c r="IQQ28" s="101"/>
      <c r="IQR28" s="101"/>
      <c r="IQS28" s="101"/>
      <c r="IQT28" s="101"/>
      <c r="IQU28" s="101"/>
      <c r="IQV28" s="101"/>
      <c r="IQW28" s="101"/>
      <c r="IQX28" s="101"/>
      <c r="IQY28" s="101"/>
      <c r="IQZ28" s="101"/>
      <c r="IRA28" s="101"/>
      <c r="IRB28" s="101"/>
      <c r="IRC28" s="101"/>
      <c r="IRD28" s="101"/>
      <c r="IRE28" s="101"/>
      <c r="IRF28" s="101"/>
      <c r="IRG28" s="101"/>
      <c r="IRH28" s="101"/>
      <c r="IRI28" s="101"/>
      <c r="IRJ28" s="101"/>
      <c r="IRK28" s="101"/>
      <c r="IRL28" s="101"/>
      <c r="IRM28" s="101"/>
      <c r="IRN28" s="101"/>
      <c r="IRO28" s="101"/>
      <c r="IRP28" s="101"/>
      <c r="IRQ28" s="101"/>
      <c r="IRR28" s="101"/>
      <c r="IRS28" s="101"/>
      <c r="IRT28" s="101"/>
      <c r="IRU28" s="101"/>
      <c r="IRV28" s="101"/>
      <c r="IRW28" s="101"/>
      <c r="IRX28" s="101"/>
      <c r="IRY28" s="101"/>
      <c r="IRZ28" s="101"/>
      <c r="ISA28" s="101"/>
      <c r="ISB28" s="101"/>
      <c r="ISC28" s="101"/>
      <c r="ISD28" s="101"/>
      <c r="ISE28" s="101"/>
      <c r="ISF28" s="101"/>
      <c r="ISG28" s="101"/>
      <c r="ISH28" s="101"/>
      <c r="ISI28" s="101"/>
      <c r="ISJ28" s="101"/>
      <c r="ISK28" s="101"/>
      <c r="ISL28" s="101"/>
      <c r="ISM28" s="101"/>
      <c r="ISN28" s="101"/>
      <c r="ISO28" s="101"/>
      <c r="ISP28" s="101"/>
      <c r="ISQ28" s="101"/>
      <c r="ISR28" s="101"/>
      <c r="ISS28" s="101"/>
      <c r="IST28" s="101"/>
      <c r="ISU28" s="101"/>
      <c r="ISV28" s="101"/>
      <c r="ISW28" s="101"/>
      <c r="ISX28" s="101"/>
      <c r="ISY28" s="101"/>
      <c r="ISZ28" s="101"/>
      <c r="ITA28" s="101"/>
      <c r="ITB28" s="101"/>
      <c r="ITC28" s="101"/>
      <c r="ITD28" s="101"/>
      <c r="ITE28" s="101"/>
      <c r="ITF28" s="101"/>
      <c r="ITG28" s="101"/>
      <c r="ITH28" s="101"/>
      <c r="ITI28" s="101"/>
      <c r="ITJ28" s="101"/>
      <c r="ITK28" s="101"/>
      <c r="ITL28" s="101"/>
      <c r="ITM28" s="101"/>
      <c r="ITN28" s="101"/>
      <c r="ITO28" s="101"/>
      <c r="ITP28" s="101"/>
      <c r="ITQ28" s="101"/>
      <c r="ITR28" s="101"/>
      <c r="ITS28" s="101"/>
      <c r="ITT28" s="101"/>
      <c r="ITU28" s="101"/>
      <c r="ITV28" s="101"/>
      <c r="ITW28" s="101"/>
      <c r="ITX28" s="101"/>
      <c r="ITY28" s="101"/>
      <c r="ITZ28" s="101"/>
      <c r="IUA28" s="101"/>
      <c r="IUB28" s="101"/>
      <c r="IUC28" s="101"/>
      <c r="IUD28" s="101"/>
      <c r="IUE28" s="101"/>
      <c r="IUF28" s="101"/>
      <c r="IUG28" s="101"/>
      <c r="IUH28" s="101"/>
      <c r="IUI28" s="101"/>
      <c r="IUJ28" s="101"/>
      <c r="IUK28" s="101"/>
      <c r="IUL28" s="101"/>
      <c r="IUM28" s="101"/>
      <c r="IUN28" s="101"/>
      <c r="IUO28" s="101"/>
      <c r="IUP28" s="101"/>
      <c r="IUQ28" s="101"/>
      <c r="IUR28" s="101"/>
      <c r="IUS28" s="101"/>
      <c r="IUT28" s="101"/>
      <c r="IUU28" s="101"/>
      <c r="IUV28" s="101"/>
      <c r="IUW28" s="101"/>
      <c r="IUX28" s="101"/>
      <c r="IUY28" s="101"/>
      <c r="IUZ28" s="101"/>
      <c r="IVA28" s="101"/>
      <c r="IVB28" s="101"/>
      <c r="IVC28" s="101"/>
      <c r="IVD28" s="101"/>
      <c r="IVE28" s="101"/>
      <c r="IVF28" s="101"/>
      <c r="IVG28" s="101"/>
      <c r="IVH28" s="101"/>
      <c r="IVI28" s="101"/>
      <c r="IVJ28" s="101"/>
      <c r="IVK28" s="101"/>
      <c r="IVL28" s="101"/>
      <c r="IVM28" s="101"/>
      <c r="IVN28" s="101"/>
      <c r="IVO28" s="101"/>
      <c r="IVP28" s="101"/>
      <c r="IVQ28" s="101"/>
      <c r="IVR28" s="101"/>
      <c r="IVS28" s="101"/>
      <c r="IVT28" s="101"/>
      <c r="IVU28" s="101"/>
      <c r="IVV28" s="101"/>
      <c r="IVW28" s="101"/>
      <c r="IVX28" s="101"/>
      <c r="IVY28" s="101"/>
      <c r="IVZ28" s="101"/>
      <c r="IWA28" s="101"/>
      <c r="IWB28" s="101"/>
      <c r="IWC28" s="101"/>
      <c r="IWD28" s="101"/>
      <c r="IWE28" s="101"/>
      <c r="IWF28" s="101"/>
      <c r="IWG28" s="101"/>
      <c r="IWH28" s="101"/>
      <c r="IWI28" s="101"/>
      <c r="IWJ28" s="101"/>
      <c r="IWK28" s="101"/>
      <c r="IWL28" s="101"/>
      <c r="IWM28" s="101"/>
      <c r="IWN28" s="101"/>
      <c r="IWO28" s="101"/>
      <c r="IWP28" s="101"/>
      <c r="IWQ28" s="101"/>
      <c r="IWR28" s="101"/>
      <c r="IWS28" s="101"/>
      <c r="IWT28" s="101"/>
      <c r="IWU28" s="101"/>
      <c r="IWV28" s="101"/>
      <c r="IWW28" s="101"/>
      <c r="IWX28" s="101"/>
      <c r="IWY28" s="101"/>
      <c r="IWZ28" s="101"/>
      <c r="IXA28" s="101"/>
      <c r="IXB28" s="101"/>
      <c r="IXC28" s="101"/>
      <c r="IXD28" s="101"/>
      <c r="IXE28" s="101"/>
      <c r="IXF28" s="101"/>
      <c r="IXG28" s="101"/>
      <c r="IXH28" s="101"/>
      <c r="IXI28" s="101"/>
      <c r="IXJ28" s="101"/>
      <c r="IXK28" s="101"/>
      <c r="IXL28" s="101"/>
      <c r="IXM28" s="101"/>
      <c r="IXN28" s="101"/>
      <c r="IXO28" s="101"/>
      <c r="IXP28" s="101"/>
      <c r="IXQ28" s="101"/>
      <c r="IXR28" s="101"/>
      <c r="IXS28" s="101"/>
      <c r="IXT28" s="101"/>
      <c r="IXU28" s="101"/>
      <c r="IXV28" s="101"/>
      <c r="IXW28" s="101"/>
      <c r="IXX28" s="101"/>
      <c r="IXY28" s="101"/>
      <c r="IXZ28" s="101"/>
      <c r="IYA28" s="101"/>
      <c r="IYB28" s="101"/>
      <c r="IYC28" s="101"/>
      <c r="IYD28" s="101"/>
      <c r="IYE28" s="101"/>
      <c r="IYF28" s="101"/>
      <c r="IYG28" s="101"/>
      <c r="IYH28" s="101"/>
      <c r="IYI28" s="101"/>
      <c r="IYJ28" s="101"/>
      <c r="IYK28" s="101"/>
      <c r="IYL28" s="101"/>
      <c r="IYM28" s="101"/>
      <c r="IYN28" s="101"/>
      <c r="IYO28" s="101"/>
      <c r="IYP28" s="101"/>
      <c r="IYQ28" s="101"/>
      <c r="IYR28" s="101"/>
      <c r="IYS28" s="101"/>
      <c r="IYT28" s="101"/>
      <c r="IYU28" s="101"/>
      <c r="IYV28" s="101"/>
      <c r="IYW28" s="101"/>
      <c r="IYX28" s="101"/>
      <c r="IYY28" s="101"/>
      <c r="IYZ28" s="101"/>
      <c r="IZA28" s="101"/>
      <c r="IZB28" s="101"/>
      <c r="IZC28" s="101"/>
      <c r="IZD28" s="101"/>
      <c r="IZE28" s="101"/>
      <c r="IZF28" s="101"/>
      <c r="IZG28" s="101"/>
      <c r="IZH28" s="101"/>
      <c r="IZI28" s="101"/>
      <c r="IZJ28" s="101"/>
      <c r="IZK28" s="101"/>
      <c r="IZL28" s="101"/>
      <c r="IZM28" s="101"/>
      <c r="IZN28" s="101"/>
      <c r="IZO28" s="101"/>
      <c r="IZP28" s="101"/>
      <c r="IZQ28" s="101"/>
      <c r="IZR28" s="101"/>
      <c r="IZS28" s="101"/>
      <c r="IZT28" s="101"/>
      <c r="IZU28" s="101"/>
      <c r="IZV28" s="101"/>
      <c r="IZW28" s="101"/>
      <c r="IZX28" s="101"/>
      <c r="IZY28" s="101"/>
      <c r="IZZ28" s="101"/>
      <c r="JAA28" s="101"/>
      <c r="JAB28" s="101"/>
      <c r="JAC28" s="101"/>
      <c r="JAD28" s="101"/>
      <c r="JAE28" s="101"/>
      <c r="JAF28" s="101"/>
      <c r="JAG28" s="101"/>
      <c r="JAH28" s="101"/>
      <c r="JAI28" s="101"/>
      <c r="JAJ28" s="101"/>
      <c r="JAK28" s="101"/>
      <c r="JAL28" s="101"/>
      <c r="JAM28" s="101"/>
      <c r="JAN28" s="101"/>
      <c r="JAO28" s="101"/>
      <c r="JAP28" s="101"/>
      <c r="JAQ28" s="101"/>
      <c r="JAR28" s="101"/>
      <c r="JAS28" s="101"/>
      <c r="JAT28" s="101"/>
      <c r="JAU28" s="101"/>
      <c r="JAV28" s="101"/>
      <c r="JAW28" s="101"/>
      <c r="JAX28" s="101"/>
      <c r="JAY28" s="101"/>
      <c r="JAZ28" s="101"/>
      <c r="JBA28" s="101"/>
      <c r="JBB28" s="101"/>
      <c r="JBC28" s="101"/>
      <c r="JBD28" s="101"/>
      <c r="JBE28" s="101"/>
      <c r="JBF28" s="101"/>
      <c r="JBG28" s="101"/>
      <c r="JBH28" s="101"/>
      <c r="JBI28" s="101"/>
      <c r="JBJ28" s="101"/>
      <c r="JBK28" s="101"/>
      <c r="JBL28" s="101"/>
      <c r="JBM28" s="101"/>
      <c r="JBN28" s="101"/>
      <c r="JBO28" s="101"/>
      <c r="JBP28" s="101"/>
      <c r="JBQ28" s="101"/>
      <c r="JBR28" s="101"/>
      <c r="JBS28" s="101"/>
      <c r="JBT28" s="101"/>
      <c r="JBU28" s="101"/>
      <c r="JBV28" s="101"/>
      <c r="JBW28" s="101"/>
      <c r="JBX28" s="101"/>
      <c r="JBY28" s="101"/>
      <c r="JBZ28" s="101"/>
      <c r="JCA28" s="101"/>
      <c r="JCB28" s="101"/>
      <c r="JCC28" s="101"/>
      <c r="JCD28" s="101"/>
      <c r="JCE28" s="101"/>
      <c r="JCF28" s="101"/>
      <c r="JCG28" s="101"/>
      <c r="JCH28" s="101"/>
      <c r="JCI28" s="101"/>
      <c r="JCJ28" s="101"/>
      <c r="JCK28" s="101"/>
      <c r="JCL28" s="101"/>
      <c r="JCM28" s="101"/>
      <c r="JCN28" s="101"/>
      <c r="JCO28" s="101"/>
      <c r="JCP28" s="101"/>
      <c r="JCQ28" s="101"/>
      <c r="JCR28" s="101"/>
      <c r="JCS28" s="101"/>
      <c r="JCT28" s="101"/>
      <c r="JCU28" s="101"/>
      <c r="JCV28" s="101"/>
      <c r="JCW28" s="101"/>
      <c r="JCX28" s="101"/>
      <c r="JCY28" s="101"/>
      <c r="JCZ28" s="101"/>
      <c r="JDA28" s="101"/>
      <c r="JDB28" s="101"/>
      <c r="JDC28" s="101"/>
      <c r="JDD28" s="101"/>
      <c r="JDE28" s="101"/>
      <c r="JDF28" s="101"/>
      <c r="JDG28" s="101"/>
      <c r="JDH28" s="101"/>
      <c r="JDI28" s="101"/>
      <c r="JDJ28" s="101"/>
      <c r="JDK28" s="101"/>
      <c r="JDL28" s="101"/>
      <c r="JDM28" s="101"/>
      <c r="JDN28" s="101"/>
      <c r="JDO28" s="101"/>
      <c r="JDP28" s="101"/>
      <c r="JDQ28" s="101"/>
      <c r="JDR28" s="101"/>
      <c r="JDS28" s="101"/>
      <c r="JDT28" s="101"/>
      <c r="JDU28" s="101"/>
      <c r="JDV28" s="101"/>
      <c r="JDW28" s="101"/>
      <c r="JDX28" s="101"/>
      <c r="JDY28" s="101"/>
      <c r="JDZ28" s="101"/>
      <c r="JEA28" s="101"/>
      <c r="JEB28" s="101"/>
      <c r="JEC28" s="101"/>
      <c r="JED28" s="101"/>
      <c r="JEE28" s="101"/>
      <c r="JEF28" s="101"/>
      <c r="JEG28" s="101"/>
      <c r="JEH28" s="101"/>
      <c r="JEI28" s="101"/>
      <c r="JEJ28" s="101"/>
      <c r="JEK28" s="101"/>
      <c r="JEL28" s="101"/>
      <c r="JEM28" s="101"/>
      <c r="JEN28" s="101"/>
      <c r="JEO28" s="101"/>
      <c r="JEP28" s="101"/>
      <c r="JEQ28" s="101"/>
      <c r="JER28" s="101"/>
      <c r="JES28" s="101"/>
      <c r="JET28" s="101"/>
      <c r="JEU28" s="101"/>
      <c r="JEV28" s="101"/>
      <c r="JEW28" s="101"/>
      <c r="JEX28" s="101"/>
      <c r="JEY28" s="101"/>
      <c r="JEZ28" s="101"/>
      <c r="JFA28" s="101"/>
      <c r="JFB28" s="101"/>
      <c r="JFC28" s="101"/>
      <c r="JFD28" s="101"/>
      <c r="JFE28" s="101"/>
      <c r="JFF28" s="101"/>
      <c r="JFG28" s="101"/>
      <c r="JFH28" s="101"/>
      <c r="JFI28" s="101"/>
      <c r="JFJ28" s="101"/>
      <c r="JFK28" s="101"/>
      <c r="JFL28" s="101"/>
      <c r="JFM28" s="101"/>
      <c r="JFN28" s="101"/>
      <c r="JFO28" s="101"/>
      <c r="JFP28" s="101"/>
      <c r="JFQ28" s="101"/>
      <c r="JFR28" s="101"/>
      <c r="JFS28" s="101"/>
      <c r="JFT28" s="101"/>
      <c r="JFU28" s="101"/>
      <c r="JFV28" s="101"/>
      <c r="JFW28" s="101"/>
      <c r="JFX28" s="101"/>
      <c r="JFY28" s="101"/>
      <c r="JFZ28" s="101"/>
      <c r="JGA28" s="101"/>
      <c r="JGB28" s="101"/>
      <c r="JGC28" s="101"/>
      <c r="JGD28" s="101"/>
      <c r="JGE28" s="101"/>
      <c r="JGF28" s="101"/>
      <c r="JGG28" s="101"/>
      <c r="JGH28" s="101"/>
      <c r="JGI28" s="101"/>
      <c r="JGJ28" s="101"/>
      <c r="JGK28" s="101"/>
      <c r="JGL28" s="101"/>
      <c r="JGM28" s="101"/>
      <c r="JGN28" s="101"/>
      <c r="JGO28" s="101"/>
      <c r="JGP28" s="101"/>
      <c r="JGQ28" s="101"/>
      <c r="JGR28" s="101"/>
      <c r="JGS28" s="101"/>
      <c r="JGT28" s="101"/>
      <c r="JGU28" s="101"/>
      <c r="JGV28" s="101"/>
      <c r="JGW28" s="101"/>
      <c r="JGX28" s="101"/>
      <c r="JGY28" s="101"/>
      <c r="JGZ28" s="101"/>
      <c r="JHA28" s="101"/>
      <c r="JHB28" s="101"/>
      <c r="JHC28" s="101"/>
      <c r="JHD28" s="101"/>
      <c r="JHE28" s="101"/>
      <c r="JHF28" s="101"/>
      <c r="JHG28" s="101"/>
      <c r="JHH28" s="101"/>
      <c r="JHI28" s="101"/>
      <c r="JHJ28" s="101"/>
      <c r="JHK28" s="101"/>
      <c r="JHL28" s="101"/>
      <c r="JHM28" s="101"/>
      <c r="JHN28" s="101"/>
      <c r="JHO28" s="101"/>
      <c r="JHP28" s="101"/>
      <c r="JHQ28" s="101"/>
      <c r="JHR28" s="101"/>
      <c r="JHS28" s="101"/>
      <c r="JHT28" s="101"/>
      <c r="JHU28" s="101"/>
      <c r="JHV28" s="101"/>
      <c r="JHW28" s="101"/>
      <c r="JHX28" s="101"/>
      <c r="JHY28" s="101"/>
      <c r="JHZ28" s="101"/>
      <c r="JIA28" s="101"/>
      <c r="JIB28" s="101"/>
      <c r="JIC28" s="101"/>
      <c r="JID28" s="101"/>
      <c r="JIE28" s="101"/>
      <c r="JIF28" s="101"/>
      <c r="JIG28" s="101"/>
      <c r="JIH28" s="101"/>
      <c r="JII28" s="101"/>
      <c r="JIJ28" s="101"/>
      <c r="JIK28" s="101"/>
      <c r="JIL28" s="101"/>
      <c r="JIM28" s="101"/>
      <c r="JIN28" s="101"/>
      <c r="JIO28" s="101"/>
      <c r="JIP28" s="101"/>
      <c r="JIQ28" s="101"/>
      <c r="JIR28" s="101"/>
      <c r="JIS28" s="101"/>
      <c r="JIT28" s="101"/>
      <c r="JIU28" s="101"/>
      <c r="JIV28" s="101"/>
      <c r="JIW28" s="101"/>
      <c r="JIX28" s="101"/>
      <c r="JIY28" s="101"/>
      <c r="JIZ28" s="101"/>
      <c r="JJA28" s="101"/>
      <c r="JJB28" s="101"/>
      <c r="JJC28" s="101"/>
      <c r="JJD28" s="101"/>
      <c r="JJE28" s="101"/>
      <c r="JJF28" s="101"/>
      <c r="JJG28" s="101"/>
      <c r="JJH28" s="101"/>
      <c r="JJI28" s="101"/>
      <c r="JJJ28" s="101"/>
      <c r="JJK28" s="101"/>
      <c r="JJL28" s="101"/>
      <c r="JJM28" s="101"/>
      <c r="JJN28" s="101"/>
      <c r="JJO28" s="101"/>
      <c r="JJP28" s="101"/>
      <c r="JJQ28" s="101"/>
      <c r="JJR28" s="101"/>
      <c r="JJS28" s="101"/>
      <c r="JJT28" s="101"/>
      <c r="JJU28" s="101"/>
      <c r="JJV28" s="101"/>
      <c r="JJW28" s="101"/>
      <c r="JJX28" s="101"/>
      <c r="JJY28" s="101"/>
      <c r="JJZ28" s="101"/>
      <c r="JKA28" s="101"/>
      <c r="JKB28" s="101"/>
      <c r="JKC28" s="101"/>
      <c r="JKD28" s="101"/>
      <c r="JKE28" s="101"/>
      <c r="JKF28" s="101"/>
      <c r="JKG28" s="101"/>
      <c r="JKH28" s="101"/>
      <c r="JKI28" s="101"/>
      <c r="JKJ28" s="101"/>
      <c r="JKK28" s="101"/>
      <c r="JKL28" s="101"/>
      <c r="JKM28" s="101"/>
      <c r="JKN28" s="101"/>
      <c r="JKO28" s="101"/>
      <c r="JKP28" s="101"/>
      <c r="JKQ28" s="101"/>
      <c r="JKR28" s="101"/>
      <c r="JKS28" s="101"/>
      <c r="JKT28" s="101"/>
      <c r="JKU28" s="101"/>
      <c r="JKV28" s="101"/>
      <c r="JKW28" s="101"/>
      <c r="JKX28" s="101"/>
      <c r="JKY28" s="101"/>
      <c r="JKZ28" s="101"/>
      <c r="JLA28" s="101"/>
      <c r="JLB28" s="101"/>
      <c r="JLC28" s="101"/>
      <c r="JLD28" s="101"/>
      <c r="JLE28" s="101"/>
      <c r="JLF28" s="101"/>
      <c r="JLG28" s="101"/>
      <c r="JLH28" s="101"/>
      <c r="JLI28" s="101"/>
      <c r="JLJ28" s="101"/>
      <c r="JLK28" s="101"/>
      <c r="JLL28" s="101"/>
      <c r="JLM28" s="101"/>
      <c r="JLN28" s="101"/>
      <c r="JLO28" s="101"/>
      <c r="JLP28" s="101"/>
      <c r="JLQ28" s="101"/>
      <c r="JLR28" s="101"/>
      <c r="JLS28" s="101"/>
      <c r="JLT28" s="101"/>
      <c r="JLU28" s="101"/>
      <c r="JLV28" s="101"/>
      <c r="JLW28" s="101"/>
      <c r="JLX28" s="101"/>
      <c r="JLY28" s="101"/>
      <c r="JLZ28" s="101"/>
      <c r="JMA28" s="101"/>
      <c r="JMB28" s="101"/>
      <c r="JMC28" s="101"/>
      <c r="JMD28" s="101"/>
      <c r="JME28" s="101"/>
      <c r="JMF28" s="101"/>
      <c r="JMG28" s="101"/>
      <c r="JMH28" s="101"/>
      <c r="JMI28" s="101"/>
      <c r="JMJ28" s="101"/>
      <c r="JMK28" s="101"/>
      <c r="JML28" s="101"/>
      <c r="JMM28" s="101"/>
      <c r="JMN28" s="101"/>
      <c r="JMO28" s="101"/>
      <c r="JMP28" s="101"/>
      <c r="JMQ28" s="101"/>
      <c r="JMR28" s="101"/>
      <c r="JMS28" s="101"/>
      <c r="JMT28" s="101"/>
      <c r="JMU28" s="101"/>
      <c r="JMV28" s="101"/>
      <c r="JMW28" s="101"/>
      <c r="JMX28" s="101"/>
      <c r="JMY28" s="101"/>
      <c r="JMZ28" s="101"/>
      <c r="JNA28" s="101"/>
      <c r="JNB28" s="101"/>
      <c r="JNC28" s="101"/>
      <c r="JND28" s="101"/>
      <c r="JNE28" s="101"/>
      <c r="JNF28" s="101"/>
      <c r="JNG28" s="101"/>
      <c r="JNH28" s="101"/>
      <c r="JNI28" s="101"/>
      <c r="JNJ28" s="101"/>
      <c r="JNK28" s="101"/>
      <c r="JNL28" s="101"/>
      <c r="JNM28" s="101"/>
      <c r="JNN28" s="101"/>
      <c r="JNO28" s="101"/>
      <c r="JNP28" s="101"/>
      <c r="JNQ28" s="101"/>
      <c r="JNR28" s="101"/>
      <c r="JNS28" s="101"/>
      <c r="JNT28" s="101"/>
      <c r="JNU28" s="101"/>
      <c r="JNV28" s="101"/>
      <c r="JNW28" s="101"/>
      <c r="JNX28" s="101"/>
      <c r="JNY28" s="101"/>
      <c r="JNZ28" s="101"/>
      <c r="JOA28" s="101"/>
      <c r="JOB28" s="101"/>
      <c r="JOC28" s="101"/>
      <c r="JOD28" s="101"/>
      <c r="JOE28" s="101"/>
      <c r="JOF28" s="101"/>
      <c r="JOG28" s="101"/>
      <c r="JOH28" s="101"/>
      <c r="JOI28" s="101"/>
      <c r="JOJ28" s="101"/>
      <c r="JOK28" s="101"/>
      <c r="JOL28" s="101"/>
      <c r="JOM28" s="101"/>
      <c r="JON28" s="101"/>
      <c r="JOO28" s="101"/>
      <c r="JOP28" s="101"/>
      <c r="JOQ28" s="101"/>
      <c r="JOR28" s="101"/>
      <c r="JOS28" s="101"/>
      <c r="JOT28" s="101"/>
      <c r="JOU28" s="101"/>
      <c r="JOV28" s="101"/>
      <c r="JOW28" s="101"/>
      <c r="JOX28" s="101"/>
      <c r="JOY28" s="101"/>
      <c r="JOZ28" s="101"/>
      <c r="JPA28" s="101"/>
      <c r="JPB28" s="101"/>
      <c r="JPC28" s="101"/>
      <c r="JPD28" s="101"/>
      <c r="JPE28" s="101"/>
      <c r="JPF28" s="101"/>
      <c r="JPG28" s="101"/>
      <c r="JPH28" s="101"/>
      <c r="JPI28" s="101"/>
      <c r="JPJ28" s="101"/>
      <c r="JPK28" s="101"/>
      <c r="JPL28" s="101"/>
      <c r="JPM28" s="101"/>
      <c r="JPN28" s="101"/>
      <c r="JPO28" s="101"/>
      <c r="JPP28" s="101"/>
      <c r="JPQ28" s="101"/>
      <c r="JPR28" s="101"/>
      <c r="JPS28" s="101"/>
      <c r="JPT28" s="101"/>
      <c r="JPU28" s="101"/>
      <c r="JPV28" s="101"/>
      <c r="JPW28" s="101"/>
      <c r="JPX28" s="101"/>
      <c r="JPY28" s="101"/>
      <c r="JPZ28" s="101"/>
      <c r="JQA28" s="101"/>
      <c r="JQB28" s="101"/>
      <c r="JQC28" s="101"/>
      <c r="JQD28" s="101"/>
      <c r="JQE28" s="101"/>
      <c r="JQF28" s="101"/>
      <c r="JQG28" s="101"/>
      <c r="JQH28" s="101"/>
      <c r="JQI28" s="101"/>
      <c r="JQJ28" s="101"/>
      <c r="JQK28" s="101"/>
      <c r="JQL28" s="101"/>
      <c r="JQM28" s="101"/>
      <c r="JQN28" s="101"/>
      <c r="JQO28" s="101"/>
      <c r="JQP28" s="101"/>
      <c r="JQQ28" s="101"/>
      <c r="JQR28" s="101"/>
      <c r="JQS28" s="101"/>
      <c r="JQT28" s="101"/>
      <c r="JQU28" s="101"/>
      <c r="JQV28" s="101"/>
      <c r="JQW28" s="101"/>
      <c r="JQX28" s="101"/>
      <c r="JQY28" s="101"/>
      <c r="JQZ28" s="101"/>
      <c r="JRA28" s="101"/>
      <c r="JRB28" s="101"/>
      <c r="JRC28" s="101"/>
      <c r="JRD28" s="101"/>
      <c r="JRE28" s="101"/>
      <c r="JRF28" s="101"/>
      <c r="JRG28" s="101"/>
      <c r="JRH28" s="101"/>
      <c r="JRI28" s="101"/>
      <c r="JRJ28" s="101"/>
      <c r="JRK28" s="101"/>
      <c r="JRL28" s="101"/>
      <c r="JRM28" s="101"/>
      <c r="JRN28" s="101"/>
      <c r="JRO28" s="101"/>
      <c r="JRP28" s="101"/>
      <c r="JRQ28" s="101"/>
      <c r="JRR28" s="101"/>
      <c r="JRS28" s="101"/>
      <c r="JRT28" s="101"/>
      <c r="JRU28" s="101"/>
      <c r="JRV28" s="101"/>
      <c r="JRW28" s="101"/>
      <c r="JRX28" s="101"/>
      <c r="JRY28" s="101"/>
      <c r="JRZ28" s="101"/>
      <c r="JSA28" s="101"/>
      <c r="JSB28" s="101"/>
      <c r="JSC28" s="101"/>
      <c r="JSD28" s="101"/>
      <c r="JSE28" s="101"/>
      <c r="JSF28" s="101"/>
      <c r="JSG28" s="101"/>
      <c r="JSH28" s="101"/>
      <c r="JSI28" s="101"/>
      <c r="JSJ28" s="101"/>
      <c r="JSK28" s="101"/>
      <c r="JSL28" s="101"/>
      <c r="JSM28" s="101"/>
      <c r="JSN28" s="101"/>
      <c r="JSO28" s="101"/>
      <c r="JSP28" s="101"/>
      <c r="JSQ28" s="101"/>
      <c r="JSR28" s="101"/>
      <c r="JSS28" s="101"/>
      <c r="JST28" s="101"/>
      <c r="JSU28" s="101"/>
      <c r="JSV28" s="101"/>
      <c r="JSW28" s="101"/>
      <c r="JSX28" s="101"/>
      <c r="JSY28" s="101"/>
      <c r="JSZ28" s="101"/>
      <c r="JTA28" s="101"/>
      <c r="JTB28" s="101"/>
      <c r="JTC28" s="101"/>
      <c r="JTD28" s="101"/>
      <c r="JTE28" s="101"/>
      <c r="JTF28" s="101"/>
      <c r="JTG28" s="101"/>
      <c r="JTH28" s="101"/>
      <c r="JTI28" s="101"/>
      <c r="JTJ28" s="101"/>
      <c r="JTK28" s="101"/>
      <c r="JTL28" s="101"/>
      <c r="JTM28" s="101"/>
      <c r="JTN28" s="101"/>
      <c r="JTO28" s="101"/>
      <c r="JTP28" s="101"/>
      <c r="JTQ28" s="101"/>
      <c r="JTR28" s="101"/>
      <c r="JTS28" s="101"/>
      <c r="JTT28" s="101"/>
      <c r="JTU28" s="101"/>
      <c r="JTV28" s="101"/>
      <c r="JTW28" s="101"/>
      <c r="JTX28" s="101"/>
      <c r="JTY28" s="101"/>
      <c r="JTZ28" s="101"/>
      <c r="JUA28" s="101"/>
      <c r="JUB28" s="101"/>
      <c r="JUC28" s="101"/>
      <c r="JUD28" s="101"/>
      <c r="JUE28" s="101"/>
      <c r="JUF28" s="101"/>
      <c r="JUG28" s="101"/>
      <c r="JUH28" s="101"/>
      <c r="JUI28" s="101"/>
      <c r="JUJ28" s="101"/>
      <c r="JUK28" s="101"/>
      <c r="JUL28" s="101"/>
      <c r="JUM28" s="101"/>
      <c r="JUN28" s="101"/>
      <c r="JUO28" s="101"/>
      <c r="JUP28" s="101"/>
      <c r="JUQ28" s="101"/>
      <c r="JUR28" s="101"/>
      <c r="JUS28" s="101"/>
      <c r="JUT28" s="101"/>
      <c r="JUU28" s="101"/>
      <c r="JUV28" s="101"/>
      <c r="JUW28" s="101"/>
      <c r="JUX28" s="101"/>
      <c r="JUY28" s="101"/>
      <c r="JUZ28" s="101"/>
      <c r="JVA28" s="101"/>
      <c r="JVB28" s="101"/>
      <c r="JVC28" s="101"/>
      <c r="JVD28" s="101"/>
      <c r="JVE28" s="101"/>
      <c r="JVF28" s="101"/>
      <c r="JVG28" s="101"/>
      <c r="JVH28" s="101"/>
      <c r="JVI28" s="101"/>
      <c r="JVJ28" s="101"/>
      <c r="JVK28" s="101"/>
      <c r="JVL28" s="101"/>
      <c r="JVM28" s="101"/>
      <c r="JVN28" s="101"/>
      <c r="JVO28" s="101"/>
      <c r="JVP28" s="101"/>
      <c r="JVQ28" s="101"/>
      <c r="JVR28" s="101"/>
      <c r="JVS28" s="101"/>
      <c r="JVT28" s="101"/>
      <c r="JVU28" s="101"/>
      <c r="JVV28" s="101"/>
      <c r="JVW28" s="101"/>
      <c r="JVX28" s="101"/>
      <c r="JVY28" s="101"/>
      <c r="JVZ28" s="101"/>
      <c r="JWA28" s="101"/>
      <c r="JWB28" s="101"/>
      <c r="JWC28" s="101"/>
      <c r="JWD28" s="101"/>
      <c r="JWE28" s="101"/>
      <c r="JWF28" s="101"/>
      <c r="JWG28" s="101"/>
      <c r="JWH28" s="101"/>
      <c r="JWI28" s="101"/>
      <c r="JWJ28" s="101"/>
      <c r="JWK28" s="101"/>
      <c r="JWL28" s="101"/>
      <c r="JWM28" s="101"/>
      <c r="JWN28" s="101"/>
      <c r="JWO28" s="101"/>
      <c r="JWP28" s="101"/>
      <c r="JWQ28" s="101"/>
      <c r="JWR28" s="101"/>
      <c r="JWS28" s="101"/>
      <c r="JWT28" s="101"/>
      <c r="JWU28" s="101"/>
      <c r="JWV28" s="101"/>
      <c r="JWW28" s="101"/>
      <c r="JWX28" s="101"/>
      <c r="JWY28" s="101"/>
      <c r="JWZ28" s="101"/>
      <c r="JXA28" s="101"/>
      <c r="JXB28" s="101"/>
      <c r="JXC28" s="101"/>
      <c r="JXD28" s="101"/>
      <c r="JXE28" s="101"/>
      <c r="JXF28" s="101"/>
      <c r="JXG28" s="101"/>
      <c r="JXH28" s="101"/>
      <c r="JXI28" s="101"/>
      <c r="JXJ28" s="101"/>
      <c r="JXK28" s="101"/>
      <c r="JXL28" s="101"/>
      <c r="JXM28" s="101"/>
      <c r="JXN28" s="101"/>
      <c r="JXO28" s="101"/>
      <c r="JXP28" s="101"/>
      <c r="JXQ28" s="101"/>
      <c r="JXR28" s="101"/>
      <c r="JXS28" s="101"/>
      <c r="JXT28" s="101"/>
      <c r="JXU28" s="101"/>
      <c r="JXV28" s="101"/>
      <c r="JXW28" s="101"/>
      <c r="JXX28" s="101"/>
      <c r="JXY28" s="101"/>
      <c r="JXZ28" s="101"/>
      <c r="JYA28" s="101"/>
      <c r="JYB28" s="101"/>
      <c r="JYC28" s="101"/>
      <c r="JYD28" s="101"/>
      <c r="JYE28" s="101"/>
      <c r="JYF28" s="101"/>
      <c r="JYG28" s="101"/>
      <c r="JYH28" s="101"/>
      <c r="JYI28" s="101"/>
      <c r="JYJ28" s="101"/>
      <c r="JYK28" s="101"/>
      <c r="JYL28" s="101"/>
      <c r="JYM28" s="101"/>
      <c r="JYN28" s="101"/>
      <c r="JYO28" s="101"/>
      <c r="JYP28" s="101"/>
      <c r="JYQ28" s="101"/>
      <c r="JYR28" s="101"/>
      <c r="JYS28" s="101"/>
      <c r="JYT28" s="101"/>
      <c r="JYU28" s="101"/>
      <c r="JYV28" s="101"/>
      <c r="JYW28" s="101"/>
      <c r="JYX28" s="101"/>
      <c r="JYY28" s="101"/>
      <c r="JYZ28" s="101"/>
      <c r="JZA28" s="101"/>
      <c r="JZB28" s="101"/>
      <c r="JZC28" s="101"/>
      <c r="JZD28" s="101"/>
      <c r="JZE28" s="101"/>
      <c r="JZF28" s="101"/>
      <c r="JZG28" s="101"/>
      <c r="JZH28" s="101"/>
      <c r="JZI28" s="101"/>
      <c r="JZJ28" s="101"/>
      <c r="JZK28" s="101"/>
      <c r="JZL28" s="101"/>
      <c r="JZM28" s="101"/>
      <c r="JZN28" s="101"/>
      <c r="JZO28" s="101"/>
      <c r="JZP28" s="101"/>
      <c r="JZQ28" s="101"/>
      <c r="JZR28" s="101"/>
      <c r="JZS28" s="101"/>
      <c r="JZT28" s="101"/>
      <c r="JZU28" s="101"/>
      <c r="JZV28" s="101"/>
      <c r="JZW28" s="101"/>
      <c r="JZX28" s="101"/>
      <c r="JZY28" s="101"/>
      <c r="JZZ28" s="101"/>
      <c r="KAA28" s="101"/>
      <c r="KAB28" s="101"/>
      <c r="KAC28" s="101"/>
      <c r="KAD28" s="101"/>
      <c r="KAE28" s="101"/>
      <c r="KAF28" s="101"/>
      <c r="KAG28" s="101"/>
      <c r="KAH28" s="101"/>
      <c r="KAI28" s="101"/>
      <c r="KAJ28" s="101"/>
      <c r="KAK28" s="101"/>
      <c r="KAL28" s="101"/>
      <c r="KAM28" s="101"/>
      <c r="KAN28" s="101"/>
      <c r="KAO28" s="101"/>
      <c r="KAP28" s="101"/>
      <c r="KAQ28" s="101"/>
      <c r="KAR28" s="101"/>
      <c r="KAS28" s="101"/>
      <c r="KAT28" s="101"/>
      <c r="KAU28" s="101"/>
      <c r="KAV28" s="101"/>
      <c r="KAW28" s="101"/>
      <c r="KAX28" s="101"/>
      <c r="KAY28" s="101"/>
      <c r="KAZ28" s="101"/>
      <c r="KBA28" s="101"/>
      <c r="KBB28" s="101"/>
      <c r="KBC28" s="101"/>
      <c r="KBD28" s="101"/>
      <c r="KBE28" s="101"/>
      <c r="KBF28" s="101"/>
      <c r="KBG28" s="101"/>
      <c r="KBH28" s="101"/>
      <c r="KBI28" s="101"/>
      <c r="KBJ28" s="101"/>
      <c r="KBK28" s="101"/>
      <c r="KBL28" s="101"/>
      <c r="KBM28" s="101"/>
      <c r="KBN28" s="101"/>
      <c r="KBO28" s="101"/>
      <c r="KBP28" s="101"/>
      <c r="KBQ28" s="101"/>
      <c r="KBR28" s="101"/>
      <c r="KBS28" s="101"/>
      <c r="KBT28" s="101"/>
      <c r="KBU28" s="101"/>
      <c r="KBV28" s="101"/>
      <c r="KBW28" s="101"/>
      <c r="KBX28" s="101"/>
      <c r="KBY28" s="101"/>
      <c r="KBZ28" s="101"/>
      <c r="KCA28" s="101"/>
      <c r="KCB28" s="101"/>
      <c r="KCC28" s="101"/>
      <c r="KCD28" s="101"/>
      <c r="KCE28" s="101"/>
      <c r="KCF28" s="101"/>
      <c r="KCG28" s="101"/>
      <c r="KCH28" s="101"/>
      <c r="KCI28" s="101"/>
      <c r="KCJ28" s="101"/>
      <c r="KCK28" s="101"/>
      <c r="KCL28" s="101"/>
      <c r="KCM28" s="101"/>
      <c r="KCN28" s="101"/>
      <c r="KCO28" s="101"/>
      <c r="KCP28" s="101"/>
      <c r="KCQ28" s="101"/>
      <c r="KCR28" s="101"/>
      <c r="KCS28" s="101"/>
      <c r="KCT28" s="101"/>
      <c r="KCU28" s="101"/>
      <c r="KCV28" s="101"/>
      <c r="KCW28" s="101"/>
      <c r="KCX28" s="101"/>
      <c r="KCY28" s="101"/>
      <c r="KCZ28" s="101"/>
      <c r="KDA28" s="101"/>
      <c r="KDB28" s="101"/>
      <c r="KDC28" s="101"/>
      <c r="KDD28" s="101"/>
      <c r="KDE28" s="101"/>
      <c r="KDF28" s="101"/>
      <c r="KDG28" s="101"/>
      <c r="KDH28" s="101"/>
      <c r="KDI28" s="101"/>
      <c r="KDJ28" s="101"/>
      <c r="KDK28" s="101"/>
      <c r="KDL28" s="101"/>
      <c r="KDM28" s="101"/>
      <c r="KDN28" s="101"/>
      <c r="KDO28" s="101"/>
      <c r="KDP28" s="101"/>
      <c r="KDQ28" s="101"/>
      <c r="KDR28" s="101"/>
      <c r="KDS28" s="101"/>
      <c r="KDT28" s="101"/>
      <c r="KDU28" s="101"/>
      <c r="KDV28" s="101"/>
      <c r="KDW28" s="101"/>
      <c r="KDX28" s="101"/>
      <c r="KDY28" s="101"/>
      <c r="KDZ28" s="101"/>
      <c r="KEA28" s="101"/>
      <c r="KEB28" s="101"/>
      <c r="KEC28" s="101"/>
      <c r="KED28" s="101"/>
      <c r="KEE28" s="101"/>
      <c r="KEF28" s="101"/>
      <c r="KEG28" s="101"/>
      <c r="KEH28" s="101"/>
      <c r="KEI28" s="101"/>
      <c r="KEJ28" s="101"/>
      <c r="KEK28" s="101"/>
      <c r="KEL28" s="101"/>
      <c r="KEM28" s="101"/>
      <c r="KEN28" s="101"/>
      <c r="KEO28" s="101"/>
      <c r="KEP28" s="101"/>
      <c r="KEQ28" s="101"/>
      <c r="KER28" s="101"/>
      <c r="KES28" s="101"/>
      <c r="KET28" s="101"/>
      <c r="KEU28" s="101"/>
      <c r="KEV28" s="101"/>
      <c r="KEW28" s="101"/>
      <c r="KEX28" s="101"/>
      <c r="KEY28" s="101"/>
      <c r="KEZ28" s="101"/>
      <c r="KFA28" s="101"/>
      <c r="KFB28" s="101"/>
      <c r="KFC28" s="101"/>
      <c r="KFD28" s="101"/>
      <c r="KFE28" s="101"/>
      <c r="KFF28" s="101"/>
      <c r="KFG28" s="101"/>
      <c r="KFH28" s="101"/>
      <c r="KFI28" s="101"/>
      <c r="KFJ28" s="101"/>
      <c r="KFK28" s="101"/>
      <c r="KFL28" s="101"/>
      <c r="KFM28" s="101"/>
      <c r="KFN28" s="101"/>
      <c r="KFO28" s="101"/>
      <c r="KFP28" s="101"/>
      <c r="KFQ28" s="101"/>
      <c r="KFR28" s="101"/>
      <c r="KFS28" s="101"/>
      <c r="KFT28" s="101"/>
      <c r="KFU28" s="101"/>
      <c r="KFV28" s="101"/>
      <c r="KFW28" s="101"/>
      <c r="KFX28" s="101"/>
      <c r="KFY28" s="101"/>
      <c r="KFZ28" s="101"/>
      <c r="KGA28" s="101"/>
      <c r="KGB28" s="101"/>
      <c r="KGC28" s="101"/>
      <c r="KGD28" s="101"/>
      <c r="KGE28" s="101"/>
      <c r="KGF28" s="101"/>
      <c r="KGG28" s="101"/>
      <c r="KGH28" s="101"/>
      <c r="KGI28" s="101"/>
      <c r="KGJ28" s="101"/>
      <c r="KGK28" s="101"/>
      <c r="KGL28" s="101"/>
      <c r="KGM28" s="101"/>
      <c r="KGN28" s="101"/>
      <c r="KGO28" s="101"/>
      <c r="KGP28" s="101"/>
      <c r="KGQ28" s="101"/>
      <c r="KGR28" s="101"/>
      <c r="KGS28" s="101"/>
      <c r="KGT28" s="101"/>
      <c r="KGU28" s="101"/>
      <c r="KGV28" s="101"/>
      <c r="KGW28" s="101"/>
      <c r="KGX28" s="101"/>
      <c r="KGY28" s="101"/>
      <c r="KGZ28" s="101"/>
      <c r="KHA28" s="101"/>
      <c r="KHB28" s="101"/>
      <c r="KHC28" s="101"/>
      <c r="KHD28" s="101"/>
      <c r="KHE28" s="101"/>
      <c r="KHF28" s="101"/>
      <c r="KHG28" s="101"/>
      <c r="KHH28" s="101"/>
      <c r="KHI28" s="101"/>
      <c r="KHJ28" s="101"/>
      <c r="KHK28" s="101"/>
      <c r="KHL28" s="101"/>
      <c r="KHM28" s="101"/>
      <c r="KHN28" s="101"/>
      <c r="KHO28" s="101"/>
      <c r="KHP28" s="101"/>
      <c r="KHQ28" s="101"/>
      <c r="KHR28" s="101"/>
      <c r="KHS28" s="101"/>
      <c r="KHT28" s="101"/>
      <c r="KHU28" s="101"/>
      <c r="KHV28" s="101"/>
      <c r="KHW28" s="101"/>
      <c r="KHX28" s="101"/>
      <c r="KHY28" s="101"/>
      <c r="KHZ28" s="101"/>
      <c r="KIA28" s="101"/>
      <c r="KIB28" s="101"/>
      <c r="KIC28" s="101"/>
      <c r="KID28" s="101"/>
      <c r="KIE28" s="101"/>
      <c r="KIF28" s="101"/>
      <c r="KIG28" s="101"/>
      <c r="KIH28" s="101"/>
      <c r="KII28" s="101"/>
      <c r="KIJ28" s="101"/>
      <c r="KIK28" s="101"/>
      <c r="KIL28" s="101"/>
      <c r="KIM28" s="101"/>
      <c r="KIN28" s="101"/>
      <c r="KIO28" s="101"/>
      <c r="KIP28" s="101"/>
      <c r="KIQ28" s="101"/>
      <c r="KIR28" s="101"/>
      <c r="KIS28" s="101"/>
      <c r="KIT28" s="101"/>
      <c r="KIU28" s="101"/>
      <c r="KIV28" s="101"/>
      <c r="KIW28" s="101"/>
      <c r="KIX28" s="101"/>
      <c r="KIY28" s="101"/>
      <c r="KIZ28" s="101"/>
      <c r="KJA28" s="101"/>
      <c r="KJB28" s="101"/>
      <c r="KJC28" s="101"/>
      <c r="KJD28" s="101"/>
      <c r="KJE28" s="101"/>
      <c r="KJF28" s="101"/>
      <c r="KJG28" s="101"/>
      <c r="KJH28" s="101"/>
      <c r="KJI28" s="101"/>
      <c r="KJJ28" s="101"/>
      <c r="KJK28" s="101"/>
      <c r="KJL28" s="101"/>
      <c r="KJM28" s="101"/>
      <c r="KJN28" s="101"/>
      <c r="KJO28" s="101"/>
      <c r="KJP28" s="101"/>
      <c r="KJQ28" s="101"/>
      <c r="KJR28" s="101"/>
      <c r="KJS28" s="101"/>
      <c r="KJT28" s="101"/>
      <c r="KJU28" s="101"/>
      <c r="KJV28" s="101"/>
      <c r="KJW28" s="101"/>
      <c r="KJX28" s="101"/>
      <c r="KJY28" s="101"/>
      <c r="KJZ28" s="101"/>
      <c r="KKA28" s="101"/>
      <c r="KKB28" s="101"/>
      <c r="KKC28" s="101"/>
      <c r="KKD28" s="101"/>
      <c r="KKE28" s="101"/>
      <c r="KKF28" s="101"/>
      <c r="KKG28" s="101"/>
      <c r="KKH28" s="101"/>
      <c r="KKI28" s="101"/>
      <c r="KKJ28" s="101"/>
      <c r="KKK28" s="101"/>
      <c r="KKL28" s="101"/>
      <c r="KKM28" s="101"/>
      <c r="KKN28" s="101"/>
      <c r="KKO28" s="101"/>
      <c r="KKP28" s="101"/>
      <c r="KKQ28" s="101"/>
      <c r="KKR28" s="101"/>
      <c r="KKS28" s="101"/>
      <c r="KKT28" s="101"/>
      <c r="KKU28" s="101"/>
      <c r="KKV28" s="101"/>
      <c r="KKW28" s="101"/>
      <c r="KKX28" s="101"/>
      <c r="KKY28" s="101"/>
      <c r="KKZ28" s="101"/>
      <c r="KLA28" s="101"/>
      <c r="KLB28" s="101"/>
      <c r="KLC28" s="101"/>
      <c r="KLD28" s="101"/>
      <c r="KLE28" s="101"/>
      <c r="KLF28" s="101"/>
      <c r="KLG28" s="101"/>
      <c r="KLH28" s="101"/>
      <c r="KLI28" s="101"/>
      <c r="KLJ28" s="101"/>
      <c r="KLK28" s="101"/>
      <c r="KLL28" s="101"/>
      <c r="KLM28" s="101"/>
      <c r="KLN28" s="101"/>
      <c r="KLO28" s="101"/>
      <c r="KLP28" s="101"/>
      <c r="KLQ28" s="101"/>
      <c r="KLR28" s="101"/>
      <c r="KLS28" s="101"/>
      <c r="KLT28" s="101"/>
      <c r="KLU28" s="101"/>
      <c r="KLV28" s="101"/>
      <c r="KLW28" s="101"/>
      <c r="KLX28" s="101"/>
      <c r="KLY28" s="101"/>
      <c r="KLZ28" s="101"/>
      <c r="KMA28" s="101"/>
      <c r="KMB28" s="101"/>
      <c r="KMC28" s="101"/>
      <c r="KMD28" s="101"/>
      <c r="KME28" s="101"/>
      <c r="KMF28" s="101"/>
      <c r="KMG28" s="101"/>
      <c r="KMH28" s="101"/>
      <c r="KMI28" s="101"/>
      <c r="KMJ28" s="101"/>
      <c r="KMK28" s="101"/>
      <c r="KML28" s="101"/>
      <c r="KMM28" s="101"/>
      <c r="KMN28" s="101"/>
      <c r="KMO28" s="101"/>
      <c r="KMP28" s="101"/>
      <c r="KMQ28" s="101"/>
      <c r="KMR28" s="101"/>
      <c r="KMS28" s="101"/>
      <c r="KMT28" s="101"/>
      <c r="KMU28" s="101"/>
      <c r="KMV28" s="101"/>
      <c r="KMW28" s="101"/>
      <c r="KMX28" s="101"/>
      <c r="KMY28" s="101"/>
      <c r="KMZ28" s="101"/>
      <c r="KNA28" s="101"/>
      <c r="KNB28" s="101"/>
      <c r="KNC28" s="101"/>
      <c r="KND28" s="101"/>
      <c r="KNE28" s="101"/>
      <c r="KNF28" s="101"/>
      <c r="KNG28" s="101"/>
      <c r="KNH28" s="101"/>
      <c r="KNI28" s="101"/>
      <c r="KNJ28" s="101"/>
      <c r="KNK28" s="101"/>
      <c r="KNL28" s="101"/>
      <c r="KNM28" s="101"/>
      <c r="KNN28" s="101"/>
      <c r="KNO28" s="101"/>
      <c r="KNP28" s="101"/>
      <c r="KNQ28" s="101"/>
      <c r="KNR28" s="101"/>
      <c r="KNS28" s="101"/>
      <c r="KNT28" s="101"/>
      <c r="KNU28" s="101"/>
      <c r="KNV28" s="101"/>
      <c r="KNW28" s="101"/>
      <c r="KNX28" s="101"/>
      <c r="KNY28" s="101"/>
      <c r="KNZ28" s="101"/>
      <c r="KOA28" s="101"/>
      <c r="KOB28" s="101"/>
      <c r="KOC28" s="101"/>
      <c r="KOD28" s="101"/>
      <c r="KOE28" s="101"/>
      <c r="KOF28" s="101"/>
      <c r="KOG28" s="101"/>
      <c r="KOH28" s="101"/>
      <c r="KOI28" s="101"/>
      <c r="KOJ28" s="101"/>
      <c r="KOK28" s="101"/>
      <c r="KOL28" s="101"/>
      <c r="KOM28" s="101"/>
      <c r="KON28" s="101"/>
      <c r="KOO28" s="101"/>
      <c r="KOP28" s="101"/>
      <c r="KOQ28" s="101"/>
      <c r="KOR28" s="101"/>
      <c r="KOS28" s="101"/>
      <c r="KOT28" s="101"/>
      <c r="KOU28" s="101"/>
      <c r="KOV28" s="101"/>
      <c r="KOW28" s="101"/>
      <c r="KOX28" s="101"/>
      <c r="KOY28" s="101"/>
      <c r="KOZ28" s="101"/>
      <c r="KPA28" s="101"/>
      <c r="KPB28" s="101"/>
      <c r="KPC28" s="101"/>
      <c r="KPD28" s="101"/>
      <c r="KPE28" s="101"/>
      <c r="KPF28" s="101"/>
      <c r="KPG28" s="101"/>
      <c r="KPH28" s="101"/>
      <c r="KPI28" s="101"/>
      <c r="KPJ28" s="101"/>
      <c r="KPK28" s="101"/>
      <c r="KPL28" s="101"/>
      <c r="KPM28" s="101"/>
      <c r="KPN28" s="101"/>
      <c r="KPO28" s="101"/>
      <c r="KPP28" s="101"/>
      <c r="KPQ28" s="101"/>
      <c r="KPR28" s="101"/>
      <c r="KPS28" s="101"/>
      <c r="KPT28" s="101"/>
      <c r="KPU28" s="101"/>
      <c r="KPV28" s="101"/>
      <c r="KPW28" s="101"/>
      <c r="KPX28" s="101"/>
      <c r="KPY28" s="101"/>
      <c r="KPZ28" s="101"/>
      <c r="KQA28" s="101"/>
      <c r="KQB28" s="101"/>
      <c r="KQC28" s="101"/>
      <c r="KQD28" s="101"/>
      <c r="KQE28" s="101"/>
      <c r="KQF28" s="101"/>
      <c r="KQG28" s="101"/>
      <c r="KQH28" s="101"/>
      <c r="KQI28" s="101"/>
      <c r="KQJ28" s="101"/>
      <c r="KQK28" s="101"/>
      <c r="KQL28" s="101"/>
      <c r="KQM28" s="101"/>
      <c r="KQN28" s="101"/>
      <c r="KQO28" s="101"/>
      <c r="KQP28" s="101"/>
      <c r="KQQ28" s="101"/>
      <c r="KQR28" s="101"/>
      <c r="KQS28" s="101"/>
      <c r="KQT28" s="101"/>
      <c r="KQU28" s="101"/>
      <c r="KQV28" s="101"/>
      <c r="KQW28" s="101"/>
      <c r="KQX28" s="101"/>
      <c r="KQY28" s="101"/>
      <c r="KQZ28" s="101"/>
      <c r="KRA28" s="101"/>
      <c r="KRB28" s="101"/>
      <c r="KRC28" s="101"/>
      <c r="KRD28" s="101"/>
      <c r="KRE28" s="101"/>
      <c r="KRF28" s="101"/>
      <c r="KRG28" s="101"/>
      <c r="KRH28" s="101"/>
      <c r="KRI28" s="101"/>
      <c r="KRJ28" s="101"/>
      <c r="KRK28" s="101"/>
      <c r="KRL28" s="101"/>
      <c r="KRM28" s="101"/>
      <c r="KRN28" s="101"/>
      <c r="KRO28" s="101"/>
      <c r="KRP28" s="101"/>
      <c r="KRQ28" s="101"/>
      <c r="KRR28" s="101"/>
      <c r="KRS28" s="101"/>
      <c r="KRT28" s="101"/>
      <c r="KRU28" s="101"/>
      <c r="KRV28" s="101"/>
      <c r="KRW28" s="101"/>
      <c r="KRX28" s="101"/>
      <c r="KRY28" s="101"/>
      <c r="KRZ28" s="101"/>
      <c r="KSA28" s="101"/>
      <c r="KSB28" s="101"/>
      <c r="KSC28" s="101"/>
      <c r="KSD28" s="101"/>
      <c r="KSE28" s="101"/>
      <c r="KSF28" s="101"/>
      <c r="KSG28" s="101"/>
      <c r="KSH28" s="101"/>
      <c r="KSI28" s="101"/>
      <c r="KSJ28" s="101"/>
      <c r="KSK28" s="101"/>
      <c r="KSL28" s="101"/>
      <c r="KSM28" s="101"/>
      <c r="KSN28" s="101"/>
      <c r="KSO28" s="101"/>
      <c r="KSP28" s="101"/>
      <c r="KSQ28" s="101"/>
      <c r="KSR28" s="101"/>
      <c r="KSS28" s="101"/>
      <c r="KST28" s="101"/>
      <c r="KSU28" s="101"/>
      <c r="KSV28" s="101"/>
      <c r="KSW28" s="101"/>
      <c r="KSX28" s="101"/>
      <c r="KSY28" s="101"/>
      <c r="KSZ28" s="101"/>
      <c r="KTA28" s="101"/>
      <c r="KTB28" s="101"/>
      <c r="KTC28" s="101"/>
      <c r="KTD28" s="101"/>
      <c r="KTE28" s="101"/>
      <c r="KTF28" s="101"/>
      <c r="KTG28" s="101"/>
      <c r="KTH28" s="101"/>
      <c r="KTI28" s="101"/>
      <c r="KTJ28" s="101"/>
      <c r="KTK28" s="101"/>
      <c r="KTL28" s="101"/>
      <c r="KTM28" s="101"/>
      <c r="KTN28" s="101"/>
      <c r="KTO28" s="101"/>
      <c r="KTP28" s="101"/>
      <c r="KTQ28" s="101"/>
      <c r="KTR28" s="101"/>
      <c r="KTS28" s="101"/>
      <c r="KTT28" s="101"/>
      <c r="KTU28" s="101"/>
      <c r="KTV28" s="101"/>
      <c r="KTW28" s="101"/>
      <c r="KTX28" s="101"/>
      <c r="KTY28" s="101"/>
      <c r="KTZ28" s="101"/>
      <c r="KUA28" s="101"/>
      <c r="KUB28" s="101"/>
      <c r="KUC28" s="101"/>
      <c r="KUD28" s="101"/>
      <c r="KUE28" s="101"/>
      <c r="KUF28" s="101"/>
      <c r="KUG28" s="101"/>
      <c r="KUH28" s="101"/>
      <c r="KUI28" s="101"/>
      <c r="KUJ28" s="101"/>
      <c r="KUK28" s="101"/>
      <c r="KUL28" s="101"/>
      <c r="KUM28" s="101"/>
      <c r="KUN28" s="101"/>
      <c r="KUO28" s="101"/>
      <c r="KUP28" s="101"/>
      <c r="KUQ28" s="101"/>
      <c r="KUR28" s="101"/>
      <c r="KUS28" s="101"/>
      <c r="KUT28" s="101"/>
      <c r="KUU28" s="101"/>
      <c r="KUV28" s="101"/>
      <c r="KUW28" s="101"/>
      <c r="KUX28" s="101"/>
      <c r="KUY28" s="101"/>
      <c r="KUZ28" s="101"/>
      <c r="KVA28" s="101"/>
      <c r="KVB28" s="101"/>
      <c r="KVC28" s="101"/>
      <c r="KVD28" s="101"/>
      <c r="KVE28" s="101"/>
      <c r="KVF28" s="101"/>
      <c r="KVG28" s="101"/>
      <c r="KVH28" s="101"/>
      <c r="KVI28" s="101"/>
      <c r="KVJ28" s="101"/>
      <c r="KVK28" s="101"/>
      <c r="KVL28" s="101"/>
      <c r="KVM28" s="101"/>
      <c r="KVN28" s="101"/>
      <c r="KVO28" s="101"/>
      <c r="KVP28" s="101"/>
      <c r="KVQ28" s="101"/>
      <c r="KVR28" s="101"/>
      <c r="KVS28" s="101"/>
      <c r="KVT28" s="101"/>
      <c r="KVU28" s="101"/>
      <c r="KVV28" s="101"/>
      <c r="KVW28" s="101"/>
      <c r="KVX28" s="101"/>
      <c r="KVY28" s="101"/>
      <c r="KVZ28" s="101"/>
      <c r="KWA28" s="101"/>
      <c r="KWB28" s="101"/>
      <c r="KWC28" s="101"/>
      <c r="KWD28" s="101"/>
      <c r="KWE28" s="101"/>
      <c r="KWF28" s="101"/>
      <c r="KWG28" s="101"/>
      <c r="KWH28" s="101"/>
      <c r="KWI28" s="101"/>
      <c r="KWJ28" s="101"/>
      <c r="KWK28" s="101"/>
      <c r="KWL28" s="101"/>
      <c r="KWM28" s="101"/>
      <c r="KWN28" s="101"/>
      <c r="KWO28" s="101"/>
      <c r="KWP28" s="101"/>
      <c r="KWQ28" s="101"/>
      <c r="KWR28" s="101"/>
      <c r="KWS28" s="101"/>
      <c r="KWT28" s="101"/>
      <c r="KWU28" s="101"/>
      <c r="KWV28" s="101"/>
      <c r="KWW28" s="101"/>
      <c r="KWX28" s="101"/>
      <c r="KWY28" s="101"/>
      <c r="KWZ28" s="101"/>
      <c r="KXA28" s="101"/>
      <c r="KXB28" s="101"/>
      <c r="KXC28" s="101"/>
      <c r="KXD28" s="101"/>
      <c r="KXE28" s="101"/>
      <c r="KXF28" s="101"/>
      <c r="KXG28" s="101"/>
      <c r="KXH28" s="101"/>
      <c r="KXI28" s="101"/>
      <c r="KXJ28" s="101"/>
      <c r="KXK28" s="101"/>
      <c r="KXL28" s="101"/>
      <c r="KXM28" s="101"/>
      <c r="KXN28" s="101"/>
      <c r="KXO28" s="101"/>
      <c r="KXP28" s="101"/>
      <c r="KXQ28" s="101"/>
      <c r="KXR28" s="101"/>
      <c r="KXS28" s="101"/>
      <c r="KXT28" s="101"/>
      <c r="KXU28" s="101"/>
      <c r="KXV28" s="101"/>
      <c r="KXW28" s="101"/>
      <c r="KXX28" s="101"/>
      <c r="KXY28" s="101"/>
      <c r="KXZ28" s="101"/>
      <c r="KYA28" s="101"/>
      <c r="KYB28" s="101"/>
      <c r="KYC28" s="101"/>
      <c r="KYD28" s="101"/>
      <c r="KYE28" s="101"/>
      <c r="KYF28" s="101"/>
      <c r="KYG28" s="101"/>
      <c r="KYH28" s="101"/>
      <c r="KYI28" s="101"/>
      <c r="KYJ28" s="101"/>
      <c r="KYK28" s="101"/>
      <c r="KYL28" s="101"/>
      <c r="KYM28" s="101"/>
      <c r="KYN28" s="101"/>
      <c r="KYO28" s="101"/>
      <c r="KYP28" s="101"/>
      <c r="KYQ28" s="101"/>
      <c r="KYR28" s="101"/>
      <c r="KYS28" s="101"/>
      <c r="KYT28" s="101"/>
      <c r="KYU28" s="101"/>
      <c r="KYV28" s="101"/>
      <c r="KYW28" s="101"/>
      <c r="KYX28" s="101"/>
      <c r="KYY28" s="101"/>
      <c r="KYZ28" s="101"/>
      <c r="KZA28" s="101"/>
      <c r="KZB28" s="101"/>
      <c r="KZC28" s="101"/>
      <c r="KZD28" s="101"/>
      <c r="KZE28" s="101"/>
      <c r="KZF28" s="101"/>
      <c r="KZG28" s="101"/>
      <c r="KZH28" s="101"/>
      <c r="KZI28" s="101"/>
      <c r="KZJ28" s="101"/>
      <c r="KZK28" s="101"/>
      <c r="KZL28" s="101"/>
      <c r="KZM28" s="101"/>
      <c r="KZN28" s="101"/>
      <c r="KZO28" s="101"/>
      <c r="KZP28" s="101"/>
      <c r="KZQ28" s="101"/>
      <c r="KZR28" s="101"/>
      <c r="KZS28" s="101"/>
      <c r="KZT28" s="101"/>
      <c r="KZU28" s="101"/>
      <c r="KZV28" s="101"/>
      <c r="KZW28" s="101"/>
      <c r="KZX28" s="101"/>
      <c r="KZY28" s="101"/>
      <c r="KZZ28" s="101"/>
      <c r="LAA28" s="101"/>
      <c r="LAB28" s="101"/>
      <c r="LAC28" s="101"/>
      <c r="LAD28" s="101"/>
      <c r="LAE28" s="101"/>
      <c r="LAF28" s="101"/>
      <c r="LAG28" s="101"/>
      <c r="LAH28" s="101"/>
      <c r="LAI28" s="101"/>
      <c r="LAJ28" s="101"/>
      <c r="LAK28" s="101"/>
      <c r="LAL28" s="101"/>
      <c r="LAM28" s="101"/>
      <c r="LAN28" s="101"/>
      <c r="LAO28" s="101"/>
      <c r="LAP28" s="101"/>
      <c r="LAQ28" s="101"/>
      <c r="LAR28" s="101"/>
      <c r="LAS28" s="101"/>
      <c r="LAT28" s="101"/>
      <c r="LAU28" s="101"/>
      <c r="LAV28" s="101"/>
      <c r="LAW28" s="101"/>
      <c r="LAX28" s="101"/>
      <c r="LAY28" s="101"/>
      <c r="LAZ28" s="101"/>
      <c r="LBA28" s="101"/>
      <c r="LBB28" s="101"/>
      <c r="LBC28" s="101"/>
      <c r="LBD28" s="101"/>
      <c r="LBE28" s="101"/>
      <c r="LBF28" s="101"/>
      <c r="LBG28" s="101"/>
      <c r="LBH28" s="101"/>
      <c r="LBI28" s="101"/>
      <c r="LBJ28" s="101"/>
      <c r="LBK28" s="101"/>
      <c r="LBL28" s="101"/>
      <c r="LBM28" s="101"/>
      <c r="LBN28" s="101"/>
      <c r="LBO28" s="101"/>
      <c r="LBP28" s="101"/>
      <c r="LBQ28" s="101"/>
      <c r="LBR28" s="101"/>
      <c r="LBS28" s="101"/>
      <c r="LBT28" s="101"/>
      <c r="LBU28" s="101"/>
      <c r="LBV28" s="101"/>
      <c r="LBW28" s="101"/>
      <c r="LBX28" s="101"/>
      <c r="LBY28" s="101"/>
      <c r="LBZ28" s="101"/>
      <c r="LCA28" s="101"/>
      <c r="LCB28" s="101"/>
      <c r="LCC28" s="101"/>
      <c r="LCD28" s="101"/>
      <c r="LCE28" s="101"/>
      <c r="LCF28" s="101"/>
      <c r="LCG28" s="101"/>
      <c r="LCH28" s="101"/>
      <c r="LCI28" s="101"/>
      <c r="LCJ28" s="101"/>
      <c r="LCK28" s="101"/>
      <c r="LCL28" s="101"/>
      <c r="LCM28" s="101"/>
      <c r="LCN28" s="101"/>
      <c r="LCO28" s="101"/>
      <c r="LCP28" s="101"/>
      <c r="LCQ28" s="101"/>
      <c r="LCR28" s="101"/>
      <c r="LCS28" s="101"/>
      <c r="LCT28" s="101"/>
      <c r="LCU28" s="101"/>
      <c r="LCV28" s="101"/>
      <c r="LCW28" s="101"/>
      <c r="LCX28" s="101"/>
      <c r="LCY28" s="101"/>
      <c r="LCZ28" s="101"/>
      <c r="LDA28" s="101"/>
      <c r="LDB28" s="101"/>
      <c r="LDC28" s="101"/>
      <c r="LDD28" s="101"/>
      <c r="LDE28" s="101"/>
      <c r="LDF28" s="101"/>
      <c r="LDG28" s="101"/>
      <c r="LDH28" s="101"/>
      <c r="LDI28" s="101"/>
      <c r="LDJ28" s="101"/>
      <c r="LDK28" s="101"/>
      <c r="LDL28" s="101"/>
      <c r="LDM28" s="101"/>
      <c r="LDN28" s="101"/>
      <c r="LDO28" s="101"/>
      <c r="LDP28" s="101"/>
      <c r="LDQ28" s="101"/>
      <c r="LDR28" s="101"/>
      <c r="LDS28" s="101"/>
      <c r="LDT28" s="101"/>
      <c r="LDU28" s="101"/>
      <c r="LDV28" s="101"/>
      <c r="LDW28" s="101"/>
      <c r="LDX28" s="101"/>
      <c r="LDY28" s="101"/>
      <c r="LDZ28" s="101"/>
      <c r="LEA28" s="101"/>
      <c r="LEB28" s="101"/>
      <c r="LEC28" s="101"/>
      <c r="LED28" s="101"/>
      <c r="LEE28" s="101"/>
      <c r="LEF28" s="101"/>
      <c r="LEG28" s="101"/>
      <c r="LEH28" s="101"/>
      <c r="LEI28" s="101"/>
      <c r="LEJ28" s="101"/>
      <c r="LEK28" s="101"/>
      <c r="LEL28" s="101"/>
      <c r="LEM28" s="101"/>
      <c r="LEN28" s="101"/>
      <c r="LEO28" s="101"/>
      <c r="LEP28" s="101"/>
      <c r="LEQ28" s="101"/>
      <c r="LER28" s="101"/>
      <c r="LES28" s="101"/>
      <c r="LET28" s="101"/>
      <c r="LEU28" s="101"/>
      <c r="LEV28" s="101"/>
      <c r="LEW28" s="101"/>
      <c r="LEX28" s="101"/>
      <c r="LEY28" s="101"/>
      <c r="LEZ28" s="101"/>
      <c r="LFA28" s="101"/>
      <c r="LFB28" s="101"/>
      <c r="LFC28" s="101"/>
      <c r="LFD28" s="101"/>
      <c r="LFE28" s="101"/>
      <c r="LFF28" s="101"/>
      <c r="LFG28" s="101"/>
      <c r="LFH28" s="101"/>
      <c r="LFI28" s="101"/>
      <c r="LFJ28" s="101"/>
      <c r="LFK28" s="101"/>
      <c r="LFL28" s="101"/>
      <c r="LFM28" s="101"/>
      <c r="LFN28" s="101"/>
      <c r="LFO28" s="101"/>
      <c r="LFP28" s="101"/>
      <c r="LFQ28" s="101"/>
      <c r="LFR28" s="101"/>
      <c r="LFS28" s="101"/>
      <c r="LFT28" s="101"/>
      <c r="LFU28" s="101"/>
      <c r="LFV28" s="101"/>
      <c r="LFW28" s="101"/>
      <c r="LFX28" s="101"/>
      <c r="LFY28" s="101"/>
      <c r="LFZ28" s="101"/>
      <c r="LGA28" s="101"/>
      <c r="LGB28" s="101"/>
      <c r="LGC28" s="101"/>
      <c r="LGD28" s="101"/>
      <c r="LGE28" s="101"/>
      <c r="LGF28" s="101"/>
      <c r="LGG28" s="101"/>
      <c r="LGH28" s="101"/>
      <c r="LGI28" s="101"/>
      <c r="LGJ28" s="101"/>
      <c r="LGK28" s="101"/>
      <c r="LGL28" s="101"/>
      <c r="LGM28" s="101"/>
      <c r="LGN28" s="101"/>
      <c r="LGO28" s="101"/>
      <c r="LGP28" s="101"/>
      <c r="LGQ28" s="101"/>
      <c r="LGR28" s="101"/>
      <c r="LGS28" s="101"/>
      <c r="LGT28" s="101"/>
      <c r="LGU28" s="101"/>
      <c r="LGV28" s="101"/>
      <c r="LGW28" s="101"/>
      <c r="LGX28" s="101"/>
      <c r="LGY28" s="101"/>
      <c r="LGZ28" s="101"/>
      <c r="LHA28" s="101"/>
      <c r="LHB28" s="101"/>
      <c r="LHC28" s="101"/>
      <c r="LHD28" s="101"/>
      <c r="LHE28" s="101"/>
      <c r="LHF28" s="101"/>
      <c r="LHG28" s="101"/>
      <c r="LHH28" s="101"/>
      <c r="LHI28" s="101"/>
      <c r="LHJ28" s="101"/>
      <c r="LHK28" s="101"/>
      <c r="LHL28" s="101"/>
      <c r="LHM28" s="101"/>
      <c r="LHN28" s="101"/>
      <c r="LHO28" s="101"/>
      <c r="LHP28" s="101"/>
      <c r="LHQ28" s="101"/>
      <c r="LHR28" s="101"/>
      <c r="LHS28" s="101"/>
      <c r="LHT28" s="101"/>
      <c r="LHU28" s="101"/>
      <c r="LHV28" s="101"/>
      <c r="LHW28" s="101"/>
      <c r="LHX28" s="101"/>
      <c r="LHY28" s="101"/>
      <c r="LHZ28" s="101"/>
      <c r="LIA28" s="101"/>
      <c r="LIB28" s="101"/>
      <c r="LIC28" s="101"/>
      <c r="LID28" s="101"/>
      <c r="LIE28" s="101"/>
      <c r="LIF28" s="101"/>
      <c r="LIG28" s="101"/>
      <c r="LIH28" s="101"/>
      <c r="LII28" s="101"/>
      <c r="LIJ28" s="101"/>
      <c r="LIK28" s="101"/>
      <c r="LIL28" s="101"/>
      <c r="LIM28" s="101"/>
      <c r="LIN28" s="101"/>
      <c r="LIO28" s="101"/>
      <c r="LIP28" s="101"/>
      <c r="LIQ28" s="101"/>
      <c r="LIR28" s="101"/>
      <c r="LIS28" s="101"/>
      <c r="LIT28" s="101"/>
      <c r="LIU28" s="101"/>
      <c r="LIV28" s="101"/>
      <c r="LIW28" s="101"/>
      <c r="LIX28" s="101"/>
      <c r="LIY28" s="101"/>
      <c r="LIZ28" s="101"/>
      <c r="LJA28" s="101"/>
      <c r="LJB28" s="101"/>
      <c r="LJC28" s="101"/>
      <c r="LJD28" s="101"/>
      <c r="LJE28" s="101"/>
      <c r="LJF28" s="101"/>
      <c r="LJG28" s="101"/>
      <c r="LJH28" s="101"/>
      <c r="LJI28" s="101"/>
      <c r="LJJ28" s="101"/>
      <c r="LJK28" s="101"/>
      <c r="LJL28" s="101"/>
      <c r="LJM28" s="101"/>
      <c r="LJN28" s="101"/>
      <c r="LJO28" s="101"/>
      <c r="LJP28" s="101"/>
      <c r="LJQ28" s="101"/>
      <c r="LJR28" s="101"/>
      <c r="LJS28" s="101"/>
      <c r="LJT28" s="101"/>
      <c r="LJU28" s="101"/>
      <c r="LJV28" s="101"/>
      <c r="LJW28" s="101"/>
      <c r="LJX28" s="101"/>
      <c r="LJY28" s="101"/>
      <c r="LJZ28" s="101"/>
      <c r="LKA28" s="101"/>
      <c r="LKB28" s="101"/>
      <c r="LKC28" s="101"/>
      <c r="LKD28" s="101"/>
      <c r="LKE28" s="101"/>
      <c r="LKF28" s="101"/>
      <c r="LKG28" s="101"/>
      <c r="LKH28" s="101"/>
      <c r="LKI28" s="101"/>
      <c r="LKJ28" s="101"/>
      <c r="LKK28" s="101"/>
      <c r="LKL28" s="101"/>
      <c r="LKM28" s="101"/>
      <c r="LKN28" s="101"/>
      <c r="LKO28" s="101"/>
      <c r="LKP28" s="101"/>
      <c r="LKQ28" s="101"/>
      <c r="LKR28" s="101"/>
      <c r="LKS28" s="101"/>
      <c r="LKT28" s="101"/>
      <c r="LKU28" s="101"/>
      <c r="LKV28" s="101"/>
      <c r="LKW28" s="101"/>
      <c r="LKX28" s="101"/>
      <c r="LKY28" s="101"/>
      <c r="LKZ28" s="101"/>
      <c r="LLA28" s="101"/>
      <c r="LLB28" s="101"/>
      <c r="LLC28" s="101"/>
      <c r="LLD28" s="101"/>
      <c r="LLE28" s="101"/>
      <c r="LLF28" s="101"/>
      <c r="LLG28" s="101"/>
      <c r="LLH28" s="101"/>
      <c r="LLI28" s="101"/>
      <c r="LLJ28" s="101"/>
      <c r="LLK28" s="101"/>
      <c r="LLL28" s="101"/>
      <c r="LLM28" s="101"/>
      <c r="LLN28" s="101"/>
      <c r="LLO28" s="101"/>
      <c r="LLP28" s="101"/>
      <c r="LLQ28" s="101"/>
      <c r="LLR28" s="101"/>
      <c r="LLS28" s="101"/>
      <c r="LLT28" s="101"/>
      <c r="LLU28" s="101"/>
      <c r="LLV28" s="101"/>
      <c r="LLW28" s="101"/>
      <c r="LLX28" s="101"/>
      <c r="LLY28" s="101"/>
      <c r="LLZ28" s="101"/>
      <c r="LMA28" s="101"/>
      <c r="LMB28" s="101"/>
      <c r="LMC28" s="101"/>
      <c r="LMD28" s="101"/>
      <c r="LME28" s="101"/>
      <c r="LMF28" s="101"/>
      <c r="LMG28" s="101"/>
      <c r="LMH28" s="101"/>
      <c r="LMI28" s="101"/>
      <c r="LMJ28" s="101"/>
      <c r="LMK28" s="101"/>
      <c r="LML28" s="101"/>
      <c r="LMM28" s="101"/>
      <c r="LMN28" s="101"/>
      <c r="LMO28" s="101"/>
      <c r="LMP28" s="101"/>
      <c r="LMQ28" s="101"/>
      <c r="LMR28" s="101"/>
      <c r="LMS28" s="101"/>
      <c r="LMT28" s="101"/>
      <c r="LMU28" s="101"/>
      <c r="LMV28" s="101"/>
      <c r="LMW28" s="101"/>
      <c r="LMX28" s="101"/>
      <c r="LMY28" s="101"/>
      <c r="LMZ28" s="101"/>
      <c r="LNA28" s="101"/>
      <c r="LNB28" s="101"/>
      <c r="LNC28" s="101"/>
      <c r="LND28" s="101"/>
      <c r="LNE28" s="101"/>
      <c r="LNF28" s="101"/>
      <c r="LNG28" s="101"/>
      <c r="LNH28" s="101"/>
      <c r="LNI28" s="101"/>
      <c r="LNJ28" s="101"/>
      <c r="LNK28" s="101"/>
      <c r="LNL28" s="101"/>
      <c r="LNM28" s="101"/>
      <c r="LNN28" s="101"/>
      <c r="LNO28" s="101"/>
      <c r="LNP28" s="101"/>
      <c r="LNQ28" s="101"/>
      <c r="LNR28" s="101"/>
      <c r="LNS28" s="101"/>
      <c r="LNT28" s="101"/>
      <c r="LNU28" s="101"/>
      <c r="LNV28" s="101"/>
      <c r="LNW28" s="101"/>
      <c r="LNX28" s="101"/>
      <c r="LNY28" s="101"/>
      <c r="LNZ28" s="101"/>
      <c r="LOA28" s="101"/>
      <c r="LOB28" s="101"/>
      <c r="LOC28" s="101"/>
      <c r="LOD28" s="101"/>
      <c r="LOE28" s="101"/>
      <c r="LOF28" s="101"/>
      <c r="LOG28" s="101"/>
      <c r="LOH28" s="101"/>
      <c r="LOI28" s="101"/>
      <c r="LOJ28" s="101"/>
      <c r="LOK28" s="101"/>
      <c r="LOL28" s="101"/>
      <c r="LOM28" s="101"/>
      <c r="LON28" s="101"/>
      <c r="LOO28" s="101"/>
      <c r="LOP28" s="101"/>
      <c r="LOQ28" s="101"/>
      <c r="LOR28" s="101"/>
      <c r="LOS28" s="101"/>
      <c r="LOT28" s="101"/>
      <c r="LOU28" s="101"/>
      <c r="LOV28" s="101"/>
      <c r="LOW28" s="101"/>
      <c r="LOX28" s="101"/>
      <c r="LOY28" s="101"/>
      <c r="LOZ28" s="101"/>
      <c r="LPA28" s="101"/>
      <c r="LPB28" s="101"/>
      <c r="LPC28" s="101"/>
      <c r="LPD28" s="101"/>
      <c r="LPE28" s="101"/>
      <c r="LPF28" s="101"/>
      <c r="LPG28" s="101"/>
      <c r="LPH28" s="101"/>
      <c r="LPI28" s="101"/>
      <c r="LPJ28" s="101"/>
      <c r="LPK28" s="101"/>
      <c r="LPL28" s="101"/>
      <c r="LPM28" s="101"/>
      <c r="LPN28" s="101"/>
      <c r="LPO28" s="101"/>
      <c r="LPP28" s="101"/>
      <c r="LPQ28" s="101"/>
      <c r="LPR28" s="101"/>
      <c r="LPS28" s="101"/>
      <c r="LPT28" s="101"/>
      <c r="LPU28" s="101"/>
      <c r="LPV28" s="101"/>
      <c r="LPW28" s="101"/>
      <c r="LPX28" s="101"/>
      <c r="LPY28" s="101"/>
      <c r="LPZ28" s="101"/>
      <c r="LQA28" s="101"/>
      <c r="LQB28" s="101"/>
      <c r="LQC28" s="101"/>
      <c r="LQD28" s="101"/>
      <c r="LQE28" s="101"/>
      <c r="LQF28" s="101"/>
      <c r="LQG28" s="101"/>
      <c r="LQH28" s="101"/>
      <c r="LQI28" s="101"/>
      <c r="LQJ28" s="101"/>
      <c r="LQK28" s="101"/>
      <c r="LQL28" s="101"/>
      <c r="LQM28" s="101"/>
      <c r="LQN28" s="101"/>
      <c r="LQO28" s="101"/>
      <c r="LQP28" s="101"/>
      <c r="LQQ28" s="101"/>
      <c r="LQR28" s="101"/>
      <c r="LQS28" s="101"/>
      <c r="LQT28" s="101"/>
      <c r="LQU28" s="101"/>
      <c r="LQV28" s="101"/>
      <c r="LQW28" s="101"/>
      <c r="LQX28" s="101"/>
      <c r="LQY28" s="101"/>
      <c r="LQZ28" s="101"/>
      <c r="LRA28" s="101"/>
      <c r="LRB28" s="101"/>
      <c r="LRC28" s="101"/>
      <c r="LRD28" s="101"/>
      <c r="LRE28" s="101"/>
      <c r="LRF28" s="101"/>
      <c r="LRG28" s="101"/>
      <c r="LRH28" s="101"/>
      <c r="LRI28" s="101"/>
      <c r="LRJ28" s="101"/>
      <c r="LRK28" s="101"/>
      <c r="LRL28" s="101"/>
      <c r="LRM28" s="101"/>
      <c r="LRN28" s="101"/>
      <c r="LRO28" s="101"/>
      <c r="LRP28" s="101"/>
      <c r="LRQ28" s="101"/>
      <c r="LRR28" s="101"/>
      <c r="LRS28" s="101"/>
      <c r="LRT28" s="101"/>
      <c r="LRU28" s="101"/>
      <c r="LRV28" s="101"/>
      <c r="LRW28" s="101"/>
      <c r="LRX28" s="101"/>
      <c r="LRY28" s="101"/>
      <c r="LRZ28" s="101"/>
      <c r="LSA28" s="101"/>
      <c r="LSB28" s="101"/>
      <c r="LSC28" s="101"/>
      <c r="LSD28" s="101"/>
      <c r="LSE28" s="101"/>
      <c r="LSF28" s="101"/>
      <c r="LSG28" s="101"/>
      <c r="LSH28" s="101"/>
      <c r="LSI28" s="101"/>
      <c r="LSJ28" s="101"/>
      <c r="LSK28" s="101"/>
      <c r="LSL28" s="101"/>
      <c r="LSM28" s="101"/>
      <c r="LSN28" s="101"/>
      <c r="LSO28" s="101"/>
      <c r="LSP28" s="101"/>
      <c r="LSQ28" s="101"/>
      <c r="LSR28" s="101"/>
      <c r="LSS28" s="101"/>
      <c r="LST28" s="101"/>
      <c r="LSU28" s="101"/>
      <c r="LSV28" s="101"/>
      <c r="LSW28" s="101"/>
      <c r="LSX28" s="101"/>
      <c r="LSY28" s="101"/>
      <c r="LSZ28" s="101"/>
      <c r="LTA28" s="101"/>
      <c r="LTB28" s="101"/>
      <c r="LTC28" s="101"/>
      <c r="LTD28" s="101"/>
      <c r="LTE28" s="101"/>
      <c r="LTF28" s="101"/>
      <c r="LTG28" s="101"/>
      <c r="LTH28" s="101"/>
      <c r="LTI28" s="101"/>
      <c r="LTJ28" s="101"/>
      <c r="LTK28" s="101"/>
      <c r="LTL28" s="101"/>
      <c r="LTM28" s="101"/>
      <c r="LTN28" s="101"/>
      <c r="LTO28" s="101"/>
      <c r="LTP28" s="101"/>
      <c r="LTQ28" s="101"/>
      <c r="LTR28" s="101"/>
      <c r="LTS28" s="101"/>
      <c r="LTT28" s="101"/>
      <c r="LTU28" s="101"/>
      <c r="LTV28" s="101"/>
      <c r="LTW28" s="101"/>
      <c r="LTX28" s="101"/>
      <c r="LTY28" s="101"/>
      <c r="LTZ28" s="101"/>
      <c r="LUA28" s="101"/>
      <c r="LUB28" s="101"/>
      <c r="LUC28" s="101"/>
      <c r="LUD28" s="101"/>
      <c r="LUE28" s="101"/>
      <c r="LUF28" s="101"/>
      <c r="LUG28" s="101"/>
      <c r="LUH28" s="101"/>
      <c r="LUI28" s="101"/>
      <c r="LUJ28" s="101"/>
      <c r="LUK28" s="101"/>
      <c r="LUL28" s="101"/>
      <c r="LUM28" s="101"/>
      <c r="LUN28" s="101"/>
      <c r="LUO28" s="101"/>
      <c r="LUP28" s="101"/>
      <c r="LUQ28" s="101"/>
      <c r="LUR28" s="101"/>
      <c r="LUS28" s="101"/>
      <c r="LUT28" s="101"/>
      <c r="LUU28" s="101"/>
      <c r="LUV28" s="101"/>
      <c r="LUW28" s="101"/>
      <c r="LUX28" s="101"/>
      <c r="LUY28" s="101"/>
      <c r="LUZ28" s="101"/>
      <c r="LVA28" s="101"/>
      <c r="LVB28" s="101"/>
      <c r="LVC28" s="101"/>
      <c r="LVD28" s="101"/>
      <c r="LVE28" s="101"/>
      <c r="LVF28" s="101"/>
      <c r="LVG28" s="101"/>
      <c r="LVH28" s="101"/>
      <c r="LVI28" s="101"/>
      <c r="LVJ28" s="101"/>
      <c r="LVK28" s="101"/>
      <c r="LVL28" s="101"/>
      <c r="LVM28" s="101"/>
      <c r="LVN28" s="101"/>
      <c r="LVO28" s="101"/>
      <c r="LVP28" s="101"/>
      <c r="LVQ28" s="101"/>
      <c r="LVR28" s="101"/>
      <c r="LVS28" s="101"/>
      <c r="LVT28" s="101"/>
      <c r="LVU28" s="101"/>
      <c r="LVV28" s="101"/>
      <c r="LVW28" s="101"/>
      <c r="LVX28" s="101"/>
      <c r="LVY28" s="101"/>
      <c r="LVZ28" s="101"/>
      <c r="LWA28" s="101"/>
      <c r="LWB28" s="101"/>
      <c r="LWC28" s="101"/>
      <c r="LWD28" s="101"/>
      <c r="LWE28" s="101"/>
      <c r="LWF28" s="101"/>
      <c r="LWG28" s="101"/>
      <c r="LWH28" s="101"/>
      <c r="LWI28" s="101"/>
      <c r="LWJ28" s="101"/>
      <c r="LWK28" s="101"/>
      <c r="LWL28" s="101"/>
      <c r="LWM28" s="101"/>
      <c r="LWN28" s="101"/>
      <c r="LWO28" s="101"/>
      <c r="LWP28" s="101"/>
      <c r="LWQ28" s="101"/>
      <c r="LWR28" s="101"/>
      <c r="LWS28" s="101"/>
      <c r="LWT28" s="101"/>
      <c r="LWU28" s="101"/>
      <c r="LWV28" s="101"/>
      <c r="LWW28" s="101"/>
      <c r="LWX28" s="101"/>
      <c r="LWY28" s="101"/>
      <c r="LWZ28" s="101"/>
      <c r="LXA28" s="101"/>
      <c r="LXB28" s="101"/>
      <c r="LXC28" s="101"/>
      <c r="LXD28" s="101"/>
      <c r="LXE28" s="101"/>
      <c r="LXF28" s="101"/>
      <c r="LXG28" s="101"/>
      <c r="LXH28" s="101"/>
      <c r="LXI28" s="101"/>
      <c r="LXJ28" s="101"/>
      <c r="LXK28" s="101"/>
      <c r="LXL28" s="101"/>
      <c r="LXM28" s="101"/>
      <c r="LXN28" s="101"/>
      <c r="LXO28" s="101"/>
      <c r="LXP28" s="101"/>
      <c r="LXQ28" s="101"/>
      <c r="LXR28" s="101"/>
      <c r="LXS28" s="101"/>
      <c r="LXT28" s="101"/>
      <c r="LXU28" s="101"/>
      <c r="LXV28" s="101"/>
      <c r="LXW28" s="101"/>
      <c r="LXX28" s="101"/>
      <c r="LXY28" s="101"/>
      <c r="LXZ28" s="101"/>
      <c r="LYA28" s="101"/>
      <c r="LYB28" s="101"/>
      <c r="LYC28" s="101"/>
      <c r="LYD28" s="101"/>
      <c r="LYE28" s="101"/>
      <c r="LYF28" s="101"/>
      <c r="LYG28" s="101"/>
      <c r="LYH28" s="101"/>
      <c r="LYI28" s="101"/>
      <c r="LYJ28" s="101"/>
      <c r="LYK28" s="101"/>
      <c r="LYL28" s="101"/>
      <c r="LYM28" s="101"/>
      <c r="LYN28" s="101"/>
      <c r="LYO28" s="101"/>
      <c r="LYP28" s="101"/>
      <c r="LYQ28" s="101"/>
      <c r="LYR28" s="101"/>
      <c r="LYS28" s="101"/>
      <c r="LYT28" s="101"/>
      <c r="LYU28" s="101"/>
      <c r="LYV28" s="101"/>
      <c r="LYW28" s="101"/>
      <c r="LYX28" s="101"/>
      <c r="LYY28" s="101"/>
      <c r="LYZ28" s="101"/>
      <c r="LZA28" s="101"/>
      <c r="LZB28" s="101"/>
      <c r="LZC28" s="101"/>
      <c r="LZD28" s="101"/>
      <c r="LZE28" s="101"/>
      <c r="LZF28" s="101"/>
      <c r="LZG28" s="101"/>
      <c r="LZH28" s="101"/>
      <c r="LZI28" s="101"/>
      <c r="LZJ28" s="101"/>
      <c r="LZK28" s="101"/>
      <c r="LZL28" s="101"/>
      <c r="LZM28" s="101"/>
      <c r="LZN28" s="101"/>
      <c r="LZO28" s="101"/>
      <c r="LZP28" s="101"/>
      <c r="LZQ28" s="101"/>
      <c r="LZR28" s="101"/>
      <c r="LZS28" s="101"/>
      <c r="LZT28" s="101"/>
      <c r="LZU28" s="101"/>
      <c r="LZV28" s="101"/>
      <c r="LZW28" s="101"/>
      <c r="LZX28" s="101"/>
      <c r="LZY28" s="101"/>
      <c r="LZZ28" s="101"/>
      <c r="MAA28" s="101"/>
      <c r="MAB28" s="101"/>
      <c r="MAC28" s="101"/>
      <c r="MAD28" s="101"/>
      <c r="MAE28" s="101"/>
      <c r="MAF28" s="101"/>
      <c r="MAG28" s="101"/>
      <c r="MAH28" s="101"/>
      <c r="MAI28" s="101"/>
      <c r="MAJ28" s="101"/>
      <c r="MAK28" s="101"/>
      <c r="MAL28" s="101"/>
      <c r="MAM28" s="101"/>
      <c r="MAN28" s="101"/>
      <c r="MAO28" s="101"/>
      <c r="MAP28" s="101"/>
      <c r="MAQ28" s="101"/>
      <c r="MAR28" s="101"/>
      <c r="MAS28" s="101"/>
      <c r="MAT28" s="101"/>
      <c r="MAU28" s="101"/>
      <c r="MAV28" s="101"/>
      <c r="MAW28" s="101"/>
      <c r="MAX28" s="101"/>
      <c r="MAY28" s="101"/>
      <c r="MAZ28" s="101"/>
      <c r="MBA28" s="101"/>
      <c r="MBB28" s="101"/>
      <c r="MBC28" s="101"/>
      <c r="MBD28" s="101"/>
      <c r="MBE28" s="101"/>
      <c r="MBF28" s="101"/>
      <c r="MBG28" s="101"/>
      <c r="MBH28" s="101"/>
      <c r="MBI28" s="101"/>
      <c r="MBJ28" s="101"/>
      <c r="MBK28" s="101"/>
      <c r="MBL28" s="101"/>
      <c r="MBM28" s="101"/>
      <c r="MBN28" s="101"/>
      <c r="MBO28" s="101"/>
      <c r="MBP28" s="101"/>
      <c r="MBQ28" s="101"/>
      <c r="MBR28" s="101"/>
      <c r="MBS28" s="101"/>
      <c r="MBT28" s="101"/>
      <c r="MBU28" s="101"/>
      <c r="MBV28" s="101"/>
      <c r="MBW28" s="101"/>
      <c r="MBX28" s="101"/>
      <c r="MBY28" s="101"/>
      <c r="MBZ28" s="101"/>
      <c r="MCA28" s="101"/>
      <c r="MCB28" s="101"/>
      <c r="MCC28" s="101"/>
      <c r="MCD28" s="101"/>
      <c r="MCE28" s="101"/>
      <c r="MCF28" s="101"/>
      <c r="MCG28" s="101"/>
      <c r="MCH28" s="101"/>
      <c r="MCI28" s="101"/>
      <c r="MCJ28" s="101"/>
      <c r="MCK28" s="101"/>
      <c r="MCL28" s="101"/>
      <c r="MCM28" s="101"/>
      <c r="MCN28" s="101"/>
      <c r="MCO28" s="101"/>
      <c r="MCP28" s="101"/>
      <c r="MCQ28" s="101"/>
      <c r="MCR28" s="101"/>
      <c r="MCS28" s="101"/>
      <c r="MCT28" s="101"/>
      <c r="MCU28" s="101"/>
      <c r="MCV28" s="101"/>
      <c r="MCW28" s="101"/>
      <c r="MCX28" s="101"/>
      <c r="MCY28" s="101"/>
      <c r="MCZ28" s="101"/>
      <c r="MDA28" s="101"/>
      <c r="MDB28" s="101"/>
      <c r="MDC28" s="101"/>
      <c r="MDD28" s="101"/>
      <c r="MDE28" s="101"/>
      <c r="MDF28" s="101"/>
      <c r="MDG28" s="101"/>
      <c r="MDH28" s="101"/>
      <c r="MDI28" s="101"/>
      <c r="MDJ28" s="101"/>
      <c r="MDK28" s="101"/>
      <c r="MDL28" s="101"/>
      <c r="MDM28" s="101"/>
      <c r="MDN28" s="101"/>
      <c r="MDO28" s="101"/>
      <c r="MDP28" s="101"/>
      <c r="MDQ28" s="101"/>
      <c r="MDR28" s="101"/>
      <c r="MDS28" s="101"/>
      <c r="MDT28" s="101"/>
      <c r="MDU28" s="101"/>
      <c r="MDV28" s="101"/>
      <c r="MDW28" s="101"/>
      <c r="MDX28" s="101"/>
      <c r="MDY28" s="101"/>
      <c r="MDZ28" s="101"/>
      <c r="MEA28" s="101"/>
      <c r="MEB28" s="101"/>
      <c r="MEC28" s="101"/>
      <c r="MED28" s="101"/>
      <c r="MEE28" s="101"/>
      <c r="MEF28" s="101"/>
      <c r="MEG28" s="101"/>
      <c r="MEH28" s="101"/>
      <c r="MEI28" s="101"/>
      <c r="MEJ28" s="101"/>
      <c r="MEK28" s="101"/>
      <c r="MEL28" s="101"/>
      <c r="MEM28" s="101"/>
      <c r="MEN28" s="101"/>
      <c r="MEO28" s="101"/>
      <c r="MEP28" s="101"/>
      <c r="MEQ28" s="101"/>
      <c r="MER28" s="101"/>
      <c r="MES28" s="101"/>
      <c r="MET28" s="101"/>
      <c r="MEU28" s="101"/>
      <c r="MEV28" s="101"/>
      <c r="MEW28" s="101"/>
      <c r="MEX28" s="101"/>
      <c r="MEY28" s="101"/>
      <c r="MEZ28" s="101"/>
      <c r="MFA28" s="101"/>
      <c r="MFB28" s="101"/>
      <c r="MFC28" s="101"/>
      <c r="MFD28" s="101"/>
      <c r="MFE28" s="101"/>
      <c r="MFF28" s="101"/>
      <c r="MFG28" s="101"/>
      <c r="MFH28" s="101"/>
      <c r="MFI28" s="101"/>
      <c r="MFJ28" s="101"/>
      <c r="MFK28" s="101"/>
      <c r="MFL28" s="101"/>
      <c r="MFM28" s="101"/>
      <c r="MFN28" s="101"/>
      <c r="MFO28" s="101"/>
      <c r="MFP28" s="101"/>
      <c r="MFQ28" s="101"/>
      <c r="MFR28" s="101"/>
      <c r="MFS28" s="101"/>
      <c r="MFT28" s="101"/>
      <c r="MFU28" s="101"/>
      <c r="MFV28" s="101"/>
      <c r="MFW28" s="101"/>
      <c r="MFX28" s="101"/>
      <c r="MFY28" s="101"/>
      <c r="MFZ28" s="101"/>
      <c r="MGA28" s="101"/>
      <c r="MGB28" s="101"/>
      <c r="MGC28" s="101"/>
      <c r="MGD28" s="101"/>
      <c r="MGE28" s="101"/>
      <c r="MGF28" s="101"/>
      <c r="MGG28" s="101"/>
      <c r="MGH28" s="101"/>
      <c r="MGI28" s="101"/>
      <c r="MGJ28" s="101"/>
      <c r="MGK28" s="101"/>
      <c r="MGL28" s="101"/>
      <c r="MGM28" s="101"/>
      <c r="MGN28" s="101"/>
      <c r="MGO28" s="101"/>
      <c r="MGP28" s="101"/>
      <c r="MGQ28" s="101"/>
      <c r="MGR28" s="101"/>
      <c r="MGS28" s="101"/>
      <c r="MGT28" s="101"/>
      <c r="MGU28" s="101"/>
      <c r="MGV28" s="101"/>
      <c r="MGW28" s="101"/>
      <c r="MGX28" s="101"/>
      <c r="MGY28" s="101"/>
      <c r="MGZ28" s="101"/>
      <c r="MHA28" s="101"/>
      <c r="MHB28" s="101"/>
      <c r="MHC28" s="101"/>
      <c r="MHD28" s="101"/>
      <c r="MHE28" s="101"/>
      <c r="MHF28" s="101"/>
      <c r="MHG28" s="101"/>
      <c r="MHH28" s="101"/>
      <c r="MHI28" s="101"/>
      <c r="MHJ28" s="101"/>
      <c r="MHK28" s="101"/>
      <c r="MHL28" s="101"/>
      <c r="MHM28" s="101"/>
      <c r="MHN28" s="101"/>
      <c r="MHO28" s="101"/>
      <c r="MHP28" s="101"/>
      <c r="MHQ28" s="101"/>
      <c r="MHR28" s="101"/>
      <c r="MHS28" s="101"/>
      <c r="MHT28" s="101"/>
      <c r="MHU28" s="101"/>
      <c r="MHV28" s="101"/>
      <c r="MHW28" s="101"/>
      <c r="MHX28" s="101"/>
      <c r="MHY28" s="101"/>
      <c r="MHZ28" s="101"/>
      <c r="MIA28" s="101"/>
      <c r="MIB28" s="101"/>
      <c r="MIC28" s="101"/>
      <c r="MID28" s="101"/>
      <c r="MIE28" s="101"/>
      <c r="MIF28" s="101"/>
      <c r="MIG28" s="101"/>
      <c r="MIH28" s="101"/>
      <c r="MII28" s="101"/>
      <c r="MIJ28" s="101"/>
      <c r="MIK28" s="101"/>
      <c r="MIL28" s="101"/>
      <c r="MIM28" s="101"/>
      <c r="MIN28" s="101"/>
      <c r="MIO28" s="101"/>
      <c r="MIP28" s="101"/>
      <c r="MIQ28" s="101"/>
      <c r="MIR28" s="101"/>
      <c r="MIS28" s="101"/>
      <c r="MIT28" s="101"/>
      <c r="MIU28" s="101"/>
      <c r="MIV28" s="101"/>
      <c r="MIW28" s="101"/>
      <c r="MIX28" s="101"/>
      <c r="MIY28" s="101"/>
      <c r="MIZ28" s="101"/>
      <c r="MJA28" s="101"/>
      <c r="MJB28" s="101"/>
      <c r="MJC28" s="101"/>
      <c r="MJD28" s="101"/>
      <c r="MJE28" s="101"/>
      <c r="MJF28" s="101"/>
      <c r="MJG28" s="101"/>
      <c r="MJH28" s="101"/>
      <c r="MJI28" s="101"/>
      <c r="MJJ28" s="101"/>
      <c r="MJK28" s="101"/>
      <c r="MJL28" s="101"/>
      <c r="MJM28" s="101"/>
      <c r="MJN28" s="101"/>
      <c r="MJO28" s="101"/>
      <c r="MJP28" s="101"/>
      <c r="MJQ28" s="101"/>
      <c r="MJR28" s="101"/>
      <c r="MJS28" s="101"/>
      <c r="MJT28" s="101"/>
      <c r="MJU28" s="101"/>
      <c r="MJV28" s="101"/>
      <c r="MJW28" s="101"/>
      <c r="MJX28" s="101"/>
      <c r="MJY28" s="101"/>
      <c r="MJZ28" s="101"/>
      <c r="MKA28" s="101"/>
      <c r="MKB28" s="101"/>
      <c r="MKC28" s="101"/>
      <c r="MKD28" s="101"/>
      <c r="MKE28" s="101"/>
      <c r="MKF28" s="101"/>
      <c r="MKG28" s="101"/>
      <c r="MKH28" s="101"/>
      <c r="MKI28" s="101"/>
      <c r="MKJ28" s="101"/>
      <c r="MKK28" s="101"/>
      <c r="MKL28" s="101"/>
      <c r="MKM28" s="101"/>
      <c r="MKN28" s="101"/>
      <c r="MKO28" s="101"/>
      <c r="MKP28" s="101"/>
      <c r="MKQ28" s="101"/>
      <c r="MKR28" s="101"/>
      <c r="MKS28" s="101"/>
      <c r="MKT28" s="101"/>
      <c r="MKU28" s="101"/>
      <c r="MKV28" s="101"/>
      <c r="MKW28" s="101"/>
      <c r="MKX28" s="101"/>
      <c r="MKY28" s="101"/>
      <c r="MKZ28" s="101"/>
      <c r="MLA28" s="101"/>
      <c r="MLB28" s="101"/>
      <c r="MLC28" s="101"/>
      <c r="MLD28" s="101"/>
      <c r="MLE28" s="101"/>
      <c r="MLF28" s="101"/>
      <c r="MLG28" s="101"/>
      <c r="MLH28" s="101"/>
      <c r="MLI28" s="101"/>
      <c r="MLJ28" s="101"/>
      <c r="MLK28" s="101"/>
      <c r="MLL28" s="101"/>
      <c r="MLM28" s="101"/>
      <c r="MLN28" s="101"/>
      <c r="MLO28" s="101"/>
      <c r="MLP28" s="101"/>
      <c r="MLQ28" s="101"/>
      <c r="MLR28" s="101"/>
      <c r="MLS28" s="101"/>
      <c r="MLT28" s="101"/>
      <c r="MLU28" s="101"/>
      <c r="MLV28" s="101"/>
      <c r="MLW28" s="101"/>
      <c r="MLX28" s="101"/>
      <c r="MLY28" s="101"/>
      <c r="MLZ28" s="101"/>
      <c r="MMA28" s="101"/>
      <c r="MMB28" s="101"/>
      <c r="MMC28" s="101"/>
      <c r="MMD28" s="101"/>
      <c r="MME28" s="101"/>
      <c r="MMF28" s="101"/>
      <c r="MMG28" s="101"/>
      <c r="MMH28" s="101"/>
      <c r="MMI28" s="101"/>
      <c r="MMJ28" s="101"/>
      <c r="MMK28" s="101"/>
      <c r="MML28" s="101"/>
      <c r="MMM28" s="101"/>
      <c r="MMN28" s="101"/>
      <c r="MMO28" s="101"/>
      <c r="MMP28" s="101"/>
      <c r="MMQ28" s="101"/>
      <c r="MMR28" s="101"/>
      <c r="MMS28" s="101"/>
      <c r="MMT28" s="101"/>
      <c r="MMU28" s="101"/>
      <c r="MMV28" s="101"/>
      <c r="MMW28" s="101"/>
      <c r="MMX28" s="101"/>
      <c r="MMY28" s="101"/>
      <c r="MMZ28" s="101"/>
      <c r="MNA28" s="101"/>
      <c r="MNB28" s="101"/>
      <c r="MNC28" s="101"/>
      <c r="MND28" s="101"/>
      <c r="MNE28" s="101"/>
      <c r="MNF28" s="101"/>
      <c r="MNG28" s="101"/>
      <c r="MNH28" s="101"/>
      <c r="MNI28" s="101"/>
      <c r="MNJ28" s="101"/>
      <c r="MNK28" s="101"/>
      <c r="MNL28" s="101"/>
      <c r="MNM28" s="101"/>
      <c r="MNN28" s="101"/>
      <c r="MNO28" s="101"/>
      <c r="MNP28" s="101"/>
      <c r="MNQ28" s="101"/>
      <c r="MNR28" s="101"/>
      <c r="MNS28" s="101"/>
      <c r="MNT28" s="101"/>
      <c r="MNU28" s="101"/>
      <c r="MNV28" s="101"/>
      <c r="MNW28" s="101"/>
      <c r="MNX28" s="101"/>
      <c r="MNY28" s="101"/>
      <c r="MNZ28" s="101"/>
      <c r="MOA28" s="101"/>
      <c r="MOB28" s="101"/>
      <c r="MOC28" s="101"/>
      <c r="MOD28" s="101"/>
      <c r="MOE28" s="101"/>
      <c r="MOF28" s="101"/>
      <c r="MOG28" s="101"/>
      <c r="MOH28" s="101"/>
      <c r="MOI28" s="101"/>
      <c r="MOJ28" s="101"/>
      <c r="MOK28" s="101"/>
      <c r="MOL28" s="101"/>
      <c r="MOM28" s="101"/>
      <c r="MON28" s="101"/>
      <c r="MOO28" s="101"/>
      <c r="MOP28" s="101"/>
      <c r="MOQ28" s="101"/>
      <c r="MOR28" s="101"/>
      <c r="MOS28" s="101"/>
      <c r="MOT28" s="101"/>
      <c r="MOU28" s="101"/>
      <c r="MOV28" s="101"/>
      <c r="MOW28" s="101"/>
      <c r="MOX28" s="101"/>
      <c r="MOY28" s="101"/>
      <c r="MOZ28" s="101"/>
      <c r="MPA28" s="101"/>
      <c r="MPB28" s="101"/>
      <c r="MPC28" s="101"/>
      <c r="MPD28" s="101"/>
      <c r="MPE28" s="101"/>
      <c r="MPF28" s="101"/>
      <c r="MPG28" s="101"/>
      <c r="MPH28" s="101"/>
      <c r="MPI28" s="101"/>
      <c r="MPJ28" s="101"/>
      <c r="MPK28" s="101"/>
      <c r="MPL28" s="101"/>
      <c r="MPM28" s="101"/>
      <c r="MPN28" s="101"/>
      <c r="MPO28" s="101"/>
      <c r="MPP28" s="101"/>
      <c r="MPQ28" s="101"/>
      <c r="MPR28" s="101"/>
      <c r="MPS28" s="101"/>
      <c r="MPT28" s="101"/>
      <c r="MPU28" s="101"/>
      <c r="MPV28" s="101"/>
      <c r="MPW28" s="101"/>
      <c r="MPX28" s="101"/>
      <c r="MPY28" s="101"/>
      <c r="MPZ28" s="101"/>
      <c r="MQA28" s="101"/>
      <c r="MQB28" s="101"/>
      <c r="MQC28" s="101"/>
      <c r="MQD28" s="101"/>
      <c r="MQE28" s="101"/>
      <c r="MQF28" s="101"/>
      <c r="MQG28" s="101"/>
      <c r="MQH28" s="101"/>
      <c r="MQI28" s="101"/>
      <c r="MQJ28" s="101"/>
      <c r="MQK28" s="101"/>
      <c r="MQL28" s="101"/>
      <c r="MQM28" s="101"/>
      <c r="MQN28" s="101"/>
      <c r="MQO28" s="101"/>
      <c r="MQP28" s="101"/>
      <c r="MQQ28" s="101"/>
      <c r="MQR28" s="101"/>
      <c r="MQS28" s="101"/>
      <c r="MQT28" s="101"/>
      <c r="MQU28" s="101"/>
      <c r="MQV28" s="101"/>
      <c r="MQW28" s="101"/>
      <c r="MQX28" s="101"/>
      <c r="MQY28" s="101"/>
      <c r="MQZ28" s="101"/>
      <c r="MRA28" s="101"/>
      <c r="MRB28" s="101"/>
      <c r="MRC28" s="101"/>
      <c r="MRD28" s="101"/>
      <c r="MRE28" s="101"/>
      <c r="MRF28" s="101"/>
      <c r="MRG28" s="101"/>
      <c r="MRH28" s="101"/>
      <c r="MRI28" s="101"/>
      <c r="MRJ28" s="101"/>
      <c r="MRK28" s="101"/>
      <c r="MRL28" s="101"/>
      <c r="MRM28" s="101"/>
      <c r="MRN28" s="101"/>
      <c r="MRO28" s="101"/>
      <c r="MRP28" s="101"/>
      <c r="MRQ28" s="101"/>
      <c r="MRR28" s="101"/>
      <c r="MRS28" s="101"/>
      <c r="MRT28" s="101"/>
      <c r="MRU28" s="101"/>
      <c r="MRV28" s="101"/>
      <c r="MRW28" s="101"/>
      <c r="MRX28" s="101"/>
      <c r="MRY28" s="101"/>
      <c r="MRZ28" s="101"/>
      <c r="MSA28" s="101"/>
      <c r="MSB28" s="101"/>
      <c r="MSC28" s="101"/>
      <c r="MSD28" s="101"/>
      <c r="MSE28" s="101"/>
      <c r="MSF28" s="101"/>
      <c r="MSG28" s="101"/>
      <c r="MSH28" s="101"/>
      <c r="MSI28" s="101"/>
      <c r="MSJ28" s="101"/>
      <c r="MSK28" s="101"/>
      <c r="MSL28" s="101"/>
      <c r="MSM28" s="101"/>
      <c r="MSN28" s="101"/>
      <c r="MSO28" s="101"/>
      <c r="MSP28" s="101"/>
      <c r="MSQ28" s="101"/>
      <c r="MSR28" s="101"/>
      <c r="MSS28" s="101"/>
      <c r="MST28" s="101"/>
      <c r="MSU28" s="101"/>
      <c r="MSV28" s="101"/>
      <c r="MSW28" s="101"/>
      <c r="MSX28" s="101"/>
      <c r="MSY28" s="101"/>
      <c r="MSZ28" s="101"/>
      <c r="MTA28" s="101"/>
      <c r="MTB28" s="101"/>
      <c r="MTC28" s="101"/>
      <c r="MTD28" s="101"/>
      <c r="MTE28" s="101"/>
      <c r="MTF28" s="101"/>
      <c r="MTG28" s="101"/>
      <c r="MTH28" s="101"/>
      <c r="MTI28" s="101"/>
      <c r="MTJ28" s="101"/>
      <c r="MTK28" s="101"/>
      <c r="MTL28" s="101"/>
      <c r="MTM28" s="101"/>
      <c r="MTN28" s="101"/>
      <c r="MTO28" s="101"/>
      <c r="MTP28" s="101"/>
      <c r="MTQ28" s="101"/>
      <c r="MTR28" s="101"/>
      <c r="MTS28" s="101"/>
      <c r="MTT28" s="101"/>
      <c r="MTU28" s="101"/>
      <c r="MTV28" s="101"/>
      <c r="MTW28" s="101"/>
      <c r="MTX28" s="101"/>
      <c r="MTY28" s="101"/>
      <c r="MTZ28" s="101"/>
      <c r="MUA28" s="101"/>
      <c r="MUB28" s="101"/>
      <c r="MUC28" s="101"/>
      <c r="MUD28" s="101"/>
      <c r="MUE28" s="101"/>
      <c r="MUF28" s="101"/>
      <c r="MUG28" s="101"/>
      <c r="MUH28" s="101"/>
      <c r="MUI28" s="101"/>
      <c r="MUJ28" s="101"/>
      <c r="MUK28" s="101"/>
      <c r="MUL28" s="101"/>
      <c r="MUM28" s="101"/>
      <c r="MUN28" s="101"/>
      <c r="MUO28" s="101"/>
      <c r="MUP28" s="101"/>
      <c r="MUQ28" s="101"/>
      <c r="MUR28" s="101"/>
      <c r="MUS28" s="101"/>
      <c r="MUT28" s="101"/>
      <c r="MUU28" s="101"/>
      <c r="MUV28" s="101"/>
      <c r="MUW28" s="101"/>
      <c r="MUX28" s="101"/>
      <c r="MUY28" s="101"/>
      <c r="MUZ28" s="101"/>
      <c r="MVA28" s="101"/>
      <c r="MVB28" s="101"/>
      <c r="MVC28" s="101"/>
      <c r="MVD28" s="101"/>
      <c r="MVE28" s="101"/>
      <c r="MVF28" s="101"/>
      <c r="MVG28" s="101"/>
      <c r="MVH28" s="101"/>
      <c r="MVI28" s="101"/>
      <c r="MVJ28" s="101"/>
      <c r="MVK28" s="101"/>
      <c r="MVL28" s="101"/>
      <c r="MVM28" s="101"/>
      <c r="MVN28" s="101"/>
      <c r="MVO28" s="101"/>
      <c r="MVP28" s="101"/>
      <c r="MVQ28" s="101"/>
      <c r="MVR28" s="101"/>
      <c r="MVS28" s="101"/>
      <c r="MVT28" s="101"/>
      <c r="MVU28" s="101"/>
      <c r="MVV28" s="101"/>
      <c r="MVW28" s="101"/>
      <c r="MVX28" s="101"/>
      <c r="MVY28" s="101"/>
      <c r="MVZ28" s="101"/>
      <c r="MWA28" s="101"/>
      <c r="MWB28" s="101"/>
      <c r="MWC28" s="101"/>
      <c r="MWD28" s="101"/>
      <c r="MWE28" s="101"/>
      <c r="MWF28" s="101"/>
      <c r="MWG28" s="101"/>
      <c r="MWH28" s="101"/>
      <c r="MWI28" s="101"/>
      <c r="MWJ28" s="101"/>
      <c r="MWK28" s="101"/>
      <c r="MWL28" s="101"/>
      <c r="MWM28" s="101"/>
      <c r="MWN28" s="101"/>
      <c r="MWO28" s="101"/>
      <c r="MWP28" s="101"/>
      <c r="MWQ28" s="101"/>
      <c r="MWR28" s="101"/>
      <c r="MWS28" s="101"/>
      <c r="MWT28" s="101"/>
      <c r="MWU28" s="101"/>
      <c r="MWV28" s="101"/>
      <c r="MWW28" s="101"/>
      <c r="MWX28" s="101"/>
      <c r="MWY28" s="101"/>
      <c r="MWZ28" s="101"/>
      <c r="MXA28" s="101"/>
      <c r="MXB28" s="101"/>
      <c r="MXC28" s="101"/>
      <c r="MXD28" s="101"/>
      <c r="MXE28" s="101"/>
      <c r="MXF28" s="101"/>
      <c r="MXG28" s="101"/>
      <c r="MXH28" s="101"/>
      <c r="MXI28" s="101"/>
      <c r="MXJ28" s="101"/>
      <c r="MXK28" s="101"/>
      <c r="MXL28" s="101"/>
      <c r="MXM28" s="101"/>
      <c r="MXN28" s="101"/>
      <c r="MXO28" s="101"/>
      <c r="MXP28" s="101"/>
      <c r="MXQ28" s="101"/>
      <c r="MXR28" s="101"/>
      <c r="MXS28" s="101"/>
      <c r="MXT28" s="101"/>
      <c r="MXU28" s="101"/>
      <c r="MXV28" s="101"/>
      <c r="MXW28" s="101"/>
      <c r="MXX28" s="101"/>
      <c r="MXY28" s="101"/>
      <c r="MXZ28" s="101"/>
      <c r="MYA28" s="101"/>
      <c r="MYB28" s="101"/>
      <c r="MYC28" s="101"/>
      <c r="MYD28" s="101"/>
      <c r="MYE28" s="101"/>
      <c r="MYF28" s="101"/>
      <c r="MYG28" s="101"/>
      <c r="MYH28" s="101"/>
      <c r="MYI28" s="101"/>
      <c r="MYJ28" s="101"/>
      <c r="MYK28" s="101"/>
      <c r="MYL28" s="101"/>
      <c r="MYM28" s="101"/>
      <c r="MYN28" s="101"/>
      <c r="MYO28" s="101"/>
      <c r="MYP28" s="101"/>
      <c r="MYQ28" s="101"/>
      <c r="MYR28" s="101"/>
      <c r="MYS28" s="101"/>
      <c r="MYT28" s="101"/>
      <c r="MYU28" s="101"/>
      <c r="MYV28" s="101"/>
      <c r="MYW28" s="101"/>
      <c r="MYX28" s="101"/>
      <c r="MYY28" s="101"/>
      <c r="MYZ28" s="101"/>
      <c r="MZA28" s="101"/>
      <c r="MZB28" s="101"/>
      <c r="MZC28" s="101"/>
      <c r="MZD28" s="101"/>
      <c r="MZE28" s="101"/>
      <c r="MZF28" s="101"/>
      <c r="MZG28" s="101"/>
      <c r="MZH28" s="101"/>
      <c r="MZI28" s="101"/>
      <c r="MZJ28" s="101"/>
      <c r="MZK28" s="101"/>
      <c r="MZL28" s="101"/>
      <c r="MZM28" s="101"/>
      <c r="MZN28" s="101"/>
      <c r="MZO28" s="101"/>
      <c r="MZP28" s="101"/>
      <c r="MZQ28" s="101"/>
      <c r="MZR28" s="101"/>
      <c r="MZS28" s="101"/>
      <c r="MZT28" s="101"/>
      <c r="MZU28" s="101"/>
      <c r="MZV28" s="101"/>
      <c r="MZW28" s="101"/>
      <c r="MZX28" s="101"/>
      <c r="MZY28" s="101"/>
      <c r="MZZ28" s="101"/>
      <c r="NAA28" s="101"/>
      <c r="NAB28" s="101"/>
      <c r="NAC28" s="101"/>
      <c r="NAD28" s="101"/>
      <c r="NAE28" s="101"/>
      <c r="NAF28" s="101"/>
      <c r="NAG28" s="101"/>
      <c r="NAH28" s="101"/>
      <c r="NAI28" s="101"/>
      <c r="NAJ28" s="101"/>
      <c r="NAK28" s="101"/>
      <c r="NAL28" s="101"/>
      <c r="NAM28" s="101"/>
      <c r="NAN28" s="101"/>
      <c r="NAO28" s="101"/>
      <c r="NAP28" s="101"/>
      <c r="NAQ28" s="101"/>
      <c r="NAR28" s="101"/>
      <c r="NAS28" s="101"/>
      <c r="NAT28" s="101"/>
      <c r="NAU28" s="101"/>
      <c r="NAV28" s="101"/>
      <c r="NAW28" s="101"/>
      <c r="NAX28" s="101"/>
      <c r="NAY28" s="101"/>
      <c r="NAZ28" s="101"/>
      <c r="NBA28" s="101"/>
      <c r="NBB28" s="101"/>
      <c r="NBC28" s="101"/>
      <c r="NBD28" s="101"/>
      <c r="NBE28" s="101"/>
      <c r="NBF28" s="101"/>
      <c r="NBG28" s="101"/>
      <c r="NBH28" s="101"/>
      <c r="NBI28" s="101"/>
      <c r="NBJ28" s="101"/>
      <c r="NBK28" s="101"/>
      <c r="NBL28" s="101"/>
      <c r="NBM28" s="101"/>
      <c r="NBN28" s="101"/>
      <c r="NBO28" s="101"/>
      <c r="NBP28" s="101"/>
      <c r="NBQ28" s="101"/>
      <c r="NBR28" s="101"/>
      <c r="NBS28" s="101"/>
      <c r="NBT28" s="101"/>
      <c r="NBU28" s="101"/>
      <c r="NBV28" s="101"/>
      <c r="NBW28" s="101"/>
      <c r="NBX28" s="101"/>
      <c r="NBY28" s="101"/>
      <c r="NBZ28" s="101"/>
      <c r="NCA28" s="101"/>
      <c r="NCB28" s="101"/>
      <c r="NCC28" s="101"/>
      <c r="NCD28" s="101"/>
      <c r="NCE28" s="101"/>
      <c r="NCF28" s="101"/>
      <c r="NCG28" s="101"/>
      <c r="NCH28" s="101"/>
      <c r="NCI28" s="101"/>
      <c r="NCJ28" s="101"/>
      <c r="NCK28" s="101"/>
      <c r="NCL28" s="101"/>
      <c r="NCM28" s="101"/>
      <c r="NCN28" s="101"/>
      <c r="NCO28" s="101"/>
      <c r="NCP28" s="101"/>
      <c r="NCQ28" s="101"/>
      <c r="NCR28" s="101"/>
      <c r="NCS28" s="101"/>
      <c r="NCT28" s="101"/>
      <c r="NCU28" s="101"/>
      <c r="NCV28" s="101"/>
      <c r="NCW28" s="101"/>
      <c r="NCX28" s="101"/>
      <c r="NCY28" s="101"/>
      <c r="NCZ28" s="101"/>
      <c r="NDA28" s="101"/>
      <c r="NDB28" s="101"/>
      <c r="NDC28" s="101"/>
      <c r="NDD28" s="101"/>
      <c r="NDE28" s="101"/>
      <c r="NDF28" s="101"/>
      <c r="NDG28" s="101"/>
      <c r="NDH28" s="101"/>
      <c r="NDI28" s="101"/>
      <c r="NDJ28" s="101"/>
      <c r="NDK28" s="101"/>
      <c r="NDL28" s="101"/>
      <c r="NDM28" s="101"/>
      <c r="NDN28" s="101"/>
      <c r="NDO28" s="101"/>
      <c r="NDP28" s="101"/>
      <c r="NDQ28" s="101"/>
      <c r="NDR28" s="101"/>
      <c r="NDS28" s="101"/>
      <c r="NDT28" s="101"/>
      <c r="NDU28" s="101"/>
      <c r="NDV28" s="101"/>
      <c r="NDW28" s="101"/>
      <c r="NDX28" s="101"/>
      <c r="NDY28" s="101"/>
      <c r="NDZ28" s="101"/>
      <c r="NEA28" s="101"/>
      <c r="NEB28" s="101"/>
      <c r="NEC28" s="101"/>
      <c r="NED28" s="101"/>
      <c r="NEE28" s="101"/>
      <c r="NEF28" s="101"/>
      <c r="NEG28" s="101"/>
      <c r="NEH28" s="101"/>
      <c r="NEI28" s="101"/>
      <c r="NEJ28" s="101"/>
      <c r="NEK28" s="101"/>
      <c r="NEL28" s="101"/>
      <c r="NEM28" s="101"/>
      <c r="NEN28" s="101"/>
      <c r="NEO28" s="101"/>
      <c r="NEP28" s="101"/>
      <c r="NEQ28" s="101"/>
      <c r="NER28" s="101"/>
      <c r="NES28" s="101"/>
      <c r="NET28" s="101"/>
      <c r="NEU28" s="101"/>
      <c r="NEV28" s="101"/>
      <c r="NEW28" s="101"/>
      <c r="NEX28" s="101"/>
      <c r="NEY28" s="101"/>
      <c r="NEZ28" s="101"/>
      <c r="NFA28" s="101"/>
      <c r="NFB28" s="101"/>
      <c r="NFC28" s="101"/>
      <c r="NFD28" s="101"/>
      <c r="NFE28" s="101"/>
      <c r="NFF28" s="101"/>
      <c r="NFG28" s="101"/>
      <c r="NFH28" s="101"/>
      <c r="NFI28" s="101"/>
      <c r="NFJ28" s="101"/>
      <c r="NFK28" s="101"/>
      <c r="NFL28" s="101"/>
      <c r="NFM28" s="101"/>
      <c r="NFN28" s="101"/>
      <c r="NFO28" s="101"/>
      <c r="NFP28" s="101"/>
      <c r="NFQ28" s="101"/>
      <c r="NFR28" s="101"/>
      <c r="NFS28" s="101"/>
      <c r="NFT28" s="101"/>
      <c r="NFU28" s="101"/>
      <c r="NFV28" s="101"/>
      <c r="NFW28" s="101"/>
      <c r="NFX28" s="101"/>
      <c r="NFY28" s="101"/>
      <c r="NFZ28" s="101"/>
      <c r="NGA28" s="101"/>
      <c r="NGB28" s="101"/>
      <c r="NGC28" s="101"/>
      <c r="NGD28" s="101"/>
      <c r="NGE28" s="101"/>
      <c r="NGF28" s="101"/>
      <c r="NGG28" s="101"/>
      <c r="NGH28" s="101"/>
      <c r="NGI28" s="101"/>
      <c r="NGJ28" s="101"/>
      <c r="NGK28" s="101"/>
      <c r="NGL28" s="101"/>
      <c r="NGM28" s="101"/>
      <c r="NGN28" s="101"/>
      <c r="NGO28" s="101"/>
      <c r="NGP28" s="101"/>
      <c r="NGQ28" s="101"/>
      <c r="NGR28" s="101"/>
      <c r="NGS28" s="101"/>
      <c r="NGT28" s="101"/>
      <c r="NGU28" s="101"/>
      <c r="NGV28" s="101"/>
      <c r="NGW28" s="101"/>
      <c r="NGX28" s="101"/>
      <c r="NGY28" s="101"/>
      <c r="NGZ28" s="101"/>
      <c r="NHA28" s="101"/>
      <c r="NHB28" s="101"/>
      <c r="NHC28" s="101"/>
      <c r="NHD28" s="101"/>
      <c r="NHE28" s="101"/>
      <c r="NHF28" s="101"/>
      <c r="NHG28" s="101"/>
      <c r="NHH28" s="101"/>
      <c r="NHI28" s="101"/>
      <c r="NHJ28" s="101"/>
      <c r="NHK28" s="101"/>
      <c r="NHL28" s="101"/>
      <c r="NHM28" s="101"/>
      <c r="NHN28" s="101"/>
      <c r="NHO28" s="101"/>
      <c r="NHP28" s="101"/>
      <c r="NHQ28" s="101"/>
      <c r="NHR28" s="101"/>
      <c r="NHS28" s="101"/>
      <c r="NHT28" s="101"/>
      <c r="NHU28" s="101"/>
      <c r="NHV28" s="101"/>
      <c r="NHW28" s="101"/>
      <c r="NHX28" s="101"/>
      <c r="NHY28" s="101"/>
      <c r="NHZ28" s="101"/>
      <c r="NIA28" s="101"/>
      <c r="NIB28" s="101"/>
      <c r="NIC28" s="101"/>
      <c r="NID28" s="101"/>
      <c r="NIE28" s="101"/>
      <c r="NIF28" s="101"/>
      <c r="NIG28" s="101"/>
      <c r="NIH28" s="101"/>
      <c r="NII28" s="101"/>
      <c r="NIJ28" s="101"/>
      <c r="NIK28" s="101"/>
      <c r="NIL28" s="101"/>
      <c r="NIM28" s="101"/>
      <c r="NIN28" s="101"/>
      <c r="NIO28" s="101"/>
      <c r="NIP28" s="101"/>
      <c r="NIQ28" s="101"/>
      <c r="NIR28" s="101"/>
      <c r="NIS28" s="101"/>
      <c r="NIT28" s="101"/>
      <c r="NIU28" s="101"/>
      <c r="NIV28" s="101"/>
      <c r="NIW28" s="101"/>
      <c r="NIX28" s="101"/>
      <c r="NIY28" s="101"/>
      <c r="NIZ28" s="101"/>
      <c r="NJA28" s="101"/>
      <c r="NJB28" s="101"/>
      <c r="NJC28" s="101"/>
      <c r="NJD28" s="101"/>
      <c r="NJE28" s="101"/>
      <c r="NJF28" s="101"/>
      <c r="NJG28" s="101"/>
      <c r="NJH28" s="101"/>
      <c r="NJI28" s="101"/>
      <c r="NJJ28" s="101"/>
      <c r="NJK28" s="101"/>
      <c r="NJL28" s="101"/>
      <c r="NJM28" s="101"/>
      <c r="NJN28" s="101"/>
      <c r="NJO28" s="101"/>
      <c r="NJP28" s="101"/>
      <c r="NJQ28" s="101"/>
      <c r="NJR28" s="101"/>
      <c r="NJS28" s="101"/>
      <c r="NJT28" s="101"/>
      <c r="NJU28" s="101"/>
      <c r="NJV28" s="101"/>
      <c r="NJW28" s="101"/>
      <c r="NJX28" s="101"/>
      <c r="NJY28" s="101"/>
      <c r="NJZ28" s="101"/>
      <c r="NKA28" s="101"/>
      <c r="NKB28" s="101"/>
      <c r="NKC28" s="101"/>
      <c r="NKD28" s="101"/>
      <c r="NKE28" s="101"/>
      <c r="NKF28" s="101"/>
      <c r="NKG28" s="101"/>
      <c r="NKH28" s="101"/>
      <c r="NKI28" s="101"/>
      <c r="NKJ28" s="101"/>
      <c r="NKK28" s="101"/>
      <c r="NKL28" s="101"/>
      <c r="NKM28" s="101"/>
      <c r="NKN28" s="101"/>
      <c r="NKO28" s="101"/>
      <c r="NKP28" s="101"/>
      <c r="NKQ28" s="101"/>
      <c r="NKR28" s="101"/>
      <c r="NKS28" s="101"/>
      <c r="NKT28" s="101"/>
      <c r="NKU28" s="101"/>
      <c r="NKV28" s="101"/>
      <c r="NKW28" s="101"/>
      <c r="NKX28" s="101"/>
      <c r="NKY28" s="101"/>
      <c r="NKZ28" s="101"/>
      <c r="NLA28" s="101"/>
      <c r="NLB28" s="101"/>
      <c r="NLC28" s="101"/>
      <c r="NLD28" s="101"/>
      <c r="NLE28" s="101"/>
      <c r="NLF28" s="101"/>
      <c r="NLG28" s="101"/>
      <c r="NLH28" s="101"/>
      <c r="NLI28" s="101"/>
      <c r="NLJ28" s="101"/>
      <c r="NLK28" s="101"/>
      <c r="NLL28" s="101"/>
      <c r="NLM28" s="101"/>
      <c r="NLN28" s="101"/>
      <c r="NLO28" s="101"/>
      <c r="NLP28" s="101"/>
      <c r="NLQ28" s="101"/>
      <c r="NLR28" s="101"/>
      <c r="NLS28" s="101"/>
      <c r="NLT28" s="101"/>
      <c r="NLU28" s="101"/>
      <c r="NLV28" s="101"/>
      <c r="NLW28" s="101"/>
      <c r="NLX28" s="101"/>
      <c r="NLY28" s="101"/>
      <c r="NLZ28" s="101"/>
      <c r="NMA28" s="101"/>
      <c r="NMB28" s="101"/>
      <c r="NMC28" s="101"/>
      <c r="NMD28" s="101"/>
      <c r="NME28" s="101"/>
      <c r="NMF28" s="101"/>
      <c r="NMG28" s="101"/>
      <c r="NMH28" s="101"/>
      <c r="NMI28" s="101"/>
      <c r="NMJ28" s="101"/>
      <c r="NMK28" s="101"/>
      <c r="NML28" s="101"/>
      <c r="NMM28" s="101"/>
      <c r="NMN28" s="101"/>
      <c r="NMO28" s="101"/>
      <c r="NMP28" s="101"/>
      <c r="NMQ28" s="101"/>
      <c r="NMR28" s="101"/>
      <c r="NMS28" s="101"/>
      <c r="NMT28" s="101"/>
      <c r="NMU28" s="101"/>
      <c r="NMV28" s="101"/>
      <c r="NMW28" s="101"/>
      <c r="NMX28" s="101"/>
      <c r="NMY28" s="101"/>
      <c r="NMZ28" s="101"/>
      <c r="NNA28" s="101"/>
      <c r="NNB28" s="101"/>
      <c r="NNC28" s="101"/>
      <c r="NND28" s="101"/>
      <c r="NNE28" s="101"/>
      <c r="NNF28" s="101"/>
      <c r="NNG28" s="101"/>
      <c r="NNH28" s="101"/>
      <c r="NNI28" s="101"/>
      <c r="NNJ28" s="101"/>
      <c r="NNK28" s="101"/>
      <c r="NNL28" s="101"/>
      <c r="NNM28" s="101"/>
      <c r="NNN28" s="101"/>
      <c r="NNO28" s="101"/>
      <c r="NNP28" s="101"/>
      <c r="NNQ28" s="101"/>
      <c r="NNR28" s="101"/>
      <c r="NNS28" s="101"/>
      <c r="NNT28" s="101"/>
      <c r="NNU28" s="101"/>
      <c r="NNV28" s="101"/>
      <c r="NNW28" s="101"/>
      <c r="NNX28" s="101"/>
      <c r="NNY28" s="101"/>
      <c r="NNZ28" s="101"/>
      <c r="NOA28" s="101"/>
      <c r="NOB28" s="101"/>
      <c r="NOC28" s="101"/>
      <c r="NOD28" s="101"/>
      <c r="NOE28" s="101"/>
      <c r="NOF28" s="101"/>
      <c r="NOG28" s="101"/>
      <c r="NOH28" s="101"/>
      <c r="NOI28" s="101"/>
      <c r="NOJ28" s="101"/>
      <c r="NOK28" s="101"/>
      <c r="NOL28" s="101"/>
      <c r="NOM28" s="101"/>
      <c r="NON28" s="101"/>
      <c r="NOO28" s="101"/>
      <c r="NOP28" s="101"/>
      <c r="NOQ28" s="101"/>
      <c r="NOR28" s="101"/>
      <c r="NOS28" s="101"/>
      <c r="NOT28" s="101"/>
      <c r="NOU28" s="101"/>
      <c r="NOV28" s="101"/>
      <c r="NOW28" s="101"/>
      <c r="NOX28" s="101"/>
      <c r="NOY28" s="101"/>
      <c r="NOZ28" s="101"/>
      <c r="NPA28" s="101"/>
      <c r="NPB28" s="101"/>
      <c r="NPC28" s="101"/>
      <c r="NPD28" s="101"/>
      <c r="NPE28" s="101"/>
      <c r="NPF28" s="101"/>
      <c r="NPG28" s="101"/>
      <c r="NPH28" s="101"/>
      <c r="NPI28" s="101"/>
      <c r="NPJ28" s="101"/>
      <c r="NPK28" s="101"/>
      <c r="NPL28" s="101"/>
      <c r="NPM28" s="101"/>
      <c r="NPN28" s="101"/>
      <c r="NPO28" s="101"/>
      <c r="NPP28" s="101"/>
      <c r="NPQ28" s="101"/>
      <c r="NPR28" s="101"/>
      <c r="NPS28" s="101"/>
      <c r="NPT28" s="101"/>
      <c r="NPU28" s="101"/>
      <c r="NPV28" s="101"/>
      <c r="NPW28" s="101"/>
      <c r="NPX28" s="101"/>
      <c r="NPY28" s="101"/>
      <c r="NPZ28" s="101"/>
      <c r="NQA28" s="101"/>
      <c r="NQB28" s="101"/>
      <c r="NQC28" s="101"/>
      <c r="NQD28" s="101"/>
      <c r="NQE28" s="101"/>
      <c r="NQF28" s="101"/>
      <c r="NQG28" s="101"/>
      <c r="NQH28" s="101"/>
      <c r="NQI28" s="101"/>
      <c r="NQJ28" s="101"/>
      <c r="NQK28" s="101"/>
      <c r="NQL28" s="101"/>
      <c r="NQM28" s="101"/>
      <c r="NQN28" s="101"/>
      <c r="NQO28" s="101"/>
      <c r="NQP28" s="101"/>
      <c r="NQQ28" s="101"/>
      <c r="NQR28" s="101"/>
      <c r="NQS28" s="101"/>
      <c r="NQT28" s="101"/>
      <c r="NQU28" s="101"/>
      <c r="NQV28" s="101"/>
      <c r="NQW28" s="101"/>
      <c r="NQX28" s="101"/>
      <c r="NQY28" s="101"/>
      <c r="NQZ28" s="101"/>
      <c r="NRA28" s="101"/>
      <c r="NRB28" s="101"/>
      <c r="NRC28" s="101"/>
      <c r="NRD28" s="101"/>
      <c r="NRE28" s="101"/>
      <c r="NRF28" s="101"/>
      <c r="NRG28" s="101"/>
      <c r="NRH28" s="101"/>
      <c r="NRI28" s="101"/>
      <c r="NRJ28" s="101"/>
      <c r="NRK28" s="101"/>
      <c r="NRL28" s="101"/>
      <c r="NRM28" s="101"/>
      <c r="NRN28" s="101"/>
      <c r="NRO28" s="101"/>
      <c r="NRP28" s="101"/>
      <c r="NRQ28" s="101"/>
      <c r="NRR28" s="101"/>
      <c r="NRS28" s="101"/>
      <c r="NRT28" s="101"/>
      <c r="NRU28" s="101"/>
      <c r="NRV28" s="101"/>
      <c r="NRW28" s="101"/>
      <c r="NRX28" s="101"/>
      <c r="NRY28" s="101"/>
      <c r="NRZ28" s="101"/>
      <c r="NSA28" s="101"/>
      <c r="NSB28" s="101"/>
      <c r="NSC28" s="101"/>
      <c r="NSD28" s="101"/>
      <c r="NSE28" s="101"/>
      <c r="NSF28" s="101"/>
      <c r="NSG28" s="101"/>
      <c r="NSH28" s="101"/>
      <c r="NSI28" s="101"/>
      <c r="NSJ28" s="101"/>
      <c r="NSK28" s="101"/>
      <c r="NSL28" s="101"/>
      <c r="NSM28" s="101"/>
      <c r="NSN28" s="101"/>
      <c r="NSO28" s="101"/>
      <c r="NSP28" s="101"/>
      <c r="NSQ28" s="101"/>
      <c r="NSR28" s="101"/>
      <c r="NSS28" s="101"/>
      <c r="NST28" s="101"/>
      <c r="NSU28" s="101"/>
      <c r="NSV28" s="101"/>
      <c r="NSW28" s="101"/>
      <c r="NSX28" s="101"/>
      <c r="NSY28" s="101"/>
      <c r="NSZ28" s="101"/>
      <c r="NTA28" s="101"/>
      <c r="NTB28" s="101"/>
      <c r="NTC28" s="101"/>
      <c r="NTD28" s="101"/>
      <c r="NTE28" s="101"/>
      <c r="NTF28" s="101"/>
      <c r="NTG28" s="101"/>
      <c r="NTH28" s="101"/>
      <c r="NTI28" s="101"/>
      <c r="NTJ28" s="101"/>
      <c r="NTK28" s="101"/>
      <c r="NTL28" s="101"/>
      <c r="NTM28" s="101"/>
      <c r="NTN28" s="101"/>
      <c r="NTO28" s="101"/>
      <c r="NTP28" s="101"/>
      <c r="NTQ28" s="101"/>
      <c r="NTR28" s="101"/>
      <c r="NTS28" s="101"/>
      <c r="NTT28" s="101"/>
      <c r="NTU28" s="101"/>
      <c r="NTV28" s="101"/>
      <c r="NTW28" s="101"/>
      <c r="NTX28" s="101"/>
      <c r="NTY28" s="101"/>
      <c r="NTZ28" s="101"/>
      <c r="NUA28" s="101"/>
      <c r="NUB28" s="101"/>
      <c r="NUC28" s="101"/>
      <c r="NUD28" s="101"/>
      <c r="NUE28" s="101"/>
      <c r="NUF28" s="101"/>
      <c r="NUG28" s="101"/>
      <c r="NUH28" s="101"/>
      <c r="NUI28" s="101"/>
      <c r="NUJ28" s="101"/>
      <c r="NUK28" s="101"/>
      <c r="NUL28" s="101"/>
      <c r="NUM28" s="101"/>
      <c r="NUN28" s="101"/>
      <c r="NUO28" s="101"/>
      <c r="NUP28" s="101"/>
      <c r="NUQ28" s="101"/>
      <c r="NUR28" s="101"/>
      <c r="NUS28" s="101"/>
      <c r="NUT28" s="101"/>
      <c r="NUU28" s="101"/>
      <c r="NUV28" s="101"/>
      <c r="NUW28" s="101"/>
      <c r="NUX28" s="101"/>
      <c r="NUY28" s="101"/>
      <c r="NUZ28" s="101"/>
      <c r="NVA28" s="101"/>
      <c r="NVB28" s="101"/>
      <c r="NVC28" s="101"/>
      <c r="NVD28" s="101"/>
      <c r="NVE28" s="101"/>
      <c r="NVF28" s="101"/>
      <c r="NVG28" s="101"/>
      <c r="NVH28" s="101"/>
      <c r="NVI28" s="101"/>
      <c r="NVJ28" s="101"/>
      <c r="NVK28" s="101"/>
      <c r="NVL28" s="101"/>
      <c r="NVM28" s="101"/>
      <c r="NVN28" s="101"/>
      <c r="NVO28" s="101"/>
      <c r="NVP28" s="101"/>
      <c r="NVQ28" s="101"/>
      <c r="NVR28" s="101"/>
      <c r="NVS28" s="101"/>
      <c r="NVT28" s="101"/>
      <c r="NVU28" s="101"/>
      <c r="NVV28" s="101"/>
      <c r="NVW28" s="101"/>
      <c r="NVX28" s="101"/>
      <c r="NVY28" s="101"/>
      <c r="NVZ28" s="101"/>
      <c r="NWA28" s="101"/>
      <c r="NWB28" s="101"/>
      <c r="NWC28" s="101"/>
      <c r="NWD28" s="101"/>
      <c r="NWE28" s="101"/>
      <c r="NWF28" s="101"/>
      <c r="NWG28" s="101"/>
      <c r="NWH28" s="101"/>
      <c r="NWI28" s="101"/>
      <c r="NWJ28" s="101"/>
      <c r="NWK28" s="101"/>
      <c r="NWL28" s="101"/>
      <c r="NWM28" s="101"/>
      <c r="NWN28" s="101"/>
      <c r="NWO28" s="101"/>
      <c r="NWP28" s="101"/>
      <c r="NWQ28" s="101"/>
      <c r="NWR28" s="101"/>
      <c r="NWS28" s="101"/>
      <c r="NWT28" s="101"/>
      <c r="NWU28" s="101"/>
      <c r="NWV28" s="101"/>
      <c r="NWW28" s="101"/>
      <c r="NWX28" s="101"/>
      <c r="NWY28" s="101"/>
      <c r="NWZ28" s="101"/>
      <c r="NXA28" s="101"/>
      <c r="NXB28" s="101"/>
      <c r="NXC28" s="101"/>
      <c r="NXD28" s="101"/>
      <c r="NXE28" s="101"/>
      <c r="NXF28" s="101"/>
      <c r="NXG28" s="101"/>
      <c r="NXH28" s="101"/>
      <c r="NXI28" s="101"/>
      <c r="NXJ28" s="101"/>
      <c r="NXK28" s="101"/>
      <c r="NXL28" s="101"/>
      <c r="NXM28" s="101"/>
      <c r="NXN28" s="101"/>
      <c r="NXO28" s="101"/>
      <c r="NXP28" s="101"/>
      <c r="NXQ28" s="101"/>
      <c r="NXR28" s="101"/>
      <c r="NXS28" s="101"/>
      <c r="NXT28" s="101"/>
      <c r="NXU28" s="101"/>
      <c r="NXV28" s="101"/>
      <c r="NXW28" s="101"/>
      <c r="NXX28" s="101"/>
      <c r="NXY28" s="101"/>
      <c r="NXZ28" s="101"/>
      <c r="NYA28" s="101"/>
      <c r="NYB28" s="101"/>
      <c r="NYC28" s="101"/>
      <c r="NYD28" s="101"/>
      <c r="NYE28" s="101"/>
      <c r="NYF28" s="101"/>
      <c r="NYG28" s="101"/>
      <c r="NYH28" s="101"/>
      <c r="NYI28" s="101"/>
      <c r="NYJ28" s="101"/>
      <c r="NYK28" s="101"/>
      <c r="NYL28" s="101"/>
      <c r="NYM28" s="101"/>
      <c r="NYN28" s="101"/>
      <c r="NYO28" s="101"/>
      <c r="NYP28" s="101"/>
      <c r="NYQ28" s="101"/>
      <c r="NYR28" s="101"/>
      <c r="NYS28" s="101"/>
      <c r="NYT28" s="101"/>
      <c r="NYU28" s="101"/>
      <c r="NYV28" s="101"/>
      <c r="NYW28" s="101"/>
      <c r="NYX28" s="101"/>
      <c r="NYY28" s="101"/>
      <c r="NYZ28" s="101"/>
      <c r="NZA28" s="101"/>
      <c r="NZB28" s="101"/>
      <c r="NZC28" s="101"/>
      <c r="NZD28" s="101"/>
      <c r="NZE28" s="101"/>
      <c r="NZF28" s="101"/>
      <c r="NZG28" s="101"/>
      <c r="NZH28" s="101"/>
      <c r="NZI28" s="101"/>
      <c r="NZJ28" s="101"/>
      <c r="NZK28" s="101"/>
      <c r="NZL28" s="101"/>
      <c r="NZM28" s="101"/>
      <c r="NZN28" s="101"/>
      <c r="NZO28" s="101"/>
      <c r="NZP28" s="101"/>
      <c r="NZQ28" s="101"/>
      <c r="NZR28" s="101"/>
      <c r="NZS28" s="101"/>
      <c r="NZT28" s="101"/>
      <c r="NZU28" s="101"/>
      <c r="NZV28" s="101"/>
      <c r="NZW28" s="101"/>
      <c r="NZX28" s="101"/>
      <c r="NZY28" s="101"/>
      <c r="NZZ28" s="101"/>
      <c r="OAA28" s="101"/>
      <c r="OAB28" s="101"/>
      <c r="OAC28" s="101"/>
      <c r="OAD28" s="101"/>
      <c r="OAE28" s="101"/>
      <c r="OAF28" s="101"/>
      <c r="OAG28" s="101"/>
      <c r="OAH28" s="101"/>
      <c r="OAI28" s="101"/>
      <c r="OAJ28" s="101"/>
      <c r="OAK28" s="101"/>
      <c r="OAL28" s="101"/>
      <c r="OAM28" s="101"/>
      <c r="OAN28" s="101"/>
      <c r="OAO28" s="101"/>
      <c r="OAP28" s="101"/>
      <c r="OAQ28" s="101"/>
      <c r="OAR28" s="101"/>
      <c r="OAS28" s="101"/>
      <c r="OAT28" s="101"/>
      <c r="OAU28" s="101"/>
      <c r="OAV28" s="101"/>
      <c r="OAW28" s="101"/>
      <c r="OAX28" s="101"/>
      <c r="OAY28" s="101"/>
      <c r="OAZ28" s="101"/>
      <c r="OBA28" s="101"/>
      <c r="OBB28" s="101"/>
      <c r="OBC28" s="101"/>
      <c r="OBD28" s="101"/>
      <c r="OBE28" s="101"/>
      <c r="OBF28" s="101"/>
      <c r="OBG28" s="101"/>
      <c r="OBH28" s="101"/>
      <c r="OBI28" s="101"/>
      <c r="OBJ28" s="101"/>
      <c r="OBK28" s="101"/>
      <c r="OBL28" s="101"/>
      <c r="OBM28" s="101"/>
      <c r="OBN28" s="101"/>
      <c r="OBO28" s="101"/>
      <c r="OBP28" s="101"/>
      <c r="OBQ28" s="101"/>
      <c r="OBR28" s="101"/>
      <c r="OBS28" s="101"/>
      <c r="OBT28" s="101"/>
      <c r="OBU28" s="101"/>
      <c r="OBV28" s="101"/>
      <c r="OBW28" s="101"/>
      <c r="OBX28" s="101"/>
      <c r="OBY28" s="101"/>
      <c r="OBZ28" s="101"/>
      <c r="OCA28" s="101"/>
      <c r="OCB28" s="101"/>
      <c r="OCC28" s="101"/>
      <c r="OCD28" s="101"/>
      <c r="OCE28" s="101"/>
      <c r="OCF28" s="101"/>
      <c r="OCG28" s="101"/>
      <c r="OCH28" s="101"/>
      <c r="OCI28" s="101"/>
      <c r="OCJ28" s="101"/>
      <c r="OCK28" s="101"/>
      <c r="OCL28" s="101"/>
      <c r="OCM28" s="101"/>
      <c r="OCN28" s="101"/>
      <c r="OCO28" s="101"/>
      <c r="OCP28" s="101"/>
      <c r="OCQ28" s="101"/>
      <c r="OCR28" s="101"/>
      <c r="OCS28" s="101"/>
      <c r="OCT28" s="101"/>
      <c r="OCU28" s="101"/>
      <c r="OCV28" s="101"/>
      <c r="OCW28" s="101"/>
      <c r="OCX28" s="101"/>
      <c r="OCY28" s="101"/>
      <c r="OCZ28" s="101"/>
      <c r="ODA28" s="101"/>
      <c r="ODB28" s="101"/>
      <c r="ODC28" s="101"/>
      <c r="ODD28" s="101"/>
      <c r="ODE28" s="101"/>
      <c r="ODF28" s="101"/>
      <c r="ODG28" s="101"/>
      <c r="ODH28" s="101"/>
      <c r="ODI28" s="101"/>
      <c r="ODJ28" s="101"/>
      <c r="ODK28" s="101"/>
      <c r="ODL28" s="101"/>
      <c r="ODM28" s="101"/>
      <c r="ODN28" s="101"/>
      <c r="ODO28" s="101"/>
      <c r="ODP28" s="101"/>
      <c r="ODQ28" s="101"/>
      <c r="ODR28" s="101"/>
      <c r="ODS28" s="101"/>
      <c r="ODT28" s="101"/>
      <c r="ODU28" s="101"/>
      <c r="ODV28" s="101"/>
      <c r="ODW28" s="101"/>
      <c r="ODX28" s="101"/>
      <c r="ODY28" s="101"/>
      <c r="ODZ28" s="101"/>
      <c r="OEA28" s="101"/>
      <c r="OEB28" s="101"/>
      <c r="OEC28" s="101"/>
      <c r="OED28" s="101"/>
      <c r="OEE28" s="101"/>
      <c r="OEF28" s="101"/>
      <c r="OEG28" s="101"/>
      <c r="OEH28" s="101"/>
      <c r="OEI28" s="101"/>
      <c r="OEJ28" s="101"/>
      <c r="OEK28" s="101"/>
      <c r="OEL28" s="101"/>
      <c r="OEM28" s="101"/>
      <c r="OEN28" s="101"/>
      <c r="OEO28" s="101"/>
      <c r="OEP28" s="101"/>
      <c r="OEQ28" s="101"/>
      <c r="OER28" s="101"/>
      <c r="OES28" s="101"/>
      <c r="OET28" s="101"/>
      <c r="OEU28" s="101"/>
      <c r="OEV28" s="101"/>
      <c r="OEW28" s="101"/>
      <c r="OEX28" s="101"/>
      <c r="OEY28" s="101"/>
      <c r="OEZ28" s="101"/>
      <c r="OFA28" s="101"/>
      <c r="OFB28" s="101"/>
      <c r="OFC28" s="101"/>
      <c r="OFD28" s="101"/>
      <c r="OFE28" s="101"/>
      <c r="OFF28" s="101"/>
      <c r="OFG28" s="101"/>
      <c r="OFH28" s="101"/>
      <c r="OFI28" s="101"/>
      <c r="OFJ28" s="101"/>
      <c r="OFK28" s="101"/>
      <c r="OFL28" s="101"/>
      <c r="OFM28" s="101"/>
      <c r="OFN28" s="101"/>
      <c r="OFO28" s="101"/>
      <c r="OFP28" s="101"/>
      <c r="OFQ28" s="101"/>
      <c r="OFR28" s="101"/>
      <c r="OFS28" s="101"/>
      <c r="OFT28" s="101"/>
      <c r="OFU28" s="101"/>
      <c r="OFV28" s="101"/>
      <c r="OFW28" s="101"/>
      <c r="OFX28" s="101"/>
      <c r="OFY28" s="101"/>
      <c r="OFZ28" s="101"/>
      <c r="OGA28" s="101"/>
      <c r="OGB28" s="101"/>
      <c r="OGC28" s="101"/>
      <c r="OGD28" s="101"/>
      <c r="OGE28" s="101"/>
      <c r="OGF28" s="101"/>
      <c r="OGG28" s="101"/>
      <c r="OGH28" s="101"/>
      <c r="OGI28" s="101"/>
      <c r="OGJ28" s="101"/>
      <c r="OGK28" s="101"/>
      <c r="OGL28" s="101"/>
      <c r="OGM28" s="101"/>
      <c r="OGN28" s="101"/>
      <c r="OGO28" s="101"/>
      <c r="OGP28" s="101"/>
      <c r="OGQ28" s="101"/>
      <c r="OGR28" s="101"/>
      <c r="OGS28" s="101"/>
      <c r="OGT28" s="101"/>
      <c r="OGU28" s="101"/>
      <c r="OGV28" s="101"/>
      <c r="OGW28" s="101"/>
      <c r="OGX28" s="101"/>
      <c r="OGY28" s="101"/>
      <c r="OGZ28" s="101"/>
      <c r="OHA28" s="101"/>
      <c r="OHB28" s="101"/>
      <c r="OHC28" s="101"/>
      <c r="OHD28" s="101"/>
      <c r="OHE28" s="101"/>
      <c r="OHF28" s="101"/>
      <c r="OHG28" s="101"/>
      <c r="OHH28" s="101"/>
      <c r="OHI28" s="101"/>
      <c r="OHJ28" s="101"/>
      <c r="OHK28" s="101"/>
      <c r="OHL28" s="101"/>
      <c r="OHM28" s="101"/>
      <c r="OHN28" s="101"/>
      <c r="OHO28" s="101"/>
      <c r="OHP28" s="101"/>
      <c r="OHQ28" s="101"/>
      <c r="OHR28" s="101"/>
      <c r="OHS28" s="101"/>
      <c r="OHT28" s="101"/>
      <c r="OHU28" s="101"/>
      <c r="OHV28" s="101"/>
      <c r="OHW28" s="101"/>
      <c r="OHX28" s="101"/>
      <c r="OHY28" s="101"/>
      <c r="OHZ28" s="101"/>
      <c r="OIA28" s="101"/>
      <c r="OIB28" s="101"/>
      <c r="OIC28" s="101"/>
      <c r="OID28" s="101"/>
      <c r="OIE28" s="101"/>
      <c r="OIF28" s="101"/>
      <c r="OIG28" s="101"/>
      <c r="OIH28" s="101"/>
      <c r="OII28" s="101"/>
      <c r="OIJ28" s="101"/>
      <c r="OIK28" s="101"/>
      <c r="OIL28" s="101"/>
      <c r="OIM28" s="101"/>
      <c r="OIN28" s="101"/>
      <c r="OIO28" s="101"/>
      <c r="OIP28" s="101"/>
      <c r="OIQ28" s="101"/>
      <c r="OIR28" s="101"/>
      <c r="OIS28" s="101"/>
      <c r="OIT28" s="101"/>
      <c r="OIU28" s="101"/>
      <c r="OIV28" s="101"/>
      <c r="OIW28" s="101"/>
      <c r="OIX28" s="101"/>
      <c r="OIY28" s="101"/>
      <c r="OIZ28" s="101"/>
      <c r="OJA28" s="101"/>
      <c r="OJB28" s="101"/>
      <c r="OJC28" s="101"/>
      <c r="OJD28" s="101"/>
      <c r="OJE28" s="101"/>
      <c r="OJF28" s="101"/>
      <c r="OJG28" s="101"/>
      <c r="OJH28" s="101"/>
      <c r="OJI28" s="101"/>
      <c r="OJJ28" s="101"/>
      <c r="OJK28" s="101"/>
      <c r="OJL28" s="101"/>
      <c r="OJM28" s="101"/>
      <c r="OJN28" s="101"/>
      <c r="OJO28" s="101"/>
      <c r="OJP28" s="101"/>
      <c r="OJQ28" s="101"/>
      <c r="OJR28" s="101"/>
      <c r="OJS28" s="101"/>
      <c r="OJT28" s="101"/>
      <c r="OJU28" s="101"/>
      <c r="OJV28" s="101"/>
      <c r="OJW28" s="101"/>
      <c r="OJX28" s="101"/>
      <c r="OJY28" s="101"/>
      <c r="OJZ28" s="101"/>
      <c r="OKA28" s="101"/>
      <c r="OKB28" s="101"/>
      <c r="OKC28" s="101"/>
      <c r="OKD28" s="101"/>
      <c r="OKE28" s="101"/>
      <c r="OKF28" s="101"/>
      <c r="OKG28" s="101"/>
      <c r="OKH28" s="101"/>
      <c r="OKI28" s="101"/>
      <c r="OKJ28" s="101"/>
      <c r="OKK28" s="101"/>
      <c r="OKL28" s="101"/>
      <c r="OKM28" s="101"/>
      <c r="OKN28" s="101"/>
      <c r="OKO28" s="101"/>
      <c r="OKP28" s="101"/>
      <c r="OKQ28" s="101"/>
      <c r="OKR28" s="101"/>
      <c r="OKS28" s="101"/>
      <c r="OKT28" s="101"/>
      <c r="OKU28" s="101"/>
      <c r="OKV28" s="101"/>
      <c r="OKW28" s="101"/>
      <c r="OKX28" s="101"/>
      <c r="OKY28" s="101"/>
      <c r="OKZ28" s="101"/>
      <c r="OLA28" s="101"/>
      <c r="OLB28" s="101"/>
      <c r="OLC28" s="101"/>
      <c r="OLD28" s="101"/>
      <c r="OLE28" s="101"/>
      <c r="OLF28" s="101"/>
      <c r="OLG28" s="101"/>
      <c r="OLH28" s="101"/>
      <c r="OLI28" s="101"/>
      <c r="OLJ28" s="101"/>
      <c r="OLK28" s="101"/>
      <c r="OLL28" s="101"/>
      <c r="OLM28" s="101"/>
      <c r="OLN28" s="101"/>
      <c r="OLO28" s="101"/>
      <c r="OLP28" s="101"/>
      <c r="OLQ28" s="101"/>
      <c r="OLR28" s="101"/>
      <c r="OLS28" s="101"/>
      <c r="OLT28" s="101"/>
      <c r="OLU28" s="101"/>
      <c r="OLV28" s="101"/>
      <c r="OLW28" s="101"/>
      <c r="OLX28" s="101"/>
      <c r="OLY28" s="101"/>
      <c r="OLZ28" s="101"/>
      <c r="OMA28" s="101"/>
      <c r="OMB28" s="101"/>
      <c r="OMC28" s="101"/>
      <c r="OMD28" s="101"/>
      <c r="OME28" s="101"/>
      <c r="OMF28" s="101"/>
      <c r="OMG28" s="101"/>
      <c r="OMH28" s="101"/>
      <c r="OMI28" s="101"/>
      <c r="OMJ28" s="101"/>
      <c r="OMK28" s="101"/>
      <c r="OML28" s="101"/>
      <c r="OMM28" s="101"/>
      <c r="OMN28" s="101"/>
      <c r="OMO28" s="101"/>
      <c r="OMP28" s="101"/>
      <c r="OMQ28" s="101"/>
      <c r="OMR28" s="101"/>
      <c r="OMS28" s="101"/>
      <c r="OMT28" s="101"/>
      <c r="OMU28" s="101"/>
      <c r="OMV28" s="101"/>
      <c r="OMW28" s="101"/>
      <c r="OMX28" s="101"/>
      <c r="OMY28" s="101"/>
      <c r="OMZ28" s="101"/>
      <c r="ONA28" s="101"/>
      <c r="ONB28" s="101"/>
      <c r="ONC28" s="101"/>
      <c r="OND28" s="101"/>
      <c r="ONE28" s="101"/>
      <c r="ONF28" s="101"/>
      <c r="ONG28" s="101"/>
      <c r="ONH28" s="101"/>
      <c r="ONI28" s="101"/>
      <c r="ONJ28" s="101"/>
      <c r="ONK28" s="101"/>
      <c r="ONL28" s="101"/>
      <c r="ONM28" s="101"/>
      <c r="ONN28" s="101"/>
      <c r="ONO28" s="101"/>
      <c r="ONP28" s="101"/>
      <c r="ONQ28" s="101"/>
      <c r="ONR28" s="101"/>
      <c r="ONS28" s="101"/>
      <c r="ONT28" s="101"/>
      <c r="ONU28" s="101"/>
      <c r="ONV28" s="101"/>
      <c r="ONW28" s="101"/>
      <c r="ONX28" s="101"/>
      <c r="ONY28" s="101"/>
      <c r="ONZ28" s="101"/>
      <c r="OOA28" s="101"/>
      <c r="OOB28" s="101"/>
      <c r="OOC28" s="101"/>
      <c r="OOD28" s="101"/>
      <c r="OOE28" s="101"/>
      <c r="OOF28" s="101"/>
      <c r="OOG28" s="101"/>
      <c r="OOH28" s="101"/>
      <c r="OOI28" s="101"/>
      <c r="OOJ28" s="101"/>
      <c r="OOK28" s="101"/>
      <c r="OOL28" s="101"/>
      <c r="OOM28" s="101"/>
      <c r="OON28" s="101"/>
      <c r="OOO28" s="101"/>
      <c r="OOP28" s="101"/>
      <c r="OOQ28" s="101"/>
      <c r="OOR28" s="101"/>
      <c r="OOS28" s="101"/>
      <c r="OOT28" s="101"/>
      <c r="OOU28" s="101"/>
      <c r="OOV28" s="101"/>
      <c r="OOW28" s="101"/>
      <c r="OOX28" s="101"/>
      <c r="OOY28" s="101"/>
      <c r="OOZ28" s="101"/>
      <c r="OPA28" s="101"/>
      <c r="OPB28" s="101"/>
      <c r="OPC28" s="101"/>
      <c r="OPD28" s="101"/>
      <c r="OPE28" s="101"/>
      <c r="OPF28" s="101"/>
      <c r="OPG28" s="101"/>
      <c r="OPH28" s="101"/>
      <c r="OPI28" s="101"/>
      <c r="OPJ28" s="101"/>
      <c r="OPK28" s="101"/>
      <c r="OPL28" s="101"/>
      <c r="OPM28" s="101"/>
      <c r="OPN28" s="101"/>
      <c r="OPO28" s="101"/>
      <c r="OPP28" s="101"/>
      <c r="OPQ28" s="101"/>
      <c r="OPR28" s="101"/>
      <c r="OPS28" s="101"/>
      <c r="OPT28" s="101"/>
      <c r="OPU28" s="101"/>
      <c r="OPV28" s="101"/>
      <c r="OPW28" s="101"/>
      <c r="OPX28" s="101"/>
      <c r="OPY28" s="101"/>
      <c r="OPZ28" s="101"/>
      <c r="OQA28" s="101"/>
      <c r="OQB28" s="101"/>
      <c r="OQC28" s="101"/>
      <c r="OQD28" s="101"/>
      <c r="OQE28" s="101"/>
      <c r="OQF28" s="101"/>
      <c r="OQG28" s="101"/>
      <c r="OQH28" s="101"/>
      <c r="OQI28" s="101"/>
      <c r="OQJ28" s="101"/>
      <c r="OQK28" s="101"/>
      <c r="OQL28" s="101"/>
      <c r="OQM28" s="101"/>
      <c r="OQN28" s="101"/>
      <c r="OQO28" s="101"/>
      <c r="OQP28" s="101"/>
      <c r="OQQ28" s="101"/>
      <c r="OQR28" s="101"/>
      <c r="OQS28" s="101"/>
      <c r="OQT28" s="101"/>
      <c r="OQU28" s="101"/>
      <c r="OQV28" s="101"/>
      <c r="OQW28" s="101"/>
      <c r="OQX28" s="101"/>
      <c r="OQY28" s="101"/>
      <c r="OQZ28" s="101"/>
      <c r="ORA28" s="101"/>
      <c r="ORB28" s="101"/>
      <c r="ORC28" s="101"/>
      <c r="ORD28" s="101"/>
      <c r="ORE28" s="101"/>
      <c r="ORF28" s="101"/>
      <c r="ORG28" s="101"/>
      <c r="ORH28" s="101"/>
      <c r="ORI28" s="101"/>
      <c r="ORJ28" s="101"/>
      <c r="ORK28" s="101"/>
      <c r="ORL28" s="101"/>
      <c r="ORM28" s="101"/>
      <c r="ORN28" s="101"/>
      <c r="ORO28" s="101"/>
      <c r="ORP28" s="101"/>
      <c r="ORQ28" s="101"/>
      <c r="ORR28" s="101"/>
      <c r="ORS28" s="101"/>
      <c r="ORT28" s="101"/>
      <c r="ORU28" s="101"/>
      <c r="ORV28" s="101"/>
      <c r="ORW28" s="101"/>
      <c r="ORX28" s="101"/>
      <c r="ORY28" s="101"/>
      <c r="ORZ28" s="101"/>
      <c r="OSA28" s="101"/>
      <c r="OSB28" s="101"/>
      <c r="OSC28" s="101"/>
      <c r="OSD28" s="101"/>
      <c r="OSE28" s="101"/>
      <c r="OSF28" s="101"/>
      <c r="OSG28" s="101"/>
      <c r="OSH28" s="101"/>
      <c r="OSI28" s="101"/>
      <c r="OSJ28" s="101"/>
      <c r="OSK28" s="101"/>
      <c r="OSL28" s="101"/>
      <c r="OSM28" s="101"/>
      <c r="OSN28" s="101"/>
      <c r="OSO28" s="101"/>
      <c r="OSP28" s="101"/>
      <c r="OSQ28" s="101"/>
      <c r="OSR28" s="101"/>
      <c r="OSS28" s="101"/>
      <c r="OST28" s="101"/>
      <c r="OSU28" s="101"/>
      <c r="OSV28" s="101"/>
      <c r="OSW28" s="101"/>
      <c r="OSX28" s="101"/>
      <c r="OSY28" s="101"/>
      <c r="OSZ28" s="101"/>
      <c r="OTA28" s="101"/>
      <c r="OTB28" s="101"/>
      <c r="OTC28" s="101"/>
      <c r="OTD28" s="101"/>
      <c r="OTE28" s="101"/>
      <c r="OTF28" s="101"/>
      <c r="OTG28" s="101"/>
      <c r="OTH28" s="101"/>
      <c r="OTI28" s="101"/>
      <c r="OTJ28" s="101"/>
      <c r="OTK28" s="101"/>
      <c r="OTL28" s="101"/>
      <c r="OTM28" s="101"/>
      <c r="OTN28" s="101"/>
      <c r="OTO28" s="101"/>
      <c r="OTP28" s="101"/>
      <c r="OTQ28" s="101"/>
      <c r="OTR28" s="101"/>
      <c r="OTS28" s="101"/>
      <c r="OTT28" s="101"/>
      <c r="OTU28" s="101"/>
      <c r="OTV28" s="101"/>
      <c r="OTW28" s="101"/>
      <c r="OTX28" s="101"/>
      <c r="OTY28" s="101"/>
      <c r="OTZ28" s="101"/>
      <c r="OUA28" s="101"/>
      <c r="OUB28" s="101"/>
      <c r="OUC28" s="101"/>
      <c r="OUD28" s="101"/>
      <c r="OUE28" s="101"/>
      <c r="OUF28" s="101"/>
      <c r="OUG28" s="101"/>
      <c r="OUH28" s="101"/>
      <c r="OUI28" s="101"/>
      <c r="OUJ28" s="101"/>
      <c r="OUK28" s="101"/>
      <c r="OUL28" s="101"/>
      <c r="OUM28" s="101"/>
      <c r="OUN28" s="101"/>
      <c r="OUO28" s="101"/>
      <c r="OUP28" s="101"/>
      <c r="OUQ28" s="101"/>
      <c r="OUR28" s="101"/>
      <c r="OUS28" s="101"/>
      <c r="OUT28" s="101"/>
      <c r="OUU28" s="101"/>
      <c r="OUV28" s="101"/>
      <c r="OUW28" s="101"/>
      <c r="OUX28" s="101"/>
      <c r="OUY28" s="101"/>
      <c r="OUZ28" s="101"/>
      <c r="OVA28" s="101"/>
      <c r="OVB28" s="101"/>
      <c r="OVC28" s="101"/>
      <c r="OVD28" s="101"/>
      <c r="OVE28" s="101"/>
      <c r="OVF28" s="101"/>
      <c r="OVG28" s="101"/>
      <c r="OVH28" s="101"/>
      <c r="OVI28" s="101"/>
      <c r="OVJ28" s="101"/>
      <c r="OVK28" s="101"/>
      <c r="OVL28" s="101"/>
      <c r="OVM28" s="101"/>
      <c r="OVN28" s="101"/>
      <c r="OVO28" s="101"/>
      <c r="OVP28" s="101"/>
      <c r="OVQ28" s="101"/>
      <c r="OVR28" s="101"/>
      <c r="OVS28" s="101"/>
      <c r="OVT28" s="101"/>
      <c r="OVU28" s="101"/>
      <c r="OVV28" s="101"/>
      <c r="OVW28" s="101"/>
      <c r="OVX28" s="101"/>
      <c r="OVY28" s="101"/>
      <c r="OVZ28" s="101"/>
      <c r="OWA28" s="101"/>
      <c r="OWB28" s="101"/>
      <c r="OWC28" s="101"/>
      <c r="OWD28" s="101"/>
      <c r="OWE28" s="101"/>
      <c r="OWF28" s="101"/>
      <c r="OWG28" s="101"/>
      <c r="OWH28" s="101"/>
      <c r="OWI28" s="101"/>
      <c r="OWJ28" s="101"/>
      <c r="OWK28" s="101"/>
      <c r="OWL28" s="101"/>
      <c r="OWM28" s="101"/>
      <c r="OWN28" s="101"/>
      <c r="OWO28" s="101"/>
      <c r="OWP28" s="101"/>
      <c r="OWQ28" s="101"/>
      <c r="OWR28" s="101"/>
      <c r="OWS28" s="101"/>
      <c r="OWT28" s="101"/>
      <c r="OWU28" s="101"/>
      <c r="OWV28" s="101"/>
      <c r="OWW28" s="101"/>
      <c r="OWX28" s="101"/>
      <c r="OWY28" s="101"/>
      <c r="OWZ28" s="101"/>
      <c r="OXA28" s="101"/>
      <c r="OXB28" s="101"/>
      <c r="OXC28" s="101"/>
      <c r="OXD28" s="101"/>
      <c r="OXE28" s="101"/>
      <c r="OXF28" s="101"/>
      <c r="OXG28" s="101"/>
      <c r="OXH28" s="101"/>
      <c r="OXI28" s="101"/>
      <c r="OXJ28" s="101"/>
      <c r="OXK28" s="101"/>
      <c r="OXL28" s="101"/>
      <c r="OXM28" s="101"/>
      <c r="OXN28" s="101"/>
      <c r="OXO28" s="101"/>
      <c r="OXP28" s="101"/>
      <c r="OXQ28" s="101"/>
      <c r="OXR28" s="101"/>
      <c r="OXS28" s="101"/>
      <c r="OXT28" s="101"/>
      <c r="OXU28" s="101"/>
      <c r="OXV28" s="101"/>
      <c r="OXW28" s="101"/>
      <c r="OXX28" s="101"/>
      <c r="OXY28" s="101"/>
      <c r="OXZ28" s="101"/>
      <c r="OYA28" s="101"/>
      <c r="OYB28" s="101"/>
      <c r="OYC28" s="101"/>
      <c r="OYD28" s="101"/>
      <c r="OYE28" s="101"/>
      <c r="OYF28" s="101"/>
      <c r="OYG28" s="101"/>
      <c r="OYH28" s="101"/>
      <c r="OYI28" s="101"/>
      <c r="OYJ28" s="101"/>
      <c r="OYK28" s="101"/>
      <c r="OYL28" s="101"/>
      <c r="OYM28" s="101"/>
      <c r="OYN28" s="101"/>
      <c r="OYO28" s="101"/>
      <c r="OYP28" s="101"/>
      <c r="OYQ28" s="101"/>
      <c r="OYR28" s="101"/>
      <c r="OYS28" s="101"/>
      <c r="OYT28" s="101"/>
      <c r="OYU28" s="101"/>
      <c r="OYV28" s="101"/>
      <c r="OYW28" s="101"/>
      <c r="OYX28" s="101"/>
      <c r="OYY28" s="101"/>
      <c r="OYZ28" s="101"/>
      <c r="OZA28" s="101"/>
      <c r="OZB28" s="101"/>
      <c r="OZC28" s="101"/>
      <c r="OZD28" s="101"/>
      <c r="OZE28" s="101"/>
      <c r="OZF28" s="101"/>
      <c r="OZG28" s="101"/>
      <c r="OZH28" s="101"/>
      <c r="OZI28" s="101"/>
      <c r="OZJ28" s="101"/>
      <c r="OZK28" s="101"/>
      <c r="OZL28" s="101"/>
      <c r="OZM28" s="101"/>
      <c r="OZN28" s="101"/>
      <c r="OZO28" s="101"/>
      <c r="OZP28" s="101"/>
      <c r="OZQ28" s="101"/>
      <c r="OZR28" s="101"/>
      <c r="OZS28" s="101"/>
      <c r="OZT28" s="101"/>
      <c r="OZU28" s="101"/>
      <c r="OZV28" s="101"/>
      <c r="OZW28" s="101"/>
      <c r="OZX28" s="101"/>
      <c r="OZY28" s="101"/>
      <c r="OZZ28" s="101"/>
      <c r="PAA28" s="101"/>
      <c r="PAB28" s="101"/>
      <c r="PAC28" s="101"/>
      <c r="PAD28" s="101"/>
      <c r="PAE28" s="101"/>
      <c r="PAF28" s="101"/>
      <c r="PAG28" s="101"/>
      <c r="PAH28" s="101"/>
      <c r="PAI28" s="101"/>
      <c r="PAJ28" s="101"/>
      <c r="PAK28" s="101"/>
      <c r="PAL28" s="101"/>
      <c r="PAM28" s="101"/>
      <c r="PAN28" s="101"/>
      <c r="PAO28" s="101"/>
      <c r="PAP28" s="101"/>
      <c r="PAQ28" s="101"/>
      <c r="PAR28" s="101"/>
      <c r="PAS28" s="101"/>
      <c r="PAT28" s="101"/>
      <c r="PAU28" s="101"/>
      <c r="PAV28" s="101"/>
      <c r="PAW28" s="101"/>
      <c r="PAX28" s="101"/>
      <c r="PAY28" s="101"/>
      <c r="PAZ28" s="101"/>
      <c r="PBA28" s="101"/>
      <c r="PBB28" s="101"/>
      <c r="PBC28" s="101"/>
      <c r="PBD28" s="101"/>
      <c r="PBE28" s="101"/>
      <c r="PBF28" s="101"/>
      <c r="PBG28" s="101"/>
      <c r="PBH28" s="101"/>
      <c r="PBI28" s="101"/>
      <c r="PBJ28" s="101"/>
      <c r="PBK28" s="101"/>
      <c r="PBL28" s="101"/>
      <c r="PBM28" s="101"/>
      <c r="PBN28" s="101"/>
      <c r="PBO28" s="101"/>
      <c r="PBP28" s="101"/>
      <c r="PBQ28" s="101"/>
      <c r="PBR28" s="101"/>
      <c r="PBS28" s="101"/>
      <c r="PBT28" s="101"/>
      <c r="PBU28" s="101"/>
      <c r="PBV28" s="101"/>
      <c r="PBW28" s="101"/>
      <c r="PBX28" s="101"/>
      <c r="PBY28" s="101"/>
      <c r="PBZ28" s="101"/>
      <c r="PCA28" s="101"/>
      <c r="PCB28" s="101"/>
      <c r="PCC28" s="101"/>
      <c r="PCD28" s="101"/>
      <c r="PCE28" s="101"/>
      <c r="PCF28" s="101"/>
      <c r="PCG28" s="101"/>
      <c r="PCH28" s="101"/>
      <c r="PCI28" s="101"/>
      <c r="PCJ28" s="101"/>
      <c r="PCK28" s="101"/>
      <c r="PCL28" s="101"/>
      <c r="PCM28" s="101"/>
      <c r="PCN28" s="101"/>
      <c r="PCO28" s="101"/>
      <c r="PCP28" s="101"/>
      <c r="PCQ28" s="101"/>
      <c r="PCR28" s="101"/>
      <c r="PCS28" s="101"/>
      <c r="PCT28" s="101"/>
      <c r="PCU28" s="101"/>
      <c r="PCV28" s="101"/>
      <c r="PCW28" s="101"/>
      <c r="PCX28" s="101"/>
      <c r="PCY28" s="101"/>
      <c r="PCZ28" s="101"/>
      <c r="PDA28" s="101"/>
      <c r="PDB28" s="101"/>
      <c r="PDC28" s="101"/>
      <c r="PDD28" s="101"/>
      <c r="PDE28" s="101"/>
      <c r="PDF28" s="101"/>
      <c r="PDG28" s="101"/>
      <c r="PDH28" s="101"/>
      <c r="PDI28" s="101"/>
      <c r="PDJ28" s="101"/>
      <c r="PDK28" s="101"/>
      <c r="PDL28" s="101"/>
      <c r="PDM28" s="101"/>
      <c r="PDN28" s="101"/>
      <c r="PDO28" s="101"/>
      <c r="PDP28" s="101"/>
      <c r="PDQ28" s="101"/>
      <c r="PDR28" s="101"/>
      <c r="PDS28" s="101"/>
      <c r="PDT28" s="101"/>
      <c r="PDU28" s="101"/>
      <c r="PDV28" s="101"/>
      <c r="PDW28" s="101"/>
      <c r="PDX28" s="101"/>
      <c r="PDY28" s="101"/>
      <c r="PDZ28" s="101"/>
      <c r="PEA28" s="101"/>
      <c r="PEB28" s="101"/>
      <c r="PEC28" s="101"/>
      <c r="PED28" s="101"/>
      <c r="PEE28" s="101"/>
      <c r="PEF28" s="101"/>
      <c r="PEG28" s="101"/>
      <c r="PEH28" s="101"/>
      <c r="PEI28" s="101"/>
      <c r="PEJ28" s="101"/>
      <c r="PEK28" s="101"/>
      <c r="PEL28" s="101"/>
      <c r="PEM28" s="101"/>
      <c r="PEN28" s="101"/>
      <c r="PEO28" s="101"/>
      <c r="PEP28" s="101"/>
      <c r="PEQ28" s="101"/>
      <c r="PER28" s="101"/>
      <c r="PES28" s="101"/>
      <c r="PET28" s="101"/>
      <c r="PEU28" s="101"/>
      <c r="PEV28" s="101"/>
      <c r="PEW28" s="101"/>
      <c r="PEX28" s="101"/>
      <c r="PEY28" s="101"/>
      <c r="PEZ28" s="101"/>
      <c r="PFA28" s="101"/>
      <c r="PFB28" s="101"/>
      <c r="PFC28" s="101"/>
      <c r="PFD28" s="101"/>
      <c r="PFE28" s="101"/>
      <c r="PFF28" s="101"/>
      <c r="PFG28" s="101"/>
      <c r="PFH28" s="101"/>
      <c r="PFI28" s="101"/>
      <c r="PFJ28" s="101"/>
      <c r="PFK28" s="101"/>
      <c r="PFL28" s="101"/>
      <c r="PFM28" s="101"/>
      <c r="PFN28" s="101"/>
      <c r="PFO28" s="101"/>
      <c r="PFP28" s="101"/>
      <c r="PFQ28" s="101"/>
      <c r="PFR28" s="101"/>
      <c r="PFS28" s="101"/>
      <c r="PFT28" s="101"/>
      <c r="PFU28" s="101"/>
      <c r="PFV28" s="101"/>
      <c r="PFW28" s="101"/>
      <c r="PFX28" s="101"/>
      <c r="PFY28" s="101"/>
      <c r="PFZ28" s="101"/>
      <c r="PGA28" s="101"/>
      <c r="PGB28" s="101"/>
      <c r="PGC28" s="101"/>
      <c r="PGD28" s="101"/>
      <c r="PGE28" s="101"/>
      <c r="PGF28" s="101"/>
      <c r="PGG28" s="101"/>
      <c r="PGH28" s="101"/>
      <c r="PGI28" s="101"/>
      <c r="PGJ28" s="101"/>
      <c r="PGK28" s="101"/>
      <c r="PGL28" s="101"/>
      <c r="PGM28" s="101"/>
      <c r="PGN28" s="101"/>
      <c r="PGO28" s="101"/>
      <c r="PGP28" s="101"/>
      <c r="PGQ28" s="101"/>
      <c r="PGR28" s="101"/>
      <c r="PGS28" s="101"/>
      <c r="PGT28" s="101"/>
      <c r="PGU28" s="101"/>
      <c r="PGV28" s="101"/>
      <c r="PGW28" s="101"/>
      <c r="PGX28" s="101"/>
      <c r="PGY28" s="101"/>
      <c r="PGZ28" s="101"/>
      <c r="PHA28" s="101"/>
      <c r="PHB28" s="101"/>
      <c r="PHC28" s="101"/>
      <c r="PHD28" s="101"/>
      <c r="PHE28" s="101"/>
      <c r="PHF28" s="101"/>
      <c r="PHG28" s="101"/>
      <c r="PHH28" s="101"/>
      <c r="PHI28" s="101"/>
      <c r="PHJ28" s="101"/>
      <c r="PHK28" s="101"/>
      <c r="PHL28" s="101"/>
      <c r="PHM28" s="101"/>
      <c r="PHN28" s="101"/>
      <c r="PHO28" s="101"/>
      <c r="PHP28" s="101"/>
      <c r="PHQ28" s="101"/>
      <c r="PHR28" s="101"/>
      <c r="PHS28" s="101"/>
      <c r="PHT28" s="101"/>
      <c r="PHU28" s="101"/>
      <c r="PHV28" s="101"/>
      <c r="PHW28" s="101"/>
      <c r="PHX28" s="101"/>
      <c r="PHY28" s="101"/>
      <c r="PHZ28" s="101"/>
      <c r="PIA28" s="101"/>
      <c r="PIB28" s="101"/>
      <c r="PIC28" s="101"/>
      <c r="PID28" s="101"/>
      <c r="PIE28" s="101"/>
      <c r="PIF28" s="101"/>
      <c r="PIG28" s="101"/>
      <c r="PIH28" s="101"/>
      <c r="PII28" s="101"/>
      <c r="PIJ28" s="101"/>
      <c r="PIK28" s="101"/>
      <c r="PIL28" s="101"/>
      <c r="PIM28" s="101"/>
      <c r="PIN28" s="101"/>
      <c r="PIO28" s="101"/>
      <c r="PIP28" s="101"/>
      <c r="PIQ28" s="101"/>
      <c r="PIR28" s="101"/>
      <c r="PIS28" s="101"/>
      <c r="PIT28" s="101"/>
      <c r="PIU28" s="101"/>
      <c r="PIV28" s="101"/>
      <c r="PIW28" s="101"/>
      <c r="PIX28" s="101"/>
      <c r="PIY28" s="101"/>
      <c r="PIZ28" s="101"/>
      <c r="PJA28" s="101"/>
      <c r="PJB28" s="101"/>
      <c r="PJC28" s="101"/>
      <c r="PJD28" s="101"/>
      <c r="PJE28" s="101"/>
      <c r="PJF28" s="101"/>
      <c r="PJG28" s="101"/>
      <c r="PJH28" s="101"/>
      <c r="PJI28" s="101"/>
      <c r="PJJ28" s="101"/>
      <c r="PJK28" s="101"/>
      <c r="PJL28" s="101"/>
      <c r="PJM28" s="101"/>
      <c r="PJN28" s="101"/>
      <c r="PJO28" s="101"/>
      <c r="PJP28" s="101"/>
      <c r="PJQ28" s="101"/>
      <c r="PJR28" s="101"/>
      <c r="PJS28" s="101"/>
      <c r="PJT28" s="101"/>
      <c r="PJU28" s="101"/>
      <c r="PJV28" s="101"/>
      <c r="PJW28" s="101"/>
      <c r="PJX28" s="101"/>
      <c r="PJY28" s="101"/>
      <c r="PJZ28" s="101"/>
      <c r="PKA28" s="101"/>
      <c r="PKB28" s="101"/>
      <c r="PKC28" s="101"/>
      <c r="PKD28" s="101"/>
      <c r="PKE28" s="101"/>
      <c r="PKF28" s="101"/>
      <c r="PKG28" s="101"/>
      <c r="PKH28" s="101"/>
      <c r="PKI28" s="101"/>
      <c r="PKJ28" s="101"/>
      <c r="PKK28" s="101"/>
      <c r="PKL28" s="101"/>
      <c r="PKM28" s="101"/>
      <c r="PKN28" s="101"/>
      <c r="PKO28" s="101"/>
      <c r="PKP28" s="101"/>
      <c r="PKQ28" s="101"/>
      <c r="PKR28" s="101"/>
      <c r="PKS28" s="101"/>
      <c r="PKT28" s="101"/>
      <c r="PKU28" s="101"/>
      <c r="PKV28" s="101"/>
      <c r="PKW28" s="101"/>
      <c r="PKX28" s="101"/>
      <c r="PKY28" s="101"/>
      <c r="PKZ28" s="101"/>
      <c r="PLA28" s="101"/>
      <c r="PLB28" s="101"/>
      <c r="PLC28" s="101"/>
      <c r="PLD28" s="101"/>
      <c r="PLE28" s="101"/>
      <c r="PLF28" s="101"/>
      <c r="PLG28" s="101"/>
      <c r="PLH28" s="101"/>
      <c r="PLI28" s="101"/>
      <c r="PLJ28" s="101"/>
      <c r="PLK28" s="101"/>
      <c r="PLL28" s="101"/>
      <c r="PLM28" s="101"/>
      <c r="PLN28" s="101"/>
      <c r="PLO28" s="101"/>
      <c r="PLP28" s="101"/>
      <c r="PLQ28" s="101"/>
      <c r="PLR28" s="101"/>
      <c r="PLS28" s="101"/>
      <c r="PLT28" s="101"/>
      <c r="PLU28" s="101"/>
      <c r="PLV28" s="101"/>
      <c r="PLW28" s="101"/>
      <c r="PLX28" s="101"/>
      <c r="PLY28" s="101"/>
      <c r="PLZ28" s="101"/>
      <c r="PMA28" s="101"/>
      <c r="PMB28" s="101"/>
      <c r="PMC28" s="101"/>
      <c r="PMD28" s="101"/>
      <c r="PME28" s="101"/>
      <c r="PMF28" s="101"/>
      <c r="PMG28" s="101"/>
      <c r="PMH28" s="101"/>
      <c r="PMI28" s="101"/>
      <c r="PMJ28" s="101"/>
      <c r="PMK28" s="101"/>
      <c r="PML28" s="101"/>
      <c r="PMM28" s="101"/>
      <c r="PMN28" s="101"/>
      <c r="PMO28" s="101"/>
      <c r="PMP28" s="101"/>
      <c r="PMQ28" s="101"/>
      <c r="PMR28" s="101"/>
      <c r="PMS28" s="101"/>
      <c r="PMT28" s="101"/>
      <c r="PMU28" s="101"/>
      <c r="PMV28" s="101"/>
      <c r="PMW28" s="101"/>
      <c r="PMX28" s="101"/>
      <c r="PMY28" s="101"/>
      <c r="PMZ28" s="101"/>
      <c r="PNA28" s="101"/>
      <c r="PNB28" s="101"/>
      <c r="PNC28" s="101"/>
      <c r="PND28" s="101"/>
      <c r="PNE28" s="101"/>
      <c r="PNF28" s="101"/>
      <c r="PNG28" s="101"/>
      <c r="PNH28" s="101"/>
      <c r="PNI28" s="101"/>
      <c r="PNJ28" s="101"/>
      <c r="PNK28" s="101"/>
      <c r="PNL28" s="101"/>
      <c r="PNM28" s="101"/>
      <c r="PNN28" s="101"/>
      <c r="PNO28" s="101"/>
      <c r="PNP28" s="101"/>
      <c r="PNQ28" s="101"/>
      <c r="PNR28" s="101"/>
      <c r="PNS28" s="101"/>
      <c r="PNT28" s="101"/>
      <c r="PNU28" s="101"/>
      <c r="PNV28" s="101"/>
      <c r="PNW28" s="101"/>
      <c r="PNX28" s="101"/>
      <c r="PNY28" s="101"/>
      <c r="PNZ28" s="101"/>
      <c r="POA28" s="101"/>
      <c r="POB28" s="101"/>
      <c r="POC28" s="101"/>
      <c r="POD28" s="101"/>
      <c r="POE28" s="101"/>
      <c r="POF28" s="101"/>
      <c r="POG28" s="101"/>
      <c r="POH28" s="101"/>
      <c r="POI28" s="101"/>
      <c r="POJ28" s="101"/>
      <c r="POK28" s="101"/>
      <c r="POL28" s="101"/>
      <c r="POM28" s="101"/>
      <c r="PON28" s="101"/>
      <c r="POO28" s="101"/>
      <c r="POP28" s="101"/>
      <c r="POQ28" s="101"/>
      <c r="POR28" s="101"/>
      <c r="POS28" s="101"/>
      <c r="POT28" s="101"/>
      <c r="POU28" s="101"/>
      <c r="POV28" s="101"/>
      <c r="POW28" s="101"/>
      <c r="POX28" s="101"/>
      <c r="POY28" s="101"/>
      <c r="POZ28" s="101"/>
      <c r="PPA28" s="101"/>
      <c r="PPB28" s="101"/>
      <c r="PPC28" s="101"/>
      <c r="PPD28" s="101"/>
      <c r="PPE28" s="101"/>
      <c r="PPF28" s="101"/>
      <c r="PPG28" s="101"/>
      <c r="PPH28" s="101"/>
      <c r="PPI28" s="101"/>
      <c r="PPJ28" s="101"/>
      <c r="PPK28" s="101"/>
      <c r="PPL28" s="101"/>
      <c r="PPM28" s="101"/>
      <c r="PPN28" s="101"/>
      <c r="PPO28" s="101"/>
      <c r="PPP28" s="101"/>
      <c r="PPQ28" s="101"/>
      <c r="PPR28" s="101"/>
      <c r="PPS28" s="101"/>
      <c r="PPT28" s="101"/>
      <c r="PPU28" s="101"/>
      <c r="PPV28" s="101"/>
      <c r="PPW28" s="101"/>
      <c r="PPX28" s="101"/>
      <c r="PPY28" s="101"/>
      <c r="PPZ28" s="101"/>
      <c r="PQA28" s="101"/>
      <c r="PQB28" s="101"/>
      <c r="PQC28" s="101"/>
      <c r="PQD28" s="101"/>
      <c r="PQE28" s="101"/>
      <c r="PQF28" s="101"/>
      <c r="PQG28" s="101"/>
      <c r="PQH28" s="101"/>
      <c r="PQI28" s="101"/>
      <c r="PQJ28" s="101"/>
      <c r="PQK28" s="101"/>
      <c r="PQL28" s="101"/>
      <c r="PQM28" s="101"/>
      <c r="PQN28" s="101"/>
      <c r="PQO28" s="101"/>
      <c r="PQP28" s="101"/>
      <c r="PQQ28" s="101"/>
      <c r="PQR28" s="101"/>
      <c r="PQS28" s="101"/>
      <c r="PQT28" s="101"/>
      <c r="PQU28" s="101"/>
      <c r="PQV28" s="101"/>
      <c r="PQW28" s="101"/>
      <c r="PQX28" s="101"/>
      <c r="PQY28" s="101"/>
      <c r="PQZ28" s="101"/>
      <c r="PRA28" s="101"/>
      <c r="PRB28" s="101"/>
      <c r="PRC28" s="101"/>
      <c r="PRD28" s="101"/>
      <c r="PRE28" s="101"/>
      <c r="PRF28" s="101"/>
      <c r="PRG28" s="101"/>
      <c r="PRH28" s="101"/>
      <c r="PRI28" s="101"/>
      <c r="PRJ28" s="101"/>
      <c r="PRK28" s="101"/>
      <c r="PRL28" s="101"/>
      <c r="PRM28" s="101"/>
      <c r="PRN28" s="101"/>
      <c r="PRO28" s="101"/>
      <c r="PRP28" s="101"/>
      <c r="PRQ28" s="101"/>
      <c r="PRR28" s="101"/>
      <c r="PRS28" s="101"/>
      <c r="PRT28" s="101"/>
      <c r="PRU28" s="101"/>
      <c r="PRV28" s="101"/>
      <c r="PRW28" s="101"/>
      <c r="PRX28" s="101"/>
      <c r="PRY28" s="101"/>
      <c r="PRZ28" s="101"/>
      <c r="PSA28" s="101"/>
      <c r="PSB28" s="101"/>
      <c r="PSC28" s="101"/>
      <c r="PSD28" s="101"/>
      <c r="PSE28" s="101"/>
      <c r="PSF28" s="101"/>
      <c r="PSG28" s="101"/>
      <c r="PSH28" s="101"/>
      <c r="PSI28" s="101"/>
      <c r="PSJ28" s="101"/>
      <c r="PSK28" s="101"/>
      <c r="PSL28" s="101"/>
      <c r="PSM28" s="101"/>
      <c r="PSN28" s="101"/>
      <c r="PSO28" s="101"/>
      <c r="PSP28" s="101"/>
      <c r="PSQ28" s="101"/>
      <c r="PSR28" s="101"/>
      <c r="PSS28" s="101"/>
      <c r="PST28" s="101"/>
      <c r="PSU28" s="101"/>
      <c r="PSV28" s="101"/>
      <c r="PSW28" s="101"/>
      <c r="PSX28" s="101"/>
      <c r="PSY28" s="101"/>
      <c r="PSZ28" s="101"/>
      <c r="PTA28" s="101"/>
      <c r="PTB28" s="101"/>
      <c r="PTC28" s="101"/>
      <c r="PTD28" s="101"/>
      <c r="PTE28" s="101"/>
      <c r="PTF28" s="101"/>
      <c r="PTG28" s="101"/>
      <c r="PTH28" s="101"/>
      <c r="PTI28" s="101"/>
      <c r="PTJ28" s="101"/>
      <c r="PTK28" s="101"/>
      <c r="PTL28" s="101"/>
      <c r="PTM28" s="101"/>
      <c r="PTN28" s="101"/>
      <c r="PTO28" s="101"/>
      <c r="PTP28" s="101"/>
      <c r="PTQ28" s="101"/>
      <c r="PTR28" s="101"/>
      <c r="PTS28" s="101"/>
      <c r="PTT28" s="101"/>
      <c r="PTU28" s="101"/>
      <c r="PTV28" s="101"/>
      <c r="PTW28" s="101"/>
      <c r="PTX28" s="101"/>
      <c r="PTY28" s="101"/>
      <c r="PTZ28" s="101"/>
      <c r="PUA28" s="101"/>
      <c r="PUB28" s="101"/>
      <c r="PUC28" s="101"/>
      <c r="PUD28" s="101"/>
      <c r="PUE28" s="101"/>
      <c r="PUF28" s="101"/>
      <c r="PUG28" s="101"/>
      <c r="PUH28" s="101"/>
      <c r="PUI28" s="101"/>
      <c r="PUJ28" s="101"/>
      <c r="PUK28" s="101"/>
      <c r="PUL28" s="101"/>
      <c r="PUM28" s="101"/>
      <c r="PUN28" s="101"/>
      <c r="PUO28" s="101"/>
      <c r="PUP28" s="101"/>
      <c r="PUQ28" s="101"/>
      <c r="PUR28" s="101"/>
      <c r="PUS28" s="101"/>
      <c r="PUT28" s="101"/>
      <c r="PUU28" s="101"/>
      <c r="PUV28" s="101"/>
      <c r="PUW28" s="101"/>
      <c r="PUX28" s="101"/>
      <c r="PUY28" s="101"/>
      <c r="PUZ28" s="101"/>
      <c r="PVA28" s="101"/>
      <c r="PVB28" s="101"/>
      <c r="PVC28" s="101"/>
      <c r="PVD28" s="101"/>
      <c r="PVE28" s="101"/>
      <c r="PVF28" s="101"/>
      <c r="PVG28" s="101"/>
      <c r="PVH28" s="101"/>
      <c r="PVI28" s="101"/>
      <c r="PVJ28" s="101"/>
      <c r="PVK28" s="101"/>
      <c r="PVL28" s="101"/>
      <c r="PVM28" s="101"/>
      <c r="PVN28" s="101"/>
      <c r="PVO28" s="101"/>
      <c r="PVP28" s="101"/>
      <c r="PVQ28" s="101"/>
      <c r="PVR28" s="101"/>
      <c r="PVS28" s="101"/>
      <c r="PVT28" s="101"/>
      <c r="PVU28" s="101"/>
      <c r="PVV28" s="101"/>
      <c r="PVW28" s="101"/>
      <c r="PVX28" s="101"/>
      <c r="PVY28" s="101"/>
      <c r="PVZ28" s="101"/>
      <c r="PWA28" s="101"/>
      <c r="PWB28" s="101"/>
      <c r="PWC28" s="101"/>
      <c r="PWD28" s="101"/>
      <c r="PWE28" s="101"/>
      <c r="PWF28" s="101"/>
      <c r="PWG28" s="101"/>
      <c r="PWH28" s="101"/>
      <c r="PWI28" s="101"/>
      <c r="PWJ28" s="101"/>
      <c r="PWK28" s="101"/>
      <c r="PWL28" s="101"/>
      <c r="PWM28" s="101"/>
      <c r="PWN28" s="101"/>
      <c r="PWO28" s="101"/>
      <c r="PWP28" s="101"/>
      <c r="PWQ28" s="101"/>
      <c r="PWR28" s="101"/>
      <c r="PWS28" s="101"/>
      <c r="PWT28" s="101"/>
      <c r="PWU28" s="101"/>
      <c r="PWV28" s="101"/>
      <c r="PWW28" s="101"/>
      <c r="PWX28" s="101"/>
      <c r="PWY28" s="101"/>
      <c r="PWZ28" s="101"/>
      <c r="PXA28" s="101"/>
      <c r="PXB28" s="101"/>
      <c r="PXC28" s="101"/>
      <c r="PXD28" s="101"/>
      <c r="PXE28" s="101"/>
      <c r="PXF28" s="101"/>
      <c r="PXG28" s="101"/>
      <c r="PXH28" s="101"/>
      <c r="PXI28" s="101"/>
      <c r="PXJ28" s="101"/>
      <c r="PXK28" s="101"/>
      <c r="PXL28" s="101"/>
      <c r="PXM28" s="101"/>
      <c r="PXN28" s="101"/>
      <c r="PXO28" s="101"/>
      <c r="PXP28" s="101"/>
      <c r="PXQ28" s="101"/>
      <c r="PXR28" s="101"/>
      <c r="PXS28" s="101"/>
      <c r="PXT28" s="101"/>
      <c r="PXU28" s="101"/>
      <c r="PXV28" s="101"/>
      <c r="PXW28" s="101"/>
      <c r="PXX28" s="101"/>
      <c r="PXY28" s="101"/>
      <c r="PXZ28" s="101"/>
      <c r="PYA28" s="101"/>
      <c r="PYB28" s="101"/>
      <c r="PYC28" s="101"/>
      <c r="PYD28" s="101"/>
      <c r="PYE28" s="101"/>
      <c r="PYF28" s="101"/>
      <c r="PYG28" s="101"/>
      <c r="PYH28" s="101"/>
      <c r="PYI28" s="101"/>
      <c r="PYJ28" s="101"/>
      <c r="PYK28" s="101"/>
      <c r="PYL28" s="101"/>
      <c r="PYM28" s="101"/>
      <c r="PYN28" s="101"/>
      <c r="PYO28" s="101"/>
      <c r="PYP28" s="101"/>
      <c r="PYQ28" s="101"/>
      <c r="PYR28" s="101"/>
      <c r="PYS28" s="101"/>
      <c r="PYT28" s="101"/>
      <c r="PYU28" s="101"/>
      <c r="PYV28" s="101"/>
      <c r="PYW28" s="101"/>
      <c r="PYX28" s="101"/>
      <c r="PYY28" s="101"/>
      <c r="PYZ28" s="101"/>
      <c r="PZA28" s="101"/>
      <c r="PZB28" s="101"/>
      <c r="PZC28" s="101"/>
      <c r="PZD28" s="101"/>
      <c r="PZE28" s="101"/>
      <c r="PZF28" s="101"/>
      <c r="PZG28" s="101"/>
      <c r="PZH28" s="101"/>
      <c r="PZI28" s="101"/>
      <c r="PZJ28" s="101"/>
      <c r="PZK28" s="101"/>
      <c r="PZL28" s="101"/>
      <c r="PZM28" s="101"/>
      <c r="PZN28" s="101"/>
      <c r="PZO28" s="101"/>
      <c r="PZP28" s="101"/>
      <c r="PZQ28" s="101"/>
      <c r="PZR28" s="101"/>
      <c r="PZS28" s="101"/>
      <c r="PZT28" s="101"/>
      <c r="PZU28" s="101"/>
      <c r="PZV28" s="101"/>
      <c r="PZW28" s="101"/>
      <c r="PZX28" s="101"/>
      <c r="PZY28" s="101"/>
      <c r="PZZ28" s="101"/>
      <c r="QAA28" s="101"/>
      <c r="QAB28" s="101"/>
      <c r="QAC28" s="101"/>
      <c r="QAD28" s="101"/>
      <c r="QAE28" s="101"/>
      <c r="QAF28" s="101"/>
      <c r="QAG28" s="101"/>
      <c r="QAH28" s="101"/>
      <c r="QAI28" s="101"/>
      <c r="QAJ28" s="101"/>
      <c r="QAK28" s="101"/>
      <c r="QAL28" s="101"/>
      <c r="QAM28" s="101"/>
      <c r="QAN28" s="101"/>
      <c r="QAO28" s="101"/>
      <c r="QAP28" s="101"/>
      <c r="QAQ28" s="101"/>
      <c r="QAR28" s="101"/>
      <c r="QAS28" s="101"/>
      <c r="QAT28" s="101"/>
      <c r="QAU28" s="101"/>
      <c r="QAV28" s="101"/>
      <c r="QAW28" s="101"/>
      <c r="QAX28" s="101"/>
      <c r="QAY28" s="101"/>
      <c r="QAZ28" s="101"/>
      <c r="QBA28" s="101"/>
      <c r="QBB28" s="101"/>
      <c r="QBC28" s="101"/>
      <c r="QBD28" s="101"/>
      <c r="QBE28" s="101"/>
      <c r="QBF28" s="101"/>
      <c r="QBG28" s="101"/>
      <c r="QBH28" s="101"/>
      <c r="QBI28" s="101"/>
      <c r="QBJ28" s="101"/>
      <c r="QBK28" s="101"/>
      <c r="QBL28" s="101"/>
      <c r="QBM28" s="101"/>
      <c r="QBN28" s="101"/>
      <c r="QBO28" s="101"/>
      <c r="QBP28" s="101"/>
      <c r="QBQ28" s="101"/>
      <c r="QBR28" s="101"/>
      <c r="QBS28" s="101"/>
      <c r="QBT28" s="101"/>
      <c r="QBU28" s="101"/>
      <c r="QBV28" s="101"/>
      <c r="QBW28" s="101"/>
      <c r="QBX28" s="101"/>
      <c r="QBY28" s="101"/>
      <c r="QBZ28" s="101"/>
      <c r="QCA28" s="101"/>
      <c r="QCB28" s="101"/>
      <c r="QCC28" s="101"/>
      <c r="QCD28" s="101"/>
      <c r="QCE28" s="101"/>
      <c r="QCF28" s="101"/>
      <c r="QCG28" s="101"/>
      <c r="QCH28" s="101"/>
      <c r="QCI28" s="101"/>
      <c r="QCJ28" s="101"/>
      <c r="QCK28" s="101"/>
      <c r="QCL28" s="101"/>
      <c r="QCM28" s="101"/>
      <c r="QCN28" s="101"/>
      <c r="QCO28" s="101"/>
      <c r="QCP28" s="101"/>
      <c r="QCQ28" s="101"/>
      <c r="QCR28" s="101"/>
      <c r="QCS28" s="101"/>
      <c r="QCT28" s="101"/>
      <c r="QCU28" s="101"/>
      <c r="QCV28" s="101"/>
      <c r="QCW28" s="101"/>
      <c r="QCX28" s="101"/>
      <c r="QCY28" s="101"/>
      <c r="QCZ28" s="101"/>
      <c r="QDA28" s="101"/>
      <c r="QDB28" s="101"/>
      <c r="QDC28" s="101"/>
      <c r="QDD28" s="101"/>
      <c r="QDE28" s="101"/>
      <c r="QDF28" s="101"/>
      <c r="QDG28" s="101"/>
      <c r="QDH28" s="101"/>
      <c r="QDI28" s="101"/>
      <c r="QDJ28" s="101"/>
      <c r="QDK28" s="101"/>
      <c r="QDL28" s="101"/>
      <c r="QDM28" s="101"/>
      <c r="QDN28" s="101"/>
      <c r="QDO28" s="101"/>
      <c r="QDP28" s="101"/>
      <c r="QDQ28" s="101"/>
      <c r="QDR28" s="101"/>
      <c r="QDS28" s="101"/>
      <c r="QDT28" s="101"/>
      <c r="QDU28" s="101"/>
      <c r="QDV28" s="101"/>
      <c r="QDW28" s="101"/>
      <c r="QDX28" s="101"/>
      <c r="QDY28" s="101"/>
      <c r="QDZ28" s="101"/>
      <c r="QEA28" s="101"/>
      <c r="QEB28" s="101"/>
      <c r="QEC28" s="101"/>
      <c r="QED28" s="101"/>
      <c r="QEE28" s="101"/>
      <c r="QEF28" s="101"/>
      <c r="QEG28" s="101"/>
      <c r="QEH28" s="101"/>
      <c r="QEI28" s="101"/>
      <c r="QEJ28" s="101"/>
      <c r="QEK28" s="101"/>
      <c r="QEL28" s="101"/>
      <c r="QEM28" s="101"/>
      <c r="QEN28" s="101"/>
      <c r="QEO28" s="101"/>
      <c r="QEP28" s="101"/>
      <c r="QEQ28" s="101"/>
      <c r="QER28" s="101"/>
      <c r="QES28" s="101"/>
      <c r="QET28" s="101"/>
      <c r="QEU28" s="101"/>
      <c r="QEV28" s="101"/>
      <c r="QEW28" s="101"/>
      <c r="QEX28" s="101"/>
      <c r="QEY28" s="101"/>
      <c r="QEZ28" s="101"/>
      <c r="QFA28" s="101"/>
      <c r="QFB28" s="101"/>
      <c r="QFC28" s="101"/>
      <c r="QFD28" s="101"/>
      <c r="QFE28" s="101"/>
      <c r="QFF28" s="101"/>
      <c r="QFG28" s="101"/>
      <c r="QFH28" s="101"/>
      <c r="QFI28" s="101"/>
      <c r="QFJ28" s="101"/>
      <c r="QFK28" s="101"/>
      <c r="QFL28" s="101"/>
      <c r="QFM28" s="101"/>
      <c r="QFN28" s="101"/>
      <c r="QFO28" s="101"/>
      <c r="QFP28" s="101"/>
      <c r="QFQ28" s="101"/>
      <c r="QFR28" s="101"/>
      <c r="QFS28" s="101"/>
      <c r="QFT28" s="101"/>
      <c r="QFU28" s="101"/>
      <c r="QFV28" s="101"/>
      <c r="QFW28" s="101"/>
      <c r="QFX28" s="101"/>
      <c r="QFY28" s="101"/>
      <c r="QFZ28" s="101"/>
      <c r="QGA28" s="101"/>
      <c r="QGB28" s="101"/>
      <c r="QGC28" s="101"/>
      <c r="QGD28" s="101"/>
      <c r="QGE28" s="101"/>
      <c r="QGF28" s="101"/>
      <c r="QGG28" s="101"/>
      <c r="QGH28" s="101"/>
      <c r="QGI28" s="101"/>
      <c r="QGJ28" s="101"/>
      <c r="QGK28" s="101"/>
      <c r="QGL28" s="101"/>
      <c r="QGM28" s="101"/>
      <c r="QGN28" s="101"/>
      <c r="QGO28" s="101"/>
      <c r="QGP28" s="101"/>
      <c r="QGQ28" s="101"/>
      <c r="QGR28" s="101"/>
      <c r="QGS28" s="101"/>
      <c r="QGT28" s="101"/>
      <c r="QGU28" s="101"/>
      <c r="QGV28" s="101"/>
      <c r="QGW28" s="101"/>
      <c r="QGX28" s="101"/>
      <c r="QGY28" s="101"/>
      <c r="QGZ28" s="101"/>
      <c r="QHA28" s="101"/>
      <c r="QHB28" s="101"/>
      <c r="QHC28" s="101"/>
      <c r="QHD28" s="101"/>
      <c r="QHE28" s="101"/>
      <c r="QHF28" s="101"/>
      <c r="QHG28" s="101"/>
      <c r="QHH28" s="101"/>
      <c r="QHI28" s="101"/>
      <c r="QHJ28" s="101"/>
      <c r="QHK28" s="101"/>
      <c r="QHL28" s="101"/>
      <c r="QHM28" s="101"/>
      <c r="QHN28" s="101"/>
      <c r="QHO28" s="101"/>
      <c r="QHP28" s="101"/>
      <c r="QHQ28" s="101"/>
      <c r="QHR28" s="101"/>
      <c r="QHS28" s="101"/>
      <c r="QHT28" s="101"/>
      <c r="QHU28" s="101"/>
      <c r="QHV28" s="101"/>
      <c r="QHW28" s="101"/>
      <c r="QHX28" s="101"/>
      <c r="QHY28" s="101"/>
      <c r="QHZ28" s="101"/>
      <c r="QIA28" s="101"/>
      <c r="QIB28" s="101"/>
      <c r="QIC28" s="101"/>
      <c r="QID28" s="101"/>
      <c r="QIE28" s="101"/>
      <c r="QIF28" s="101"/>
      <c r="QIG28" s="101"/>
      <c r="QIH28" s="101"/>
      <c r="QII28" s="101"/>
      <c r="QIJ28" s="101"/>
      <c r="QIK28" s="101"/>
      <c r="QIL28" s="101"/>
      <c r="QIM28" s="101"/>
      <c r="QIN28" s="101"/>
      <c r="QIO28" s="101"/>
      <c r="QIP28" s="101"/>
      <c r="QIQ28" s="101"/>
      <c r="QIR28" s="101"/>
      <c r="QIS28" s="101"/>
      <c r="QIT28" s="101"/>
      <c r="QIU28" s="101"/>
      <c r="QIV28" s="101"/>
      <c r="QIW28" s="101"/>
      <c r="QIX28" s="101"/>
      <c r="QIY28" s="101"/>
      <c r="QIZ28" s="101"/>
      <c r="QJA28" s="101"/>
      <c r="QJB28" s="101"/>
      <c r="QJC28" s="101"/>
      <c r="QJD28" s="101"/>
      <c r="QJE28" s="101"/>
      <c r="QJF28" s="101"/>
      <c r="QJG28" s="101"/>
      <c r="QJH28" s="101"/>
      <c r="QJI28" s="101"/>
      <c r="QJJ28" s="101"/>
      <c r="QJK28" s="101"/>
      <c r="QJL28" s="101"/>
      <c r="QJM28" s="101"/>
      <c r="QJN28" s="101"/>
      <c r="QJO28" s="101"/>
      <c r="QJP28" s="101"/>
      <c r="QJQ28" s="101"/>
      <c r="QJR28" s="101"/>
      <c r="QJS28" s="101"/>
      <c r="QJT28" s="101"/>
      <c r="QJU28" s="101"/>
      <c r="QJV28" s="101"/>
      <c r="QJW28" s="101"/>
      <c r="QJX28" s="101"/>
      <c r="QJY28" s="101"/>
      <c r="QJZ28" s="101"/>
      <c r="QKA28" s="101"/>
      <c r="QKB28" s="101"/>
      <c r="QKC28" s="101"/>
      <c r="QKD28" s="101"/>
      <c r="QKE28" s="101"/>
      <c r="QKF28" s="101"/>
      <c r="QKG28" s="101"/>
      <c r="QKH28" s="101"/>
      <c r="QKI28" s="101"/>
      <c r="QKJ28" s="101"/>
      <c r="QKK28" s="101"/>
      <c r="QKL28" s="101"/>
      <c r="QKM28" s="101"/>
      <c r="QKN28" s="101"/>
      <c r="QKO28" s="101"/>
      <c r="QKP28" s="101"/>
      <c r="QKQ28" s="101"/>
      <c r="QKR28" s="101"/>
      <c r="QKS28" s="101"/>
      <c r="QKT28" s="101"/>
      <c r="QKU28" s="101"/>
      <c r="QKV28" s="101"/>
      <c r="QKW28" s="101"/>
      <c r="QKX28" s="101"/>
      <c r="QKY28" s="101"/>
      <c r="QKZ28" s="101"/>
      <c r="QLA28" s="101"/>
      <c r="QLB28" s="101"/>
      <c r="QLC28" s="101"/>
      <c r="QLD28" s="101"/>
      <c r="QLE28" s="101"/>
      <c r="QLF28" s="101"/>
      <c r="QLG28" s="101"/>
      <c r="QLH28" s="101"/>
      <c r="QLI28" s="101"/>
      <c r="QLJ28" s="101"/>
      <c r="QLK28" s="101"/>
      <c r="QLL28" s="101"/>
      <c r="QLM28" s="101"/>
      <c r="QLN28" s="101"/>
      <c r="QLO28" s="101"/>
      <c r="QLP28" s="101"/>
      <c r="QLQ28" s="101"/>
      <c r="QLR28" s="101"/>
      <c r="QLS28" s="101"/>
      <c r="QLT28" s="101"/>
      <c r="QLU28" s="101"/>
      <c r="QLV28" s="101"/>
      <c r="QLW28" s="101"/>
      <c r="QLX28" s="101"/>
      <c r="QLY28" s="101"/>
      <c r="QLZ28" s="101"/>
      <c r="QMA28" s="101"/>
      <c r="QMB28" s="101"/>
      <c r="QMC28" s="101"/>
      <c r="QMD28" s="101"/>
      <c r="QME28" s="101"/>
      <c r="QMF28" s="101"/>
      <c r="QMG28" s="101"/>
      <c r="QMH28" s="101"/>
      <c r="QMI28" s="101"/>
      <c r="QMJ28" s="101"/>
      <c r="QMK28" s="101"/>
      <c r="QML28" s="101"/>
      <c r="QMM28" s="101"/>
      <c r="QMN28" s="101"/>
      <c r="QMO28" s="101"/>
      <c r="QMP28" s="101"/>
      <c r="QMQ28" s="101"/>
      <c r="QMR28" s="101"/>
      <c r="QMS28" s="101"/>
      <c r="QMT28" s="101"/>
      <c r="QMU28" s="101"/>
      <c r="QMV28" s="101"/>
      <c r="QMW28" s="101"/>
      <c r="QMX28" s="101"/>
      <c r="QMY28" s="101"/>
      <c r="QMZ28" s="101"/>
      <c r="QNA28" s="101"/>
      <c r="QNB28" s="101"/>
      <c r="QNC28" s="101"/>
      <c r="QND28" s="101"/>
      <c r="QNE28" s="101"/>
      <c r="QNF28" s="101"/>
      <c r="QNG28" s="101"/>
      <c r="QNH28" s="101"/>
      <c r="QNI28" s="101"/>
      <c r="QNJ28" s="101"/>
      <c r="QNK28" s="101"/>
      <c r="QNL28" s="101"/>
      <c r="QNM28" s="101"/>
      <c r="QNN28" s="101"/>
      <c r="QNO28" s="101"/>
      <c r="QNP28" s="101"/>
      <c r="QNQ28" s="101"/>
      <c r="QNR28" s="101"/>
      <c r="QNS28" s="101"/>
      <c r="QNT28" s="101"/>
      <c r="QNU28" s="101"/>
      <c r="QNV28" s="101"/>
      <c r="QNW28" s="101"/>
      <c r="QNX28" s="101"/>
      <c r="QNY28" s="101"/>
      <c r="QNZ28" s="101"/>
      <c r="QOA28" s="101"/>
      <c r="QOB28" s="101"/>
      <c r="QOC28" s="101"/>
      <c r="QOD28" s="101"/>
      <c r="QOE28" s="101"/>
      <c r="QOF28" s="101"/>
      <c r="QOG28" s="101"/>
      <c r="QOH28" s="101"/>
      <c r="QOI28" s="101"/>
      <c r="QOJ28" s="101"/>
      <c r="QOK28" s="101"/>
      <c r="QOL28" s="101"/>
      <c r="QOM28" s="101"/>
      <c r="QON28" s="101"/>
      <c r="QOO28" s="101"/>
      <c r="QOP28" s="101"/>
      <c r="QOQ28" s="101"/>
      <c r="QOR28" s="101"/>
      <c r="QOS28" s="101"/>
      <c r="QOT28" s="101"/>
      <c r="QOU28" s="101"/>
      <c r="QOV28" s="101"/>
      <c r="QOW28" s="101"/>
      <c r="QOX28" s="101"/>
      <c r="QOY28" s="101"/>
      <c r="QOZ28" s="101"/>
      <c r="QPA28" s="101"/>
      <c r="QPB28" s="101"/>
      <c r="QPC28" s="101"/>
      <c r="QPD28" s="101"/>
      <c r="QPE28" s="101"/>
      <c r="QPF28" s="101"/>
      <c r="QPG28" s="101"/>
      <c r="QPH28" s="101"/>
      <c r="QPI28" s="101"/>
      <c r="QPJ28" s="101"/>
      <c r="QPK28" s="101"/>
      <c r="QPL28" s="101"/>
      <c r="QPM28" s="101"/>
      <c r="QPN28" s="101"/>
      <c r="QPO28" s="101"/>
      <c r="QPP28" s="101"/>
      <c r="QPQ28" s="101"/>
      <c r="QPR28" s="101"/>
      <c r="QPS28" s="101"/>
      <c r="QPT28" s="101"/>
      <c r="QPU28" s="101"/>
      <c r="QPV28" s="101"/>
      <c r="QPW28" s="101"/>
      <c r="QPX28" s="101"/>
      <c r="QPY28" s="101"/>
      <c r="QPZ28" s="101"/>
      <c r="QQA28" s="101"/>
      <c r="QQB28" s="101"/>
      <c r="QQC28" s="101"/>
      <c r="QQD28" s="101"/>
      <c r="QQE28" s="101"/>
      <c r="QQF28" s="101"/>
      <c r="QQG28" s="101"/>
      <c r="QQH28" s="101"/>
      <c r="QQI28" s="101"/>
      <c r="QQJ28" s="101"/>
      <c r="QQK28" s="101"/>
      <c r="QQL28" s="101"/>
      <c r="QQM28" s="101"/>
      <c r="QQN28" s="101"/>
      <c r="QQO28" s="101"/>
      <c r="QQP28" s="101"/>
      <c r="QQQ28" s="101"/>
      <c r="QQR28" s="101"/>
      <c r="QQS28" s="101"/>
      <c r="QQT28" s="101"/>
      <c r="QQU28" s="101"/>
      <c r="QQV28" s="101"/>
      <c r="QQW28" s="101"/>
      <c r="QQX28" s="101"/>
      <c r="QQY28" s="101"/>
      <c r="QQZ28" s="101"/>
      <c r="QRA28" s="101"/>
      <c r="QRB28" s="101"/>
      <c r="QRC28" s="101"/>
      <c r="QRD28" s="101"/>
      <c r="QRE28" s="101"/>
      <c r="QRF28" s="101"/>
      <c r="QRG28" s="101"/>
      <c r="QRH28" s="101"/>
      <c r="QRI28" s="101"/>
      <c r="QRJ28" s="101"/>
      <c r="QRK28" s="101"/>
      <c r="QRL28" s="101"/>
      <c r="QRM28" s="101"/>
      <c r="QRN28" s="101"/>
      <c r="QRO28" s="101"/>
      <c r="QRP28" s="101"/>
      <c r="QRQ28" s="101"/>
      <c r="QRR28" s="101"/>
      <c r="QRS28" s="101"/>
      <c r="QRT28" s="101"/>
      <c r="QRU28" s="101"/>
      <c r="QRV28" s="101"/>
      <c r="QRW28" s="101"/>
      <c r="QRX28" s="101"/>
      <c r="QRY28" s="101"/>
      <c r="QRZ28" s="101"/>
      <c r="QSA28" s="101"/>
      <c r="QSB28" s="101"/>
      <c r="QSC28" s="101"/>
      <c r="QSD28" s="101"/>
      <c r="QSE28" s="101"/>
      <c r="QSF28" s="101"/>
      <c r="QSG28" s="101"/>
      <c r="QSH28" s="101"/>
      <c r="QSI28" s="101"/>
      <c r="QSJ28" s="101"/>
      <c r="QSK28" s="101"/>
      <c r="QSL28" s="101"/>
      <c r="QSM28" s="101"/>
      <c r="QSN28" s="101"/>
      <c r="QSO28" s="101"/>
      <c r="QSP28" s="101"/>
      <c r="QSQ28" s="101"/>
      <c r="QSR28" s="101"/>
      <c r="QSS28" s="101"/>
      <c r="QST28" s="101"/>
      <c r="QSU28" s="101"/>
      <c r="QSV28" s="101"/>
      <c r="QSW28" s="101"/>
      <c r="QSX28" s="101"/>
      <c r="QSY28" s="101"/>
      <c r="QSZ28" s="101"/>
      <c r="QTA28" s="101"/>
      <c r="QTB28" s="101"/>
      <c r="QTC28" s="101"/>
      <c r="QTD28" s="101"/>
      <c r="QTE28" s="101"/>
      <c r="QTF28" s="101"/>
      <c r="QTG28" s="101"/>
      <c r="QTH28" s="101"/>
      <c r="QTI28" s="101"/>
      <c r="QTJ28" s="101"/>
      <c r="QTK28" s="101"/>
      <c r="QTL28" s="101"/>
      <c r="QTM28" s="101"/>
      <c r="QTN28" s="101"/>
      <c r="QTO28" s="101"/>
      <c r="QTP28" s="101"/>
      <c r="QTQ28" s="101"/>
      <c r="QTR28" s="101"/>
      <c r="QTS28" s="101"/>
      <c r="QTT28" s="101"/>
      <c r="QTU28" s="101"/>
      <c r="QTV28" s="101"/>
      <c r="QTW28" s="101"/>
      <c r="QTX28" s="101"/>
      <c r="QTY28" s="101"/>
      <c r="QTZ28" s="101"/>
      <c r="QUA28" s="101"/>
      <c r="QUB28" s="101"/>
      <c r="QUC28" s="101"/>
      <c r="QUD28" s="101"/>
      <c r="QUE28" s="101"/>
      <c r="QUF28" s="101"/>
      <c r="QUG28" s="101"/>
      <c r="QUH28" s="101"/>
      <c r="QUI28" s="101"/>
      <c r="QUJ28" s="101"/>
      <c r="QUK28" s="101"/>
      <c r="QUL28" s="101"/>
      <c r="QUM28" s="101"/>
      <c r="QUN28" s="101"/>
      <c r="QUO28" s="101"/>
      <c r="QUP28" s="101"/>
      <c r="QUQ28" s="101"/>
      <c r="QUR28" s="101"/>
      <c r="QUS28" s="101"/>
      <c r="QUT28" s="101"/>
      <c r="QUU28" s="101"/>
      <c r="QUV28" s="101"/>
      <c r="QUW28" s="101"/>
      <c r="QUX28" s="101"/>
      <c r="QUY28" s="101"/>
      <c r="QUZ28" s="101"/>
      <c r="QVA28" s="101"/>
      <c r="QVB28" s="101"/>
      <c r="QVC28" s="101"/>
      <c r="QVD28" s="101"/>
      <c r="QVE28" s="101"/>
      <c r="QVF28" s="101"/>
      <c r="QVG28" s="101"/>
      <c r="QVH28" s="101"/>
      <c r="QVI28" s="101"/>
      <c r="QVJ28" s="101"/>
      <c r="QVK28" s="101"/>
      <c r="QVL28" s="101"/>
      <c r="QVM28" s="101"/>
      <c r="QVN28" s="101"/>
      <c r="QVO28" s="101"/>
      <c r="QVP28" s="101"/>
      <c r="QVQ28" s="101"/>
      <c r="QVR28" s="101"/>
      <c r="QVS28" s="101"/>
      <c r="QVT28" s="101"/>
      <c r="QVU28" s="101"/>
      <c r="QVV28" s="101"/>
      <c r="QVW28" s="101"/>
      <c r="QVX28" s="101"/>
      <c r="QVY28" s="101"/>
      <c r="QVZ28" s="101"/>
      <c r="QWA28" s="101"/>
      <c r="QWB28" s="101"/>
      <c r="QWC28" s="101"/>
      <c r="QWD28" s="101"/>
      <c r="QWE28" s="101"/>
      <c r="QWF28" s="101"/>
      <c r="QWG28" s="101"/>
      <c r="QWH28" s="101"/>
      <c r="QWI28" s="101"/>
      <c r="QWJ28" s="101"/>
      <c r="QWK28" s="101"/>
      <c r="QWL28" s="101"/>
      <c r="QWM28" s="101"/>
      <c r="QWN28" s="101"/>
      <c r="QWO28" s="101"/>
      <c r="QWP28" s="101"/>
      <c r="QWQ28" s="101"/>
      <c r="QWR28" s="101"/>
      <c r="QWS28" s="101"/>
      <c r="QWT28" s="101"/>
      <c r="QWU28" s="101"/>
      <c r="QWV28" s="101"/>
      <c r="QWW28" s="101"/>
      <c r="QWX28" s="101"/>
      <c r="QWY28" s="101"/>
      <c r="QWZ28" s="101"/>
      <c r="QXA28" s="101"/>
      <c r="QXB28" s="101"/>
      <c r="QXC28" s="101"/>
      <c r="QXD28" s="101"/>
      <c r="QXE28" s="101"/>
      <c r="QXF28" s="101"/>
      <c r="QXG28" s="101"/>
      <c r="QXH28" s="101"/>
      <c r="QXI28" s="101"/>
      <c r="QXJ28" s="101"/>
      <c r="QXK28" s="101"/>
      <c r="QXL28" s="101"/>
      <c r="QXM28" s="101"/>
      <c r="QXN28" s="101"/>
      <c r="QXO28" s="101"/>
      <c r="QXP28" s="101"/>
      <c r="QXQ28" s="101"/>
      <c r="QXR28" s="101"/>
      <c r="QXS28" s="101"/>
      <c r="QXT28" s="101"/>
      <c r="QXU28" s="101"/>
      <c r="QXV28" s="101"/>
      <c r="QXW28" s="101"/>
      <c r="QXX28" s="101"/>
      <c r="QXY28" s="101"/>
      <c r="QXZ28" s="101"/>
      <c r="QYA28" s="101"/>
      <c r="QYB28" s="101"/>
      <c r="QYC28" s="101"/>
      <c r="QYD28" s="101"/>
      <c r="QYE28" s="101"/>
      <c r="QYF28" s="101"/>
      <c r="QYG28" s="101"/>
      <c r="QYH28" s="101"/>
      <c r="QYI28" s="101"/>
      <c r="QYJ28" s="101"/>
      <c r="QYK28" s="101"/>
      <c r="QYL28" s="101"/>
      <c r="QYM28" s="101"/>
      <c r="QYN28" s="101"/>
      <c r="QYO28" s="101"/>
      <c r="QYP28" s="101"/>
      <c r="QYQ28" s="101"/>
      <c r="QYR28" s="101"/>
      <c r="QYS28" s="101"/>
      <c r="QYT28" s="101"/>
      <c r="QYU28" s="101"/>
      <c r="QYV28" s="101"/>
      <c r="QYW28" s="101"/>
      <c r="QYX28" s="101"/>
      <c r="QYY28" s="101"/>
      <c r="QYZ28" s="101"/>
      <c r="QZA28" s="101"/>
      <c r="QZB28" s="101"/>
      <c r="QZC28" s="101"/>
      <c r="QZD28" s="101"/>
      <c r="QZE28" s="101"/>
      <c r="QZF28" s="101"/>
      <c r="QZG28" s="101"/>
      <c r="QZH28" s="101"/>
      <c r="QZI28" s="101"/>
      <c r="QZJ28" s="101"/>
      <c r="QZK28" s="101"/>
      <c r="QZL28" s="101"/>
      <c r="QZM28" s="101"/>
      <c r="QZN28" s="101"/>
      <c r="QZO28" s="101"/>
      <c r="QZP28" s="101"/>
      <c r="QZQ28" s="101"/>
      <c r="QZR28" s="101"/>
      <c r="QZS28" s="101"/>
      <c r="QZT28" s="101"/>
      <c r="QZU28" s="101"/>
      <c r="QZV28" s="101"/>
      <c r="QZW28" s="101"/>
      <c r="QZX28" s="101"/>
      <c r="QZY28" s="101"/>
      <c r="QZZ28" s="101"/>
      <c r="RAA28" s="101"/>
      <c r="RAB28" s="101"/>
      <c r="RAC28" s="101"/>
      <c r="RAD28" s="101"/>
      <c r="RAE28" s="101"/>
      <c r="RAF28" s="101"/>
      <c r="RAG28" s="101"/>
      <c r="RAH28" s="101"/>
      <c r="RAI28" s="101"/>
      <c r="RAJ28" s="101"/>
      <c r="RAK28" s="101"/>
      <c r="RAL28" s="101"/>
      <c r="RAM28" s="101"/>
      <c r="RAN28" s="101"/>
      <c r="RAO28" s="101"/>
      <c r="RAP28" s="101"/>
      <c r="RAQ28" s="101"/>
      <c r="RAR28" s="101"/>
      <c r="RAS28" s="101"/>
      <c r="RAT28" s="101"/>
      <c r="RAU28" s="101"/>
      <c r="RAV28" s="101"/>
      <c r="RAW28" s="101"/>
      <c r="RAX28" s="101"/>
      <c r="RAY28" s="101"/>
      <c r="RAZ28" s="101"/>
      <c r="RBA28" s="101"/>
      <c r="RBB28" s="101"/>
      <c r="RBC28" s="101"/>
      <c r="RBD28" s="101"/>
      <c r="RBE28" s="101"/>
      <c r="RBF28" s="101"/>
      <c r="RBG28" s="101"/>
      <c r="RBH28" s="101"/>
      <c r="RBI28" s="101"/>
      <c r="RBJ28" s="101"/>
      <c r="RBK28" s="101"/>
      <c r="RBL28" s="101"/>
      <c r="RBM28" s="101"/>
      <c r="RBN28" s="101"/>
      <c r="RBO28" s="101"/>
      <c r="RBP28" s="101"/>
      <c r="RBQ28" s="101"/>
      <c r="RBR28" s="101"/>
      <c r="RBS28" s="101"/>
      <c r="RBT28" s="101"/>
      <c r="RBU28" s="101"/>
      <c r="RBV28" s="101"/>
      <c r="RBW28" s="101"/>
      <c r="RBX28" s="101"/>
      <c r="RBY28" s="101"/>
      <c r="RBZ28" s="101"/>
      <c r="RCA28" s="101"/>
      <c r="RCB28" s="101"/>
      <c r="RCC28" s="101"/>
      <c r="RCD28" s="101"/>
      <c r="RCE28" s="101"/>
      <c r="RCF28" s="101"/>
      <c r="RCG28" s="101"/>
      <c r="RCH28" s="101"/>
      <c r="RCI28" s="101"/>
      <c r="RCJ28" s="101"/>
      <c r="RCK28" s="101"/>
      <c r="RCL28" s="101"/>
      <c r="RCM28" s="101"/>
      <c r="RCN28" s="101"/>
      <c r="RCO28" s="101"/>
      <c r="RCP28" s="101"/>
      <c r="RCQ28" s="101"/>
      <c r="RCR28" s="101"/>
      <c r="RCS28" s="101"/>
      <c r="RCT28" s="101"/>
      <c r="RCU28" s="101"/>
      <c r="RCV28" s="101"/>
      <c r="RCW28" s="101"/>
      <c r="RCX28" s="101"/>
      <c r="RCY28" s="101"/>
      <c r="RCZ28" s="101"/>
      <c r="RDA28" s="101"/>
      <c r="RDB28" s="101"/>
      <c r="RDC28" s="101"/>
      <c r="RDD28" s="101"/>
      <c r="RDE28" s="101"/>
      <c r="RDF28" s="101"/>
      <c r="RDG28" s="101"/>
      <c r="RDH28" s="101"/>
      <c r="RDI28" s="101"/>
      <c r="RDJ28" s="101"/>
      <c r="RDK28" s="101"/>
      <c r="RDL28" s="101"/>
      <c r="RDM28" s="101"/>
      <c r="RDN28" s="101"/>
      <c r="RDO28" s="101"/>
      <c r="RDP28" s="101"/>
      <c r="RDQ28" s="101"/>
      <c r="RDR28" s="101"/>
      <c r="RDS28" s="101"/>
      <c r="RDT28" s="101"/>
      <c r="RDU28" s="101"/>
      <c r="RDV28" s="101"/>
      <c r="RDW28" s="101"/>
      <c r="RDX28" s="101"/>
      <c r="RDY28" s="101"/>
      <c r="RDZ28" s="101"/>
      <c r="REA28" s="101"/>
      <c r="REB28" s="101"/>
      <c r="REC28" s="101"/>
      <c r="RED28" s="101"/>
      <c r="REE28" s="101"/>
      <c r="REF28" s="101"/>
      <c r="REG28" s="101"/>
      <c r="REH28" s="101"/>
      <c r="REI28" s="101"/>
      <c r="REJ28" s="101"/>
      <c r="REK28" s="101"/>
      <c r="REL28" s="101"/>
      <c r="REM28" s="101"/>
      <c r="REN28" s="101"/>
      <c r="REO28" s="101"/>
      <c r="REP28" s="101"/>
      <c r="REQ28" s="101"/>
      <c r="RER28" s="101"/>
      <c r="RES28" s="101"/>
      <c r="RET28" s="101"/>
      <c r="REU28" s="101"/>
      <c r="REV28" s="101"/>
      <c r="REW28" s="101"/>
      <c r="REX28" s="101"/>
      <c r="REY28" s="101"/>
      <c r="REZ28" s="101"/>
      <c r="RFA28" s="101"/>
      <c r="RFB28" s="101"/>
      <c r="RFC28" s="101"/>
      <c r="RFD28" s="101"/>
      <c r="RFE28" s="101"/>
      <c r="RFF28" s="101"/>
      <c r="RFG28" s="101"/>
      <c r="RFH28" s="101"/>
      <c r="RFI28" s="101"/>
      <c r="RFJ28" s="101"/>
      <c r="RFK28" s="101"/>
      <c r="RFL28" s="101"/>
      <c r="RFM28" s="101"/>
      <c r="RFN28" s="101"/>
      <c r="RFO28" s="101"/>
      <c r="RFP28" s="101"/>
      <c r="RFQ28" s="101"/>
      <c r="RFR28" s="101"/>
      <c r="RFS28" s="101"/>
      <c r="RFT28" s="101"/>
      <c r="RFU28" s="101"/>
      <c r="RFV28" s="101"/>
      <c r="RFW28" s="101"/>
      <c r="RFX28" s="101"/>
      <c r="RFY28" s="101"/>
      <c r="RFZ28" s="101"/>
      <c r="RGA28" s="101"/>
      <c r="RGB28" s="101"/>
      <c r="RGC28" s="101"/>
      <c r="RGD28" s="101"/>
      <c r="RGE28" s="101"/>
      <c r="RGF28" s="101"/>
      <c r="RGG28" s="101"/>
      <c r="RGH28" s="101"/>
      <c r="RGI28" s="101"/>
      <c r="RGJ28" s="101"/>
      <c r="RGK28" s="101"/>
      <c r="RGL28" s="101"/>
      <c r="RGM28" s="101"/>
      <c r="RGN28" s="101"/>
      <c r="RGO28" s="101"/>
      <c r="RGP28" s="101"/>
      <c r="RGQ28" s="101"/>
      <c r="RGR28" s="101"/>
      <c r="RGS28" s="101"/>
      <c r="RGT28" s="101"/>
      <c r="RGU28" s="101"/>
      <c r="RGV28" s="101"/>
      <c r="RGW28" s="101"/>
      <c r="RGX28" s="101"/>
      <c r="RGY28" s="101"/>
      <c r="RGZ28" s="101"/>
      <c r="RHA28" s="101"/>
      <c r="RHB28" s="101"/>
      <c r="RHC28" s="101"/>
      <c r="RHD28" s="101"/>
      <c r="RHE28" s="101"/>
      <c r="RHF28" s="101"/>
      <c r="RHG28" s="101"/>
      <c r="RHH28" s="101"/>
      <c r="RHI28" s="101"/>
      <c r="RHJ28" s="101"/>
      <c r="RHK28" s="101"/>
      <c r="RHL28" s="101"/>
      <c r="RHM28" s="101"/>
      <c r="RHN28" s="101"/>
      <c r="RHO28" s="101"/>
      <c r="RHP28" s="101"/>
      <c r="RHQ28" s="101"/>
      <c r="RHR28" s="101"/>
      <c r="RHS28" s="101"/>
      <c r="RHT28" s="101"/>
      <c r="RHU28" s="101"/>
      <c r="RHV28" s="101"/>
      <c r="RHW28" s="101"/>
      <c r="RHX28" s="101"/>
      <c r="RHY28" s="101"/>
      <c r="RHZ28" s="101"/>
      <c r="RIA28" s="101"/>
      <c r="RIB28" s="101"/>
      <c r="RIC28" s="101"/>
      <c r="RID28" s="101"/>
      <c r="RIE28" s="101"/>
      <c r="RIF28" s="101"/>
      <c r="RIG28" s="101"/>
      <c r="RIH28" s="101"/>
      <c r="RII28" s="101"/>
      <c r="RIJ28" s="101"/>
      <c r="RIK28" s="101"/>
      <c r="RIL28" s="101"/>
      <c r="RIM28" s="101"/>
      <c r="RIN28" s="101"/>
      <c r="RIO28" s="101"/>
      <c r="RIP28" s="101"/>
      <c r="RIQ28" s="101"/>
      <c r="RIR28" s="101"/>
      <c r="RIS28" s="101"/>
      <c r="RIT28" s="101"/>
      <c r="RIU28" s="101"/>
      <c r="RIV28" s="101"/>
      <c r="RIW28" s="101"/>
      <c r="RIX28" s="101"/>
      <c r="RIY28" s="101"/>
      <c r="RIZ28" s="101"/>
      <c r="RJA28" s="101"/>
      <c r="RJB28" s="101"/>
      <c r="RJC28" s="101"/>
      <c r="RJD28" s="101"/>
      <c r="RJE28" s="101"/>
      <c r="RJF28" s="101"/>
      <c r="RJG28" s="101"/>
      <c r="RJH28" s="101"/>
      <c r="RJI28" s="101"/>
      <c r="RJJ28" s="101"/>
      <c r="RJK28" s="101"/>
      <c r="RJL28" s="101"/>
      <c r="RJM28" s="101"/>
      <c r="RJN28" s="101"/>
      <c r="RJO28" s="101"/>
      <c r="RJP28" s="101"/>
      <c r="RJQ28" s="101"/>
      <c r="RJR28" s="101"/>
      <c r="RJS28" s="101"/>
      <c r="RJT28" s="101"/>
      <c r="RJU28" s="101"/>
      <c r="RJV28" s="101"/>
      <c r="RJW28" s="101"/>
      <c r="RJX28" s="101"/>
      <c r="RJY28" s="101"/>
      <c r="RJZ28" s="101"/>
      <c r="RKA28" s="101"/>
      <c r="RKB28" s="101"/>
      <c r="RKC28" s="101"/>
      <c r="RKD28" s="101"/>
      <c r="RKE28" s="101"/>
      <c r="RKF28" s="101"/>
      <c r="RKG28" s="101"/>
      <c r="RKH28" s="101"/>
      <c r="RKI28" s="101"/>
      <c r="RKJ28" s="101"/>
      <c r="RKK28" s="101"/>
      <c r="RKL28" s="101"/>
      <c r="RKM28" s="101"/>
      <c r="RKN28" s="101"/>
      <c r="RKO28" s="101"/>
      <c r="RKP28" s="101"/>
      <c r="RKQ28" s="101"/>
      <c r="RKR28" s="101"/>
      <c r="RKS28" s="101"/>
      <c r="RKT28" s="101"/>
      <c r="RKU28" s="101"/>
      <c r="RKV28" s="101"/>
      <c r="RKW28" s="101"/>
      <c r="RKX28" s="101"/>
      <c r="RKY28" s="101"/>
      <c r="RKZ28" s="101"/>
      <c r="RLA28" s="101"/>
      <c r="RLB28" s="101"/>
      <c r="RLC28" s="101"/>
      <c r="RLD28" s="101"/>
      <c r="RLE28" s="101"/>
      <c r="RLF28" s="101"/>
      <c r="RLG28" s="101"/>
      <c r="RLH28" s="101"/>
      <c r="RLI28" s="101"/>
      <c r="RLJ28" s="101"/>
      <c r="RLK28" s="101"/>
      <c r="RLL28" s="101"/>
      <c r="RLM28" s="101"/>
      <c r="RLN28" s="101"/>
      <c r="RLO28" s="101"/>
      <c r="RLP28" s="101"/>
      <c r="RLQ28" s="101"/>
      <c r="RLR28" s="101"/>
      <c r="RLS28" s="101"/>
      <c r="RLT28" s="101"/>
      <c r="RLU28" s="101"/>
      <c r="RLV28" s="101"/>
      <c r="RLW28" s="101"/>
      <c r="RLX28" s="101"/>
      <c r="RLY28" s="101"/>
      <c r="RLZ28" s="101"/>
      <c r="RMA28" s="101"/>
      <c r="RMB28" s="101"/>
      <c r="RMC28" s="101"/>
      <c r="RMD28" s="101"/>
      <c r="RME28" s="101"/>
      <c r="RMF28" s="101"/>
      <c r="RMG28" s="101"/>
      <c r="RMH28" s="101"/>
      <c r="RMI28" s="101"/>
      <c r="RMJ28" s="101"/>
      <c r="RMK28" s="101"/>
      <c r="RML28" s="101"/>
      <c r="RMM28" s="101"/>
      <c r="RMN28" s="101"/>
      <c r="RMO28" s="101"/>
      <c r="RMP28" s="101"/>
      <c r="RMQ28" s="101"/>
      <c r="RMR28" s="101"/>
      <c r="RMS28" s="101"/>
      <c r="RMT28" s="101"/>
      <c r="RMU28" s="101"/>
      <c r="RMV28" s="101"/>
      <c r="RMW28" s="101"/>
      <c r="RMX28" s="101"/>
      <c r="RMY28" s="101"/>
      <c r="RMZ28" s="101"/>
      <c r="RNA28" s="101"/>
      <c r="RNB28" s="101"/>
      <c r="RNC28" s="101"/>
      <c r="RND28" s="101"/>
      <c r="RNE28" s="101"/>
      <c r="RNF28" s="101"/>
      <c r="RNG28" s="101"/>
      <c r="RNH28" s="101"/>
      <c r="RNI28" s="101"/>
      <c r="RNJ28" s="101"/>
      <c r="RNK28" s="101"/>
      <c r="RNL28" s="101"/>
      <c r="RNM28" s="101"/>
      <c r="RNN28" s="101"/>
      <c r="RNO28" s="101"/>
      <c r="RNP28" s="101"/>
      <c r="RNQ28" s="101"/>
      <c r="RNR28" s="101"/>
      <c r="RNS28" s="101"/>
      <c r="RNT28" s="101"/>
      <c r="RNU28" s="101"/>
      <c r="RNV28" s="101"/>
      <c r="RNW28" s="101"/>
      <c r="RNX28" s="101"/>
      <c r="RNY28" s="101"/>
      <c r="RNZ28" s="101"/>
      <c r="ROA28" s="101"/>
      <c r="ROB28" s="101"/>
      <c r="ROC28" s="101"/>
      <c r="ROD28" s="101"/>
      <c r="ROE28" s="101"/>
      <c r="ROF28" s="101"/>
      <c r="ROG28" s="101"/>
      <c r="ROH28" s="101"/>
      <c r="ROI28" s="101"/>
      <c r="ROJ28" s="101"/>
      <c r="ROK28" s="101"/>
      <c r="ROL28" s="101"/>
      <c r="ROM28" s="101"/>
      <c r="RON28" s="101"/>
      <c r="ROO28" s="101"/>
      <c r="ROP28" s="101"/>
      <c r="ROQ28" s="101"/>
      <c r="ROR28" s="101"/>
      <c r="ROS28" s="101"/>
      <c r="ROT28" s="101"/>
      <c r="ROU28" s="101"/>
      <c r="ROV28" s="101"/>
      <c r="ROW28" s="101"/>
      <c r="ROX28" s="101"/>
      <c r="ROY28" s="101"/>
      <c r="ROZ28" s="101"/>
      <c r="RPA28" s="101"/>
      <c r="RPB28" s="101"/>
      <c r="RPC28" s="101"/>
      <c r="RPD28" s="101"/>
      <c r="RPE28" s="101"/>
      <c r="RPF28" s="101"/>
      <c r="RPG28" s="101"/>
      <c r="RPH28" s="101"/>
      <c r="RPI28" s="101"/>
      <c r="RPJ28" s="101"/>
      <c r="RPK28" s="101"/>
      <c r="RPL28" s="101"/>
      <c r="RPM28" s="101"/>
      <c r="RPN28" s="101"/>
      <c r="RPO28" s="101"/>
      <c r="RPP28" s="101"/>
      <c r="RPQ28" s="101"/>
      <c r="RPR28" s="101"/>
      <c r="RPS28" s="101"/>
      <c r="RPT28" s="101"/>
      <c r="RPU28" s="101"/>
      <c r="RPV28" s="101"/>
      <c r="RPW28" s="101"/>
      <c r="RPX28" s="101"/>
      <c r="RPY28" s="101"/>
      <c r="RPZ28" s="101"/>
      <c r="RQA28" s="101"/>
      <c r="RQB28" s="101"/>
      <c r="RQC28" s="101"/>
      <c r="RQD28" s="101"/>
      <c r="RQE28" s="101"/>
      <c r="RQF28" s="101"/>
      <c r="RQG28" s="101"/>
      <c r="RQH28" s="101"/>
      <c r="RQI28" s="101"/>
      <c r="RQJ28" s="101"/>
      <c r="RQK28" s="101"/>
      <c r="RQL28" s="101"/>
      <c r="RQM28" s="101"/>
      <c r="RQN28" s="101"/>
      <c r="RQO28" s="101"/>
      <c r="RQP28" s="101"/>
      <c r="RQQ28" s="101"/>
      <c r="RQR28" s="101"/>
      <c r="RQS28" s="101"/>
      <c r="RQT28" s="101"/>
      <c r="RQU28" s="101"/>
      <c r="RQV28" s="101"/>
      <c r="RQW28" s="101"/>
      <c r="RQX28" s="101"/>
      <c r="RQY28" s="101"/>
      <c r="RQZ28" s="101"/>
      <c r="RRA28" s="101"/>
      <c r="RRB28" s="101"/>
      <c r="RRC28" s="101"/>
      <c r="RRD28" s="101"/>
      <c r="RRE28" s="101"/>
      <c r="RRF28" s="101"/>
      <c r="RRG28" s="101"/>
      <c r="RRH28" s="101"/>
      <c r="RRI28" s="101"/>
      <c r="RRJ28" s="101"/>
      <c r="RRK28" s="101"/>
      <c r="RRL28" s="101"/>
      <c r="RRM28" s="101"/>
      <c r="RRN28" s="101"/>
      <c r="RRO28" s="101"/>
      <c r="RRP28" s="101"/>
      <c r="RRQ28" s="101"/>
      <c r="RRR28" s="101"/>
      <c r="RRS28" s="101"/>
      <c r="RRT28" s="101"/>
      <c r="RRU28" s="101"/>
      <c r="RRV28" s="101"/>
      <c r="RRW28" s="101"/>
      <c r="RRX28" s="101"/>
      <c r="RRY28" s="101"/>
      <c r="RRZ28" s="101"/>
      <c r="RSA28" s="101"/>
      <c r="RSB28" s="101"/>
      <c r="RSC28" s="101"/>
      <c r="RSD28" s="101"/>
      <c r="RSE28" s="101"/>
      <c r="RSF28" s="101"/>
      <c r="RSG28" s="101"/>
      <c r="RSH28" s="101"/>
      <c r="RSI28" s="101"/>
      <c r="RSJ28" s="101"/>
      <c r="RSK28" s="101"/>
      <c r="RSL28" s="101"/>
      <c r="RSM28" s="101"/>
      <c r="RSN28" s="101"/>
      <c r="RSO28" s="101"/>
      <c r="RSP28" s="101"/>
      <c r="RSQ28" s="101"/>
      <c r="RSR28" s="101"/>
      <c r="RSS28" s="101"/>
      <c r="RST28" s="101"/>
      <c r="RSU28" s="101"/>
      <c r="RSV28" s="101"/>
      <c r="RSW28" s="101"/>
      <c r="RSX28" s="101"/>
      <c r="RSY28" s="101"/>
      <c r="RSZ28" s="101"/>
      <c r="RTA28" s="101"/>
      <c r="RTB28" s="101"/>
      <c r="RTC28" s="101"/>
      <c r="RTD28" s="101"/>
      <c r="RTE28" s="101"/>
      <c r="RTF28" s="101"/>
      <c r="RTG28" s="101"/>
      <c r="RTH28" s="101"/>
      <c r="RTI28" s="101"/>
      <c r="RTJ28" s="101"/>
      <c r="RTK28" s="101"/>
      <c r="RTL28" s="101"/>
      <c r="RTM28" s="101"/>
      <c r="RTN28" s="101"/>
      <c r="RTO28" s="101"/>
      <c r="RTP28" s="101"/>
      <c r="RTQ28" s="101"/>
      <c r="RTR28" s="101"/>
      <c r="RTS28" s="101"/>
      <c r="RTT28" s="101"/>
      <c r="RTU28" s="101"/>
      <c r="RTV28" s="101"/>
      <c r="RTW28" s="101"/>
      <c r="RTX28" s="101"/>
      <c r="RTY28" s="101"/>
      <c r="RTZ28" s="101"/>
      <c r="RUA28" s="101"/>
      <c r="RUB28" s="101"/>
      <c r="RUC28" s="101"/>
      <c r="RUD28" s="101"/>
      <c r="RUE28" s="101"/>
      <c r="RUF28" s="101"/>
      <c r="RUG28" s="101"/>
      <c r="RUH28" s="101"/>
      <c r="RUI28" s="101"/>
      <c r="RUJ28" s="101"/>
      <c r="RUK28" s="101"/>
      <c r="RUL28" s="101"/>
      <c r="RUM28" s="101"/>
      <c r="RUN28" s="101"/>
      <c r="RUO28" s="101"/>
      <c r="RUP28" s="101"/>
      <c r="RUQ28" s="101"/>
      <c r="RUR28" s="101"/>
      <c r="RUS28" s="101"/>
      <c r="RUT28" s="101"/>
      <c r="RUU28" s="101"/>
      <c r="RUV28" s="101"/>
      <c r="RUW28" s="101"/>
      <c r="RUX28" s="101"/>
      <c r="RUY28" s="101"/>
      <c r="RUZ28" s="101"/>
      <c r="RVA28" s="101"/>
      <c r="RVB28" s="101"/>
      <c r="RVC28" s="101"/>
      <c r="RVD28" s="101"/>
      <c r="RVE28" s="101"/>
      <c r="RVF28" s="101"/>
      <c r="RVG28" s="101"/>
      <c r="RVH28" s="101"/>
      <c r="RVI28" s="101"/>
      <c r="RVJ28" s="101"/>
      <c r="RVK28" s="101"/>
      <c r="RVL28" s="101"/>
      <c r="RVM28" s="101"/>
      <c r="RVN28" s="101"/>
      <c r="RVO28" s="101"/>
      <c r="RVP28" s="101"/>
      <c r="RVQ28" s="101"/>
      <c r="RVR28" s="101"/>
      <c r="RVS28" s="101"/>
      <c r="RVT28" s="101"/>
      <c r="RVU28" s="101"/>
      <c r="RVV28" s="101"/>
      <c r="RVW28" s="101"/>
      <c r="RVX28" s="101"/>
      <c r="RVY28" s="101"/>
      <c r="RVZ28" s="101"/>
      <c r="RWA28" s="101"/>
      <c r="RWB28" s="101"/>
      <c r="RWC28" s="101"/>
      <c r="RWD28" s="101"/>
      <c r="RWE28" s="101"/>
      <c r="RWF28" s="101"/>
      <c r="RWG28" s="101"/>
      <c r="RWH28" s="101"/>
      <c r="RWI28" s="101"/>
      <c r="RWJ28" s="101"/>
      <c r="RWK28" s="101"/>
      <c r="RWL28" s="101"/>
      <c r="RWM28" s="101"/>
      <c r="RWN28" s="101"/>
      <c r="RWO28" s="101"/>
      <c r="RWP28" s="101"/>
      <c r="RWQ28" s="101"/>
      <c r="RWR28" s="101"/>
      <c r="RWS28" s="101"/>
      <c r="RWT28" s="101"/>
      <c r="RWU28" s="101"/>
      <c r="RWV28" s="101"/>
      <c r="RWW28" s="101"/>
      <c r="RWX28" s="101"/>
      <c r="RWY28" s="101"/>
      <c r="RWZ28" s="101"/>
      <c r="RXA28" s="101"/>
      <c r="RXB28" s="101"/>
      <c r="RXC28" s="101"/>
      <c r="RXD28" s="101"/>
      <c r="RXE28" s="101"/>
      <c r="RXF28" s="101"/>
      <c r="RXG28" s="101"/>
      <c r="RXH28" s="101"/>
      <c r="RXI28" s="101"/>
      <c r="RXJ28" s="101"/>
      <c r="RXK28" s="101"/>
      <c r="RXL28" s="101"/>
      <c r="RXM28" s="101"/>
      <c r="RXN28" s="101"/>
      <c r="RXO28" s="101"/>
      <c r="RXP28" s="101"/>
      <c r="RXQ28" s="101"/>
      <c r="RXR28" s="101"/>
      <c r="RXS28" s="101"/>
      <c r="RXT28" s="101"/>
      <c r="RXU28" s="101"/>
      <c r="RXV28" s="101"/>
      <c r="RXW28" s="101"/>
      <c r="RXX28" s="101"/>
      <c r="RXY28" s="101"/>
      <c r="RXZ28" s="101"/>
      <c r="RYA28" s="101"/>
      <c r="RYB28" s="101"/>
      <c r="RYC28" s="101"/>
      <c r="RYD28" s="101"/>
      <c r="RYE28" s="101"/>
      <c r="RYF28" s="101"/>
      <c r="RYG28" s="101"/>
      <c r="RYH28" s="101"/>
      <c r="RYI28" s="101"/>
      <c r="RYJ28" s="101"/>
      <c r="RYK28" s="101"/>
      <c r="RYL28" s="101"/>
      <c r="RYM28" s="101"/>
      <c r="RYN28" s="101"/>
      <c r="RYO28" s="101"/>
      <c r="RYP28" s="101"/>
      <c r="RYQ28" s="101"/>
      <c r="RYR28" s="101"/>
      <c r="RYS28" s="101"/>
      <c r="RYT28" s="101"/>
      <c r="RYU28" s="101"/>
      <c r="RYV28" s="101"/>
      <c r="RYW28" s="101"/>
      <c r="RYX28" s="101"/>
      <c r="RYY28" s="101"/>
      <c r="RYZ28" s="101"/>
      <c r="RZA28" s="101"/>
      <c r="RZB28" s="101"/>
      <c r="RZC28" s="101"/>
      <c r="RZD28" s="101"/>
      <c r="RZE28" s="101"/>
      <c r="RZF28" s="101"/>
      <c r="RZG28" s="101"/>
      <c r="RZH28" s="101"/>
      <c r="RZI28" s="101"/>
      <c r="RZJ28" s="101"/>
      <c r="RZK28" s="101"/>
      <c r="RZL28" s="101"/>
      <c r="RZM28" s="101"/>
      <c r="RZN28" s="101"/>
      <c r="RZO28" s="101"/>
      <c r="RZP28" s="101"/>
      <c r="RZQ28" s="101"/>
      <c r="RZR28" s="101"/>
      <c r="RZS28" s="101"/>
      <c r="RZT28" s="101"/>
      <c r="RZU28" s="101"/>
      <c r="RZV28" s="101"/>
      <c r="RZW28" s="101"/>
      <c r="RZX28" s="101"/>
      <c r="RZY28" s="101"/>
      <c r="RZZ28" s="101"/>
      <c r="SAA28" s="101"/>
      <c r="SAB28" s="101"/>
      <c r="SAC28" s="101"/>
      <c r="SAD28" s="101"/>
      <c r="SAE28" s="101"/>
      <c r="SAF28" s="101"/>
      <c r="SAG28" s="101"/>
      <c r="SAH28" s="101"/>
      <c r="SAI28" s="101"/>
      <c r="SAJ28" s="101"/>
      <c r="SAK28" s="101"/>
      <c r="SAL28" s="101"/>
      <c r="SAM28" s="101"/>
      <c r="SAN28" s="101"/>
      <c r="SAO28" s="101"/>
      <c r="SAP28" s="101"/>
      <c r="SAQ28" s="101"/>
      <c r="SAR28" s="101"/>
      <c r="SAS28" s="101"/>
      <c r="SAT28" s="101"/>
      <c r="SAU28" s="101"/>
      <c r="SAV28" s="101"/>
      <c r="SAW28" s="101"/>
      <c r="SAX28" s="101"/>
      <c r="SAY28" s="101"/>
      <c r="SAZ28" s="101"/>
      <c r="SBA28" s="101"/>
      <c r="SBB28" s="101"/>
      <c r="SBC28" s="101"/>
      <c r="SBD28" s="101"/>
      <c r="SBE28" s="101"/>
      <c r="SBF28" s="101"/>
      <c r="SBG28" s="101"/>
      <c r="SBH28" s="101"/>
      <c r="SBI28" s="101"/>
      <c r="SBJ28" s="101"/>
      <c r="SBK28" s="101"/>
      <c r="SBL28" s="101"/>
      <c r="SBM28" s="101"/>
      <c r="SBN28" s="101"/>
      <c r="SBO28" s="101"/>
      <c r="SBP28" s="101"/>
      <c r="SBQ28" s="101"/>
      <c r="SBR28" s="101"/>
      <c r="SBS28" s="101"/>
      <c r="SBT28" s="101"/>
      <c r="SBU28" s="101"/>
      <c r="SBV28" s="101"/>
      <c r="SBW28" s="101"/>
      <c r="SBX28" s="101"/>
      <c r="SBY28" s="101"/>
      <c r="SBZ28" s="101"/>
      <c r="SCA28" s="101"/>
      <c r="SCB28" s="101"/>
      <c r="SCC28" s="101"/>
      <c r="SCD28" s="101"/>
      <c r="SCE28" s="101"/>
      <c r="SCF28" s="101"/>
      <c r="SCG28" s="101"/>
      <c r="SCH28" s="101"/>
      <c r="SCI28" s="101"/>
      <c r="SCJ28" s="101"/>
      <c r="SCK28" s="101"/>
      <c r="SCL28" s="101"/>
      <c r="SCM28" s="101"/>
      <c r="SCN28" s="101"/>
      <c r="SCO28" s="101"/>
      <c r="SCP28" s="101"/>
      <c r="SCQ28" s="101"/>
      <c r="SCR28" s="101"/>
      <c r="SCS28" s="101"/>
      <c r="SCT28" s="101"/>
      <c r="SCU28" s="101"/>
      <c r="SCV28" s="101"/>
      <c r="SCW28" s="101"/>
      <c r="SCX28" s="101"/>
      <c r="SCY28" s="101"/>
      <c r="SCZ28" s="101"/>
      <c r="SDA28" s="101"/>
      <c r="SDB28" s="101"/>
      <c r="SDC28" s="101"/>
      <c r="SDD28" s="101"/>
      <c r="SDE28" s="101"/>
      <c r="SDF28" s="101"/>
      <c r="SDG28" s="101"/>
      <c r="SDH28" s="101"/>
      <c r="SDI28" s="101"/>
      <c r="SDJ28" s="101"/>
      <c r="SDK28" s="101"/>
      <c r="SDL28" s="101"/>
      <c r="SDM28" s="101"/>
      <c r="SDN28" s="101"/>
      <c r="SDO28" s="101"/>
      <c r="SDP28" s="101"/>
      <c r="SDQ28" s="101"/>
      <c r="SDR28" s="101"/>
      <c r="SDS28" s="101"/>
      <c r="SDT28" s="101"/>
      <c r="SDU28" s="101"/>
      <c r="SDV28" s="101"/>
      <c r="SDW28" s="101"/>
      <c r="SDX28" s="101"/>
      <c r="SDY28" s="101"/>
      <c r="SDZ28" s="101"/>
      <c r="SEA28" s="101"/>
      <c r="SEB28" s="101"/>
      <c r="SEC28" s="101"/>
      <c r="SED28" s="101"/>
      <c r="SEE28" s="101"/>
      <c r="SEF28" s="101"/>
      <c r="SEG28" s="101"/>
      <c r="SEH28" s="101"/>
      <c r="SEI28" s="101"/>
      <c r="SEJ28" s="101"/>
      <c r="SEK28" s="101"/>
      <c r="SEL28" s="101"/>
      <c r="SEM28" s="101"/>
      <c r="SEN28" s="101"/>
      <c r="SEO28" s="101"/>
      <c r="SEP28" s="101"/>
      <c r="SEQ28" s="101"/>
      <c r="SER28" s="101"/>
      <c r="SES28" s="101"/>
      <c r="SET28" s="101"/>
      <c r="SEU28" s="101"/>
      <c r="SEV28" s="101"/>
      <c r="SEW28" s="101"/>
      <c r="SEX28" s="101"/>
      <c r="SEY28" s="101"/>
      <c r="SEZ28" s="101"/>
      <c r="SFA28" s="101"/>
      <c r="SFB28" s="101"/>
      <c r="SFC28" s="101"/>
      <c r="SFD28" s="101"/>
      <c r="SFE28" s="101"/>
      <c r="SFF28" s="101"/>
      <c r="SFG28" s="101"/>
      <c r="SFH28" s="101"/>
      <c r="SFI28" s="101"/>
      <c r="SFJ28" s="101"/>
      <c r="SFK28" s="101"/>
      <c r="SFL28" s="101"/>
      <c r="SFM28" s="101"/>
      <c r="SFN28" s="101"/>
      <c r="SFO28" s="101"/>
      <c r="SFP28" s="101"/>
      <c r="SFQ28" s="101"/>
      <c r="SFR28" s="101"/>
      <c r="SFS28" s="101"/>
      <c r="SFT28" s="101"/>
      <c r="SFU28" s="101"/>
      <c r="SFV28" s="101"/>
      <c r="SFW28" s="101"/>
      <c r="SFX28" s="101"/>
      <c r="SFY28" s="101"/>
      <c r="SFZ28" s="101"/>
      <c r="SGA28" s="101"/>
      <c r="SGB28" s="101"/>
      <c r="SGC28" s="101"/>
      <c r="SGD28" s="101"/>
      <c r="SGE28" s="101"/>
      <c r="SGF28" s="101"/>
      <c r="SGG28" s="101"/>
      <c r="SGH28" s="101"/>
      <c r="SGI28" s="101"/>
      <c r="SGJ28" s="101"/>
      <c r="SGK28" s="101"/>
      <c r="SGL28" s="101"/>
      <c r="SGM28" s="101"/>
      <c r="SGN28" s="101"/>
      <c r="SGO28" s="101"/>
      <c r="SGP28" s="101"/>
      <c r="SGQ28" s="101"/>
      <c r="SGR28" s="101"/>
      <c r="SGS28" s="101"/>
      <c r="SGT28" s="101"/>
      <c r="SGU28" s="101"/>
      <c r="SGV28" s="101"/>
      <c r="SGW28" s="101"/>
      <c r="SGX28" s="101"/>
      <c r="SGY28" s="101"/>
      <c r="SGZ28" s="101"/>
      <c r="SHA28" s="101"/>
      <c r="SHB28" s="101"/>
      <c r="SHC28" s="101"/>
      <c r="SHD28" s="101"/>
      <c r="SHE28" s="101"/>
      <c r="SHF28" s="101"/>
      <c r="SHG28" s="101"/>
      <c r="SHH28" s="101"/>
      <c r="SHI28" s="101"/>
      <c r="SHJ28" s="101"/>
      <c r="SHK28" s="101"/>
      <c r="SHL28" s="101"/>
      <c r="SHM28" s="101"/>
      <c r="SHN28" s="101"/>
      <c r="SHO28" s="101"/>
      <c r="SHP28" s="101"/>
      <c r="SHQ28" s="101"/>
      <c r="SHR28" s="101"/>
      <c r="SHS28" s="101"/>
      <c r="SHT28" s="101"/>
      <c r="SHU28" s="101"/>
      <c r="SHV28" s="101"/>
      <c r="SHW28" s="101"/>
      <c r="SHX28" s="101"/>
      <c r="SHY28" s="101"/>
      <c r="SHZ28" s="101"/>
      <c r="SIA28" s="101"/>
      <c r="SIB28" s="101"/>
      <c r="SIC28" s="101"/>
      <c r="SID28" s="101"/>
      <c r="SIE28" s="101"/>
      <c r="SIF28" s="101"/>
      <c r="SIG28" s="101"/>
      <c r="SIH28" s="101"/>
      <c r="SII28" s="101"/>
      <c r="SIJ28" s="101"/>
      <c r="SIK28" s="101"/>
      <c r="SIL28" s="101"/>
      <c r="SIM28" s="101"/>
      <c r="SIN28" s="101"/>
      <c r="SIO28" s="101"/>
      <c r="SIP28" s="101"/>
      <c r="SIQ28" s="101"/>
      <c r="SIR28" s="101"/>
      <c r="SIS28" s="101"/>
      <c r="SIT28" s="101"/>
      <c r="SIU28" s="101"/>
      <c r="SIV28" s="101"/>
      <c r="SIW28" s="101"/>
      <c r="SIX28" s="101"/>
      <c r="SIY28" s="101"/>
      <c r="SIZ28" s="101"/>
      <c r="SJA28" s="101"/>
      <c r="SJB28" s="101"/>
      <c r="SJC28" s="101"/>
      <c r="SJD28" s="101"/>
      <c r="SJE28" s="101"/>
      <c r="SJF28" s="101"/>
      <c r="SJG28" s="101"/>
      <c r="SJH28" s="101"/>
      <c r="SJI28" s="101"/>
      <c r="SJJ28" s="101"/>
      <c r="SJK28" s="101"/>
      <c r="SJL28" s="101"/>
      <c r="SJM28" s="101"/>
      <c r="SJN28" s="101"/>
      <c r="SJO28" s="101"/>
      <c r="SJP28" s="101"/>
      <c r="SJQ28" s="101"/>
      <c r="SJR28" s="101"/>
      <c r="SJS28" s="101"/>
      <c r="SJT28" s="101"/>
      <c r="SJU28" s="101"/>
      <c r="SJV28" s="101"/>
      <c r="SJW28" s="101"/>
      <c r="SJX28" s="101"/>
      <c r="SJY28" s="101"/>
      <c r="SJZ28" s="101"/>
      <c r="SKA28" s="101"/>
      <c r="SKB28" s="101"/>
      <c r="SKC28" s="101"/>
      <c r="SKD28" s="101"/>
      <c r="SKE28" s="101"/>
      <c r="SKF28" s="101"/>
      <c r="SKG28" s="101"/>
      <c r="SKH28" s="101"/>
      <c r="SKI28" s="101"/>
      <c r="SKJ28" s="101"/>
      <c r="SKK28" s="101"/>
      <c r="SKL28" s="101"/>
      <c r="SKM28" s="101"/>
      <c r="SKN28" s="101"/>
      <c r="SKO28" s="101"/>
      <c r="SKP28" s="101"/>
      <c r="SKQ28" s="101"/>
      <c r="SKR28" s="101"/>
      <c r="SKS28" s="101"/>
      <c r="SKT28" s="101"/>
      <c r="SKU28" s="101"/>
      <c r="SKV28" s="101"/>
      <c r="SKW28" s="101"/>
      <c r="SKX28" s="101"/>
      <c r="SKY28" s="101"/>
      <c r="SKZ28" s="101"/>
      <c r="SLA28" s="101"/>
      <c r="SLB28" s="101"/>
      <c r="SLC28" s="101"/>
      <c r="SLD28" s="101"/>
      <c r="SLE28" s="101"/>
      <c r="SLF28" s="101"/>
      <c r="SLG28" s="101"/>
      <c r="SLH28" s="101"/>
      <c r="SLI28" s="101"/>
      <c r="SLJ28" s="101"/>
      <c r="SLK28" s="101"/>
      <c r="SLL28" s="101"/>
      <c r="SLM28" s="101"/>
      <c r="SLN28" s="101"/>
      <c r="SLO28" s="101"/>
      <c r="SLP28" s="101"/>
      <c r="SLQ28" s="101"/>
      <c r="SLR28" s="101"/>
      <c r="SLS28" s="101"/>
      <c r="SLT28" s="101"/>
      <c r="SLU28" s="101"/>
      <c r="SLV28" s="101"/>
      <c r="SLW28" s="101"/>
      <c r="SLX28" s="101"/>
      <c r="SLY28" s="101"/>
      <c r="SLZ28" s="101"/>
      <c r="SMA28" s="101"/>
      <c r="SMB28" s="101"/>
      <c r="SMC28" s="101"/>
      <c r="SMD28" s="101"/>
      <c r="SME28" s="101"/>
      <c r="SMF28" s="101"/>
      <c r="SMG28" s="101"/>
      <c r="SMH28" s="101"/>
      <c r="SMI28" s="101"/>
      <c r="SMJ28" s="101"/>
      <c r="SMK28" s="101"/>
      <c r="SML28" s="101"/>
      <c r="SMM28" s="101"/>
      <c r="SMN28" s="101"/>
      <c r="SMO28" s="101"/>
      <c r="SMP28" s="101"/>
      <c r="SMQ28" s="101"/>
      <c r="SMR28" s="101"/>
      <c r="SMS28" s="101"/>
      <c r="SMT28" s="101"/>
      <c r="SMU28" s="101"/>
      <c r="SMV28" s="101"/>
      <c r="SMW28" s="101"/>
      <c r="SMX28" s="101"/>
      <c r="SMY28" s="101"/>
      <c r="SMZ28" s="101"/>
      <c r="SNA28" s="101"/>
      <c r="SNB28" s="101"/>
      <c r="SNC28" s="101"/>
      <c r="SND28" s="101"/>
      <c r="SNE28" s="101"/>
      <c r="SNF28" s="101"/>
      <c r="SNG28" s="101"/>
      <c r="SNH28" s="101"/>
      <c r="SNI28" s="101"/>
      <c r="SNJ28" s="101"/>
      <c r="SNK28" s="101"/>
      <c r="SNL28" s="101"/>
      <c r="SNM28" s="101"/>
      <c r="SNN28" s="101"/>
      <c r="SNO28" s="101"/>
      <c r="SNP28" s="101"/>
      <c r="SNQ28" s="101"/>
      <c r="SNR28" s="101"/>
      <c r="SNS28" s="101"/>
      <c r="SNT28" s="101"/>
      <c r="SNU28" s="101"/>
      <c r="SNV28" s="101"/>
      <c r="SNW28" s="101"/>
      <c r="SNX28" s="101"/>
      <c r="SNY28" s="101"/>
      <c r="SNZ28" s="101"/>
      <c r="SOA28" s="101"/>
      <c r="SOB28" s="101"/>
      <c r="SOC28" s="101"/>
      <c r="SOD28" s="101"/>
      <c r="SOE28" s="101"/>
      <c r="SOF28" s="101"/>
      <c r="SOG28" s="101"/>
      <c r="SOH28" s="101"/>
      <c r="SOI28" s="101"/>
      <c r="SOJ28" s="101"/>
      <c r="SOK28" s="101"/>
      <c r="SOL28" s="101"/>
      <c r="SOM28" s="101"/>
      <c r="SON28" s="101"/>
      <c r="SOO28" s="101"/>
      <c r="SOP28" s="101"/>
      <c r="SOQ28" s="101"/>
      <c r="SOR28" s="101"/>
      <c r="SOS28" s="101"/>
      <c r="SOT28" s="101"/>
      <c r="SOU28" s="101"/>
      <c r="SOV28" s="101"/>
      <c r="SOW28" s="101"/>
      <c r="SOX28" s="101"/>
      <c r="SOY28" s="101"/>
      <c r="SOZ28" s="101"/>
      <c r="SPA28" s="101"/>
      <c r="SPB28" s="101"/>
      <c r="SPC28" s="101"/>
      <c r="SPD28" s="101"/>
      <c r="SPE28" s="101"/>
      <c r="SPF28" s="101"/>
      <c r="SPG28" s="101"/>
      <c r="SPH28" s="101"/>
      <c r="SPI28" s="101"/>
      <c r="SPJ28" s="101"/>
      <c r="SPK28" s="101"/>
      <c r="SPL28" s="101"/>
      <c r="SPM28" s="101"/>
      <c r="SPN28" s="101"/>
      <c r="SPO28" s="101"/>
      <c r="SPP28" s="101"/>
      <c r="SPQ28" s="101"/>
      <c r="SPR28" s="101"/>
      <c r="SPS28" s="101"/>
      <c r="SPT28" s="101"/>
      <c r="SPU28" s="101"/>
      <c r="SPV28" s="101"/>
      <c r="SPW28" s="101"/>
      <c r="SPX28" s="101"/>
      <c r="SPY28" s="101"/>
      <c r="SPZ28" s="101"/>
      <c r="SQA28" s="101"/>
      <c r="SQB28" s="101"/>
      <c r="SQC28" s="101"/>
      <c r="SQD28" s="101"/>
      <c r="SQE28" s="101"/>
      <c r="SQF28" s="101"/>
      <c r="SQG28" s="101"/>
      <c r="SQH28" s="101"/>
      <c r="SQI28" s="101"/>
      <c r="SQJ28" s="101"/>
      <c r="SQK28" s="101"/>
      <c r="SQL28" s="101"/>
      <c r="SQM28" s="101"/>
      <c r="SQN28" s="101"/>
      <c r="SQO28" s="101"/>
      <c r="SQP28" s="101"/>
      <c r="SQQ28" s="101"/>
      <c r="SQR28" s="101"/>
      <c r="SQS28" s="101"/>
      <c r="SQT28" s="101"/>
      <c r="SQU28" s="101"/>
      <c r="SQV28" s="101"/>
      <c r="SQW28" s="101"/>
      <c r="SQX28" s="101"/>
      <c r="SQY28" s="101"/>
      <c r="SQZ28" s="101"/>
      <c r="SRA28" s="101"/>
      <c r="SRB28" s="101"/>
      <c r="SRC28" s="101"/>
      <c r="SRD28" s="101"/>
      <c r="SRE28" s="101"/>
      <c r="SRF28" s="101"/>
      <c r="SRG28" s="101"/>
      <c r="SRH28" s="101"/>
      <c r="SRI28" s="101"/>
      <c r="SRJ28" s="101"/>
      <c r="SRK28" s="101"/>
      <c r="SRL28" s="101"/>
      <c r="SRM28" s="101"/>
      <c r="SRN28" s="101"/>
      <c r="SRO28" s="101"/>
      <c r="SRP28" s="101"/>
      <c r="SRQ28" s="101"/>
      <c r="SRR28" s="101"/>
      <c r="SRS28" s="101"/>
      <c r="SRT28" s="101"/>
      <c r="SRU28" s="101"/>
      <c r="SRV28" s="101"/>
      <c r="SRW28" s="101"/>
      <c r="SRX28" s="101"/>
      <c r="SRY28" s="101"/>
      <c r="SRZ28" s="101"/>
      <c r="SSA28" s="101"/>
      <c r="SSB28" s="101"/>
      <c r="SSC28" s="101"/>
      <c r="SSD28" s="101"/>
      <c r="SSE28" s="101"/>
      <c r="SSF28" s="101"/>
      <c r="SSG28" s="101"/>
      <c r="SSH28" s="101"/>
      <c r="SSI28" s="101"/>
      <c r="SSJ28" s="101"/>
      <c r="SSK28" s="101"/>
      <c r="SSL28" s="101"/>
      <c r="SSM28" s="101"/>
      <c r="SSN28" s="101"/>
      <c r="SSO28" s="101"/>
      <c r="SSP28" s="101"/>
      <c r="SSQ28" s="101"/>
      <c r="SSR28" s="101"/>
      <c r="SSS28" s="101"/>
      <c r="SST28" s="101"/>
      <c r="SSU28" s="101"/>
      <c r="SSV28" s="101"/>
      <c r="SSW28" s="101"/>
      <c r="SSX28" s="101"/>
      <c r="SSY28" s="101"/>
      <c r="SSZ28" s="101"/>
      <c r="STA28" s="101"/>
      <c r="STB28" s="101"/>
      <c r="STC28" s="101"/>
      <c r="STD28" s="101"/>
      <c r="STE28" s="101"/>
      <c r="STF28" s="101"/>
      <c r="STG28" s="101"/>
      <c r="STH28" s="101"/>
      <c r="STI28" s="101"/>
      <c r="STJ28" s="101"/>
      <c r="STK28" s="101"/>
      <c r="STL28" s="101"/>
      <c r="STM28" s="101"/>
      <c r="STN28" s="101"/>
      <c r="STO28" s="101"/>
      <c r="STP28" s="101"/>
      <c r="STQ28" s="101"/>
      <c r="STR28" s="101"/>
      <c r="STS28" s="101"/>
      <c r="STT28" s="101"/>
      <c r="STU28" s="101"/>
      <c r="STV28" s="101"/>
      <c r="STW28" s="101"/>
      <c r="STX28" s="101"/>
      <c r="STY28" s="101"/>
      <c r="STZ28" s="101"/>
      <c r="SUA28" s="101"/>
      <c r="SUB28" s="101"/>
      <c r="SUC28" s="101"/>
      <c r="SUD28" s="101"/>
      <c r="SUE28" s="101"/>
      <c r="SUF28" s="101"/>
      <c r="SUG28" s="101"/>
      <c r="SUH28" s="101"/>
      <c r="SUI28" s="101"/>
      <c r="SUJ28" s="101"/>
      <c r="SUK28" s="101"/>
      <c r="SUL28" s="101"/>
      <c r="SUM28" s="101"/>
      <c r="SUN28" s="101"/>
      <c r="SUO28" s="101"/>
      <c r="SUP28" s="101"/>
      <c r="SUQ28" s="101"/>
      <c r="SUR28" s="101"/>
      <c r="SUS28" s="101"/>
      <c r="SUT28" s="101"/>
      <c r="SUU28" s="101"/>
      <c r="SUV28" s="101"/>
      <c r="SUW28" s="101"/>
      <c r="SUX28" s="101"/>
      <c r="SUY28" s="101"/>
      <c r="SUZ28" s="101"/>
      <c r="SVA28" s="101"/>
      <c r="SVB28" s="101"/>
      <c r="SVC28" s="101"/>
      <c r="SVD28" s="101"/>
      <c r="SVE28" s="101"/>
      <c r="SVF28" s="101"/>
      <c r="SVG28" s="101"/>
      <c r="SVH28" s="101"/>
      <c r="SVI28" s="101"/>
      <c r="SVJ28" s="101"/>
      <c r="SVK28" s="101"/>
      <c r="SVL28" s="101"/>
      <c r="SVM28" s="101"/>
      <c r="SVN28" s="101"/>
      <c r="SVO28" s="101"/>
      <c r="SVP28" s="101"/>
      <c r="SVQ28" s="101"/>
      <c r="SVR28" s="101"/>
      <c r="SVS28" s="101"/>
      <c r="SVT28" s="101"/>
      <c r="SVU28" s="101"/>
      <c r="SVV28" s="101"/>
      <c r="SVW28" s="101"/>
      <c r="SVX28" s="101"/>
      <c r="SVY28" s="101"/>
      <c r="SVZ28" s="101"/>
      <c r="SWA28" s="101"/>
      <c r="SWB28" s="101"/>
      <c r="SWC28" s="101"/>
      <c r="SWD28" s="101"/>
      <c r="SWE28" s="101"/>
      <c r="SWF28" s="101"/>
      <c r="SWG28" s="101"/>
      <c r="SWH28" s="101"/>
      <c r="SWI28" s="101"/>
      <c r="SWJ28" s="101"/>
      <c r="SWK28" s="101"/>
      <c r="SWL28" s="101"/>
      <c r="SWM28" s="101"/>
      <c r="SWN28" s="101"/>
      <c r="SWO28" s="101"/>
      <c r="SWP28" s="101"/>
      <c r="SWQ28" s="101"/>
      <c r="SWR28" s="101"/>
      <c r="SWS28" s="101"/>
      <c r="SWT28" s="101"/>
      <c r="SWU28" s="101"/>
      <c r="SWV28" s="101"/>
      <c r="SWW28" s="101"/>
      <c r="SWX28" s="101"/>
      <c r="SWY28" s="101"/>
      <c r="SWZ28" s="101"/>
      <c r="SXA28" s="101"/>
      <c r="SXB28" s="101"/>
      <c r="SXC28" s="101"/>
      <c r="SXD28" s="101"/>
      <c r="SXE28" s="101"/>
      <c r="SXF28" s="101"/>
      <c r="SXG28" s="101"/>
      <c r="SXH28" s="101"/>
      <c r="SXI28" s="101"/>
      <c r="SXJ28" s="101"/>
      <c r="SXK28" s="101"/>
      <c r="SXL28" s="101"/>
      <c r="SXM28" s="101"/>
      <c r="SXN28" s="101"/>
      <c r="SXO28" s="101"/>
      <c r="SXP28" s="101"/>
      <c r="SXQ28" s="101"/>
      <c r="SXR28" s="101"/>
      <c r="SXS28" s="101"/>
      <c r="SXT28" s="101"/>
      <c r="SXU28" s="101"/>
      <c r="SXV28" s="101"/>
      <c r="SXW28" s="101"/>
      <c r="SXX28" s="101"/>
      <c r="SXY28" s="101"/>
      <c r="SXZ28" s="101"/>
      <c r="SYA28" s="101"/>
      <c r="SYB28" s="101"/>
      <c r="SYC28" s="101"/>
      <c r="SYD28" s="101"/>
      <c r="SYE28" s="101"/>
      <c r="SYF28" s="101"/>
      <c r="SYG28" s="101"/>
      <c r="SYH28" s="101"/>
      <c r="SYI28" s="101"/>
      <c r="SYJ28" s="101"/>
      <c r="SYK28" s="101"/>
      <c r="SYL28" s="101"/>
      <c r="SYM28" s="101"/>
      <c r="SYN28" s="101"/>
      <c r="SYO28" s="101"/>
      <c r="SYP28" s="101"/>
      <c r="SYQ28" s="101"/>
      <c r="SYR28" s="101"/>
      <c r="SYS28" s="101"/>
      <c r="SYT28" s="101"/>
      <c r="SYU28" s="101"/>
      <c r="SYV28" s="101"/>
      <c r="SYW28" s="101"/>
      <c r="SYX28" s="101"/>
      <c r="SYY28" s="101"/>
      <c r="SYZ28" s="101"/>
      <c r="SZA28" s="101"/>
      <c r="SZB28" s="101"/>
      <c r="SZC28" s="101"/>
      <c r="SZD28" s="101"/>
      <c r="SZE28" s="101"/>
      <c r="SZF28" s="101"/>
      <c r="SZG28" s="101"/>
      <c r="SZH28" s="101"/>
      <c r="SZI28" s="101"/>
      <c r="SZJ28" s="101"/>
      <c r="SZK28" s="101"/>
      <c r="SZL28" s="101"/>
      <c r="SZM28" s="101"/>
      <c r="SZN28" s="101"/>
      <c r="SZO28" s="101"/>
      <c r="SZP28" s="101"/>
      <c r="SZQ28" s="101"/>
      <c r="SZR28" s="101"/>
      <c r="SZS28" s="101"/>
      <c r="SZT28" s="101"/>
      <c r="SZU28" s="101"/>
      <c r="SZV28" s="101"/>
      <c r="SZW28" s="101"/>
      <c r="SZX28" s="101"/>
      <c r="SZY28" s="101"/>
      <c r="SZZ28" s="101"/>
      <c r="TAA28" s="101"/>
      <c r="TAB28" s="101"/>
      <c r="TAC28" s="101"/>
      <c r="TAD28" s="101"/>
      <c r="TAE28" s="101"/>
      <c r="TAF28" s="101"/>
      <c r="TAG28" s="101"/>
      <c r="TAH28" s="101"/>
      <c r="TAI28" s="101"/>
      <c r="TAJ28" s="101"/>
      <c r="TAK28" s="101"/>
      <c r="TAL28" s="101"/>
      <c r="TAM28" s="101"/>
      <c r="TAN28" s="101"/>
      <c r="TAO28" s="101"/>
      <c r="TAP28" s="101"/>
      <c r="TAQ28" s="101"/>
      <c r="TAR28" s="101"/>
      <c r="TAS28" s="101"/>
      <c r="TAT28" s="101"/>
      <c r="TAU28" s="101"/>
      <c r="TAV28" s="101"/>
      <c r="TAW28" s="101"/>
      <c r="TAX28" s="101"/>
      <c r="TAY28" s="101"/>
      <c r="TAZ28" s="101"/>
      <c r="TBA28" s="101"/>
      <c r="TBB28" s="101"/>
      <c r="TBC28" s="101"/>
      <c r="TBD28" s="101"/>
      <c r="TBE28" s="101"/>
      <c r="TBF28" s="101"/>
      <c r="TBG28" s="101"/>
      <c r="TBH28" s="101"/>
      <c r="TBI28" s="101"/>
      <c r="TBJ28" s="101"/>
      <c r="TBK28" s="101"/>
      <c r="TBL28" s="101"/>
      <c r="TBM28" s="101"/>
      <c r="TBN28" s="101"/>
      <c r="TBO28" s="101"/>
      <c r="TBP28" s="101"/>
      <c r="TBQ28" s="101"/>
      <c r="TBR28" s="101"/>
      <c r="TBS28" s="101"/>
      <c r="TBT28" s="101"/>
      <c r="TBU28" s="101"/>
      <c r="TBV28" s="101"/>
      <c r="TBW28" s="101"/>
      <c r="TBX28" s="101"/>
      <c r="TBY28" s="101"/>
      <c r="TBZ28" s="101"/>
      <c r="TCA28" s="101"/>
      <c r="TCB28" s="101"/>
      <c r="TCC28" s="101"/>
      <c r="TCD28" s="101"/>
      <c r="TCE28" s="101"/>
      <c r="TCF28" s="101"/>
      <c r="TCG28" s="101"/>
      <c r="TCH28" s="101"/>
      <c r="TCI28" s="101"/>
      <c r="TCJ28" s="101"/>
      <c r="TCK28" s="101"/>
      <c r="TCL28" s="101"/>
      <c r="TCM28" s="101"/>
      <c r="TCN28" s="101"/>
      <c r="TCO28" s="101"/>
      <c r="TCP28" s="101"/>
      <c r="TCQ28" s="101"/>
      <c r="TCR28" s="101"/>
      <c r="TCS28" s="101"/>
      <c r="TCT28" s="101"/>
      <c r="TCU28" s="101"/>
      <c r="TCV28" s="101"/>
      <c r="TCW28" s="101"/>
      <c r="TCX28" s="101"/>
      <c r="TCY28" s="101"/>
      <c r="TCZ28" s="101"/>
      <c r="TDA28" s="101"/>
      <c r="TDB28" s="101"/>
      <c r="TDC28" s="101"/>
      <c r="TDD28" s="101"/>
      <c r="TDE28" s="101"/>
      <c r="TDF28" s="101"/>
      <c r="TDG28" s="101"/>
      <c r="TDH28" s="101"/>
      <c r="TDI28" s="101"/>
      <c r="TDJ28" s="101"/>
      <c r="TDK28" s="101"/>
      <c r="TDL28" s="101"/>
      <c r="TDM28" s="101"/>
      <c r="TDN28" s="101"/>
      <c r="TDO28" s="101"/>
      <c r="TDP28" s="101"/>
      <c r="TDQ28" s="101"/>
      <c r="TDR28" s="101"/>
      <c r="TDS28" s="101"/>
      <c r="TDT28" s="101"/>
      <c r="TDU28" s="101"/>
      <c r="TDV28" s="101"/>
      <c r="TDW28" s="101"/>
      <c r="TDX28" s="101"/>
      <c r="TDY28" s="101"/>
      <c r="TDZ28" s="101"/>
      <c r="TEA28" s="101"/>
      <c r="TEB28" s="101"/>
      <c r="TEC28" s="101"/>
      <c r="TED28" s="101"/>
      <c r="TEE28" s="101"/>
      <c r="TEF28" s="101"/>
      <c r="TEG28" s="101"/>
      <c r="TEH28" s="101"/>
      <c r="TEI28" s="101"/>
      <c r="TEJ28" s="101"/>
      <c r="TEK28" s="101"/>
      <c r="TEL28" s="101"/>
      <c r="TEM28" s="101"/>
      <c r="TEN28" s="101"/>
      <c r="TEO28" s="101"/>
      <c r="TEP28" s="101"/>
      <c r="TEQ28" s="101"/>
      <c r="TER28" s="101"/>
      <c r="TES28" s="101"/>
      <c r="TET28" s="101"/>
      <c r="TEU28" s="101"/>
      <c r="TEV28" s="101"/>
      <c r="TEW28" s="101"/>
      <c r="TEX28" s="101"/>
      <c r="TEY28" s="101"/>
      <c r="TEZ28" s="101"/>
      <c r="TFA28" s="101"/>
      <c r="TFB28" s="101"/>
      <c r="TFC28" s="101"/>
      <c r="TFD28" s="101"/>
      <c r="TFE28" s="101"/>
      <c r="TFF28" s="101"/>
      <c r="TFG28" s="101"/>
      <c r="TFH28" s="101"/>
      <c r="TFI28" s="101"/>
      <c r="TFJ28" s="101"/>
      <c r="TFK28" s="101"/>
      <c r="TFL28" s="101"/>
      <c r="TFM28" s="101"/>
      <c r="TFN28" s="101"/>
      <c r="TFO28" s="101"/>
      <c r="TFP28" s="101"/>
      <c r="TFQ28" s="101"/>
      <c r="TFR28" s="101"/>
      <c r="TFS28" s="101"/>
      <c r="TFT28" s="101"/>
      <c r="TFU28" s="101"/>
      <c r="TFV28" s="101"/>
      <c r="TFW28" s="101"/>
      <c r="TFX28" s="101"/>
      <c r="TFY28" s="101"/>
      <c r="TFZ28" s="101"/>
      <c r="TGA28" s="101"/>
      <c r="TGB28" s="101"/>
      <c r="TGC28" s="101"/>
      <c r="TGD28" s="101"/>
      <c r="TGE28" s="101"/>
      <c r="TGF28" s="101"/>
      <c r="TGG28" s="101"/>
      <c r="TGH28" s="101"/>
      <c r="TGI28" s="101"/>
      <c r="TGJ28" s="101"/>
      <c r="TGK28" s="101"/>
      <c r="TGL28" s="101"/>
      <c r="TGM28" s="101"/>
      <c r="TGN28" s="101"/>
      <c r="TGO28" s="101"/>
      <c r="TGP28" s="101"/>
      <c r="TGQ28" s="101"/>
      <c r="TGR28" s="101"/>
      <c r="TGS28" s="101"/>
      <c r="TGT28" s="101"/>
      <c r="TGU28" s="101"/>
      <c r="TGV28" s="101"/>
      <c r="TGW28" s="101"/>
      <c r="TGX28" s="101"/>
      <c r="TGY28" s="101"/>
      <c r="TGZ28" s="101"/>
      <c r="THA28" s="101"/>
      <c r="THB28" s="101"/>
      <c r="THC28" s="101"/>
      <c r="THD28" s="101"/>
      <c r="THE28" s="101"/>
      <c r="THF28" s="101"/>
      <c r="THG28" s="101"/>
      <c r="THH28" s="101"/>
      <c r="THI28" s="101"/>
      <c r="THJ28" s="101"/>
      <c r="THK28" s="101"/>
      <c r="THL28" s="101"/>
      <c r="THM28" s="101"/>
      <c r="THN28" s="101"/>
      <c r="THO28" s="101"/>
      <c r="THP28" s="101"/>
      <c r="THQ28" s="101"/>
      <c r="THR28" s="101"/>
      <c r="THS28" s="101"/>
      <c r="THT28" s="101"/>
      <c r="THU28" s="101"/>
      <c r="THV28" s="101"/>
      <c r="THW28" s="101"/>
      <c r="THX28" s="101"/>
      <c r="THY28" s="101"/>
      <c r="THZ28" s="101"/>
      <c r="TIA28" s="101"/>
      <c r="TIB28" s="101"/>
      <c r="TIC28" s="101"/>
      <c r="TID28" s="101"/>
      <c r="TIE28" s="101"/>
      <c r="TIF28" s="101"/>
      <c r="TIG28" s="101"/>
      <c r="TIH28" s="101"/>
      <c r="TII28" s="101"/>
      <c r="TIJ28" s="101"/>
      <c r="TIK28" s="101"/>
      <c r="TIL28" s="101"/>
      <c r="TIM28" s="101"/>
      <c r="TIN28" s="101"/>
      <c r="TIO28" s="101"/>
      <c r="TIP28" s="101"/>
      <c r="TIQ28" s="101"/>
      <c r="TIR28" s="101"/>
      <c r="TIS28" s="101"/>
      <c r="TIT28" s="101"/>
      <c r="TIU28" s="101"/>
      <c r="TIV28" s="101"/>
      <c r="TIW28" s="101"/>
      <c r="TIX28" s="101"/>
      <c r="TIY28" s="101"/>
      <c r="TIZ28" s="101"/>
      <c r="TJA28" s="101"/>
      <c r="TJB28" s="101"/>
      <c r="TJC28" s="101"/>
      <c r="TJD28" s="101"/>
      <c r="TJE28" s="101"/>
      <c r="TJF28" s="101"/>
      <c r="TJG28" s="101"/>
      <c r="TJH28" s="101"/>
      <c r="TJI28" s="101"/>
      <c r="TJJ28" s="101"/>
      <c r="TJK28" s="101"/>
      <c r="TJL28" s="101"/>
      <c r="TJM28" s="101"/>
      <c r="TJN28" s="101"/>
      <c r="TJO28" s="101"/>
      <c r="TJP28" s="101"/>
      <c r="TJQ28" s="101"/>
      <c r="TJR28" s="101"/>
      <c r="TJS28" s="101"/>
      <c r="TJT28" s="101"/>
      <c r="TJU28" s="101"/>
      <c r="TJV28" s="101"/>
      <c r="TJW28" s="101"/>
      <c r="TJX28" s="101"/>
      <c r="TJY28" s="101"/>
      <c r="TJZ28" s="101"/>
      <c r="TKA28" s="101"/>
      <c r="TKB28" s="101"/>
      <c r="TKC28" s="101"/>
      <c r="TKD28" s="101"/>
      <c r="TKE28" s="101"/>
      <c r="TKF28" s="101"/>
      <c r="TKG28" s="101"/>
      <c r="TKH28" s="101"/>
      <c r="TKI28" s="101"/>
      <c r="TKJ28" s="101"/>
      <c r="TKK28" s="101"/>
      <c r="TKL28" s="101"/>
      <c r="TKM28" s="101"/>
      <c r="TKN28" s="101"/>
      <c r="TKO28" s="101"/>
      <c r="TKP28" s="101"/>
      <c r="TKQ28" s="101"/>
      <c r="TKR28" s="101"/>
      <c r="TKS28" s="101"/>
      <c r="TKT28" s="101"/>
      <c r="TKU28" s="101"/>
      <c r="TKV28" s="101"/>
      <c r="TKW28" s="101"/>
      <c r="TKX28" s="101"/>
      <c r="TKY28" s="101"/>
      <c r="TKZ28" s="101"/>
      <c r="TLA28" s="101"/>
      <c r="TLB28" s="101"/>
      <c r="TLC28" s="101"/>
      <c r="TLD28" s="101"/>
      <c r="TLE28" s="101"/>
      <c r="TLF28" s="101"/>
      <c r="TLG28" s="101"/>
      <c r="TLH28" s="101"/>
      <c r="TLI28" s="101"/>
      <c r="TLJ28" s="101"/>
      <c r="TLK28" s="101"/>
      <c r="TLL28" s="101"/>
      <c r="TLM28" s="101"/>
      <c r="TLN28" s="101"/>
      <c r="TLO28" s="101"/>
      <c r="TLP28" s="101"/>
      <c r="TLQ28" s="101"/>
      <c r="TLR28" s="101"/>
      <c r="TLS28" s="101"/>
      <c r="TLT28" s="101"/>
      <c r="TLU28" s="101"/>
      <c r="TLV28" s="101"/>
      <c r="TLW28" s="101"/>
      <c r="TLX28" s="101"/>
      <c r="TLY28" s="101"/>
      <c r="TLZ28" s="101"/>
      <c r="TMA28" s="101"/>
      <c r="TMB28" s="101"/>
      <c r="TMC28" s="101"/>
      <c r="TMD28" s="101"/>
      <c r="TME28" s="101"/>
      <c r="TMF28" s="101"/>
      <c r="TMG28" s="101"/>
      <c r="TMH28" s="101"/>
      <c r="TMI28" s="101"/>
      <c r="TMJ28" s="101"/>
      <c r="TMK28" s="101"/>
      <c r="TML28" s="101"/>
      <c r="TMM28" s="101"/>
      <c r="TMN28" s="101"/>
      <c r="TMO28" s="101"/>
      <c r="TMP28" s="101"/>
      <c r="TMQ28" s="101"/>
      <c r="TMR28" s="101"/>
      <c r="TMS28" s="101"/>
      <c r="TMT28" s="101"/>
      <c r="TMU28" s="101"/>
      <c r="TMV28" s="101"/>
      <c r="TMW28" s="101"/>
      <c r="TMX28" s="101"/>
      <c r="TMY28" s="101"/>
      <c r="TMZ28" s="101"/>
      <c r="TNA28" s="101"/>
      <c r="TNB28" s="101"/>
      <c r="TNC28" s="101"/>
      <c r="TND28" s="101"/>
      <c r="TNE28" s="101"/>
      <c r="TNF28" s="101"/>
      <c r="TNG28" s="101"/>
      <c r="TNH28" s="101"/>
      <c r="TNI28" s="101"/>
      <c r="TNJ28" s="101"/>
      <c r="TNK28" s="101"/>
      <c r="TNL28" s="101"/>
      <c r="TNM28" s="101"/>
      <c r="TNN28" s="101"/>
      <c r="TNO28" s="101"/>
      <c r="TNP28" s="101"/>
      <c r="TNQ28" s="101"/>
      <c r="TNR28" s="101"/>
      <c r="TNS28" s="101"/>
      <c r="TNT28" s="101"/>
      <c r="TNU28" s="101"/>
      <c r="TNV28" s="101"/>
      <c r="TNW28" s="101"/>
      <c r="TNX28" s="101"/>
      <c r="TNY28" s="101"/>
      <c r="TNZ28" s="101"/>
      <c r="TOA28" s="101"/>
      <c r="TOB28" s="101"/>
      <c r="TOC28" s="101"/>
      <c r="TOD28" s="101"/>
      <c r="TOE28" s="101"/>
      <c r="TOF28" s="101"/>
      <c r="TOG28" s="101"/>
      <c r="TOH28" s="101"/>
      <c r="TOI28" s="101"/>
      <c r="TOJ28" s="101"/>
      <c r="TOK28" s="101"/>
      <c r="TOL28" s="101"/>
      <c r="TOM28" s="101"/>
      <c r="TON28" s="101"/>
      <c r="TOO28" s="101"/>
      <c r="TOP28" s="101"/>
      <c r="TOQ28" s="101"/>
      <c r="TOR28" s="101"/>
      <c r="TOS28" s="101"/>
      <c r="TOT28" s="101"/>
      <c r="TOU28" s="101"/>
      <c r="TOV28" s="101"/>
      <c r="TOW28" s="101"/>
      <c r="TOX28" s="101"/>
      <c r="TOY28" s="101"/>
      <c r="TOZ28" s="101"/>
      <c r="TPA28" s="101"/>
      <c r="TPB28" s="101"/>
      <c r="TPC28" s="101"/>
      <c r="TPD28" s="101"/>
      <c r="TPE28" s="101"/>
      <c r="TPF28" s="101"/>
      <c r="TPG28" s="101"/>
      <c r="TPH28" s="101"/>
      <c r="TPI28" s="101"/>
      <c r="TPJ28" s="101"/>
      <c r="TPK28" s="101"/>
      <c r="TPL28" s="101"/>
      <c r="TPM28" s="101"/>
      <c r="TPN28" s="101"/>
      <c r="TPO28" s="101"/>
      <c r="TPP28" s="101"/>
      <c r="TPQ28" s="101"/>
      <c r="TPR28" s="101"/>
      <c r="TPS28" s="101"/>
      <c r="TPT28" s="101"/>
      <c r="TPU28" s="101"/>
      <c r="TPV28" s="101"/>
      <c r="TPW28" s="101"/>
      <c r="TPX28" s="101"/>
      <c r="TPY28" s="101"/>
      <c r="TPZ28" s="101"/>
      <c r="TQA28" s="101"/>
      <c r="TQB28" s="101"/>
      <c r="TQC28" s="101"/>
      <c r="TQD28" s="101"/>
      <c r="TQE28" s="101"/>
      <c r="TQF28" s="101"/>
      <c r="TQG28" s="101"/>
      <c r="TQH28" s="101"/>
      <c r="TQI28" s="101"/>
      <c r="TQJ28" s="101"/>
      <c r="TQK28" s="101"/>
      <c r="TQL28" s="101"/>
      <c r="TQM28" s="101"/>
      <c r="TQN28" s="101"/>
      <c r="TQO28" s="101"/>
      <c r="TQP28" s="101"/>
      <c r="TQQ28" s="101"/>
      <c r="TQR28" s="101"/>
      <c r="TQS28" s="101"/>
      <c r="TQT28" s="101"/>
      <c r="TQU28" s="101"/>
      <c r="TQV28" s="101"/>
      <c r="TQW28" s="101"/>
      <c r="TQX28" s="101"/>
      <c r="TQY28" s="101"/>
      <c r="TQZ28" s="101"/>
      <c r="TRA28" s="101"/>
      <c r="TRB28" s="101"/>
      <c r="TRC28" s="101"/>
      <c r="TRD28" s="101"/>
      <c r="TRE28" s="101"/>
      <c r="TRF28" s="101"/>
      <c r="TRG28" s="101"/>
      <c r="TRH28" s="101"/>
      <c r="TRI28" s="101"/>
      <c r="TRJ28" s="101"/>
      <c r="TRK28" s="101"/>
      <c r="TRL28" s="101"/>
      <c r="TRM28" s="101"/>
      <c r="TRN28" s="101"/>
      <c r="TRO28" s="101"/>
      <c r="TRP28" s="101"/>
      <c r="TRQ28" s="101"/>
      <c r="TRR28" s="101"/>
      <c r="TRS28" s="101"/>
      <c r="TRT28" s="101"/>
      <c r="TRU28" s="101"/>
      <c r="TRV28" s="101"/>
      <c r="TRW28" s="101"/>
      <c r="TRX28" s="101"/>
      <c r="TRY28" s="101"/>
      <c r="TRZ28" s="101"/>
      <c r="TSA28" s="101"/>
      <c r="TSB28" s="101"/>
      <c r="TSC28" s="101"/>
      <c r="TSD28" s="101"/>
      <c r="TSE28" s="101"/>
      <c r="TSF28" s="101"/>
      <c r="TSG28" s="101"/>
      <c r="TSH28" s="101"/>
      <c r="TSI28" s="101"/>
      <c r="TSJ28" s="101"/>
      <c r="TSK28" s="101"/>
      <c r="TSL28" s="101"/>
      <c r="TSM28" s="101"/>
      <c r="TSN28" s="101"/>
      <c r="TSO28" s="101"/>
      <c r="TSP28" s="101"/>
      <c r="TSQ28" s="101"/>
      <c r="TSR28" s="101"/>
      <c r="TSS28" s="101"/>
      <c r="TST28" s="101"/>
      <c r="TSU28" s="101"/>
      <c r="TSV28" s="101"/>
      <c r="TSW28" s="101"/>
      <c r="TSX28" s="101"/>
      <c r="TSY28" s="101"/>
      <c r="TSZ28" s="101"/>
      <c r="TTA28" s="101"/>
      <c r="TTB28" s="101"/>
      <c r="TTC28" s="101"/>
      <c r="TTD28" s="101"/>
      <c r="TTE28" s="101"/>
      <c r="TTF28" s="101"/>
      <c r="TTG28" s="101"/>
      <c r="TTH28" s="101"/>
      <c r="TTI28" s="101"/>
      <c r="TTJ28" s="101"/>
      <c r="TTK28" s="101"/>
      <c r="TTL28" s="101"/>
      <c r="TTM28" s="101"/>
      <c r="TTN28" s="101"/>
      <c r="TTO28" s="101"/>
      <c r="TTP28" s="101"/>
      <c r="TTQ28" s="101"/>
      <c r="TTR28" s="101"/>
      <c r="TTS28" s="101"/>
      <c r="TTT28" s="101"/>
      <c r="TTU28" s="101"/>
      <c r="TTV28" s="101"/>
      <c r="TTW28" s="101"/>
      <c r="TTX28" s="101"/>
      <c r="TTY28" s="101"/>
      <c r="TTZ28" s="101"/>
      <c r="TUA28" s="101"/>
      <c r="TUB28" s="101"/>
      <c r="TUC28" s="101"/>
      <c r="TUD28" s="101"/>
      <c r="TUE28" s="101"/>
      <c r="TUF28" s="101"/>
      <c r="TUG28" s="101"/>
      <c r="TUH28" s="101"/>
      <c r="TUI28" s="101"/>
      <c r="TUJ28" s="101"/>
      <c r="TUK28" s="101"/>
      <c r="TUL28" s="101"/>
      <c r="TUM28" s="101"/>
      <c r="TUN28" s="101"/>
      <c r="TUO28" s="101"/>
      <c r="TUP28" s="101"/>
      <c r="TUQ28" s="101"/>
      <c r="TUR28" s="101"/>
      <c r="TUS28" s="101"/>
      <c r="TUT28" s="101"/>
      <c r="TUU28" s="101"/>
      <c r="TUV28" s="101"/>
      <c r="TUW28" s="101"/>
      <c r="TUX28" s="101"/>
      <c r="TUY28" s="101"/>
      <c r="TUZ28" s="101"/>
      <c r="TVA28" s="101"/>
      <c r="TVB28" s="101"/>
      <c r="TVC28" s="101"/>
      <c r="TVD28" s="101"/>
      <c r="TVE28" s="101"/>
      <c r="TVF28" s="101"/>
      <c r="TVG28" s="101"/>
      <c r="TVH28" s="101"/>
      <c r="TVI28" s="101"/>
      <c r="TVJ28" s="101"/>
      <c r="TVK28" s="101"/>
      <c r="TVL28" s="101"/>
      <c r="TVM28" s="101"/>
      <c r="TVN28" s="101"/>
      <c r="TVO28" s="101"/>
      <c r="TVP28" s="101"/>
      <c r="TVQ28" s="101"/>
      <c r="TVR28" s="101"/>
      <c r="TVS28" s="101"/>
      <c r="TVT28" s="101"/>
      <c r="TVU28" s="101"/>
      <c r="TVV28" s="101"/>
      <c r="TVW28" s="101"/>
      <c r="TVX28" s="101"/>
      <c r="TVY28" s="101"/>
      <c r="TVZ28" s="101"/>
      <c r="TWA28" s="101"/>
      <c r="TWB28" s="101"/>
      <c r="TWC28" s="101"/>
      <c r="TWD28" s="101"/>
      <c r="TWE28" s="101"/>
      <c r="TWF28" s="101"/>
      <c r="TWG28" s="101"/>
      <c r="TWH28" s="101"/>
      <c r="TWI28" s="101"/>
      <c r="TWJ28" s="101"/>
      <c r="TWK28" s="101"/>
      <c r="TWL28" s="101"/>
      <c r="TWM28" s="101"/>
      <c r="TWN28" s="101"/>
      <c r="TWO28" s="101"/>
      <c r="TWP28" s="101"/>
      <c r="TWQ28" s="101"/>
      <c r="TWR28" s="101"/>
      <c r="TWS28" s="101"/>
      <c r="TWT28" s="101"/>
      <c r="TWU28" s="101"/>
      <c r="TWV28" s="101"/>
      <c r="TWW28" s="101"/>
      <c r="TWX28" s="101"/>
      <c r="TWY28" s="101"/>
      <c r="TWZ28" s="101"/>
      <c r="TXA28" s="101"/>
      <c r="TXB28" s="101"/>
      <c r="TXC28" s="101"/>
      <c r="TXD28" s="101"/>
      <c r="TXE28" s="101"/>
      <c r="TXF28" s="101"/>
      <c r="TXG28" s="101"/>
      <c r="TXH28" s="101"/>
      <c r="TXI28" s="101"/>
      <c r="TXJ28" s="101"/>
      <c r="TXK28" s="101"/>
      <c r="TXL28" s="101"/>
      <c r="TXM28" s="101"/>
      <c r="TXN28" s="101"/>
      <c r="TXO28" s="101"/>
      <c r="TXP28" s="101"/>
      <c r="TXQ28" s="101"/>
      <c r="TXR28" s="101"/>
      <c r="TXS28" s="101"/>
      <c r="TXT28" s="101"/>
      <c r="TXU28" s="101"/>
      <c r="TXV28" s="101"/>
      <c r="TXW28" s="101"/>
      <c r="TXX28" s="101"/>
      <c r="TXY28" s="101"/>
      <c r="TXZ28" s="101"/>
      <c r="TYA28" s="101"/>
      <c r="TYB28" s="101"/>
      <c r="TYC28" s="101"/>
      <c r="TYD28" s="101"/>
      <c r="TYE28" s="101"/>
      <c r="TYF28" s="101"/>
      <c r="TYG28" s="101"/>
      <c r="TYH28" s="101"/>
      <c r="TYI28" s="101"/>
      <c r="TYJ28" s="101"/>
      <c r="TYK28" s="101"/>
      <c r="TYL28" s="101"/>
      <c r="TYM28" s="101"/>
      <c r="TYN28" s="101"/>
      <c r="TYO28" s="101"/>
      <c r="TYP28" s="101"/>
      <c r="TYQ28" s="101"/>
      <c r="TYR28" s="101"/>
      <c r="TYS28" s="101"/>
      <c r="TYT28" s="101"/>
      <c r="TYU28" s="101"/>
      <c r="TYV28" s="101"/>
      <c r="TYW28" s="101"/>
      <c r="TYX28" s="101"/>
      <c r="TYY28" s="101"/>
      <c r="TYZ28" s="101"/>
      <c r="TZA28" s="101"/>
      <c r="TZB28" s="101"/>
      <c r="TZC28" s="101"/>
      <c r="TZD28" s="101"/>
      <c r="TZE28" s="101"/>
      <c r="TZF28" s="101"/>
      <c r="TZG28" s="101"/>
      <c r="TZH28" s="101"/>
      <c r="TZI28" s="101"/>
      <c r="TZJ28" s="101"/>
      <c r="TZK28" s="101"/>
      <c r="TZL28" s="101"/>
      <c r="TZM28" s="101"/>
      <c r="TZN28" s="101"/>
      <c r="TZO28" s="101"/>
      <c r="TZP28" s="101"/>
      <c r="TZQ28" s="101"/>
      <c r="TZR28" s="101"/>
      <c r="TZS28" s="101"/>
      <c r="TZT28" s="101"/>
      <c r="TZU28" s="101"/>
      <c r="TZV28" s="101"/>
      <c r="TZW28" s="101"/>
      <c r="TZX28" s="101"/>
      <c r="TZY28" s="101"/>
      <c r="TZZ28" s="101"/>
      <c r="UAA28" s="101"/>
      <c r="UAB28" s="101"/>
      <c r="UAC28" s="101"/>
      <c r="UAD28" s="101"/>
      <c r="UAE28" s="101"/>
      <c r="UAF28" s="101"/>
      <c r="UAG28" s="101"/>
      <c r="UAH28" s="101"/>
      <c r="UAI28" s="101"/>
      <c r="UAJ28" s="101"/>
      <c r="UAK28" s="101"/>
      <c r="UAL28" s="101"/>
      <c r="UAM28" s="101"/>
      <c r="UAN28" s="101"/>
      <c r="UAO28" s="101"/>
      <c r="UAP28" s="101"/>
      <c r="UAQ28" s="101"/>
      <c r="UAR28" s="101"/>
      <c r="UAS28" s="101"/>
      <c r="UAT28" s="101"/>
      <c r="UAU28" s="101"/>
      <c r="UAV28" s="101"/>
      <c r="UAW28" s="101"/>
      <c r="UAX28" s="101"/>
      <c r="UAY28" s="101"/>
      <c r="UAZ28" s="101"/>
      <c r="UBA28" s="101"/>
      <c r="UBB28" s="101"/>
      <c r="UBC28" s="101"/>
      <c r="UBD28" s="101"/>
      <c r="UBE28" s="101"/>
      <c r="UBF28" s="101"/>
      <c r="UBG28" s="101"/>
      <c r="UBH28" s="101"/>
      <c r="UBI28" s="101"/>
      <c r="UBJ28" s="101"/>
      <c r="UBK28" s="101"/>
      <c r="UBL28" s="101"/>
      <c r="UBM28" s="101"/>
      <c r="UBN28" s="101"/>
      <c r="UBO28" s="101"/>
      <c r="UBP28" s="101"/>
      <c r="UBQ28" s="101"/>
      <c r="UBR28" s="101"/>
      <c r="UBS28" s="101"/>
      <c r="UBT28" s="101"/>
      <c r="UBU28" s="101"/>
      <c r="UBV28" s="101"/>
      <c r="UBW28" s="101"/>
      <c r="UBX28" s="101"/>
      <c r="UBY28" s="101"/>
      <c r="UBZ28" s="101"/>
      <c r="UCA28" s="101"/>
      <c r="UCB28" s="101"/>
      <c r="UCC28" s="101"/>
      <c r="UCD28" s="101"/>
      <c r="UCE28" s="101"/>
      <c r="UCF28" s="101"/>
      <c r="UCG28" s="101"/>
      <c r="UCH28" s="101"/>
      <c r="UCI28" s="101"/>
      <c r="UCJ28" s="101"/>
      <c r="UCK28" s="101"/>
      <c r="UCL28" s="101"/>
      <c r="UCM28" s="101"/>
      <c r="UCN28" s="101"/>
      <c r="UCO28" s="101"/>
      <c r="UCP28" s="101"/>
      <c r="UCQ28" s="101"/>
      <c r="UCR28" s="101"/>
      <c r="UCS28" s="101"/>
      <c r="UCT28" s="101"/>
      <c r="UCU28" s="101"/>
      <c r="UCV28" s="101"/>
      <c r="UCW28" s="101"/>
      <c r="UCX28" s="101"/>
      <c r="UCY28" s="101"/>
      <c r="UCZ28" s="101"/>
      <c r="UDA28" s="101"/>
      <c r="UDB28" s="101"/>
      <c r="UDC28" s="101"/>
      <c r="UDD28" s="101"/>
      <c r="UDE28" s="101"/>
      <c r="UDF28" s="101"/>
      <c r="UDG28" s="101"/>
      <c r="UDH28" s="101"/>
      <c r="UDI28" s="101"/>
      <c r="UDJ28" s="101"/>
      <c r="UDK28" s="101"/>
      <c r="UDL28" s="101"/>
      <c r="UDM28" s="101"/>
      <c r="UDN28" s="101"/>
      <c r="UDO28" s="101"/>
      <c r="UDP28" s="101"/>
      <c r="UDQ28" s="101"/>
      <c r="UDR28" s="101"/>
      <c r="UDS28" s="101"/>
      <c r="UDT28" s="101"/>
      <c r="UDU28" s="101"/>
      <c r="UDV28" s="101"/>
      <c r="UDW28" s="101"/>
      <c r="UDX28" s="101"/>
      <c r="UDY28" s="101"/>
      <c r="UDZ28" s="101"/>
      <c r="UEA28" s="101"/>
      <c r="UEB28" s="101"/>
      <c r="UEC28" s="101"/>
      <c r="UED28" s="101"/>
      <c r="UEE28" s="101"/>
      <c r="UEF28" s="101"/>
      <c r="UEG28" s="101"/>
      <c r="UEH28" s="101"/>
      <c r="UEI28" s="101"/>
      <c r="UEJ28" s="101"/>
      <c r="UEK28" s="101"/>
      <c r="UEL28" s="101"/>
      <c r="UEM28" s="101"/>
      <c r="UEN28" s="101"/>
      <c r="UEO28" s="101"/>
      <c r="UEP28" s="101"/>
      <c r="UEQ28" s="101"/>
      <c r="UER28" s="101"/>
      <c r="UES28" s="101"/>
      <c r="UET28" s="101"/>
      <c r="UEU28" s="101"/>
      <c r="UEV28" s="101"/>
      <c r="UEW28" s="101"/>
      <c r="UEX28" s="101"/>
      <c r="UEY28" s="101"/>
      <c r="UEZ28" s="101"/>
      <c r="UFA28" s="101"/>
      <c r="UFB28" s="101"/>
      <c r="UFC28" s="101"/>
      <c r="UFD28" s="101"/>
      <c r="UFE28" s="101"/>
      <c r="UFF28" s="101"/>
      <c r="UFG28" s="101"/>
      <c r="UFH28" s="101"/>
      <c r="UFI28" s="101"/>
      <c r="UFJ28" s="101"/>
      <c r="UFK28" s="101"/>
      <c r="UFL28" s="101"/>
      <c r="UFM28" s="101"/>
      <c r="UFN28" s="101"/>
      <c r="UFO28" s="101"/>
      <c r="UFP28" s="101"/>
      <c r="UFQ28" s="101"/>
      <c r="UFR28" s="101"/>
      <c r="UFS28" s="101"/>
      <c r="UFT28" s="101"/>
      <c r="UFU28" s="101"/>
      <c r="UFV28" s="101"/>
      <c r="UFW28" s="101"/>
      <c r="UFX28" s="101"/>
      <c r="UFY28" s="101"/>
      <c r="UFZ28" s="101"/>
      <c r="UGA28" s="101"/>
      <c r="UGB28" s="101"/>
      <c r="UGC28" s="101"/>
      <c r="UGD28" s="101"/>
      <c r="UGE28" s="101"/>
      <c r="UGF28" s="101"/>
      <c r="UGG28" s="101"/>
      <c r="UGH28" s="101"/>
      <c r="UGI28" s="101"/>
      <c r="UGJ28" s="101"/>
      <c r="UGK28" s="101"/>
      <c r="UGL28" s="101"/>
      <c r="UGM28" s="101"/>
      <c r="UGN28" s="101"/>
      <c r="UGO28" s="101"/>
      <c r="UGP28" s="101"/>
      <c r="UGQ28" s="101"/>
      <c r="UGR28" s="101"/>
      <c r="UGS28" s="101"/>
      <c r="UGT28" s="101"/>
      <c r="UGU28" s="101"/>
      <c r="UGV28" s="101"/>
      <c r="UGW28" s="101"/>
      <c r="UGX28" s="101"/>
      <c r="UGY28" s="101"/>
      <c r="UGZ28" s="101"/>
      <c r="UHA28" s="101"/>
      <c r="UHB28" s="101"/>
      <c r="UHC28" s="101"/>
      <c r="UHD28" s="101"/>
      <c r="UHE28" s="101"/>
      <c r="UHF28" s="101"/>
      <c r="UHG28" s="101"/>
      <c r="UHH28" s="101"/>
      <c r="UHI28" s="101"/>
      <c r="UHJ28" s="101"/>
      <c r="UHK28" s="101"/>
      <c r="UHL28" s="101"/>
      <c r="UHM28" s="101"/>
      <c r="UHN28" s="101"/>
      <c r="UHO28" s="101"/>
      <c r="UHP28" s="101"/>
      <c r="UHQ28" s="101"/>
      <c r="UHR28" s="101"/>
      <c r="UHS28" s="101"/>
      <c r="UHT28" s="101"/>
      <c r="UHU28" s="101"/>
      <c r="UHV28" s="101"/>
      <c r="UHW28" s="101"/>
      <c r="UHX28" s="101"/>
      <c r="UHY28" s="101"/>
      <c r="UHZ28" s="101"/>
      <c r="UIA28" s="101"/>
      <c r="UIB28" s="101"/>
      <c r="UIC28" s="101"/>
      <c r="UID28" s="101"/>
      <c r="UIE28" s="101"/>
      <c r="UIF28" s="101"/>
      <c r="UIG28" s="101"/>
      <c r="UIH28" s="101"/>
      <c r="UII28" s="101"/>
      <c r="UIJ28" s="101"/>
      <c r="UIK28" s="101"/>
      <c r="UIL28" s="101"/>
      <c r="UIM28" s="101"/>
      <c r="UIN28" s="101"/>
      <c r="UIO28" s="101"/>
      <c r="UIP28" s="101"/>
      <c r="UIQ28" s="101"/>
      <c r="UIR28" s="101"/>
      <c r="UIS28" s="101"/>
      <c r="UIT28" s="101"/>
      <c r="UIU28" s="101"/>
      <c r="UIV28" s="101"/>
      <c r="UIW28" s="101"/>
      <c r="UIX28" s="101"/>
      <c r="UIY28" s="101"/>
      <c r="UIZ28" s="101"/>
      <c r="UJA28" s="101"/>
      <c r="UJB28" s="101"/>
      <c r="UJC28" s="101"/>
      <c r="UJD28" s="101"/>
      <c r="UJE28" s="101"/>
      <c r="UJF28" s="101"/>
      <c r="UJG28" s="101"/>
      <c r="UJH28" s="101"/>
      <c r="UJI28" s="101"/>
      <c r="UJJ28" s="101"/>
      <c r="UJK28" s="101"/>
      <c r="UJL28" s="101"/>
      <c r="UJM28" s="101"/>
      <c r="UJN28" s="101"/>
      <c r="UJO28" s="101"/>
      <c r="UJP28" s="101"/>
      <c r="UJQ28" s="101"/>
      <c r="UJR28" s="101"/>
      <c r="UJS28" s="101"/>
      <c r="UJT28" s="101"/>
      <c r="UJU28" s="101"/>
      <c r="UJV28" s="101"/>
      <c r="UJW28" s="101"/>
      <c r="UJX28" s="101"/>
      <c r="UJY28" s="101"/>
      <c r="UJZ28" s="101"/>
      <c r="UKA28" s="101"/>
      <c r="UKB28" s="101"/>
      <c r="UKC28" s="101"/>
      <c r="UKD28" s="101"/>
      <c r="UKE28" s="101"/>
      <c r="UKF28" s="101"/>
      <c r="UKG28" s="101"/>
      <c r="UKH28" s="101"/>
      <c r="UKI28" s="101"/>
      <c r="UKJ28" s="101"/>
      <c r="UKK28" s="101"/>
      <c r="UKL28" s="101"/>
      <c r="UKM28" s="101"/>
      <c r="UKN28" s="101"/>
      <c r="UKO28" s="101"/>
      <c r="UKP28" s="101"/>
      <c r="UKQ28" s="101"/>
      <c r="UKR28" s="101"/>
      <c r="UKS28" s="101"/>
      <c r="UKT28" s="101"/>
      <c r="UKU28" s="101"/>
      <c r="UKV28" s="101"/>
      <c r="UKW28" s="101"/>
      <c r="UKX28" s="101"/>
      <c r="UKY28" s="101"/>
      <c r="UKZ28" s="101"/>
      <c r="ULA28" s="101"/>
      <c r="ULB28" s="101"/>
      <c r="ULC28" s="101"/>
      <c r="ULD28" s="101"/>
      <c r="ULE28" s="101"/>
      <c r="ULF28" s="101"/>
      <c r="ULG28" s="101"/>
      <c r="ULH28" s="101"/>
      <c r="ULI28" s="101"/>
      <c r="ULJ28" s="101"/>
      <c r="ULK28" s="101"/>
      <c r="ULL28" s="101"/>
      <c r="ULM28" s="101"/>
      <c r="ULN28" s="101"/>
      <c r="ULO28" s="101"/>
      <c r="ULP28" s="101"/>
      <c r="ULQ28" s="101"/>
      <c r="ULR28" s="101"/>
      <c r="ULS28" s="101"/>
      <c r="ULT28" s="101"/>
      <c r="ULU28" s="101"/>
      <c r="ULV28" s="101"/>
      <c r="ULW28" s="101"/>
      <c r="ULX28" s="101"/>
      <c r="ULY28" s="101"/>
      <c r="ULZ28" s="101"/>
      <c r="UMA28" s="101"/>
      <c r="UMB28" s="101"/>
      <c r="UMC28" s="101"/>
      <c r="UMD28" s="101"/>
      <c r="UME28" s="101"/>
      <c r="UMF28" s="101"/>
      <c r="UMG28" s="101"/>
      <c r="UMH28" s="101"/>
      <c r="UMI28" s="101"/>
      <c r="UMJ28" s="101"/>
      <c r="UMK28" s="101"/>
      <c r="UML28" s="101"/>
      <c r="UMM28" s="101"/>
      <c r="UMN28" s="101"/>
      <c r="UMO28" s="101"/>
      <c r="UMP28" s="101"/>
      <c r="UMQ28" s="101"/>
      <c r="UMR28" s="101"/>
      <c r="UMS28" s="101"/>
      <c r="UMT28" s="101"/>
      <c r="UMU28" s="101"/>
      <c r="UMV28" s="101"/>
      <c r="UMW28" s="101"/>
      <c r="UMX28" s="101"/>
      <c r="UMY28" s="101"/>
      <c r="UMZ28" s="101"/>
      <c r="UNA28" s="101"/>
      <c r="UNB28" s="101"/>
      <c r="UNC28" s="101"/>
      <c r="UND28" s="101"/>
      <c r="UNE28" s="101"/>
      <c r="UNF28" s="101"/>
      <c r="UNG28" s="101"/>
      <c r="UNH28" s="101"/>
      <c r="UNI28" s="101"/>
      <c r="UNJ28" s="101"/>
      <c r="UNK28" s="101"/>
      <c r="UNL28" s="101"/>
      <c r="UNM28" s="101"/>
      <c r="UNN28" s="101"/>
      <c r="UNO28" s="101"/>
      <c r="UNP28" s="101"/>
      <c r="UNQ28" s="101"/>
      <c r="UNR28" s="101"/>
      <c r="UNS28" s="101"/>
      <c r="UNT28" s="101"/>
      <c r="UNU28" s="101"/>
      <c r="UNV28" s="101"/>
      <c r="UNW28" s="101"/>
      <c r="UNX28" s="101"/>
      <c r="UNY28" s="101"/>
      <c r="UNZ28" s="101"/>
      <c r="UOA28" s="101"/>
      <c r="UOB28" s="101"/>
      <c r="UOC28" s="101"/>
      <c r="UOD28" s="101"/>
      <c r="UOE28" s="101"/>
      <c r="UOF28" s="101"/>
      <c r="UOG28" s="101"/>
      <c r="UOH28" s="101"/>
      <c r="UOI28" s="101"/>
      <c r="UOJ28" s="101"/>
      <c r="UOK28" s="101"/>
      <c r="UOL28" s="101"/>
      <c r="UOM28" s="101"/>
      <c r="UON28" s="101"/>
      <c r="UOO28" s="101"/>
      <c r="UOP28" s="101"/>
      <c r="UOQ28" s="101"/>
      <c r="UOR28" s="101"/>
      <c r="UOS28" s="101"/>
      <c r="UOT28" s="101"/>
      <c r="UOU28" s="101"/>
      <c r="UOV28" s="101"/>
      <c r="UOW28" s="101"/>
      <c r="UOX28" s="101"/>
      <c r="UOY28" s="101"/>
      <c r="UOZ28" s="101"/>
      <c r="UPA28" s="101"/>
      <c r="UPB28" s="101"/>
      <c r="UPC28" s="101"/>
      <c r="UPD28" s="101"/>
      <c r="UPE28" s="101"/>
      <c r="UPF28" s="101"/>
      <c r="UPG28" s="101"/>
      <c r="UPH28" s="101"/>
      <c r="UPI28" s="101"/>
      <c r="UPJ28" s="101"/>
      <c r="UPK28" s="101"/>
      <c r="UPL28" s="101"/>
      <c r="UPM28" s="101"/>
      <c r="UPN28" s="101"/>
      <c r="UPO28" s="101"/>
      <c r="UPP28" s="101"/>
      <c r="UPQ28" s="101"/>
      <c r="UPR28" s="101"/>
      <c r="UPS28" s="101"/>
      <c r="UPT28" s="101"/>
      <c r="UPU28" s="101"/>
      <c r="UPV28" s="101"/>
      <c r="UPW28" s="101"/>
      <c r="UPX28" s="101"/>
      <c r="UPY28" s="101"/>
      <c r="UPZ28" s="101"/>
      <c r="UQA28" s="101"/>
      <c r="UQB28" s="101"/>
      <c r="UQC28" s="101"/>
      <c r="UQD28" s="101"/>
      <c r="UQE28" s="101"/>
      <c r="UQF28" s="101"/>
      <c r="UQG28" s="101"/>
      <c r="UQH28" s="101"/>
      <c r="UQI28" s="101"/>
      <c r="UQJ28" s="101"/>
      <c r="UQK28" s="101"/>
      <c r="UQL28" s="101"/>
      <c r="UQM28" s="101"/>
      <c r="UQN28" s="101"/>
      <c r="UQO28" s="101"/>
      <c r="UQP28" s="101"/>
      <c r="UQQ28" s="101"/>
      <c r="UQR28" s="101"/>
      <c r="UQS28" s="101"/>
      <c r="UQT28" s="101"/>
      <c r="UQU28" s="101"/>
      <c r="UQV28" s="101"/>
      <c r="UQW28" s="101"/>
      <c r="UQX28" s="101"/>
      <c r="UQY28" s="101"/>
      <c r="UQZ28" s="101"/>
      <c r="URA28" s="101"/>
      <c r="URB28" s="101"/>
      <c r="URC28" s="101"/>
      <c r="URD28" s="101"/>
      <c r="URE28" s="101"/>
      <c r="URF28" s="101"/>
      <c r="URG28" s="101"/>
      <c r="URH28" s="101"/>
      <c r="URI28" s="101"/>
      <c r="URJ28" s="101"/>
      <c r="URK28" s="101"/>
      <c r="URL28" s="101"/>
      <c r="URM28" s="101"/>
      <c r="URN28" s="101"/>
      <c r="URO28" s="101"/>
      <c r="URP28" s="101"/>
      <c r="URQ28" s="101"/>
      <c r="URR28" s="101"/>
      <c r="URS28" s="101"/>
      <c r="URT28" s="101"/>
      <c r="URU28" s="101"/>
      <c r="URV28" s="101"/>
      <c r="URW28" s="101"/>
      <c r="URX28" s="101"/>
      <c r="URY28" s="101"/>
      <c r="URZ28" s="101"/>
      <c r="USA28" s="101"/>
      <c r="USB28" s="101"/>
      <c r="USC28" s="101"/>
      <c r="USD28" s="101"/>
      <c r="USE28" s="101"/>
      <c r="USF28" s="101"/>
      <c r="USG28" s="101"/>
      <c r="USH28" s="101"/>
      <c r="USI28" s="101"/>
      <c r="USJ28" s="101"/>
      <c r="USK28" s="101"/>
      <c r="USL28" s="101"/>
      <c r="USM28" s="101"/>
      <c r="USN28" s="101"/>
      <c r="USO28" s="101"/>
      <c r="USP28" s="101"/>
      <c r="USQ28" s="101"/>
      <c r="USR28" s="101"/>
      <c r="USS28" s="101"/>
      <c r="UST28" s="101"/>
      <c r="USU28" s="101"/>
      <c r="USV28" s="101"/>
      <c r="USW28" s="101"/>
      <c r="USX28" s="101"/>
      <c r="USY28" s="101"/>
      <c r="USZ28" s="101"/>
      <c r="UTA28" s="101"/>
      <c r="UTB28" s="101"/>
      <c r="UTC28" s="101"/>
      <c r="UTD28" s="101"/>
      <c r="UTE28" s="101"/>
      <c r="UTF28" s="101"/>
      <c r="UTG28" s="101"/>
      <c r="UTH28" s="101"/>
      <c r="UTI28" s="101"/>
      <c r="UTJ28" s="101"/>
      <c r="UTK28" s="101"/>
      <c r="UTL28" s="101"/>
      <c r="UTM28" s="101"/>
      <c r="UTN28" s="101"/>
      <c r="UTO28" s="101"/>
      <c r="UTP28" s="101"/>
      <c r="UTQ28" s="101"/>
      <c r="UTR28" s="101"/>
      <c r="UTS28" s="101"/>
      <c r="UTT28" s="101"/>
      <c r="UTU28" s="101"/>
      <c r="UTV28" s="101"/>
      <c r="UTW28" s="101"/>
      <c r="UTX28" s="101"/>
      <c r="UTY28" s="101"/>
      <c r="UTZ28" s="101"/>
      <c r="UUA28" s="101"/>
      <c r="UUB28" s="101"/>
      <c r="UUC28" s="101"/>
      <c r="UUD28" s="101"/>
      <c r="UUE28" s="101"/>
      <c r="UUF28" s="101"/>
      <c r="UUG28" s="101"/>
      <c r="UUH28" s="101"/>
      <c r="UUI28" s="101"/>
      <c r="UUJ28" s="101"/>
      <c r="UUK28" s="101"/>
      <c r="UUL28" s="101"/>
      <c r="UUM28" s="101"/>
      <c r="UUN28" s="101"/>
      <c r="UUO28" s="101"/>
      <c r="UUP28" s="101"/>
      <c r="UUQ28" s="101"/>
      <c r="UUR28" s="101"/>
      <c r="UUS28" s="101"/>
      <c r="UUT28" s="101"/>
      <c r="UUU28" s="101"/>
      <c r="UUV28" s="101"/>
      <c r="UUW28" s="101"/>
      <c r="UUX28" s="101"/>
      <c r="UUY28" s="101"/>
      <c r="UUZ28" s="101"/>
      <c r="UVA28" s="101"/>
      <c r="UVB28" s="101"/>
      <c r="UVC28" s="101"/>
      <c r="UVD28" s="101"/>
      <c r="UVE28" s="101"/>
      <c r="UVF28" s="101"/>
      <c r="UVG28" s="101"/>
      <c r="UVH28" s="101"/>
      <c r="UVI28" s="101"/>
      <c r="UVJ28" s="101"/>
      <c r="UVK28" s="101"/>
      <c r="UVL28" s="101"/>
      <c r="UVM28" s="101"/>
      <c r="UVN28" s="101"/>
      <c r="UVO28" s="101"/>
      <c r="UVP28" s="101"/>
      <c r="UVQ28" s="101"/>
      <c r="UVR28" s="101"/>
      <c r="UVS28" s="101"/>
      <c r="UVT28" s="101"/>
      <c r="UVU28" s="101"/>
      <c r="UVV28" s="101"/>
      <c r="UVW28" s="101"/>
      <c r="UVX28" s="101"/>
      <c r="UVY28" s="101"/>
      <c r="UVZ28" s="101"/>
      <c r="UWA28" s="101"/>
      <c r="UWB28" s="101"/>
      <c r="UWC28" s="101"/>
      <c r="UWD28" s="101"/>
      <c r="UWE28" s="101"/>
      <c r="UWF28" s="101"/>
      <c r="UWG28" s="101"/>
      <c r="UWH28" s="101"/>
      <c r="UWI28" s="101"/>
      <c r="UWJ28" s="101"/>
      <c r="UWK28" s="101"/>
      <c r="UWL28" s="101"/>
      <c r="UWM28" s="101"/>
      <c r="UWN28" s="101"/>
      <c r="UWO28" s="101"/>
      <c r="UWP28" s="101"/>
      <c r="UWQ28" s="101"/>
      <c r="UWR28" s="101"/>
      <c r="UWS28" s="101"/>
      <c r="UWT28" s="101"/>
      <c r="UWU28" s="101"/>
      <c r="UWV28" s="101"/>
      <c r="UWW28" s="101"/>
      <c r="UWX28" s="101"/>
      <c r="UWY28" s="101"/>
      <c r="UWZ28" s="101"/>
      <c r="UXA28" s="101"/>
      <c r="UXB28" s="101"/>
      <c r="UXC28" s="101"/>
      <c r="UXD28" s="101"/>
      <c r="UXE28" s="101"/>
      <c r="UXF28" s="101"/>
      <c r="UXG28" s="101"/>
      <c r="UXH28" s="101"/>
      <c r="UXI28" s="101"/>
      <c r="UXJ28" s="101"/>
      <c r="UXK28" s="101"/>
      <c r="UXL28" s="101"/>
      <c r="UXM28" s="101"/>
      <c r="UXN28" s="101"/>
      <c r="UXO28" s="101"/>
      <c r="UXP28" s="101"/>
      <c r="UXQ28" s="101"/>
      <c r="UXR28" s="101"/>
      <c r="UXS28" s="101"/>
      <c r="UXT28" s="101"/>
      <c r="UXU28" s="101"/>
      <c r="UXV28" s="101"/>
      <c r="UXW28" s="101"/>
      <c r="UXX28" s="101"/>
      <c r="UXY28" s="101"/>
      <c r="UXZ28" s="101"/>
      <c r="UYA28" s="101"/>
      <c r="UYB28" s="101"/>
      <c r="UYC28" s="101"/>
      <c r="UYD28" s="101"/>
      <c r="UYE28" s="101"/>
      <c r="UYF28" s="101"/>
      <c r="UYG28" s="101"/>
      <c r="UYH28" s="101"/>
      <c r="UYI28" s="101"/>
      <c r="UYJ28" s="101"/>
      <c r="UYK28" s="101"/>
      <c r="UYL28" s="101"/>
      <c r="UYM28" s="101"/>
      <c r="UYN28" s="101"/>
      <c r="UYO28" s="101"/>
      <c r="UYP28" s="101"/>
      <c r="UYQ28" s="101"/>
      <c r="UYR28" s="101"/>
      <c r="UYS28" s="101"/>
      <c r="UYT28" s="101"/>
      <c r="UYU28" s="101"/>
      <c r="UYV28" s="101"/>
      <c r="UYW28" s="101"/>
      <c r="UYX28" s="101"/>
      <c r="UYY28" s="101"/>
      <c r="UYZ28" s="101"/>
      <c r="UZA28" s="101"/>
      <c r="UZB28" s="101"/>
      <c r="UZC28" s="101"/>
      <c r="UZD28" s="101"/>
      <c r="UZE28" s="101"/>
      <c r="UZF28" s="101"/>
      <c r="UZG28" s="101"/>
      <c r="UZH28" s="101"/>
      <c r="UZI28" s="101"/>
      <c r="UZJ28" s="101"/>
      <c r="UZK28" s="101"/>
      <c r="UZL28" s="101"/>
      <c r="UZM28" s="101"/>
      <c r="UZN28" s="101"/>
      <c r="UZO28" s="101"/>
      <c r="UZP28" s="101"/>
      <c r="UZQ28" s="101"/>
      <c r="UZR28" s="101"/>
      <c r="UZS28" s="101"/>
      <c r="UZT28" s="101"/>
      <c r="UZU28" s="101"/>
      <c r="UZV28" s="101"/>
      <c r="UZW28" s="101"/>
      <c r="UZX28" s="101"/>
      <c r="UZY28" s="101"/>
      <c r="UZZ28" s="101"/>
      <c r="VAA28" s="101"/>
      <c r="VAB28" s="101"/>
      <c r="VAC28" s="101"/>
      <c r="VAD28" s="101"/>
      <c r="VAE28" s="101"/>
      <c r="VAF28" s="101"/>
      <c r="VAG28" s="101"/>
      <c r="VAH28" s="101"/>
      <c r="VAI28" s="101"/>
      <c r="VAJ28" s="101"/>
      <c r="VAK28" s="101"/>
      <c r="VAL28" s="101"/>
      <c r="VAM28" s="101"/>
      <c r="VAN28" s="101"/>
      <c r="VAO28" s="101"/>
      <c r="VAP28" s="101"/>
      <c r="VAQ28" s="101"/>
      <c r="VAR28" s="101"/>
      <c r="VAS28" s="101"/>
      <c r="VAT28" s="101"/>
      <c r="VAU28" s="101"/>
      <c r="VAV28" s="101"/>
      <c r="VAW28" s="101"/>
      <c r="VAX28" s="101"/>
      <c r="VAY28" s="101"/>
      <c r="VAZ28" s="101"/>
      <c r="VBA28" s="101"/>
      <c r="VBB28" s="101"/>
      <c r="VBC28" s="101"/>
      <c r="VBD28" s="101"/>
      <c r="VBE28" s="101"/>
      <c r="VBF28" s="101"/>
      <c r="VBG28" s="101"/>
      <c r="VBH28" s="101"/>
      <c r="VBI28" s="101"/>
      <c r="VBJ28" s="101"/>
      <c r="VBK28" s="101"/>
      <c r="VBL28" s="101"/>
      <c r="VBM28" s="101"/>
      <c r="VBN28" s="101"/>
      <c r="VBO28" s="101"/>
      <c r="VBP28" s="101"/>
      <c r="VBQ28" s="101"/>
      <c r="VBR28" s="101"/>
      <c r="VBS28" s="101"/>
      <c r="VBT28" s="101"/>
      <c r="VBU28" s="101"/>
      <c r="VBV28" s="101"/>
      <c r="VBW28" s="101"/>
      <c r="VBX28" s="101"/>
      <c r="VBY28" s="101"/>
      <c r="VBZ28" s="101"/>
      <c r="VCA28" s="101"/>
      <c r="VCB28" s="101"/>
      <c r="VCC28" s="101"/>
      <c r="VCD28" s="101"/>
      <c r="VCE28" s="101"/>
      <c r="VCF28" s="101"/>
      <c r="VCG28" s="101"/>
      <c r="VCH28" s="101"/>
      <c r="VCI28" s="101"/>
      <c r="VCJ28" s="101"/>
      <c r="VCK28" s="101"/>
      <c r="VCL28" s="101"/>
      <c r="VCM28" s="101"/>
      <c r="VCN28" s="101"/>
      <c r="VCO28" s="101"/>
      <c r="VCP28" s="101"/>
      <c r="VCQ28" s="101"/>
      <c r="VCR28" s="101"/>
      <c r="VCS28" s="101"/>
      <c r="VCT28" s="101"/>
      <c r="VCU28" s="101"/>
      <c r="VCV28" s="101"/>
      <c r="VCW28" s="101"/>
      <c r="VCX28" s="101"/>
      <c r="VCY28" s="101"/>
      <c r="VCZ28" s="101"/>
      <c r="VDA28" s="101"/>
      <c r="VDB28" s="101"/>
      <c r="VDC28" s="101"/>
      <c r="VDD28" s="101"/>
      <c r="VDE28" s="101"/>
      <c r="VDF28" s="101"/>
      <c r="VDG28" s="101"/>
      <c r="VDH28" s="101"/>
      <c r="VDI28" s="101"/>
      <c r="VDJ28" s="101"/>
      <c r="VDK28" s="101"/>
      <c r="VDL28" s="101"/>
      <c r="VDM28" s="101"/>
      <c r="VDN28" s="101"/>
      <c r="VDO28" s="101"/>
      <c r="VDP28" s="101"/>
      <c r="VDQ28" s="101"/>
      <c r="VDR28" s="101"/>
      <c r="VDS28" s="101"/>
      <c r="VDT28" s="101"/>
      <c r="VDU28" s="101"/>
      <c r="VDV28" s="101"/>
      <c r="VDW28" s="101"/>
      <c r="VDX28" s="101"/>
      <c r="VDY28" s="101"/>
      <c r="VDZ28" s="101"/>
      <c r="VEA28" s="101"/>
      <c r="VEB28" s="101"/>
      <c r="VEC28" s="101"/>
      <c r="VED28" s="101"/>
      <c r="VEE28" s="101"/>
      <c r="VEF28" s="101"/>
      <c r="VEG28" s="101"/>
      <c r="VEH28" s="101"/>
      <c r="VEI28" s="101"/>
      <c r="VEJ28" s="101"/>
      <c r="VEK28" s="101"/>
      <c r="VEL28" s="101"/>
      <c r="VEM28" s="101"/>
      <c r="VEN28" s="101"/>
      <c r="VEO28" s="101"/>
      <c r="VEP28" s="101"/>
      <c r="VEQ28" s="101"/>
      <c r="VER28" s="101"/>
      <c r="VES28" s="101"/>
      <c r="VET28" s="101"/>
      <c r="VEU28" s="101"/>
      <c r="VEV28" s="101"/>
      <c r="VEW28" s="101"/>
      <c r="VEX28" s="101"/>
      <c r="VEY28" s="101"/>
      <c r="VEZ28" s="101"/>
      <c r="VFA28" s="101"/>
      <c r="VFB28" s="101"/>
      <c r="VFC28" s="101"/>
      <c r="VFD28" s="101"/>
      <c r="VFE28" s="101"/>
      <c r="VFF28" s="101"/>
      <c r="VFG28" s="101"/>
      <c r="VFH28" s="101"/>
      <c r="VFI28" s="101"/>
      <c r="VFJ28" s="101"/>
      <c r="VFK28" s="101"/>
      <c r="VFL28" s="101"/>
      <c r="VFM28" s="101"/>
      <c r="VFN28" s="101"/>
      <c r="VFO28" s="101"/>
      <c r="VFP28" s="101"/>
      <c r="VFQ28" s="101"/>
      <c r="VFR28" s="101"/>
      <c r="VFS28" s="101"/>
      <c r="VFT28" s="101"/>
      <c r="VFU28" s="101"/>
      <c r="VFV28" s="101"/>
      <c r="VFW28" s="101"/>
      <c r="VFX28" s="101"/>
      <c r="VFY28" s="101"/>
      <c r="VFZ28" s="101"/>
      <c r="VGA28" s="101"/>
      <c r="VGB28" s="101"/>
      <c r="VGC28" s="101"/>
      <c r="VGD28" s="101"/>
      <c r="VGE28" s="101"/>
      <c r="VGF28" s="101"/>
      <c r="VGG28" s="101"/>
      <c r="VGH28" s="101"/>
      <c r="VGI28" s="101"/>
      <c r="VGJ28" s="101"/>
      <c r="VGK28" s="101"/>
      <c r="VGL28" s="101"/>
      <c r="VGM28" s="101"/>
      <c r="VGN28" s="101"/>
      <c r="VGO28" s="101"/>
      <c r="VGP28" s="101"/>
      <c r="VGQ28" s="101"/>
      <c r="VGR28" s="101"/>
      <c r="VGS28" s="101"/>
      <c r="VGT28" s="101"/>
      <c r="VGU28" s="101"/>
      <c r="VGV28" s="101"/>
      <c r="VGW28" s="101"/>
      <c r="VGX28" s="101"/>
      <c r="VGY28" s="101"/>
      <c r="VGZ28" s="101"/>
      <c r="VHA28" s="101"/>
      <c r="VHB28" s="101"/>
      <c r="VHC28" s="101"/>
      <c r="VHD28" s="101"/>
      <c r="VHE28" s="101"/>
      <c r="VHF28" s="101"/>
      <c r="VHG28" s="101"/>
      <c r="VHH28" s="101"/>
      <c r="VHI28" s="101"/>
      <c r="VHJ28" s="101"/>
      <c r="VHK28" s="101"/>
      <c r="VHL28" s="101"/>
      <c r="VHM28" s="101"/>
      <c r="VHN28" s="101"/>
      <c r="VHO28" s="101"/>
      <c r="VHP28" s="101"/>
      <c r="VHQ28" s="101"/>
      <c r="VHR28" s="101"/>
      <c r="VHS28" s="101"/>
      <c r="VHT28" s="101"/>
      <c r="VHU28" s="101"/>
      <c r="VHV28" s="101"/>
      <c r="VHW28" s="101"/>
      <c r="VHX28" s="101"/>
      <c r="VHY28" s="101"/>
      <c r="VHZ28" s="101"/>
      <c r="VIA28" s="101"/>
      <c r="VIB28" s="101"/>
      <c r="VIC28" s="101"/>
      <c r="VID28" s="101"/>
      <c r="VIE28" s="101"/>
      <c r="VIF28" s="101"/>
      <c r="VIG28" s="101"/>
      <c r="VIH28" s="101"/>
      <c r="VII28" s="101"/>
      <c r="VIJ28" s="101"/>
      <c r="VIK28" s="101"/>
      <c r="VIL28" s="101"/>
      <c r="VIM28" s="101"/>
      <c r="VIN28" s="101"/>
      <c r="VIO28" s="101"/>
      <c r="VIP28" s="101"/>
      <c r="VIQ28" s="101"/>
      <c r="VIR28" s="101"/>
      <c r="VIS28" s="101"/>
      <c r="VIT28" s="101"/>
      <c r="VIU28" s="101"/>
      <c r="VIV28" s="101"/>
      <c r="VIW28" s="101"/>
      <c r="VIX28" s="101"/>
      <c r="VIY28" s="101"/>
      <c r="VIZ28" s="101"/>
      <c r="VJA28" s="101"/>
      <c r="VJB28" s="101"/>
      <c r="VJC28" s="101"/>
      <c r="VJD28" s="101"/>
      <c r="VJE28" s="101"/>
      <c r="VJF28" s="101"/>
      <c r="VJG28" s="101"/>
      <c r="VJH28" s="101"/>
      <c r="VJI28" s="101"/>
      <c r="VJJ28" s="101"/>
      <c r="VJK28" s="101"/>
      <c r="VJL28" s="101"/>
      <c r="VJM28" s="101"/>
      <c r="VJN28" s="101"/>
      <c r="VJO28" s="101"/>
      <c r="VJP28" s="101"/>
      <c r="VJQ28" s="101"/>
      <c r="VJR28" s="101"/>
      <c r="VJS28" s="101"/>
      <c r="VJT28" s="101"/>
      <c r="VJU28" s="101"/>
      <c r="VJV28" s="101"/>
      <c r="VJW28" s="101"/>
      <c r="VJX28" s="101"/>
      <c r="VJY28" s="101"/>
      <c r="VJZ28" s="101"/>
      <c r="VKA28" s="101"/>
      <c r="VKB28" s="101"/>
      <c r="VKC28" s="101"/>
      <c r="VKD28" s="101"/>
      <c r="VKE28" s="101"/>
      <c r="VKF28" s="101"/>
      <c r="VKG28" s="101"/>
      <c r="VKH28" s="101"/>
      <c r="VKI28" s="101"/>
      <c r="VKJ28" s="101"/>
      <c r="VKK28" s="101"/>
      <c r="VKL28" s="101"/>
      <c r="VKM28" s="101"/>
      <c r="VKN28" s="101"/>
      <c r="VKO28" s="101"/>
      <c r="VKP28" s="101"/>
      <c r="VKQ28" s="101"/>
      <c r="VKR28" s="101"/>
      <c r="VKS28" s="101"/>
      <c r="VKT28" s="101"/>
      <c r="VKU28" s="101"/>
      <c r="VKV28" s="101"/>
      <c r="VKW28" s="101"/>
      <c r="VKX28" s="101"/>
      <c r="VKY28" s="101"/>
      <c r="VKZ28" s="101"/>
      <c r="VLA28" s="101"/>
      <c r="VLB28" s="101"/>
      <c r="VLC28" s="101"/>
      <c r="VLD28" s="101"/>
      <c r="VLE28" s="101"/>
      <c r="VLF28" s="101"/>
      <c r="VLG28" s="101"/>
      <c r="VLH28" s="101"/>
      <c r="VLI28" s="101"/>
      <c r="VLJ28" s="101"/>
      <c r="VLK28" s="101"/>
      <c r="VLL28" s="101"/>
      <c r="VLM28" s="101"/>
      <c r="VLN28" s="101"/>
      <c r="VLO28" s="101"/>
      <c r="VLP28" s="101"/>
      <c r="VLQ28" s="101"/>
      <c r="VLR28" s="101"/>
      <c r="VLS28" s="101"/>
      <c r="VLT28" s="101"/>
      <c r="VLU28" s="101"/>
      <c r="VLV28" s="101"/>
      <c r="VLW28" s="101"/>
      <c r="VLX28" s="101"/>
      <c r="VLY28" s="101"/>
      <c r="VLZ28" s="101"/>
      <c r="VMA28" s="101"/>
      <c r="VMB28" s="101"/>
      <c r="VMC28" s="101"/>
      <c r="VMD28" s="101"/>
      <c r="VME28" s="101"/>
      <c r="VMF28" s="101"/>
      <c r="VMG28" s="101"/>
      <c r="VMH28" s="101"/>
      <c r="VMI28" s="101"/>
      <c r="VMJ28" s="101"/>
      <c r="VMK28" s="101"/>
      <c r="VML28" s="101"/>
      <c r="VMM28" s="101"/>
      <c r="VMN28" s="101"/>
      <c r="VMO28" s="101"/>
      <c r="VMP28" s="101"/>
      <c r="VMQ28" s="101"/>
      <c r="VMR28" s="101"/>
      <c r="VMS28" s="101"/>
      <c r="VMT28" s="101"/>
      <c r="VMU28" s="101"/>
      <c r="VMV28" s="101"/>
      <c r="VMW28" s="101"/>
      <c r="VMX28" s="101"/>
      <c r="VMY28" s="101"/>
      <c r="VMZ28" s="101"/>
      <c r="VNA28" s="101"/>
      <c r="VNB28" s="101"/>
      <c r="VNC28" s="101"/>
      <c r="VND28" s="101"/>
      <c r="VNE28" s="101"/>
      <c r="VNF28" s="101"/>
      <c r="VNG28" s="101"/>
      <c r="VNH28" s="101"/>
      <c r="VNI28" s="101"/>
      <c r="VNJ28" s="101"/>
      <c r="VNK28" s="101"/>
      <c r="VNL28" s="101"/>
      <c r="VNM28" s="101"/>
      <c r="VNN28" s="101"/>
      <c r="VNO28" s="101"/>
      <c r="VNP28" s="101"/>
      <c r="VNQ28" s="101"/>
      <c r="VNR28" s="101"/>
      <c r="VNS28" s="101"/>
      <c r="VNT28" s="101"/>
      <c r="VNU28" s="101"/>
      <c r="VNV28" s="101"/>
      <c r="VNW28" s="101"/>
      <c r="VNX28" s="101"/>
      <c r="VNY28" s="101"/>
      <c r="VNZ28" s="101"/>
      <c r="VOA28" s="101"/>
      <c r="VOB28" s="101"/>
      <c r="VOC28" s="101"/>
      <c r="VOD28" s="101"/>
      <c r="VOE28" s="101"/>
      <c r="VOF28" s="101"/>
      <c r="VOG28" s="101"/>
      <c r="VOH28" s="101"/>
      <c r="VOI28" s="101"/>
      <c r="VOJ28" s="101"/>
      <c r="VOK28" s="101"/>
      <c r="VOL28" s="101"/>
      <c r="VOM28" s="101"/>
      <c r="VON28" s="101"/>
      <c r="VOO28" s="101"/>
      <c r="VOP28" s="101"/>
      <c r="VOQ28" s="101"/>
      <c r="VOR28" s="101"/>
      <c r="VOS28" s="101"/>
      <c r="VOT28" s="101"/>
      <c r="VOU28" s="101"/>
      <c r="VOV28" s="101"/>
      <c r="VOW28" s="101"/>
      <c r="VOX28" s="101"/>
      <c r="VOY28" s="101"/>
      <c r="VOZ28" s="101"/>
      <c r="VPA28" s="101"/>
      <c r="VPB28" s="101"/>
      <c r="VPC28" s="101"/>
      <c r="VPD28" s="101"/>
      <c r="VPE28" s="101"/>
      <c r="VPF28" s="101"/>
      <c r="VPG28" s="101"/>
      <c r="VPH28" s="101"/>
      <c r="VPI28" s="101"/>
      <c r="VPJ28" s="101"/>
      <c r="VPK28" s="101"/>
      <c r="VPL28" s="101"/>
      <c r="VPM28" s="101"/>
      <c r="VPN28" s="101"/>
      <c r="VPO28" s="101"/>
      <c r="VPP28" s="101"/>
      <c r="VPQ28" s="101"/>
      <c r="VPR28" s="101"/>
      <c r="VPS28" s="101"/>
      <c r="VPT28" s="101"/>
      <c r="VPU28" s="101"/>
      <c r="VPV28" s="101"/>
      <c r="VPW28" s="101"/>
      <c r="VPX28" s="101"/>
      <c r="VPY28" s="101"/>
      <c r="VPZ28" s="101"/>
      <c r="VQA28" s="101"/>
      <c r="VQB28" s="101"/>
      <c r="VQC28" s="101"/>
      <c r="VQD28" s="101"/>
      <c r="VQE28" s="101"/>
      <c r="VQF28" s="101"/>
      <c r="VQG28" s="101"/>
      <c r="VQH28" s="101"/>
      <c r="VQI28" s="101"/>
      <c r="VQJ28" s="101"/>
      <c r="VQK28" s="101"/>
      <c r="VQL28" s="101"/>
      <c r="VQM28" s="101"/>
      <c r="VQN28" s="101"/>
      <c r="VQO28" s="101"/>
      <c r="VQP28" s="101"/>
      <c r="VQQ28" s="101"/>
      <c r="VQR28" s="101"/>
      <c r="VQS28" s="101"/>
      <c r="VQT28" s="101"/>
      <c r="VQU28" s="101"/>
      <c r="VQV28" s="101"/>
      <c r="VQW28" s="101"/>
      <c r="VQX28" s="101"/>
      <c r="VQY28" s="101"/>
      <c r="VQZ28" s="101"/>
      <c r="VRA28" s="101"/>
      <c r="VRB28" s="101"/>
      <c r="VRC28" s="101"/>
      <c r="VRD28" s="101"/>
      <c r="VRE28" s="101"/>
      <c r="VRF28" s="101"/>
      <c r="VRG28" s="101"/>
      <c r="VRH28" s="101"/>
      <c r="VRI28" s="101"/>
      <c r="VRJ28" s="101"/>
      <c r="VRK28" s="101"/>
      <c r="VRL28" s="101"/>
      <c r="VRM28" s="101"/>
      <c r="VRN28" s="101"/>
      <c r="VRO28" s="101"/>
      <c r="VRP28" s="101"/>
      <c r="VRQ28" s="101"/>
      <c r="VRR28" s="101"/>
      <c r="VRS28" s="101"/>
      <c r="VRT28" s="101"/>
      <c r="VRU28" s="101"/>
      <c r="VRV28" s="101"/>
      <c r="VRW28" s="101"/>
      <c r="VRX28" s="101"/>
      <c r="VRY28" s="101"/>
      <c r="VRZ28" s="101"/>
      <c r="VSA28" s="101"/>
      <c r="VSB28" s="101"/>
      <c r="VSC28" s="101"/>
      <c r="VSD28" s="101"/>
      <c r="VSE28" s="101"/>
      <c r="VSF28" s="101"/>
      <c r="VSG28" s="101"/>
      <c r="VSH28" s="101"/>
      <c r="VSI28" s="101"/>
      <c r="VSJ28" s="101"/>
      <c r="VSK28" s="101"/>
      <c r="VSL28" s="101"/>
      <c r="VSM28" s="101"/>
      <c r="VSN28" s="101"/>
      <c r="VSO28" s="101"/>
      <c r="VSP28" s="101"/>
      <c r="VSQ28" s="101"/>
      <c r="VSR28" s="101"/>
      <c r="VSS28" s="101"/>
      <c r="VST28" s="101"/>
      <c r="VSU28" s="101"/>
      <c r="VSV28" s="101"/>
      <c r="VSW28" s="101"/>
      <c r="VSX28" s="101"/>
      <c r="VSY28" s="101"/>
      <c r="VSZ28" s="101"/>
      <c r="VTA28" s="101"/>
      <c r="VTB28" s="101"/>
      <c r="VTC28" s="101"/>
      <c r="VTD28" s="101"/>
      <c r="VTE28" s="101"/>
      <c r="VTF28" s="101"/>
      <c r="VTG28" s="101"/>
      <c r="VTH28" s="101"/>
      <c r="VTI28" s="101"/>
      <c r="VTJ28" s="101"/>
      <c r="VTK28" s="101"/>
      <c r="VTL28" s="101"/>
      <c r="VTM28" s="101"/>
      <c r="VTN28" s="101"/>
      <c r="VTO28" s="101"/>
      <c r="VTP28" s="101"/>
      <c r="VTQ28" s="101"/>
      <c r="VTR28" s="101"/>
      <c r="VTS28" s="101"/>
      <c r="VTT28" s="101"/>
      <c r="VTU28" s="101"/>
      <c r="VTV28" s="101"/>
      <c r="VTW28" s="101"/>
      <c r="VTX28" s="101"/>
      <c r="VTY28" s="101"/>
      <c r="VTZ28" s="101"/>
      <c r="VUA28" s="101"/>
      <c r="VUB28" s="101"/>
      <c r="VUC28" s="101"/>
      <c r="VUD28" s="101"/>
      <c r="VUE28" s="101"/>
      <c r="VUF28" s="101"/>
      <c r="VUG28" s="101"/>
      <c r="VUH28" s="101"/>
      <c r="VUI28" s="101"/>
      <c r="VUJ28" s="101"/>
      <c r="VUK28" s="101"/>
      <c r="VUL28" s="101"/>
      <c r="VUM28" s="101"/>
      <c r="VUN28" s="101"/>
      <c r="VUO28" s="101"/>
      <c r="VUP28" s="101"/>
      <c r="VUQ28" s="101"/>
      <c r="VUR28" s="101"/>
      <c r="VUS28" s="101"/>
      <c r="VUT28" s="101"/>
      <c r="VUU28" s="101"/>
      <c r="VUV28" s="101"/>
      <c r="VUW28" s="101"/>
      <c r="VUX28" s="101"/>
      <c r="VUY28" s="101"/>
      <c r="VUZ28" s="101"/>
      <c r="VVA28" s="101"/>
      <c r="VVB28" s="101"/>
      <c r="VVC28" s="101"/>
      <c r="VVD28" s="101"/>
      <c r="VVE28" s="101"/>
      <c r="VVF28" s="101"/>
      <c r="VVG28" s="101"/>
      <c r="VVH28" s="101"/>
      <c r="VVI28" s="101"/>
      <c r="VVJ28" s="101"/>
      <c r="VVK28" s="101"/>
      <c r="VVL28" s="101"/>
      <c r="VVM28" s="101"/>
      <c r="VVN28" s="101"/>
      <c r="VVO28" s="101"/>
      <c r="VVP28" s="101"/>
      <c r="VVQ28" s="101"/>
      <c r="VVR28" s="101"/>
      <c r="VVS28" s="101"/>
      <c r="VVT28" s="101"/>
      <c r="VVU28" s="101"/>
      <c r="VVV28" s="101"/>
      <c r="VVW28" s="101"/>
      <c r="VVX28" s="101"/>
      <c r="VVY28" s="101"/>
      <c r="VVZ28" s="101"/>
      <c r="VWA28" s="101"/>
      <c r="VWB28" s="101"/>
      <c r="VWC28" s="101"/>
      <c r="VWD28" s="101"/>
      <c r="VWE28" s="101"/>
      <c r="VWF28" s="101"/>
      <c r="VWG28" s="101"/>
      <c r="VWH28" s="101"/>
      <c r="VWI28" s="101"/>
      <c r="VWJ28" s="101"/>
      <c r="VWK28" s="101"/>
      <c r="VWL28" s="101"/>
      <c r="VWM28" s="101"/>
      <c r="VWN28" s="101"/>
      <c r="VWO28" s="101"/>
      <c r="VWP28" s="101"/>
      <c r="VWQ28" s="101"/>
      <c r="VWR28" s="101"/>
      <c r="VWS28" s="101"/>
      <c r="VWT28" s="101"/>
      <c r="VWU28" s="101"/>
      <c r="VWV28" s="101"/>
      <c r="VWW28" s="101"/>
      <c r="VWX28" s="101"/>
      <c r="VWY28" s="101"/>
      <c r="VWZ28" s="101"/>
      <c r="VXA28" s="101"/>
      <c r="VXB28" s="101"/>
      <c r="VXC28" s="101"/>
      <c r="VXD28" s="101"/>
      <c r="VXE28" s="101"/>
      <c r="VXF28" s="101"/>
      <c r="VXG28" s="101"/>
      <c r="VXH28" s="101"/>
      <c r="VXI28" s="101"/>
      <c r="VXJ28" s="101"/>
      <c r="VXK28" s="101"/>
      <c r="VXL28" s="101"/>
      <c r="VXM28" s="101"/>
      <c r="VXN28" s="101"/>
      <c r="VXO28" s="101"/>
      <c r="VXP28" s="101"/>
      <c r="VXQ28" s="101"/>
      <c r="VXR28" s="101"/>
      <c r="VXS28" s="101"/>
      <c r="VXT28" s="101"/>
      <c r="VXU28" s="101"/>
      <c r="VXV28" s="101"/>
      <c r="VXW28" s="101"/>
      <c r="VXX28" s="101"/>
      <c r="VXY28" s="101"/>
      <c r="VXZ28" s="101"/>
      <c r="VYA28" s="101"/>
      <c r="VYB28" s="101"/>
      <c r="VYC28" s="101"/>
      <c r="VYD28" s="101"/>
      <c r="VYE28" s="101"/>
      <c r="VYF28" s="101"/>
      <c r="VYG28" s="101"/>
      <c r="VYH28" s="101"/>
      <c r="VYI28" s="101"/>
      <c r="VYJ28" s="101"/>
      <c r="VYK28" s="101"/>
      <c r="VYL28" s="101"/>
      <c r="VYM28" s="101"/>
      <c r="VYN28" s="101"/>
      <c r="VYO28" s="101"/>
      <c r="VYP28" s="101"/>
      <c r="VYQ28" s="101"/>
      <c r="VYR28" s="101"/>
      <c r="VYS28" s="101"/>
      <c r="VYT28" s="101"/>
      <c r="VYU28" s="101"/>
      <c r="VYV28" s="101"/>
      <c r="VYW28" s="101"/>
      <c r="VYX28" s="101"/>
      <c r="VYY28" s="101"/>
      <c r="VYZ28" s="101"/>
      <c r="VZA28" s="101"/>
      <c r="VZB28" s="101"/>
      <c r="VZC28" s="101"/>
      <c r="VZD28" s="101"/>
      <c r="VZE28" s="101"/>
      <c r="VZF28" s="101"/>
      <c r="VZG28" s="101"/>
      <c r="VZH28" s="101"/>
      <c r="VZI28" s="101"/>
      <c r="VZJ28" s="101"/>
      <c r="VZK28" s="101"/>
      <c r="VZL28" s="101"/>
      <c r="VZM28" s="101"/>
      <c r="VZN28" s="101"/>
      <c r="VZO28" s="101"/>
      <c r="VZP28" s="101"/>
      <c r="VZQ28" s="101"/>
      <c r="VZR28" s="101"/>
      <c r="VZS28" s="101"/>
      <c r="VZT28" s="101"/>
      <c r="VZU28" s="101"/>
      <c r="VZV28" s="101"/>
      <c r="VZW28" s="101"/>
      <c r="VZX28" s="101"/>
      <c r="VZY28" s="101"/>
      <c r="VZZ28" s="101"/>
      <c r="WAA28" s="101"/>
      <c r="WAB28" s="101"/>
      <c r="WAC28" s="101"/>
      <c r="WAD28" s="101"/>
      <c r="WAE28" s="101"/>
      <c r="WAF28" s="101"/>
      <c r="WAG28" s="101"/>
      <c r="WAH28" s="101"/>
      <c r="WAI28" s="101"/>
      <c r="WAJ28" s="101"/>
      <c r="WAK28" s="101"/>
      <c r="WAL28" s="101"/>
      <c r="WAM28" s="101"/>
      <c r="WAN28" s="101"/>
      <c r="WAO28" s="101"/>
      <c r="WAP28" s="101"/>
      <c r="WAQ28" s="101"/>
      <c r="WAR28" s="101"/>
      <c r="WAS28" s="101"/>
      <c r="WAT28" s="101"/>
      <c r="WAU28" s="101"/>
      <c r="WAV28" s="101"/>
      <c r="WAW28" s="101"/>
      <c r="WAX28" s="101"/>
      <c r="WAY28" s="101"/>
      <c r="WAZ28" s="101"/>
      <c r="WBA28" s="101"/>
      <c r="WBB28" s="101"/>
      <c r="WBC28" s="101"/>
      <c r="WBD28" s="101"/>
      <c r="WBE28" s="101"/>
      <c r="WBF28" s="101"/>
      <c r="WBG28" s="101"/>
      <c r="WBH28" s="101"/>
      <c r="WBI28" s="101"/>
      <c r="WBJ28" s="101"/>
      <c r="WBK28" s="101"/>
      <c r="WBL28" s="101"/>
      <c r="WBM28" s="101"/>
      <c r="WBN28" s="101"/>
      <c r="WBO28" s="101"/>
      <c r="WBP28" s="101"/>
      <c r="WBQ28" s="101"/>
      <c r="WBR28" s="101"/>
      <c r="WBS28" s="101"/>
      <c r="WBT28" s="101"/>
      <c r="WBU28" s="101"/>
      <c r="WBV28" s="101"/>
      <c r="WBW28" s="101"/>
      <c r="WBX28" s="101"/>
      <c r="WBY28" s="101"/>
      <c r="WBZ28" s="101"/>
      <c r="WCA28" s="101"/>
      <c r="WCB28" s="101"/>
      <c r="WCC28" s="101"/>
      <c r="WCD28" s="101"/>
      <c r="WCE28" s="101"/>
      <c r="WCF28" s="101"/>
      <c r="WCG28" s="101"/>
      <c r="WCH28" s="101"/>
      <c r="WCI28" s="101"/>
      <c r="WCJ28" s="101"/>
      <c r="WCK28" s="101"/>
      <c r="WCL28" s="101"/>
      <c r="WCM28" s="101"/>
      <c r="WCN28" s="101"/>
      <c r="WCO28" s="101"/>
      <c r="WCP28" s="101"/>
      <c r="WCQ28" s="101"/>
      <c r="WCR28" s="101"/>
      <c r="WCS28" s="101"/>
      <c r="WCT28" s="101"/>
      <c r="WCU28" s="101"/>
      <c r="WCV28" s="101"/>
      <c r="WCW28" s="101"/>
      <c r="WCX28" s="101"/>
      <c r="WCY28" s="101"/>
      <c r="WCZ28" s="101"/>
      <c r="WDA28" s="101"/>
      <c r="WDB28" s="101"/>
      <c r="WDC28" s="101"/>
      <c r="WDD28" s="101"/>
      <c r="WDE28" s="101"/>
      <c r="WDF28" s="101"/>
      <c r="WDG28" s="101"/>
      <c r="WDH28" s="101"/>
      <c r="WDI28" s="101"/>
      <c r="WDJ28" s="101"/>
      <c r="WDK28" s="101"/>
      <c r="WDL28" s="101"/>
      <c r="WDM28" s="101"/>
      <c r="WDN28" s="101"/>
      <c r="WDO28" s="101"/>
      <c r="WDP28" s="101"/>
      <c r="WDQ28" s="101"/>
      <c r="WDR28" s="101"/>
      <c r="WDS28" s="101"/>
      <c r="WDT28" s="101"/>
      <c r="WDU28" s="101"/>
      <c r="WDV28" s="101"/>
      <c r="WDW28" s="101"/>
      <c r="WDX28" s="101"/>
      <c r="WDY28" s="101"/>
      <c r="WDZ28" s="101"/>
      <c r="WEA28" s="101"/>
      <c r="WEB28" s="101"/>
      <c r="WEC28" s="101"/>
      <c r="WED28" s="101"/>
      <c r="WEE28" s="101"/>
      <c r="WEF28" s="101"/>
      <c r="WEG28" s="101"/>
      <c r="WEH28" s="101"/>
      <c r="WEI28" s="101"/>
      <c r="WEJ28" s="101"/>
      <c r="WEK28" s="101"/>
      <c r="WEL28" s="101"/>
      <c r="WEM28" s="101"/>
      <c r="WEN28" s="101"/>
      <c r="WEO28" s="101"/>
      <c r="WEP28" s="101"/>
      <c r="WEQ28" s="101"/>
      <c r="WER28" s="101"/>
      <c r="WES28" s="101"/>
      <c r="WET28" s="101"/>
      <c r="WEU28" s="101"/>
      <c r="WEV28" s="101"/>
      <c r="WEW28" s="101"/>
      <c r="WEX28" s="101"/>
      <c r="WEY28" s="101"/>
      <c r="WEZ28" s="101"/>
      <c r="WFA28" s="101"/>
      <c r="WFB28" s="101"/>
      <c r="WFC28" s="101"/>
      <c r="WFD28" s="101"/>
      <c r="WFE28" s="101"/>
      <c r="WFF28" s="101"/>
      <c r="WFG28" s="101"/>
      <c r="WFH28" s="101"/>
      <c r="WFI28" s="101"/>
      <c r="WFJ28" s="101"/>
      <c r="WFK28" s="101"/>
      <c r="WFL28" s="101"/>
      <c r="WFM28" s="101"/>
      <c r="WFN28" s="101"/>
      <c r="WFO28" s="101"/>
      <c r="WFP28" s="101"/>
      <c r="WFQ28" s="101"/>
      <c r="WFR28" s="101"/>
      <c r="WFS28" s="101"/>
      <c r="WFT28" s="101"/>
      <c r="WFU28" s="101"/>
      <c r="WFV28" s="101"/>
      <c r="WFW28" s="101"/>
      <c r="WFX28" s="101"/>
      <c r="WFY28" s="101"/>
      <c r="WFZ28" s="101"/>
      <c r="WGA28" s="101"/>
      <c r="WGB28" s="101"/>
      <c r="WGC28" s="101"/>
      <c r="WGD28" s="101"/>
      <c r="WGE28" s="101"/>
      <c r="WGF28" s="101"/>
      <c r="WGG28" s="101"/>
      <c r="WGH28" s="101"/>
      <c r="WGI28" s="101"/>
      <c r="WGJ28" s="101"/>
      <c r="WGK28" s="101"/>
      <c r="WGL28" s="101"/>
      <c r="WGM28" s="101"/>
      <c r="WGN28" s="101"/>
      <c r="WGO28" s="101"/>
      <c r="WGP28" s="101"/>
      <c r="WGQ28" s="101"/>
      <c r="WGR28" s="101"/>
      <c r="WGS28" s="101"/>
      <c r="WGT28" s="101"/>
      <c r="WGU28" s="101"/>
      <c r="WGV28" s="101"/>
      <c r="WGW28" s="101"/>
      <c r="WGX28" s="101"/>
      <c r="WGY28" s="101"/>
      <c r="WGZ28" s="101"/>
      <c r="WHA28" s="101"/>
      <c r="WHB28" s="101"/>
      <c r="WHC28" s="101"/>
      <c r="WHD28" s="101"/>
      <c r="WHE28" s="101"/>
      <c r="WHF28" s="101"/>
      <c r="WHG28" s="101"/>
      <c r="WHH28" s="101"/>
      <c r="WHI28" s="101"/>
      <c r="WHJ28" s="101"/>
      <c r="WHK28" s="101"/>
      <c r="WHL28" s="101"/>
      <c r="WHM28" s="101"/>
      <c r="WHN28" s="101"/>
      <c r="WHO28" s="101"/>
      <c r="WHP28" s="101"/>
      <c r="WHQ28" s="101"/>
      <c r="WHR28" s="101"/>
      <c r="WHS28" s="101"/>
      <c r="WHT28" s="101"/>
      <c r="WHU28" s="101"/>
      <c r="WHV28" s="101"/>
      <c r="WHW28" s="101"/>
      <c r="WHX28" s="101"/>
      <c r="WHY28" s="101"/>
      <c r="WHZ28" s="101"/>
      <c r="WIA28" s="101"/>
      <c r="WIB28" s="101"/>
      <c r="WIC28" s="101"/>
      <c r="WID28" s="101"/>
      <c r="WIE28" s="101"/>
      <c r="WIF28" s="101"/>
      <c r="WIG28" s="101"/>
      <c r="WIH28" s="101"/>
      <c r="WII28" s="101"/>
      <c r="WIJ28" s="101"/>
      <c r="WIK28" s="101"/>
      <c r="WIL28" s="101"/>
      <c r="WIM28" s="101"/>
      <c r="WIN28" s="101"/>
      <c r="WIO28" s="101"/>
      <c r="WIP28" s="101"/>
      <c r="WIQ28" s="101"/>
      <c r="WIR28" s="101"/>
      <c r="WIS28" s="101"/>
      <c r="WIT28" s="101"/>
      <c r="WIU28" s="101"/>
      <c r="WIV28" s="101"/>
      <c r="WIW28" s="101"/>
      <c r="WIX28" s="101"/>
      <c r="WIY28" s="101"/>
      <c r="WIZ28" s="101"/>
      <c r="WJA28" s="101"/>
      <c r="WJB28" s="101"/>
      <c r="WJC28" s="101"/>
      <c r="WJD28" s="101"/>
      <c r="WJE28" s="101"/>
      <c r="WJF28" s="101"/>
      <c r="WJG28" s="101"/>
      <c r="WJH28" s="101"/>
      <c r="WJI28" s="101"/>
      <c r="WJJ28" s="101"/>
      <c r="WJK28" s="101"/>
      <c r="WJL28" s="101"/>
      <c r="WJM28" s="101"/>
      <c r="WJN28" s="101"/>
      <c r="WJO28" s="101"/>
      <c r="WJP28" s="101"/>
      <c r="WJQ28" s="101"/>
      <c r="WJR28" s="101"/>
      <c r="WJS28" s="101"/>
      <c r="WJT28" s="101"/>
      <c r="WJU28" s="101"/>
      <c r="WJV28" s="101"/>
      <c r="WJW28" s="101"/>
      <c r="WJX28" s="101"/>
      <c r="WJY28" s="101"/>
      <c r="WJZ28" s="101"/>
      <c r="WKA28" s="101"/>
      <c r="WKB28" s="101"/>
      <c r="WKC28" s="101"/>
      <c r="WKD28" s="101"/>
      <c r="WKE28" s="101"/>
      <c r="WKF28" s="101"/>
      <c r="WKG28" s="101"/>
      <c r="WKH28" s="101"/>
      <c r="WKI28" s="101"/>
      <c r="WKJ28" s="101"/>
      <c r="WKK28" s="101"/>
      <c r="WKL28" s="101"/>
      <c r="WKM28" s="101"/>
      <c r="WKN28" s="101"/>
      <c r="WKO28" s="101"/>
      <c r="WKP28" s="101"/>
      <c r="WKQ28" s="101"/>
      <c r="WKR28" s="101"/>
      <c r="WKS28" s="101"/>
      <c r="WKT28" s="101"/>
      <c r="WKU28" s="101"/>
      <c r="WKV28" s="101"/>
      <c r="WKW28" s="101"/>
      <c r="WKX28" s="101"/>
      <c r="WKY28" s="101"/>
      <c r="WKZ28" s="101"/>
      <c r="WLA28" s="101"/>
      <c r="WLB28" s="101"/>
      <c r="WLC28" s="101"/>
      <c r="WLD28" s="101"/>
      <c r="WLE28" s="101"/>
      <c r="WLF28" s="101"/>
      <c r="WLG28" s="101"/>
      <c r="WLH28" s="101"/>
      <c r="WLI28" s="101"/>
      <c r="WLJ28" s="101"/>
      <c r="WLK28" s="101"/>
      <c r="WLL28" s="101"/>
      <c r="WLM28" s="101"/>
      <c r="WLN28" s="101"/>
      <c r="WLO28" s="101"/>
      <c r="WLP28" s="101"/>
      <c r="WLQ28" s="101"/>
      <c r="WLR28" s="101"/>
      <c r="WLS28" s="101"/>
      <c r="WLT28" s="101"/>
      <c r="WLU28" s="101"/>
      <c r="WLV28" s="101"/>
      <c r="WLW28" s="101"/>
      <c r="WLX28" s="101"/>
      <c r="WLY28" s="101"/>
      <c r="WLZ28" s="101"/>
      <c r="WMA28" s="101"/>
      <c r="WMB28" s="101"/>
      <c r="WMC28" s="101"/>
      <c r="WMD28" s="101"/>
      <c r="WME28" s="101"/>
      <c r="WMF28" s="101"/>
      <c r="WMG28" s="101"/>
      <c r="WMH28" s="101"/>
      <c r="WMI28" s="101"/>
      <c r="WMJ28" s="101"/>
      <c r="WMK28" s="101"/>
      <c r="WML28" s="101"/>
      <c r="WMM28" s="101"/>
      <c r="WMN28" s="101"/>
      <c r="WMO28" s="101"/>
      <c r="WMP28" s="101"/>
      <c r="WMQ28" s="101"/>
      <c r="WMR28" s="101"/>
      <c r="WMS28" s="101"/>
      <c r="WMT28" s="101"/>
      <c r="WMU28" s="101"/>
      <c r="WMV28" s="101"/>
      <c r="WMW28" s="101"/>
      <c r="WMX28" s="101"/>
      <c r="WMY28" s="101"/>
      <c r="WMZ28" s="101"/>
      <c r="WNA28" s="101"/>
      <c r="WNB28" s="101"/>
      <c r="WNC28" s="101"/>
      <c r="WND28" s="101"/>
      <c r="WNE28" s="101"/>
      <c r="WNF28" s="101"/>
      <c r="WNG28" s="101"/>
      <c r="WNH28" s="101"/>
      <c r="WNI28" s="101"/>
      <c r="WNJ28" s="101"/>
      <c r="WNK28" s="101"/>
      <c r="WNL28" s="101"/>
      <c r="WNM28" s="101"/>
      <c r="WNN28" s="101"/>
      <c r="WNO28" s="101"/>
      <c r="WNP28" s="101"/>
      <c r="WNQ28" s="101"/>
      <c r="WNR28" s="101"/>
      <c r="WNS28" s="101"/>
      <c r="WNT28" s="101"/>
      <c r="WNU28" s="101"/>
      <c r="WNV28" s="101"/>
      <c r="WNW28" s="101"/>
      <c r="WNX28" s="101"/>
      <c r="WNY28" s="101"/>
      <c r="WNZ28" s="101"/>
      <c r="WOA28" s="101"/>
      <c r="WOB28" s="101"/>
      <c r="WOC28" s="101"/>
      <c r="WOD28" s="101"/>
      <c r="WOE28" s="101"/>
      <c r="WOF28" s="101"/>
      <c r="WOG28" s="101"/>
      <c r="WOH28" s="101"/>
      <c r="WOI28" s="101"/>
      <c r="WOJ28" s="101"/>
      <c r="WOK28" s="101"/>
      <c r="WOL28" s="101"/>
      <c r="WOM28" s="101"/>
      <c r="WON28" s="101"/>
      <c r="WOO28" s="101"/>
      <c r="WOP28" s="101"/>
      <c r="WOQ28" s="101"/>
      <c r="WOR28" s="101"/>
      <c r="WOS28" s="101"/>
      <c r="WOT28" s="101"/>
      <c r="WOU28" s="101"/>
      <c r="WOV28" s="101"/>
      <c r="WOW28" s="101"/>
      <c r="WOX28" s="101"/>
      <c r="WOY28" s="101"/>
      <c r="WOZ28" s="101"/>
      <c r="WPA28" s="101"/>
      <c r="WPB28" s="101"/>
      <c r="WPC28" s="101"/>
      <c r="WPD28" s="101"/>
      <c r="WPE28" s="101"/>
      <c r="WPF28" s="101"/>
      <c r="WPG28" s="101"/>
      <c r="WPH28" s="101"/>
      <c r="WPI28" s="101"/>
      <c r="WPJ28" s="101"/>
      <c r="WPK28" s="101"/>
      <c r="WPL28" s="101"/>
      <c r="WPM28" s="101"/>
      <c r="WPN28" s="101"/>
      <c r="WPO28" s="101"/>
      <c r="WPP28" s="101"/>
      <c r="WPQ28" s="101"/>
      <c r="WPR28" s="101"/>
      <c r="WPS28" s="101"/>
      <c r="WPT28" s="101"/>
      <c r="WPU28" s="101"/>
      <c r="WPV28" s="101"/>
      <c r="WPW28" s="101"/>
      <c r="WPX28" s="101"/>
      <c r="WPY28" s="101"/>
      <c r="WPZ28" s="101"/>
      <c r="WQA28" s="101"/>
      <c r="WQB28" s="101"/>
      <c r="WQC28" s="101"/>
      <c r="WQD28" s="101"/>
      <c r="WQE28" s="101"/>
      <c r="WQF28" s="101"/>
      <c r="WQG28" s="101"/>
      <c r="WQH28" s="101"/>
      <c r="WQI28" s="101"/>
      <c r="WQJ28" s="101"/>
      <c r="WQK28" s="101"/>
      <c r="WQL28" s="101"/>
      <c r="WQM28" s="101"/>
      <c r="WQN28" s="101"/>
      <c r="WQO28" s="101"/>
      <c r="WQP28" s="101"/>
      <c r="WQQ28" s="101"/>
      <c r="WQR28" s="101"/>
      <c r="WQS28" s="101"/>
      <c r="WQT28" s="101"/>
      <c r="WQU28" s="101"/>
      <c r="WQV28" s="101"/>
      <c r="WQW28" s="101"/>
      <c r="WQX28" s="101"/>
      <c r="WQY28" s="101"/>
      <c r="WQZ28" s="101"/>
      <c r="WRA28" s="101"/>
      <c r="WRB28" s="101"/>
      <c r="WRC28" s="101"/>
      <c r="WRD28" s="101"/>
      <c r="WRE28" s="101"/>
      <c r="WRF28" s="101"/>
      <c r="WRG28" s="101"/>
      <c r="WRH28" s="101"/>
      <c r="WRI28" s="101"/>
      <c r="WRJ28" s="101"/>
      <c r="WRK28" s="101"/>
      <c r="WRL28" s="101"/>
      <c r="WRM28" s="101"/>
      <c r="WRN28" s="101"/>
      <c r="WRO28" s="101"/>
      <c r="WRP28" s="101"/>
      <c r="WRQ28" s="101"/>
      <c r="WRR28" s="101"/>
      <c r="WRS28" s="101"/>
      <c r="WRT28" s="101"/>
      <c r="WRU28" s="101"/>
      <c r="WRV28" s="101"/>
      <c r="WRW28" s="101"/>
      <c r="WRX28" s="101"/>
      <c r="WRY28" s="101"/>
      <c r="WRZ28" s="101"/>
      <c r="WSA28" s="101"/>
      <c r="WSB28" s="101"/>
      <c r="WSC28" s="101"/>
      <c r="WSD28" s="101"/>
      <c r="WSE28" s="101"/>
      <c r="WSF28" s="101"/>
      <c r="WSG28" s="101"/>
      <c r="WSH28" s="101"/>
      <c r="WSI28" s="101"/>
      <c r="WSJ28" s="101"/>
      <c r="WSK28" s="101"/>
      <c r="WSL28" s="101"/>
      <c r="WSM28" s="101"/>
      <c r="WSN28" s="101"/>
      <c r="WSO28" s="101"/>
      <c r="WSP28" s="101"/>
      <c r="WSQ28" s="101"/>
      <c r="WSR28" s="101"/>
      <c r="WSS28" s="101"/>
      <c r="WST28" s="101"/>
      <c r="WSU28" s="101"/>
      <c r="WSV28" s="101"/>
      <c r="WSW28" s="101"/>
      <c r="WSX28" s="101"/>
      <c r="WSY28" s="101"/>
      <c r="WSZ28" s="101"/>
      <c r="WTA28" s="101"/>
      <c r="WTB28" s="101"/>
      <c r="WTC28" s="101"/>
      <c r="WTD28" s="101"/>
      <c r="WTE28" s="101"/>
      <c r="WTF28" s="101"/>
      <c r="WTG28" s="101"/>
      <c r="WTH28" s="101"/>
      <c r="WTI28" s="101"/>
      <c r="WTJ28" s="101"/>
      <c r="WTK28" s="101"/>
      <c r="WTL28" s="101"/>
      <c r="WTM28" s="101"/>
      <c r="WTN28" s="101"/>
      <c r="WTO28" s="101"/>
      <c r="WTP28" s="101"/>
      <c r="WTQ28" s="101"/>
      <c r="WTR28" s="101"/>
      <c r="WTS28" s="101"/>
      <c r="WTT28" s="101"/>
      <c r="WTU28" s="101"/>
      <c r="WTV28" s="101"/>
      <c r="WTW28" s="101"/>
      <c r="WTX28" s="101"/>
      <c r="WTY28" s="101"/>
      <c r="WTZ28" s="101"/>
      <c r="WUA28" s="101"/>
      <c r="WUB28" s="101"/>
      <c r="WUC28" s="101"/>
      <c r="WUD28" s="101"/>
      <c r="WUE28" s="101"/>
      <c r="WUF28" s="101"/>
      <c r="WUG28" s="101"/>
      <c r="WUH28" s="101"/>
      <c r="WUI28" s="101"/>
      <c r="WUJ28" s="101"/>
      <c r="WUK28" s="101"/>
      <c r="WUL28" s="101"/>
      <c r="WUM28" s="101"/>
      <c r="WUN28" s="101"/>
      <c r="WUO28" s="101"/>
      <c r="WUP28" s="101"/>
      <c r="WUQ28" s="101"/>
      <c r="WUR28" s="101"/>
      <c r="WUS28" s="101"/>
      <c r="WUT28" s="101"/>
      <c r="WUU28" s="101"/>
      <c r="WUV28" s="101"/>
      <c r="WUW28" s="101"/>
      <c r="WUX28" s="101"/>
      <c r="WUY28" s="101"/>
      <c r="WUZ28" s="101"/>
      <c r="WVA28" s="101"/>
      <c r="WVB28" s="101"/>
      <c r="WVC28" s="101"/>
      <c r="WVD28" s="101"/>
      <c r="WVE28" s="101"/>
      <c r="WVF28" s="101"/>
      <c r="WVG28" s="101"/>
      <c r="WVH28" s="101"/>
      <c r="WVI28" s="101"/>
      <c r="WVJ28" s="101"/>
      <c r="WVK28" s="101"/>
      <c r="WVL28" s="101"/>
      <c r="WVM28" s="101"/>
      <c r="WVN28" s="101"/>
      <c r="WVO28" s="101"/>
      <c r="WVP28" s="101"/>
      <c r="WVQ28" s="101"/>
      <c r="WVR28" s="101"/>
      <c r="WVS28" s="101"/>
      <c r="WVT28" s="101"/>
      <c r="WVU28" s="101"/>
      <c r="WVV28" s="101"/>
      <c r="WVW28" s="101"/>
      <c r="WVX28" s="101"/>
      <c r="WVY28" s="101"/>
      <c r="WVZ28" s="101"/>
      <c r="WWA28" s="101"/>
      <c r="WWB28" s="101"/>
      <c r="WWC28" s="101"/>
      <c r="WWD28" s="101"/>
      <c r="WWE28" s="101"/>
      <c r="WWF28" s="101"/>
      <c r="WWG28" s="101"/>
      <c r="WWH28" s="101"/>
      <c r="WWI28" s="101"/>
      <c r="WWJ28" s="101"/>
      <c r="WWK28" s="101"/>
      <c r="WWL28" s="101"/>
      <c r="WWM28" s="101"/>
      <c r="WWN28" s="101"/>
      <c r="WWO28" s="101"/>
      <c r="WWP28" s="101"/>
      <c r="WWQ28" s="101"/>
      <c r="WWR28" s="101"/>
      <c r="WWS28" s="101"/>
      <c r="WWT28" s="101"/>
      <c r="WWU28" s="101"/>
      <c r="WWV28" s="101"/>
      <c r="WWW28" s="101"/>
      <c r="WWX28" s="101"/>
      <c r="WWY28" s="101"/>
      <c r="WWZ28" s="101"/>
      <c r="WXA28" s="101"/>
      <c r="WXB28" s="101"/>
      <c r="WXC28" s="101"/>
      <c r="WXD28" s="101"/>
      <c r="WXE28" s="101"/>
      <c r="WXF28" s="101"/>
      <c r="WXG28" s="101"/>
      <c r="WXH28" s="101"/>
      <c r="WXI28" s="101"/>
      <c r="WXJ28" s="101"/>
      <c r="WXK28" s="101"/>
      <c r="WXL28" s="101"/>
      <c r="WXM28" s="101"/>
      <c r="WXN28" s="101"/>
      <c r="WXO28" s="101"/>
      <c r="WXP28" s="101"/>
      <c r="WXQ28" s="101"/>
      <c r="WXR28" s="101"/>
      <c r="WXS28" s="101"/>
      <c r="WXT28" s="101"/>
      <c r="WXU28" s="101"/>
      <c r="WXV28" s="101"/>
      <c r="WXW28" s="101"/>
      <c r="WXX28" s="101"/>
      <c r="WXY28" s="101"/>
      <c r="WXZ28" s="101"/>
      <c r="WYA28" s="101"/>
      <c r="WYB28" s="101"/>
      <c r="WYC28" s="101"/>
      <c r="WYD28" s="101"/>
      <c r="WYE28" s="101"/>
      <c r="WYF28" s="101"/>
      <c r="WYG28" s="101"/>
      <c r="WYH28" s="101"/>
      <c r="WYI28" s="101"/>
      <c r="WYJ28" s="101"/>
      <c r="WYK28" s="101"/>
      <c r="WYL28" s="101"/>
      <c r="WYM28" s="101"/>
      <c r="WYN28" s="101"/>
      <c r="WYO28" s="101"/>
      <c r="WYP28" s="101"/>
      <c r="WYQ28" s="101"/>
      <c r="WYR28" s="101"/>
      <c r="WYS28" s="101"/>
      <c r="WYT28" s="101"/>
      <c r="WYU28" s="101"/>
      <c r="WYV28" s="101"/>
      <c r="WYW28" s="101"/>
      <c r="WYX28" s="101"/>
      <c r="WYY28" s="101"/>
      <c r="WYZ28" s="101"/>
      <c r="WZA28" s="101"/>
      <c r="WZB28" s="101"/>
      <c r="WZC28" s="101"/>
      <c r="WZD28" s="101"/>
      <c r="WZE28" s="101"/>
      <c r="WZF28" s="101"/>
      <c r="WZG28" s="101"/>
      <c r="WZH28" s="101"/>
      <c r="WZI28" s="101"/>
      <c r="WZJ28" s="101"/>
      <c r="WZK28" s="101"/>
      <c r="WZL28" s="101"/>
      <c r="WZM28" s="101"/>
      <c r="WZN28" s="101"/>
      <c r="WZO28" s="101"/>
      <c r="WZP28" s="101"/>
      <c r="WZQ28" s="101"/>
      <c r="WZR28" s="101"/>
      <c r="WZS28" s="101"/>
      <c r="WZT28" s="101"/>
      <c r="WZU28" s="101"/>
      <c r="WZV28" s="101"/>
      <c r="WZW28" s="101"/>
      <c r="WZX28" s="101"/>
      <c r="WZY28" s="101"/>
      <c r="WZZ28" s="101"/>
      <c r="XAA28" s="101"/>
      <c r="XAB28" s="101"/>
      <c r="XAC28" s="101"/>
      <c r="XAD28" s="101"/>
      <c r="XAE28" s="101"/>
      <c r="XAF28" s="101"/>
      <c r="XAG28" s="101"/>
      <c r="XAH28" s="101"/>
      <c r="XAI28" s="101"/>
      <c r="XAJ28" s="101"/>
      <c r="XAK28" s="101"/>
      <c r="XAL28" s="101"/>
      <c r="XAM28" s="101"/>
      <c r="XAN28" s="101"/>
      <c r="XAO28" s="101"/>
      <c r="XAP28" s="101"/>
      <c r="XAQ28" s="101"/>
      <c r="XAR28" s="101"/>
      <c r="XAS28" s="101"/>
      <c r="XAT28" s="101"/>
      <c r="XAU28" s="101"/>
      <c r="XAV28" s="101"/>
      <c r="XAW28" s="101"/>
      <c r="XAX28" s="101"/>
      <c r="XAY28" s="101"/>
      <c r="XAZ28" s="101"/>
      <c r="XBA28" s="101"/>
      <c r="XBB28" s="101"/>
      <c r="XBC28" s="101"/>
      <c r="XBD28" s="101"/>
      <c r="XBE28" s="101"/>
      <c r="XBF28" s="101"/>
      <c r="XBG28" s="101"/>
      <c r="XBH28" s="101"/>
      <c r="XBI28" s="101"/>
      <c r="XBJ28" s="101"/>
      <c r="XBK28" s="101"/>
      <c r="XBL28" s="101"/>
      <c r="XBM28" s="101"/>
      <c r="XBN28" s="101"/>
      <c r="XBO28" s="101"/>
      <c r="XBP28" s="101"/>
      <c r="XBQ28" s="101"/>
      <c r="XBR28" s="101"/>
      <c r="XBS28" s="101"/>
      <c r="XBT28" s="101"/>
      <c r="XBU28" s="101"/>
      <c r="XBV28" s="101"/>
      <c r="XBW28" s="101"/>
      <c r="XBX28" s="101"/>
      <c r="XBY28" s="101"/>
      <c r="XBZ28" s="101"/>
      <c r="XCA28" s="101"/>
      <c r="XCB28" s="101"/>
      <c r="XCC28" s="101"/>
      <c r="XCD28" s="101"/>
      <c r="XCE28" s="101"/>
      <c r="XCF28" s="101"/>
      <c r="XCG28" s="101"/>
      <c r="XCH28" s="101"/>
      <c r="XCI28" s="101"/>
      <c r="XCJ28" s="101"/>
      <c r="XCK28" s="101"/>
      <c r="XCL28" s="101"/>
      <c r="XCM28" s="101"/>
      <c r="XCN28" s="101"/>
      <c r="XCO28" s="101"/>
      <c r="XCP28" s="101"/>
      <c r="XCQ28" s="101"/>
      <c r="XCR28" s="101"/>
      <c r="XCS28" s="101"/>
      <c r="XCT28" s="101"/>
      <c r="XCU28" s="101"/>
      <c r="XCV28" s="101"/>
      <c r="XCW28" s="101"/>
      <c r="XCX28" s="101"/>
      <c r="XCY28" s="101"/>
      <c r="XCZ28" s="101"/>
      <c r="XDA28" s="101"/>
      <c r="XDB28" s="101"/>
      <c r="XDC28" s="101"/>
      <c r="XDD28" s="101"/>
      <c r="XDE28" s="101"/>
      <c r="XDF28" s="101"/>
      <c r="XDG28" s="101"/>
      <c r="XDH28" s="101"/>
      <c r="XDI28" s="101"/>
      <c r="XDJ28" s="101"/>
      <c r="XDK28" s="101"/>
      <c r="XDL28" s="101"/>
      <c r="XDM28" s="101"/>
      <c r="XDN28" s="101"/>
      <c r="XDO28" s="101"/>
      <c r="XDP28" s="101"/>
      <c r="XDQ28" s="101"/>
      <c r="XDR28" s="101"/>
      <c r="XDS28" s="101"/>
      <c r="XDT28" s="101"/>
      <c r="XDU28" s="101"/>
      <c r="XDV28" s="101"/>
      <c r="XDW28" s="101"/>
      <c r="XDX28" s="101"/>
      <c r="XDY28" s="101"/>
      <c r="XDZ28" s="101"/>
      <c r="XEA28" s="101"/>
      <c r="XEB28" s="101"/>
      <c r="XEC28" s="101"/>
      <c r="XED28" s="101"/>
      <c r="XEE28" s="101"/>
      <c r="XEF28" s="101"/>
      <c r="XEG28" s="101"/>
      <c r="XEH28" s="101"/>
      <c r="XEI28" s="101"/>
      <c r="XEJ28" s="101"/>
      <c r="XEK28" s="101"/>
      <c r="XEL28" s="101"/>
      <c r="XEM28" s="101"/>
      <c r="XEN28" s="101"/>
      <c r="XEO28" s="101"/>
    </row>
    <row r="29" spans="1:16369" s="67" customFormat="1" ht="27.95" customHeight="1">
      <c r="A29" s="55" t="e">
        <f>+#REF!+1</f>
        <v>#REF!</v>
      </c>
      <c r="B29" s="27" t="s">
        <v>216</v>
      </c>
      <c r="C29" s="27" t="s">
        <v>217</v>
      </c>
      <c r="D29" s="56">
        <v>26944</v>
      </c>
      <c r="E29" s="57">
        <v>35916</v>
      </c>
      <c r="F29" s="56"/>
      <c r="G29" s="58"/>
      <c r="H29" s="55" t="s">
        <v>1</v>
      </c>
      <c r="I29" s="55" t="s">
        <v>45</v>
      </c>
      <c r="J29" s="55" t="s">
        <v>218</v>
      </c>
      <c r="K29" s="55" t="s">
        <v>215</v>
      </c>
      <c r="L29" s="27" t="s">
        <v>219</v>
      </c>
      <c r="M29" s="55" t="s">
        <v>84</v>
      </c>
      <c r="N29" s="85" t="s">
        <v>220</v>
      </c>
      <c r="O29" s="31" t="s">
        <v>221</v>
      </c>
      <c r="P29" s="59" t="s">
        <v>222</v>
      </c>
      <c r="Q29" s="60">
        <v>34209</v>
      </c>
      <c r="R29" s="61" t="s">
        <v>45</v>
      </c>
      <c r="S29" s="61" t="s">
        <v>46</v>
      </c>
      <c r="T29" s="62" t="s">
        <v>47</v>
      </c>
      <c r="U29" s="55" t="s">
        <v>97</v>
      </c>
      <c r="V29" s="63" t="s">
        <v>49</v>
      </c>
      <c r="W29" s="64">
        <v>4534000</v>
      </c>
      <c r="X29" s="65" t="s">
        <v>47</v>
      </c>
      <c r="Y29" s="36" t="s">
        <v>98</v>
      </c>
      <c r="Z29" s="77" t="s">
        <v>78</v>
      </c>
      <c r="AA29" s="55">
        <v>2.6</v>
      </c>
      <c r="AB29" s="65" t="s">
        <v>47</v>
      </c>
      <c r="AC29" s="68"/>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70"/>
    </row>
    <row r="30" spans="1:16369" s="67" customFormat="1" ht="27.95" customHeight="1">
      <c r="A30" s="55" t="e">
        <f t="shared" si="0"/>
        <v>#REF!</v>
      </c>
      <c r="B30" s="27" t="s">
        <v>223</v>
      </c>
      <c r="C30" s="27" t="s">
        <v>224</v>
      </c>
      <c r="D30" s="56">
        <v>29741</v>
      </c>
      <c r="E30" s="71">
        <v>39192</v>
      </c>
      <c r="F30" s="28"/>
      <c r="G30" s="58"/>
      <c r="H30" s="55" t="s">
        <v>3</v>
      </c>
      <c r="I30" s="55" t="s">
        <v>45</v>
      </c>
      <c r="J30" s="55" t="s">
        <v>218</v>
      </c>
      <c r="K30" s="55" t="s">
        <v>215</v>
      </c>
      <c r="L30" s="27" t="s">
        <v>225</v>
      </c>
      <c r="M30" s="55" t="s">
        <v>226</v>
      </c>
      <c r="N30" s="31" t="s">
        <v>227</v>
      </c>
      <c r="O30" s="31" t="s">
        <v>228</v>
      </c>
      <c r="P30" s="59" t="s">
        <v>229</v>
      </c>
      <c r="Q30" s="60" t="s">
        <v>230</v>
      </c>
      <c r="R30" s="61" t="s">
        <v>45</v>
      </c>
      <c r="S30" s="61" t="s">
        <v>46</v>
      </c>
      <c r="T30" s="62" t="s">
        <v>47</v>
      </c>
      <c r="U30" s="55" t="s">
        <v>176</v>
      </c>
      <c r="V30" s="63" t="s">
        <v>49</v>
      </c>
      <c r="W30" s="35">
        <v>3488000</v>
      </c>
      <c r="X30" s="65" t="s">
        <v>47</v>
      </c>
      <c r="Y30" s="36" t="s">
        <v>177</v>
      </c>
      <c r="Z30" s="77" t="s">
        <v>139</v>
      </c>
      <c r="AA30" s="55">
        <v>2.13</v>
      </c>
      <c r="AB30" s="65" t="s">
        <v>47</v>
      </c>
      <c r="AC30" s="68"/>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70"/>
    </row>
    <row r="31" spans="1:16369" s="67" customFormat="1" ht="27.95" customHeight="1">
      <c r="A31" s="55" t="e">
        <f t="shared" si="0"/>
        <v>#REF!</v>
      </c>
      <c r="B31" s="27" t="s">
        <v>231</v>
      </c>
      <c r="C31" s="27" t="s">
        <v>232</v>
      </c>
      <c r="D31" s="56">
        <v>32168</v>
      </c>
      <c r="E31" s="57">
        <v>40520</v>
      </c>
      <c r="F31" s="56"/>
      <c r="G31" s="58"/>
      <c r="H31" s="55" t="s">
        <v>3</v>
      </c>
      <c r="I31" s="55" t="s">
        <v>45</v>
      </c>
      <c r="J31" s="55" t="s">
        <v>233</v>
      </c>
      <c r="K31" s="55" t="s">
        <v>215</v>
      </c>
      <c r="L31" s="27" t="s">
        <v>234</v>
      </c>
      <c r="M31" s="55" t="s">
        <v>41</v>
      </c>
      <c r="N31" s="31" t="s">
        <v>235</v>
      </c>
      <c r="O31" s="31" t="s">
        <v>236</v>
      </c>
      <c r="P31" s="31" t="s">
        <v>237</v>
      </c>
      <c r="Q31" s="60">
        <v>38762</v>
      </c>
      <c r="R31" s="61" t="s">
        <v>45</v>
      </c>
      <c r="S31" s="61" t="s">
        <v>46</v>
      </c>
      <c r="T31" s="62" t="s">
        <v>47</v>
      </c>
      <c r="U31" s="55" t="s">
        <v>238</v>
      </c>
      <c r="V31" s="63" t="s">
        <v>78</v>
      </c>
      <c r="W31" s="64">
        <v>3972000</v>
      </c>
      <c r="X31" s="65" t="s">
        <v>47</v>
      </c>
      <c r="Y31" s="66" t="s">
        <v>239</v>
      </c>
      <c r="Z31" s="65" t="s">
        <v>240</v>
      </c>
      <c r="AA31" s="55">
        <v>2.12</v>
      </c>
      <c r="AB31" s="65" t="s">
        <v>47</v>
      </c>
      <c r="AC31" s="68"/>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70"/>
    </row>
    <row r="32" spans="1:16369" s="67" customFormat="1" ht="27.95" customHeight="1">
      <c r="A32" s="55" t="e">
        <f>+#REF!+1</f>
        <v>#REF!</v>
      </c>
      <c r="B32" s="31" t="s">
        <v>242</v>
      </c>
      <c r="C32" s="31" t="s">
        <v>243</v>
      </c>
      <c r="D32" s="57">
        <v>29653</v>
      </c>
      <c r="E32" s="57">
        <v>41002</v>
      </c>
      <c r="F32" s="56"/>
      <c r="G32" s="58"/>
      <c r="H32" s="61" t="s">
        <v>1</v>
      </c>
      <c r="I32" s="61" t="s">
        <v>244</v>
      </c>
      <c r="J32" s="61" t="s">
        <v>245</v>
      </c>
      <c r="K32" s="61" t="s">
        <v>241</v>
      </c>
      <c r="L32" s="31" t="s">
        <v>246</v>
      </c>
      <c r="M32" s="55" t="s">
        <v>84</v>
      </c>
      <c r="N32" s="31" t="s">
        <v>247</v>
      </c>
      <c r="O32" s="31" t="s">
        <v>248</v>
      </c>
      <c r="P32" s="31" t="s">
        <v>249</v>
      </c>
      <c r="Q32" s="60">
        <v>40838</v>
      </c>
      <c r="R32" s="61" t="s">
        <v>45</v>
      </c>
      <c r="S32" s="86" t="s">
        <v>160</v>
      </c>
      <c r="T32" s="62" t="s">
        <v>47</v>
      </c>
      <c r="U32" s="55" t="s">
        <v>76</v>
      </c>
      <c r="V32" s="63" t="s">
        <v>49</v>
      </c>
      <c r="W32" s="64">
        <v>5503000</v>
      </c>
      <c r="X32" s="65" t="s">
        <v>47</v>
      </c>
      <c r="Y32" s="66" t="s">
        <v>77</v>
      </c>
      <c r="Z32" s="65" t="s">
        <v>78</v>
      </c>
      <c r="AA32" s="55">
        <v>6.33</v>
      </c>
      <c r="AB32" s="65" t="s">
        <v>47</v>
      </c>
      <c r="AC32" s="68"/>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c r="BO32" s="69"/>
      <c r="BP32" s="69"/>
      <c r="BQ32" s="69"/>
      <c r="BR32" s="69"/>
      <c r="BS32" s="69"/>
      <c r="BT32" s="69"/>
      <c r="BU32" s="69"/>
      <c r="BV32" s="69"/>
      <c r="BW32" s="69"/>
      <c r="BX32" s="69"/>
      <c r="BY32" s="69"/>
      <c r="BZ32" s="69"/>
      <c r="CA32" s="69"/>
      <c r="CB32" s="69"/>
      <c r="CC32" s="69"/>
      <c r="CD32" s="70"/>
    </row>
    <row r="33" spans="1:82" s="75" customFormat="1" ht="27.95" customHeight="1">
      <c r="A33" s="55" t="e">
        <f t="shared" si="0"/>
        <v>#REF!</v>
      </c>
      <c r="B33" s="32" t="s">
        <v>250</v>
      </c>
      <c r="C33" s="31" t="s">
        <v>251</v>
      </c>
      <c r="D33" s="71">
        <v>28324</v>
      </c>
      <c r="E33" s="71">
        <v>37681</v>
      </c>
      <c r="F33" s="28"/>
      <c r="G33" s="58"/>
      <c r="H33" s="29" t="s">
        <v>1</v>
      </c>
      <c r="I33" s="29" t="s">
        <v>252</v>
      </c>
      <c r="J33" s="29" t="s">
        <v>253</v>
      </c>
      <c r="K33" s="29" t="s">
        <v>241</v>
      </c>
      <c r="L33" s="32" t="s">
        <v>254</v>
      </c>
      <c r="M33" s="55" t="s">
        <v>84</v>
      </c>
      <c r="N33" s="31" t="s">
        <v>255</v>
      </c>
      <c r="O33" s="32" t="s">
        <v>256</v>
      </c>
      <c r="P33" s="32" t="s">
        <v>257</v>
      </c>
      <c r="Q33" s="34" t="s">
        <v>258</v>
      </c>
      <c r="R33" s="29" t="s">
        <v>45</v>
      </c>
      <c r="S33" s="86" t="s">
        <v>160</v>
      </c>
      <c r="T33" s="62" t="s">
        <v>47</v>
      </c>
      <c r="U33" s="55" t="s">
        <v>97</v>
      </c>
      <c r="V33" s="63" t="s">
        <v>49</v>
      </c>
      <c r="W33" s="35">
        <v>4534000</v>
      </c>
      <c r="X33" s="65" t="s">
        <v>47</v>
      </c>
      <c r="Y33" s="36" t="s">
        <v>98</v>
      </c>
      <c r="Z33" s="77" t="s">
        <v>152</v>
      </c>
      <c r="AA33" s="25">
        <v>2.76</v>
      </c>
      <c r="AB33" s="65" t="s">
        <v>47</v>
      </c>
      <c r="AC33" s="73"/>
      <c r="AD33" s="13"/>
      <c r="AE33" s="69"/>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74"/>
    </row>
    <row r="34" spans="1:82" s="67" customFormat="1" ht="27.95" customHeight="1">
      <c r="A34" s="55" t="e">
        <f t="shared" si="0"/>
        <v>#REF!</v>
      </c>
      <c r="B34" s="31" t="s">
        <v>259</v>
      </c>
      <c r="C34" s="31" t="s">
        <v>260</v>
      </c>
      <c r="D34" s="57">
        <v>32557</v>
      </c>
      <c r="E34" s="57" t="s">
        <v>261</v>
      </c>
      <c r="F34" s="56"/>
      <c r="G34" s="58"/>
      <c r="H34" s="61" t="s">
        <v>3</v>
      </c>
      <c r="I34" s="61" t="s">
        <v>262</v>
      </c>
      <c r="J34" s="61" t="s">
        <v>253</v>
      </c>
      <c r="K34" s="61" t="s">
        <v>241</v>
      </c>
      <c r="L34" s="31" t="s">
        <v>263</v>
      </c>
      <c r="M34" s="55" t="s">
        <v>84</v>
      </c>
      <c r="N34" s="31" t="s">
        <v>264</v>
      </c>
      <c r="O34" s="31" t="s">
        <v>265</v>
      </c>
      <c r="P34" s="31" t="s">
        <v>266</v>
      </c>
      <c r="Q34" s="60">
        <v>38163</v>
      </c>
      <c r="R34" s="61" t="s">
        <v>114</v>
      </c>
      <c r="S34" s="61" t="s">
        <v>46</v>
      </c>
      <c r="T34" s="62" t="s">
        <v>47</v>
      </c>
      <c r="U34" s="55" t="s">
        <v>97</v>
      </c>
      <c r="V34" s="63" t="s">
        <v>49</v>
      </c>
      <c r="W34" s="35">
        <v>4534000</v>
      </c>
      <c r="X34" s="65" t="s">
        <v>109</v>
      </c>
      <c r="Y34" s="36" t="s">
        <v>110</v>
      </c>
      <c r="Z34" s="77" t="s">
        <v>78</v>
      </c>
      <c r="AA34" s="55">
        <v>2.2000000000000002</v>
      </c>
      <c r="AB34" s="65" t="s">
        <v>47</v>
      </c>
      <c r="AC34" s="68"/>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c r="BT34" s="69"/>
      <c r="BU34" s="69"/>
      <c r="BV34" s="69"/>
      <c r="BW34" s="69"/>
      <c r="BX34" s="69"/>
      <c r="BY34" s="69"/>
      <c r="BZ34" s="69"/>
      <c r="CA34" s="69"/>
      <c r="CB34" s="69"/>
      <c r="CC34" s="69"/>
      <c r="CD34" s="70"/>
    </row>
    <row r="35" spans="1:82" s="75" customFormat="1" ht="27.95" customHeight="1">
      <c r="A35" s="55" t="e">
        <f t="shared" si="0"/>
        <v>#REF!</v>
      </c>
      <c r="B35" s="32" t="s">
        <v>267</v>
      </c>
      <c r="C35" s="31" t="s">
        <v>268</v>
      </c>
      <c r="D35" s="71">
        <v>29476</v>
      </c>
      <c r="E35" s="71">
        <v>41192</v>
      </c>
      <c r="F35" s="28"/>
      <c r="G35" s="58"/>
      <c r="H35" s="29" t="s">
        <v>1</v>
      </c>
      <c r="I35" s="29" t="s">
        <v>45</v>
      </c>
      <c r="J35" s="29" t="s">
        <v>253</v>
      </c>
      <c r="K35" s="29" t="s">
        <v>241</v>
      </c>
      <c r="L35" s="32" t="s">
        <v>269</v>
      </c>
      <c r="M35" s="55" t="s">
        <v>84</v>
      </c>
      <c r="N35" s="31" t="s">
        <v>270</v>
      </c>
      <c r="O35" s="32" t="s">
        <v>271</v>
      </c>
      <c r="P35" s="32" t="s">
        <v>272</v>
      </c>
      <c r="Q35" s="34">
        <v>41551</v>
      </c>
      <c r="R35" s="29" t="s">
        <v>273</v>
      </c>
      <c r="S35" s="86" t="s">
        <v>160</v>
      </c>
      <c r="T35" s="62" t="s">
        <v>47</v>
      </c>
      <c r="U35" s="55" t="s">
        <v>97</v>
      </c>
      <c r="V35" s="63" t="s">
        <v>49</v>
      </c>
      <c r="W35" s="35">
        <v>4534000</v>
      </c>
      <c r="X35" s="65" t="s">
        <v>109</v>
      </c>
      <c r="Y35" s="36" t="s">
        <v>98</v>
      </c>
      <c r="Z35" s="77" t="s">
        <v>78</v>
      </c>
      <c r="AA35" s="25">
        <v>2.6</v>
      </c>
      <c r="AB35" s="65" t="s">
        <v>47</v>
      </c>
      <c r="AC35" s="73"/>
      <c r="AD35" s="13"/>
      <c r="AE35" s="69"/>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74"/>
    </row>
    <row r="36" spans="1:82" s="75" customFormat="1" ht="27.95" customHeight="1">
      <c r="A36" s="55" t="e">
        <f t="shared" si="0"/>
        <v>#REF!</v>
      </c>
      <c r="B36" s="32" t="s">
        <v>274</v>
      </c>
      <c r="C36" s="31" t="s">
        <v>275</v>
      </c>
      <c r="D36" s="71">
        <v>31288</v>
      </c>
      <c r="E36" s="71">
        <v>40520</v>
      </c>
      <c r="F36" s="28"/>
      <c r="G36" s="58"/>
      <c r="H36" s="29" t="s">
        <v>1</v>
      </c>
      <c r="I36" s="29" t="s">
        <v>75</v>
      </c>
      <c r="J36" s="29" t="s">
        <v>276</v>
      </c>
      <c r="K36" s="29" t="s">
        <v>241</v>
      </c>
      <c r="L36" s="32" t="s">
        <v>277</v>
      </c>
      <c r="M36" s="55" t="s">
        <v>84</v>
      </c>
      <c r="N36" s="31" t="s">
        <v>278</v>
      </c>
      <c r="O36" s="32" t="s">
        <v>279</v>
      </c>
      <c r="P36" s="32" t="s">
        <v>280</v>
      </c>
      <c r="Q36" s="34">
        <v>37695</v>
      </c>
      <c r="R36" s="29" t="s">
        <v>75</v>
      </c>
      <c r="S36" s="61" t="s">
        <v>46</v>
      </c>
      <c r="T36" s="62" t="s">
        <v>47</v>
      </c>
      <c r="U36" s="55" t="s">
        <v>97</v>
      </c>
      <c r="V36" s="63" t="s">
        <v>49</v>
      </c>
      <c r="W36" s="35">
        <v>4534000</v>
      </c>
      <c r="X36" s="65" t="s">
        <v>47</v>
      </c>
      <c r="Y36" s="36" t="s">
        <v>98</v>
      </c>
      <c r="Z36" s="77" t="s">
        <v>78</v>
      </c>
      <c r="AA36" s="25">
        <v>2.6</v>
      </c>
      <c r="AB36" s="65" t="s">
        <v>47</v>
      </c>
      <c r="AC36" s="73"/>
      <c r="AD36" s="13"/>
      <c r="AE36" s="69"/>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74"/>
    </row>
    <row r="37" spans="1:82" s="75" customFormat="1" ht="27.95" customHeight="1">
      <c r="A37" s="55" t="e">
        <f t="shared" si="0"/>
        <v>#REF!</v>
      </c>
      <c r="B37" s="32" t="s">
        <v>281</v>
      </c>
      <c r="C37" s="31" t="s">
        <v>282</v>
      </c>
      <c r="D37" s="71" t="s">
        <v>283</v>
      </c>
      <c r="E37" s="71">
        <v>41192</v>
      </c>
      <c r="F37" s="28"/>
      <c r="G37" s="58"/>
      <c r="H37" s="29" t="s">
        <v>1</v>
      </c>
      <c r="I37" s="29" t="s">
        <v>45</v>
      </c>
      <c r="J37" s="29" t="s">
        <v>253</v>
      </c>
      <c r="K37" s="29" t="s">
        <v>241</v>
      </c>
      <c r="L37" s="32" t="s">
        <v>143</v>
      </c>
      <c r="M37" s="55" t="s">
        <v>84</v>
      </c>
      <c r="N37" s="31" t="s">
        <v>284</v>
      </c>
      <c r="O37" s="32" t="s">
        <v>285</v>
      </c>
      <c r="P37" s="32" t="s">
        <v>286</v>
      </c>
      <c r="Q37" s="34">
        <v>38200</v>
      </c>
      <c r="R37" s="29" t="s">
        <v>287</v>
      </c>
      <c r="S37" s="86" t="s">
        <v>160</v>
      </c>
      <c r="T37" s="62" t="s">
        <v>47</v>
      </c>
      <c r="U37" s="55" t="s">
        <v>97</v>
      </c>
      <c r="V37" s="63" t="s">
        <v>49</v>
      </c>
      <c r="W37" s="35">
        <v>4534000</v>
      </c>
      <c r="X37" s="65" t="s">
        <v>47</v>
      </c>
      <c r="Y37" s="36" t="s">
        <v>98</v>
      </c>
      <c r="Z37" s="77" t="s">
        <v>78</v>
      </c>
      <c r="AA37" s="25">
        <v>2.6</v>
      </c>
      <c r="AB37" s="65" t="s">
        <v>47</v>
      </c>
      <c r="AC37" s="73"/>
      <c r="AD37" s="13"/>
      <c r="AE37" s="69"/>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74"/>
    </row>
    <row r="38" spans="1:82" s="75" customFormat="1" ht="27.95" customHeight="1">
      <c r="A38" s="55" t="e">
        <f t="shared" si="0"/>
        <v>#REF!</v>
      </c>
      <c r="B38" s="32" t="s">
        <v>288</v>
      </c>
      <c r="C38" s="31" t="s">
        <v>289</v>
      </c>
      <c r="D38" s="71">
        <v>26392</v>
      </c>
      <c r="E38" s="71">
        <v>37681</v>
      </c>
      <c r="F38" s="28"/>
      <c r="G38" s="58"/>
      <c r="H38" s="29" t="s">
        <v>1</v>
      </c>
      <c r="I38" s="29" t="s">
        <v>290</v>
      </c>
      <c r="J38" s="29" t="s">
        <v>291</v>
      </c>
      <c r="K38" s="29" t="s">
        <v>241</v>
      </c>
      <c r="L38" s="32" t="s">
        <v>292</v>
      </c>
      <c r="M38" s="29" t="s">
        <v>293</v>
      </c>
      <c r="N38" s="31" t="s">
        <v>294</v>
      </c>
      <c r="O38" s="32" t="s">
        <v>295</v>
      </c>
      <c r="P38" s="112" t="s">
        <v>296</v>
      </c>
      <c r="Q38" s="34" t="s">
        <v>297</v>
      </c>
      <c r="R38" s="29" t="s">
        <v>191</v>
      </c>
      <c r="S38" s="61" t="s">
        <v>46</v>
      </c>
      <c r="T38" s="62" t="s">
        <v>47</v>
      </c>
      <c r="U38" s="25" t="s">
        <v>298</v>
      </c>
      <c r="V38" s="72" t="s">
        <v>78</v>
      </c>
      <c r="W38" s="35">
        <v>3778000</v>
      </c>
      <c r="X38" s="65" t="s">
        <v>47</v>
      </c>
      <c r="Y38" s="36" t="s">
        <v>177</v>
      </c>
      <c r="Z38" s="77" t="s">
        <v>99</v>
      </c>
      <c r="AA38" s="25">
        <v>2.2599999999999998</v>
      </c>
      <c r="AB38" s="65" t="s">
        <v>47</v>
      </c>
      <c r="AC38" s="73"/>
      <c r="AD38" s="13"/>
      <c r="AE38" s="69"/>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74"/>
    </row>
    <row r="39" spans="1:82" s="75" customFormat="1" ht="27.95" customHeight="1">
      <c r="A39" s="55" t="e">
        <f t="shared" si="0"/>
        <v>#REF!</v>
      </c>
      <c r="B39" s="32" t="s">
        <v>299</v>
      </c>
      <c r="C39" s="31" t="s">
        <v>300</v>
      </c>
      <c r="D39" s="71" t="s">
        <v>301</v>
      </c>
      <c r="E39" s="71">
        <v>39204</v>
      </c>
      <c r="F39" s="28"/>
      <c r="G39" s="58"/>
      <c r="H39" s="29" t="s">
        <v>3</v>
      </c>
      <c r="I39" s="29" t="s">
        <v>302</v>
      </c>
      <c r="J39" s="29" t="s">
        <v>291</v>
      </c>
      <c r="K39" s="29" t="s">
        <v>241</v>
      </c>
      <c r="L39" s="32" t="s">
        <v>303</v>
      </c>
      <c r="M39" s="55" t="s">
        <v>84</v>
      </c>
      <c r="N39" s="31" t="s">
        <v>304</v>
      </c>
      <c r="O39" s="32" t="s">
        <v>305</v>
      </c>
      <c r="P39" s="32" t="s">
        <v>306</v>
      </c>
      <c r="Q39" s="34" t="s">
        <v>307</v>
      </c>
      <c r="R39" s="29" t="s">
        <v>302</v>
      </c>
      <c r="S39" s="61" t="s">
        <v>46</v>
      </c>
      <c r="T39" s="62" t="s">
        <v>47</v>
      </c>
      <c r="U39" s="25" t="s">
        <v>298</v>
      </c>
      <c r="V39" s="72" t="s">
        <v>78</v>
      </c>
      <c r="W39" s="35">
        <v>3778000</v>
      </c>
      <c r="X39" s="65" t="s">
        <v>47</v>
      </c>
      <c r="Y39" s="36" t="s">
        <v>177</v>
      </c>
      <c r="Z39" s="77" t="s">
        <v>78</v>
      </c>
      <c r="AA39" s="25">
        <v>1.9</v>
      </c>
      <c r="AB39" s="65" t="s">
        <v>47</v>
      </c>
      <c r="AC39" s="73"/>
      <c r="AD39" s="13"/>
      <c r="AE39" s="69"/>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74"/>
    </row>
    <row r="40" spans="1:82" s="75" customFormat="1" ht="27.95" customHeight="1">
      <c r="A40" s="55" t="e">
        <f t="shared" si="0"/>
        <v>#REF!</v>
      </c>
      <c r="B40" s="32" t="s">
        <v>308</v>
      </c>
      <c r="C40" s="31" t="s">
        <v>309</v>
      </c>
      <c r="D40" s="71">
        <v>32468</v>
      </c>
      <c r="E40" s="71">
        <v>40695</v>
      </c>
      <c r="F40" s="28"/>
      <c r="G40" s="58"/>
      <c r="H40" s="29" t="s">
        <v>1</v>
      </c>
      <c r="I40" s="29" t="s">
        <v>81</v>
      </c>
      <c r="J40" s="29" t="s">
        <v>310</v>
      </c>
      <c r="K40" s="29" t="s">
        <v>241</v>
      </c>
      <c r="L40" s="113" t="s">
        <v>104</v>
      </c>
      <c r="M40" s="55" t="s">
        <v>84</v>
      </c>
      <c r="N40" s="31" t="s">
        <v>311</v>
      </c>
      <c r="O40" s="32" t="s">
        <v>312</v>
      </c>
      <c r="P40" s="32" t="s">
        <v>313</v>
      </c>
      <c r="Q40" s="34">
        <v>41437</v>
      </c>
      <c r="R40" s="29" t="s">
        <v>45</v>
      </c>
      <c r="S40" s="61" t="s">
        <v>46</v>
      </c>
      <c r="T40" s="62" t="s">
        <v>47</v>
      </c>
      <c r="U40" s="55" t="s">
        <v>97</v>
      </c>
      <c r="V40" s="63" t="s">
        <v>49</v>
      </c>
      <c r="W40" s="35">
        <v>4534000</v>
      </c>
      <c r="X40" s="65" t="s">
        <v>47</v>
      </c>
      <c r="Y40" s="36" t="s">
        <v>98</v>
      </c>
      <c r="Z40" s="77" t="s">
        <v>152</v>
      </c>
      <c r="AA40" s="25">
        <v>2.76</v>
      </c>
      <c r="AB40" s="65" t="s">
        <v>47</v>
      </c>
      <c r="AC40" s="73"/>
      <c r="AD40" s="13"/>
      <c r="AE40" s="69"/>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74"/>
    </row>
    <row r="41" spans="1:82" s="67" customFormat="1" ht="27.95" customHeight="1">
      <c r="A41" s="55" t="e">
        <f>+#REF!+1</f>
        <v>#REF!</v>
      </c>
      <c r="B41" s="27" t="s">
        <v>315</v>
      </c>
      <c r="C41" s="27" t="s">
        <v>316</v>
      </c>
      <c r="D41" s="57">
        <v>26849</v>
      </c>
      <c r="E41" s="57">
        <v>35490</v>
      </c>
      <c r="F41" s="56"/>
      <c r="G41" s="58"/>
      <c r="H41" s="55" t="s">
        <v>3</v>
      </c>
      <c r="I41" s="55" t="s">
        <v>45</v>
      </c>
      <c r="J41" s="55" t="s">
        <v>317</v>
      </c>
      <c r="K41" s="55" t="s">
        <v>314</v>
      </c>
      <c r="L41" s="27" t="s">
        <v>318</v>
      </c>
      <c r="M41" s="55" t="s">
        <v>84</v>
      </c>
      <c r="N41" s="31" t="s">
        <v>319</v>
      </c>
      <c r="O41" s="31" t="s">
        <v>320</v>
      </c>
      <c r="P41" s="85" t="s">
        <v>321</v>
      </c>
      <c r="Q41" s="76" t="s">
        <v>322</v>
      </c>
      <c r="R41" s="61" t="s">
        <v>45</v>
      </c>
      <c r="S41" s="61" t="s">
        <v>46</v>
      </c>
      <c r="T41" s="62" t="s">
        <v>47</v>
      </c>
      <c r="U41" s="55" t="s">
        <v>64</v>
      </c>
      <c r="V41" s="63" t="s">
        <v>49</v>
      </c>
      <c r="W41" s="64">
        <v>8603000</v>
      </c>
      <c r="X41" s="65" t="s">
        <v>47</v>
      </c>
      <c r="Y41" s="66"/>
      <c r="Z41" s="66"/>
      <c r="AA41" s="55">
        <v>0</v>
      </c>
      <c r="AB41" s="65" t="s">
        <v>47</v>
      </c>
      <c r="AC41" s="68"/>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69"/>
      <c r="BT41" s="69"/>
      <c r="BU41" s="69"/>
      <c r="BV41" s="69"/>
      <c r="BW41" s="69"/>
      <c r="BX41" s="69"/>
      <c r="BY41" s="69"/>
      <c r="BZ41" s="69"/>
      <c r="CA41" s="69"/>
      <c r="CB41" s="69"/>
      <c r="CC41" s="69"/>
      <c r="CD41" s="70"/>
    </row>
    <row r="42" spans="1:82" s="75" customFormat="1" ht="27.95" customHeight="1">
      <c r="A42" s="55" t="e">
        <f t="shared" si="0"/>
        <v>#REF!</v>
      </c>
      <c r="B42" s="26" t="s">
        <v>323</v>
      </c>
      <c r="C42" s="27" t="s">
        <v>324</v>
      </c>
      <c r="D42" s="28" t="s">
        <v>325</v>
      </c>
      <c r="E42" s="71">
        <v>37226</v>
      </c>
      <c r="F42" s="28"/>
      <c r="G42" s="58"/>
      <c r="H42" s="25" t="s">
        <v>1</v>
      </c>
      <c r="I42" s="25" t="s">
        <v>326</v>
      </c>
      <c r="J42" s="25" t="s">
        <v>327</v>
      </c>
      <c r="K42" s="25" t="s">
        <v>314</v>
      </c>
      <c r="L42" s="26" t="s">
        <v>254</v>
      </c>
      <c r="M42" s="55" t="s">
        <v>84</v>
      </c>
      <c r="N42" s="31" t="s">
        <v>328</v>
      </c>
      <c r="O42" s="32" t="s">
        <v>329</v>
      </c>
      <c r="P42" s="33" t="s">
        <v>330</v>
      </c>
      <c r="Q42" s="34">
        <v>41059</v>
      </c>
      <c r="R42" s="29" t="s">
        <v>273</v>
      </c>
      <c r="S42" s="61" t="s">
        <v>46</v>
      </c>
      <c r="T42" s="62" t="s">
        <v>47</v>
      </c>
      <c r="U42" s="55" t="s">
        <v>88</v>
      </c>
      <c r="V42" s="72" t="s">
        <v>49</v>
      </c>
      <c r="W42" s="35">
        <v>5309000</v>
      </c>
      <c r="X42" s="65" t="s">
        <v>47</v>
      </c>
      <c r="Y42" s="36" t="s">
        <v>89</v>
      </c>
      <c r="Z42" s="77" t="s">
        <v>78</v>
      </c>
      <c r="AA42" s="25">
        <v>5.19</v>
      </c>
      <c r="AB42" s="65" t="s">
        <v>47</v>
      </c>
      <c r="AC42" s="73"/>
      <c r="AD42" s="13"/>
      <c r="AE42" s="69"/>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74"/>
    </row>
    <row r="43" spans="1:82" s="117" customFormat="1" ht="27.95" customHeight="1">
      <c r="A43" s="55" t="e">
        <f t="shared" si="0"/>
        <v>#REF!</v>
      </c>
      <c r="B43" s="32" t="s">
        <v>331</v>
      </c>
      <c r="C43" s="31" t="s">
        <v>332</v>
      </c>
      <c r="D43" s="71">
        <v>31879</v>
      </c>
      <c r="E43" s="71">
        <v>40756</v>
      </c>
      <c r="F43" s="28"/>
      <c r="G43" s="58"/>
      <c r="H43" s="29" t="s">
        <v>3</v>
      </c>
      <c r="I43" s="29" t="s">
        <v>81</v>
      </c>
      <c r="J43" s="29" t="s">
        <v>333</v>
      </c>
      <c r="K43" s="25" t="s">
        <v>314</v>
      </c>
      <c r="L43" s="32" t="s">
        <v>334</v>
      </c>
      <c r="M43" s="55" t="s">
        <v>226</v>
      </c>
      <c r="N43" s="31" t="s">
        <v>335</v>
      </c>
      <c r="O43" s="32" t="s">
        <v>336</v>
      </c>
      <c r="P43" s="33" t="s">
        <v>337</v>
      </c>
      <c r="Q43" s="34">
        <v>39220</v>
      </c>
      <c r="R43" s="29" t="s">
        <v>81</v>
      </c>
      <c r="S43" s="61" t="s">
        <v>46</v>
      </c>
      <c r="T43" s="62" t="s">
        <v>47</v>
      </c>
      <c r="U43" s="55" t="s">
        <v>176</v>
      </c>
      <c r="V43" s="63" t="s">
        <v>49</v>
      </c>
      <c r="W43" s="35">
        <v>3488000</v>
      </c>
      <c r="X43" s="65" t="s">
        <v>47</v>
      </c>
      <c r="Y43" s="36" t="s">
        <v>177</v>
      </c>
      <c r="Z43" s="77" t="s">
        <v>78</v>
      </c>
      <c r="AA43" s="29">
        <v>1.9</v>
      </c>
      <c r="AB43" s="65" t="s">
        <v>47</v>
      </c>
      <c r="AC43" s="114"/>
      <c r="AD43" s="115"/>
      <c r="AE43" s="69"/>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c r="BU43" s="115"/>
      <c r="BV43" s="115"/>
      <c r="BW43" s="115"/>
      <c r="BX43" s="115"/>
      <c r="BY43" s="115"/>
      <c r="BZ43" s="115"/>
      <c r="CA43" s="115"/>
      <c r="CB43" s="115"/>
      <c r="CC43" s="115"/>
      <c r="CD43" s="116"/>
    </row>
    <row r="44" spans="1:82" s="75" customFormat="1" ht="27.95" customHeight="1">
      <c r="A44" s="55" t="e">
        <f t="shared" si="0"/>
        <v>#REF!</v>
      </c>
      <c r="B44" s="26" t="s">
        <v>338</v>
      </c>
      <c r="C44" s="27" t="s">
        <v>339</v>
      </c>
      <c r="D44" s="28">
        <v>31427</v>
      </c>
      <c r="E44" s="71">
        <v>40563</v>
      </c>
      <c r="F44" s="28"/>
      <c r="G44" s="58"/>
      <c r="H44" s="25" t="s">
        <v>3</v>
      </c>
      <c r="I44" s="25" t="s">
        <v>340</v>
      </c>
      <c r="J44" s="29" t="s">
        <v>333</v>
      </c>
      <c r="K44" s="25" t="s">
        <v>314</v>
      </c>
      <c r="L44" s="26" t="s">
        <v>125</v>
      </c>
      <c r="M44" s="55" t="s">
        <v>84</v>
      </c>
      <c r="N44" s="31" t="s">
        <v>341</v>
      </c>
      <c r="O44" s="32" t="s">
        <v>342</v>
      </c>
      <c r="P44" s="33" t="s">
        <v>343</v>
      </c>
      <c r="Q44" s="34">
        <v>40877</v>
      </c>
      <c r="R44" s="29" t="s">
        <v>45</v>
      </c>
      <c r="S44" s="61" t="s">
        <v>46</v>
      </c>
      <c r="T44" s="62" t="s">
        <v>47</v>
      </c>
      <c r="U44" s="55" t="s">
        <v>97</v>
      </c>
      <c r="V44" s="63" t="s">
        <v>49</v>
      </c>
      <c r="W44" s="35">
        <v>4534000</v>
      </c>
      <c r="X44" s="65" t="s">
        <v>109</v>
      </c>
      <c r="Y44" s="36" t="s">
        <v>98</v>
      </c>
      <c r="Z44" s="77" t="s">
        <v>78</v>
      </c>
      <c r="AA44" s="25">
        <v>2.6</v>
      </c>
      <c r="AB44" s="65" t="s">
        <v>47</v>
      </c>
      <c r="AC44" s="73"/>
      <c r="AD44" s="13"/>
      <c r="AE44" s="69"/>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74"/>
    </row>
    <row r="45" spans="1:82" s="75" customFormat="1" ht="27.95" customHeight="1">
      <c r="A45" s="55" t="e">
        <f t="shared" si="0"/>
        <v>#REF!</v>
      </c>
      <c r="B45" s="26" t="s">
        <v>344</v>
      </c>
      <c r="C45" s="27" t="s">
        <v>345</v>
      </c>
      <c r="D45" s="28" t="s">
        <v>346</v>
      </c>
      <c r="E45" s="71">
        <v>41821</v>
      </c>
      <c r="F45" s="28"/>
      <c r="G45" s="58" t="str">
        <f>VLOOKUP(B45,'[1]Thông tin nhân viên 2'!$B$12:$E$491,4,0)</f>
        <v>Mr Tuấn Anh</v>
      </c>
      <c r="H45" s="25" t="s">
        <v>3</v>
      </c>
      <c r="I45" s="29" t="s">
        <v>68</v>
      </c>
      <c r="J45" s="29" t="s">
        <v>333</v>
      </c>
      <c r="K45" s="25" t="s">
        <v>314</v>
      </c>
      <c r="L45" s="32" t="s">
        <v>125</v>
      </c>
      <c r="M45" s="55" t="s">
        <v>84</v>
      </c>
      <c r="N45" s="31" t="s">
        <v>347</v>
      </c>
      <c r="O45" s="32" t="s">
        <v>348</v>
      </c>
      <c r="P45" s="32">
        <v>151835736</v>
      </c>
      <c r="Q45" s="118" t="s">
        <v>349</v>
      </c>
      <c r="R45" s="29" t="s">
        <v>68</v>
      </c>
      <c r="S45" s="86" t="s">
        <v>160</v>
      </c>
      <c r="T45" s="62" t="s">
        <v>47</v>
      </c>
      <c r="U45" s="55" t="s">
        <v>97</v>
      </c>
      <c r="V45" s="63" t="s">
        <v>49</v>
      </c>
      <c r="W45" s="35">
        <v>4534000</v>
      </c>
      <c r="X45" s="65" t="s">
        <v>47</v>
      </c>
      <c r="Y45" s="36" t="s">
        <v>110</v>
      </c>
      <c r="Z45" s="77" t="s">
        <v>78</v>
      </c>
      <c r="AA45" s="25">
        <v>2.2000000000000002</v>
      </c>
      <c r="AB45" s="65" t="s">
        <v>47</v>
      </c>
      <c r="AC45" s="73"/>
      <c r="AD45" s="13"/>
      <c r="AE45" s="69"/>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74"/>
    </row>
    <row r="46" spans="1:82" s="75" customFormat="1" ht="27.95" customHeight="1">
      <c r="A46" s="55" t="e">
        <f t="shared" si="0"/>
        <v>#REF!</v>
      </c>
      <c r="B46" s="26" t="s">
        <v>350</v>
      </c>
      <c r="C46" s="27" t="s">
        <v>351</v>
      </c>
      <c r="D46" s="28">
        <v>30964</v>
      </c>
      <c r="E46" s="71">
        <v>38000</v>
      </c>
      <c r="F46" s="28"/>
      <c r="G46" s="58"/>
      <c r="H46" s="25" t="s">
        <v>3</v>
      </c>
      <c r="I46" s="29" t="s">
        <v>352</v>
      </c>
      <c r="J46" s="29" t="s">
        <v>353</v>
      </c>
      <c r="K46" s="25" t="s">
        <v>314</v>
      </c>
      <c r="L46" s="32" t="s">
        <v>354</v>
      </c>
      <c r="M46" s="55" t="s">
        <v>84</v>
      </c>
      <c r="N46" s="31" t="s">
        <v>355</v>
      </c>
      <c r="O46" s="32" t="s">
        <v>356</v>
      </c>
      <c r="P46" s="33" t="s">
        <v>357</v>
      </c>
      <c r="Q46" s="34">
        <v>36712</v>
      </c>
      <c r="R46" s="29" t="s">
        <v>37</v>
      </c>
      <c r="S46" s="61" t="s">
        <v>46</v>
      </c>
      <c r="T46" s="62" t="s">
        <v>47</v>
      </c>
      <c r="U46" s="55" t="s">
        <v>176</v>
      </c>
      <c r="V46" s="63" t="s">
        <v>49</v>
      </c>
      <c r="W46" s="35">
        <v>3488000</v>
      </c>
      <c r="X46" s="65" t="s">
        <v>47</v>
      </c>
      <c r="Y46" s="36" t="s">
        <v>177</v>
      </c>
      <c r="Z46" s="77" t="s">
        <v>139</v>
      </c>
      <c r="AA46" s="25">
        <v>2.13</v>
      </c>
      <c r="AB46" s="65" t="s">
        <v>47</v>
      </c>
      <c r="AC46" s="73"/>
      <c r="AD46" s="13"/>
      <c r="AE46" s="69"/>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74"/>
    </row>
    <row r="47" spans="1:82" s="75" customFormat="1" ht="27.95" customHeight="1">
      <c r="A47" s="55" t="e">
        <f t="shared" si="0"/>
        <v>#REF!</v>
      </c>
      <c r="B47" s="26" t="s">
        <v>358</v>
      </c>
      <c r="C47" s="27" t="s">
        <v>359</v>
      </c>
      <c r="D47" s="28">
        <v>27733</v>
      </c>
      <c r="E47" s="71">
        <v>35735</v>
      </c>
      <c r="F47" s="28"/>
      <c r="G47" s="58"/>
      <c r="H47" s="25" t="s">
        <v>3</v>
      </c>
      <c r="I47" s="61" t="s">
        <v>340</v>
      </c>
      <c r="J47" s="29" t="s">
        <v>333</v>
      </c>
      <c r="K47" s="25" t="s">
        <v>314</v>
      </c>
      <c r="L47" s="31" t="s">
        <v>125</v>
      </c>
      <c r="M47" s="55" t="s">
        <v>84</v>
      </c>
      <c r="N47" s="31" t="s">
        <v>360</v>
      </c>
      <c r="O47" s="32" t="s">
        <v>361</v>
      </c>
      <c r="P47" s="112" t="s">
        <v>362</v>
      </c>
      <c r="Q47" s="34">
        <v>40109</v>
      </c>
      <c r="R47" s="29" t="s">
        <v>45</v>
      </c>
      <c r="S47" s="61" t="s">
        <v>46</v>
      </c>
      <c r="T47" s="62" t="s">
        <v>47</v>
      </c>
      <c r="U47" s="55" t="s">
        <v>97</v>
      </c>
      <c r="V47" s="63" t="s">
        <v>49</v>
      </c>
      <c r="W47" s="35">
        <v>4534000</v>
      </c>
      <c r="X47" s="65" t="s">
        <v>47</v>
      </c>
      <c r="Y47" s="36" t="s">
        <v>98</v>
      </c>
      <c r="Z47" s="77" t="s">
        <v>139</v>
      </c>
      <c r="AA47" s="25">
        <v>2.92</v>
      </c>
      <c r="AB47" s="65" t="s">
        <v>47</v>
      </c>
      <c r="AC47" s="73"/>
      <c r="AD47" s="13"/>
      <c r="AE47" s="69"/>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74"/>
    </row>
    <row r="48" spans="1:82" s="75" customFormat="1" ht="27.95" customHeight="1">
      <c r="A48" s="55" t="e">
        <f t="shared" si="0"/>
        <v>#REF!</v>
      </c>
      <c r="B48" s="26" t="s">
        <v>363</v>
      </c>
      <c r="C48" s="27" t="s">
        <v>364</v>
      </c>
      <c r="D48" s="28">
        <v>30196</v>
      </c>
      <c r="E48" s="71">
        <v>39692</v>
      </c>
      <c r="F48" s="28"/>
      <c r="G48" s="58"/>
      <c r="H48" s="25" t="s">
        <v>3</v>
      </c>
      <c r="I48" s="25" t="s">
        <v>45</v>
      </c>
      <c r="J48" s="29" t="s">
        <v>333</v>
      </c>
      <c r="K48" s="25" t="s">
        <v>314</v>
      </c>
      <c r="L48" s="31" t="s">
        <v>125</v>
      </c>
      <c r="M48" s="55" t="s">
        <v>84</v>
      </c>
      <c r="N48" s="31" t="s">
        <v>365</v>
      </c>
      <c r="O48" s="32" t="s">
        <v>366</v>
      </c>
      <c r="P48" s="33" t="s">
        <v>367</v>
      </c>
      <c r="Q48" s="34">
        <v>36599</v>
      </c>
      <c r="R48" s="29" t="s">
        <v>45</v>
      </c>
      <c r="S48" s="61" t="s">
        <v>46</v>
      </c>
      <c r="T48" s="62" t="s">
        <v>47</v>
      </c>
      <c r="U48" s="55" t="s">
        <v>97</v>
      </c>
      <c r="V48" s="63" t="s">
        <v>49</v>
      </c>
      <c r="W48" s="35">
        <v>4534000</v>
      </c>
      <c r="X48" s="65" t="s">
        <v>47</v>
      </c>
      <c r="Y48" s="36" t="s">
        <v>98</v>
      </c>
      <c r="Z48" s="77" t="s">
        <v>139</v>
      </c>
      <c r="AA48" s="25">
        <v>2.92</v>
      </c>
      <c r="AB48" s="65" t="s">
        <v>47</v>
      </c>
      <c r="AC48" s="73"/>
      <c r="AD48" s="13"/>
      <c r="AE48" s="69"/>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74"/>
    </row>
    <row r="49" spans="1:82" s="75" customFormat="1" ht="27.95" customHeight="1">
      <c r="A49" s="55" t="e">
        <f t="shared" si="0"/>
        <v>#REF!</v>
      </c>
      <c r="B49" s="26" t="s">
        <v>368</v>
      </c>
      <c r="C49" s="27" t="s">
        <v>369</v>
      </c>
      <c r="D49" s="28">
        <v>27215</v>
      </c>
      <c r="E49" s="71">
        <v>38704</v>
      </c>
      <c r="F49" s="28"/>
      <c r="G49" s="58"/>
      <c r="H49" s="25" t="s">
        <v>3</v>
      </c>
      <c r="I49" s="25" t="s">
        <v>45</v>
      </c>
      <c r="J49" s="29" t="s">
        <v>333</v>
      </c>
      <c r="K49" s="25" t="s">
        <v>314</v>
      </c>
      <c r="L49" s="31" t="s">
        <v>125</v>
      </c>
      <c r="M49" s="55" t="s">
        <v>84</v>
      </c>
      <c r="N49" s="31" t="s">
        <v>370</v>
      </c>
      <c r="O49" s="32" t="s">
        <v>371</v>
      </c>
      <c r="P49" s="33" t="s">
        <v>372</v>
      </c>
      <c r="Q49" s="34">
        <v>38038</v>
      </c>
      <c r="R49" s="29" t="s">
        <v>45</v>
      </c>
      <c r="S49" s="61" t="s">
        <v>46</v>
      </c>
      <c r="T49" s="62" t="s">
        <v>47</v>
      </c>
      <c r="U49" s="55" t="s">
        <v>97</v>
      </c>
      <c r="V49" s="63" t="s">
        <v>49</v>
      </c>
      <c r="W49" s="35">
        <v>4534000</v>
      </c>
      <c r="X49" s="65" t="s">
        <v>47</v>
      </c>
      <c r="Y49" s="36" t="s">
        <v>98</v>
      </c>
      <c r="Z49" s="77" t="s">
        <v>139</v>
      </c>
      <c r="AA49" s="25">
        <v>2.92</v>
      </c>
      <c r="AB49" s="65" t="s">
        <v>47</v>
      </c>
      <c r="AC49" s="73"/>
      <c r="AD49" s="13"/>
      <c r="AE49" s="69"/>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74"/>
    </row>
    <row r="50" spans="1:82" s="75" customFormat="1" ht="27.95" customHeight="1">
      <c r="A50" s="55" t="e">
        <f t="shared" si="0"/>
        <v>#REF!</v>
      </c>
      <c r="B50" s="26" t="s">
        <v>373</v>
      </c>
      <c r="C50" s="27" t="s">
        <v>374</v>
      </c>
      <c r="D50" s="28">
        <v>31238</v>
      </c>
      <c r="E50" s="71">
        <v>39617</v>
      </c>
      <c r="F50" s="28"/>
      <c r="G50" s="58"/>
      <c r="H50" s="25" t="s">
        <v>3</v>
      </c>
      <c r="I50" s="25" t="s">
        <v>45</v>
      </c>
      <c r="J50" s="29" t="s">
        <v>333</v>
      </c>
      <c r="K50" s="25" t="s">
        <v>314</v>
      </c>
      <c r="L50" s="26" t="s">
        <v>375</v>
      </c>
      <c r="M50" s="55" t="s">
        <v>84</v>
      </c>
      <c r="N50" s="31" t="s">
        <v>376</v>
      </c>
      <c r="O50" s="32" t="s">
        <v>377</v>
      </c>
      <c r="P50" s="33" t="s">
        <v>378</v>
      </c>
      <c r="Q50" s="34">
        <v>37066</v>
      </c>
      <c r="R50" s="29" t="s">
        <v>45</v>
      </c>
      <c r="S50" s="61" t="s">
        <v>46</v>
      </c>
      <c r="T50" s="62" t="s">
        <v>47</v>
      </c>
      <c r="U50" s="55" t="s">
        <v>97</v>
      </c>
      <c r="V50" s="63" t="s">
        <v>49</v>
      </c>
      <c r="W50" s="35">
        <v>4534000</v>
      </c>
      <c r="X50" s="65" t="s">
        <v>47</v>
      </c>
      <c r="Y50" s="36" t="s">
        <v>110</v>
      </c>
      <c r="Z50" s="77" t="s">
        <v>139</v>
      </c>
      <c r="AA50" s="25">
        <v>2.4700000000000002</v>
      </c>
      <c r="AB50" s="65" t="s">
        <v>47</v>
      </c>
      <c r="AC50" s="73"/>
      <c r="AD50" s="13"/>
      <c r="AE50" s="69"/>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74"/>
    </row>
    <row r="51" spans="1:82" s="67" customFormat="1" ht="27.95" customHeight="1">
      <c r="A51" s="55" t="e">
        <f>+#REF!+1</f>
        <v>#REF!</v>
      </c>
      <c r="B51" s="27" t="s">
        <v>379</v>
      </c>
      <c r="C51" s="27" t="s">
        <v>380</v>
      </c>
      <c r="D51" s="56">
        <v>29537</v>
      </c>
      <c r="E51" s="57">
        <v>39387</v>
      </c>
      <c r="F51" s="56"/>
      <c r="G51" s="58"/>
      <c r="H51" s="55" t="s">
        <v>1</v>
      </c>
      <c r="I51" s="55" t="s">
        <v>45</v>
      </c>
      <c r="J51" s="55" t="s">
        <v>381</v>
      </c>
      <c r="K51" s="55" t="s">
        <v>382</v>
      </c>
      <c r="L51" s="27" t="s">
        <v>83</v>
      </c>
      <c r="M51" s="55" t="s">
        <v>84</v>
      </c>
      <c r="N51" s="31" t="s">
        <v>383</v>
      </c>
      <c r="O51" s="31" t="s">
        <v>384</v>
      </c>
      <c r="P51" s="31" t="s">
        <v>385</v>
      </c>
      <c r="Q51" s="60" t="s">
        <v>386</v>
      </c>
      <c r="R51" s="61" t="s">
        <v>45</v>
      </c>
      <c r="S51" s="61" t="s">
        <v>46</v>
      </c>
      <c r="T51" s="62" t="s">
        <v>47</v>
      </c>
      <c r="U51" s="55" t="s">
        <v>76</v>
      </c>
      <c r="V51" s="63" t="s">
        <v>49</v>
      </c>
      <c r="W51" s="64">
        <v>5503000</v>
      </c>
      <c r="X51" s="65" t="s">
        <v>47</v>
      </c>
      <c r="Y51" s="66" t="s">
        <v>77</v>
      </c>
      <c r="Z51" s="65" t="s">
        <v>78</v>
      </c>
      <c r="AA51" s="55">
        <v>6.33</v>
      </c>
      <c r="AB51" s="65" t="s">
        <v>47</v>
      </c>
      <c r="AC51" s="68"/>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69"/>
      <c r="BU51" s="69"/>
      <c r="BV51" s="69"/>
      <c r="BW51" s="69"/>
      <c r="BX51" s="69"/>
      <c r="BY51" s="69"/>
      <c r="BZ51" s="69"/>
      <c r="CA51" s="69"/>
      <c r="CB51" s="69"/>
      <c r="CC51" s="69"/>
      <c r="CD51" s="70"/>
    </row>
    <row r="52" spans="1:82" s="67" customFormat="1" ht="27.95" customHeight="1">
      <c r="A52" s="55" t="e">
        <f t="shared" si="0"/>
        <v>#REF!</v>
      </c>
      <c r="B52" s="27" t="s">
        <v>387</v>
      </c>
      <c r="C52" s="27" t="s">
        <v>388</v>
      </c>
      <c r="D52" s="56">
        <v>29747</v>
      </c>
      <c r="E52" s="57">
        <v>38961</v>
      </c>
      <c r="F52" s="56"/>
      <c r="G52" s="58"/>
      <c r="H52" s="55" t="s">
        <v>1</v>
      </c>
      <c r="I52" s="55" t="s">
        <v>389</v>
      </c>
      <c r="J52" s="55" t="s">
        <v>390</v>
      </c>
      <c r="K52" s="55" t="s">
        <v>382</v>
      </c>
      <c r="L52" s="27" t="s">
        <v>391</v>
      </c>
      <c r="M52" s="55" t="s">
        <v>41</v>
      </c>
      <c r="N52" s="31" t="s">
        <v>392</v>
      </c>
      <c r="O52" s="31" t="s">
        <v>393</v>
      </c>
      <c r="P52" s="31" t="s">
        <v>394</v>
      </c>
      <c r="Q52" s="60">
        <v>39330</v>
      </c>
      <c r="R52" s="61" t="s">
        <v>45</v>
      </c>
      <c r="S52" s="61" t="s">
        <v>46</v>
      </c>
      <c r="T52" s="62" t="s">
        <v>47</v>
      </c>
      <c r="U52" s="55" t="s">
        <v>88</v>
      </c>
      <c r="V52" s="63" t="s">
        <v>49</v>
      </c>
      <c r="W52" s="64">
        <v>5309000</v>
      </c>
      <c r="X52" s="65" t="s">
        <v>47</v>
      </c>
      <c r="Y52" s="36" t="s">
        <v>89</v>
      </c>
      <c r="Z52" s="77" t="s">
        <v>78</v>
      </c>
      <c r="AA52" s="55">
        <v>5.19</v>
      </c>
      <c r="AB52" s="65" t="s">
        <v>47</v>
      </c>
      <c r="AC52" s="68"/>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c r="BO52" s="69"/>
      <c r="BP52" s="69"/>
      <c r="BQ52" s="69"/>
      <c r="BR52" s="69"/>
      <c r="BS52" s="69"/>
      <c r="BT52" s="69"/>
      <c r="BU52" s="69"/>
      <c r="BV52" s="69"/>
      <c r="BW52" s="69"/>
      <c r="BX52" s="69"/>
      <c r="BY52" s="69"/>
      <c r="BZ52" s="69"/>
      <c r="CA52" s="69"/>
      <c r="CB52" s="69"/>
      <c r="CC52" s="69"/>
      <c r="CD52" s="70"/>
    </row>
    <row r="53" spans="1:82" s="67" customFormat="1" ht="27.95" customHeight="1">
      <c r="A53" s="55" t="e">
        <f t="shared" si="0"/>
        <v>#REF!</v>
      </c>
      <c r="B53" s="27" t="s">
        <v>395</v>
      </c>
      <c r="C53" s="27" t="s">
        <v>396</v>
      </c>
      <c r="D53" s="56">
        <v>30849</v>
      </c>
      <c r="E53" s="57">
        <v>39586</v>
      </c>
      <c r="F53" s="56"/>
      <c r="G53" s="58"/>
      <c r="H53" s="55" t="s">
        <v>1</v>
      </c>
      <c r="I53" s="55" t="s">
        <v>37</v>
      </c>
      <c r="J53" s="55" t="s">
        <v>397</v>
      </c>
      <c r="K53" s="55" t="s">
        <v>382</v>
      </c>
      <c r="L53" s="27" t="s">
        <v>398</v>
      </c>
      <c r="M53" s="55" t="s">
        <v>84</v>
      </c>
      <c r="N53" s="31" t="s">
        <v>399</v>
      </c>
      <c r="O53" s="31" t="s">
        <v>400</v>
      </c>
      <c r="P53" s="31" t="s">
        <v>401</v>
      </c>
      <c r="Q53" s="60">
        <v>36399</v>
      </c>
      <c r="R53" s="61" t="s">
        <v>37</v>
      </c>
      <c r="S53" s="61" t="s">
        <v>46</v>
      </c>
      <c r="T53" s="62" t="s">
        <v>47</v>
      </c>
      <c r="U53" s="55" t="s">
        <v>97</v>
      </c>
      <c r="V53" s="63" t="s">
        <v>49</v>
      </c>
      <c r="W53" s="35">
        <v>4534000</v>
      </c>
      <c r="X53" s="65" t="s">
        <v>109</v>
      </c>
      <c r="Y53" s="36" t="s">
        <v>110</v>
      </c>
      <c r="Z53" s="77" t="s">
        <v>78</v>
      </c>
      <c r="AA53" s="55">
        <v>2.2000000000000002</v>
      </c>
      <c r="AB53" s="65" t="s">
        <v>47</v>
      </c>
      <c r="AC53" s="68"/>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69"/>
      <c r="BK53" s="69"/>
      <c r="BL53" s="69"/>
      <c r="BM53" s="69"/>
      <c r="BN53" s="69"/>
      <c r="BO53" s="69"/>
      <c r="BP53" s="69"/>
      <c r="BQ53" s="69"/>
      <c r="BR53" s="69"/>
      <c r="BS53" s="69"/>
      <c r="BT53" s="69"/>
      <c r="BU53" s="69"/>
      <c r="BV53" s="69"/>
      <c r="BW53" s="69"/>
      <c r="BX53" s="69"/>
      <c r="BY53" s="69"/>
      <c r="BZ53" s="69"/>
      <c r="CA53" s="69"/>
      <c r="CB53" s="69"/>
      <c r="CC53" s="69"/>
      <c r="CD53" s="70"/>
    </row>
    <row r="54" spans="1:82" s="67" customFormat="1" ht="27.95" customHeight="1">
      <c r="A54" s="55" t="e">
        <f t="shared" si="0"/>
        <v>#REF!</v>
      </c>
      <c r="B54" s="27" t="s">
        <v>402</v>
      </c>
      <c r="C54" s="27" t="s">
        <v>403</v>
      </c>
      <c r="D54" s="56">
        <v>32408</v>
      </c>
      <c r="E54" s="57" t="s">
        <v>261</v>
      </c>
      <c r="F54" s="56"/>
      <c r="G54" s="58"/>
      <c r="H54" s="55" t="s">
        <v>1</v>
      </c>
      <c r="I54" s="55" t="s">
        <v>45</v>
      </c>
      <c r="J54" s="55" t="s">
        <v>404</v>
      </c>
      <c r="K54" s="55" t="s">
        <v>382</v>
      </c>
      <c r="L54" s="27" t="s">
        <v>405</v>
      </c>
      <c r="M54" s="55" t="s">
        <v>84</v>
      </c>
      <c r="N54" s="31" t="s">
        <v>406</v>
      </c>
      <c r="O54" s="31" t="s">
        <v>407</v>
      </c>
      <c r="P54" s="31" t="s">
        <v>408</v>
      </c>
      <c r="Q54" s="60">
        <v>40682</v>
      </c>
      <c r="R54" s="61" t="s">
        <v>45</v>
      </c>
      <c r="S54" s="61" t="s">
        <v>46</v>
      </c>
      <c r="T54" s="62" t="s">
        <v>47</v>
      </c>
      <c r="U54" s="55" t="s">
        <v>97</v>
      </c>
      <c r="V54" s="63" t="s">
        <v>49</v>
      </c>
      <c r="W54" s="64">
        <v>4534000</v>
      </c>
      <c r="X54" s="65" t="s">
        <v>47</v>
      </c>
      <c r="Y54" s="36" t="s">
        <v>98</v>
      </c>
      <c r="Z54" s="77" t="s">
        <v>78</v>
      </c>
      <c r="AA54" s="55">
        <v>2.6</v>
      </c>
      <c r="AB54" s="65" t="s">
        <v>47</v>
      </c>
      <c r="AC54" s="68"/>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69"/>
      <c r="BD54" s="69"/>
      <c r="BE54" s="69"/>
      <c r="BF54" s="69"/>
      <c r="BG54" s="69"/>
      <c r="BH54" s="69"/>
      <c r="BI54" s="69"/>
      <c r="BJ54" s="69"/>
      <c r="BK54" s="69"/>
      <c r="BL54" s="69"/>
      <c r="BM54" s="69"/>
      <c r="BN54" s="69"/>
      <c r="BO54" s="69"/>
      <c r="BP54" s="69"/>
      <c r="BQ54" s="69"/>
      <c r="BR54" s="69"/>
      <c r="BS54" s="69"/>
      <c r="BT54" s="69"/>
      <c r="BU54" s="69"/>
      <c r="BV54" s="69"/>
      <c r="BW54" s="69"/>
      <c r="BX54" s="69"/>
      <c r="BY54" s="69"/>
      <c r="BZ54" s="69"/>
      <c r="CA54" s="69"/>
      <c r="CB54" s="69"/>
      <c r="CC54" s="69"/>
      <c r="CD54" s="70"/>
    </row>
    <row r="55" spans="1:82" s="75" customFormat="1" ht="27.95" customHeight="1">
      <c r="A55" s="55" t="e">
        <f t="shared" si="0"/>
        <v>#REF!</v>
      </c>
      <c r="B55" s="26" t="s">
        <v>409</v>
      </c>
      <c r="C55" s="27" t="s">
        <v>410</v>
      </c>
      <c r="D55" s="28">
        <v>30259</v>
      </c>
      <c r="E55" s="71">
        <v>39852</v>
      </c>
      <c r="F55" s="28"/>
      <c r="G55" s="58"/>
      <c r="H55" s="25" t="s">
        <v>1</v>
      </c>
      <c r="I55" s="25" t="s">
        <v>411</v>
      </c>
      <c r="J55" s="25" t="s">
        <v>404</v>
      </c>
      <c r="K55" s="25" t="s">
        <v>382</v>
      </c>
      <c r="L55" s="26" t="s">
        <v>412</v>
      </c>
      <c r="M55" s="55" t="s">
        <v>84</v>
      </c>
      <c r="N55" s="31" t="s">
        <v>413</v>
      </c>
      <c r="O55" s="32" t="s">
        <v>414</v>
      </c>
      <c r="P55" s="32" t="s">
        <v>415</v>
      </c>
      <c r="Q55" s="60">
        <v>41293</v>
      </c>
      <c r="R55" s="29" t="s">
        <v>45</v>
      </c>
      <c r="S55" s="61" t="s">
        <v>46</v>
      </c>
      <c r="T55" s="62" t="s">
        <v>47</v>
      </c>
      <c r="U55" s="55" t="s">
        <v>97</v>
      </c>
      <c r="V55" s="63" t="s">
        <v>49</v>
      </c>
      <c r="W55" s="35">
        <v>4534000</v>
      </c>
      <c r="X55" s="65" t="s">
        <v>47</v>
      </c>
      <c r="Y55" s="36" t="s">
        <v>98</v>
      </c>
      <c r="Z55" s="77" t="s">
        <v>78</v>
      </c>
      <c r="AA55" s="25">
        <v>2.6</v>
      </c>
      <c r="AB55" s="65" t="s">
        <v>47</v>
      </c>
      <c r="AC55" s="73"/>
      <c r="AD55" s="13"/>
      <c r="AE55" s="69"/>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74"/>
    </row>
    <row r="56" spans="1:82" s="75" customFormat="1" ht="27.95" customHeight="1">
      <c r="A56" s="55" t="e">
        <f t="shared" si="0"/>
        <v>#REF!</v>
      </c>
      <c r="B56" s="26" t="s">
        <v>416</v>
      </c>
      <c r="C56" s="27" t="s">
        <v>417</v>
      </c>
      <c r="D56" s="28">
        <v>29268</v>
      </c>
      <c r="E56" s="71">
        <v>40756</v>
      </c>
      <c r="F56" s="28"/>
      <c r="G56" s="58"/>
      <c r="H56" s="25" t="s">
        <v>1</v>
      </c>
      <c r="I56" s="25" t="s">
        <v>418</v>
      </c>
      <c r="J56" s="25" t="s">
        <v>404</v>
      </c>
      <c r="K56" s="25" t="s">
        <v>382</v>
      </c>
      <c r="L56" s="26" t="s">
        <v>419</v>
      </c>
      <c r="M56" s="55" t="s">
        <v>84</v>
      </c>
      <c r="N56" s="31" t="s">
        <v>420</v>
      </c>
      <c r="O56" s="32" t="s">
        <v>421</v>
      </c>
      <c r="P56" s="32">
        <v>27080000077</v>
      </c>
      <c r="Q56" s="34">
        <v>41967</v>
      </c>
      <c r="R56" s="29" t="s">
        <v>411</v>
      </c>
      <c r="S56" s="61" t="s">
        <v>46</v>
      </c>
      <c r="T56" s="62" t="s">
        <v>47</v>
      </c>
      <c r="U56" s="55" t="s">
        <v>97</v>
      </c>
      <c r="V56" s="63" t="s">
        <v>49</v>
      </c>
      <c r="W56" s="35">
        <v>4534000</v>
      </c>
      <c r="X56" s="65" t="s">
        <v>47</v>
      </c>
      <c r="Y56" s="36" t="s">
        <v>98</v>
      </c>
      <c r="Z56" s="77" t="s">
        <v>78</v>
      </c>
      <c r="AA56" s="25">
        <v>2.6</v>
      </c>
      <c r="AB56" s="65" t="s">
        <v>47</v>
      </c>
      <c r="AC56" s="73"/>
      <c r="AD56" s="13"/>
      <c r="AE56" s="69"/>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74"/>
    </row>
    <row r="57" spans="1:82" s="75" customFormat="1" ht="27.95" customHeight="1">
      <c r="A57" s="55" t="e">
        <f t="shared" si="0"/>
        <v>#REF!</v>
      </c>
      <c r="B57" s="26" t="s">
        <v>422</v>
      </c>
      <c r="C57" s="27" t="s">
        <v>423</v>
      </c>
      <c r="D57" s="28" t="s">
        <v>424</v>
      </c>
      <c r="E57" s="71">
        <v>41800</v>
      </c>
      <c r="F57" s="28"/>
      <c r="G57" s="58"/>
      <c r="H57" s="25" t="s">
        <v>1</v>
      </c>
      <c r="I57" s="25" t="s">
        <v>75</v>
      </c>
      <c r="J57" s="25" t="s">
        <v>404</v>
      </c>
      <c r="K57" s="25" t="s">
        <v>382</v>
      </c>
      <c r="L57" s="26" t="s">
        <v>425</v>
      </c>
      <c r="M57" s="25" t="s">
        <v>41</v>
      </c>
      <c r="N57" s="31" t="s">
        <v>426</v>
      </c>
      <c r="O57" s="32" t="s">
        <v>427</v>
      </c>
      <c r="P57" s="32" t="s">
        <v>428</v>
      </c>
      <c r="Q57" s="34" t="s">
        <v>429</v>
      </c>
      <c r="R57" s="29" t="s">
        <v>75</v>
      </c>
      <c r="S57" s="86" t="s">
        <v>160</v>
      </c>
      <c r="T57" s="62" t="s">
        <v>47</v>
      </c>
      <c r="U57" s="55" t="s">
        <v>97</v>
      </c>
      <c r="V57" s="63" t="s">
        <v>49</v>
      </c>
      <c r="W57" s="35">
        <v>4534000</v>
      </c>
      <c r="X57" s="65" t="s">
        <v>109</v>
      </c>
      <c r="Y57" s="36" t="s">
        <v>430</v>
      </c>
      <c r="Z57" s="77" t="s">
        <v>78</v>
      </c>
      <c r="AA57" s="25">
        <v>1.8</v>
      </c>
      <c r="AB57" s="65" t="s">
        <v>47</v>
      </c>
      <c r="AC57" s="73"/>
      <c r="AD57" s="13"/>
      <c r="AE57" s="69"/>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74"/>
    </row>
    <row r="58" spans="1:82" s="75" customFormat="1" ht="27.95" customHeight="1">
      <c r="A58" s="55">
        <v>1</v>
      </c>
      <c r="B58" s="26" t="s">
        <v>431</v>
      </c>
      <c r="C58" s="27" t="s">
        <v>432</v>
      </c>
      <c r="D58" s="28">
        <v>31159</v>
      </c>
      <c r="E58" s="71">
        <v>38777</v>
      </c>
      <c r="F58" s="28"/>
      <c r="G58" s="58" t="e">
        <f>VLOOKUP(B58,'[1]Thông tin nhân viên 2'!$B$12:$E$491,4,0)</f>
        <v>#REF!</v>
      </c>
      <c r="H58" s="25" t="s">
        <v>1</v>
      </c>
      <c r="I58" s="25" t="s">
        <v>45</v>
      </c>
      <c r="J58" s="25" t="s">
        <v>433</v>
      </c>
      <c r="K58" s="25" t="s">
        <v>382</v>
      </c>
      <c r="L58" s="26" t="s">
        <v>434</v>
      </c>
      <c r="M58" s="55" t="s">
        <v>84</v>
      </c>
      <c r="N58" s="31" t="s">
        <v>435</v>
      </c>
      <c r="O58" s="32" t="s">
        <v>436</v>
      </c>
      <c r="P58" s="32" t="s">
        <v>437</v>
      </c>
      <c r="Q58" s="34" t="s">
        <v>438</v>
      </c>
      <c r="R58" s="29" t="s">
        <v>45</v>
      </c>
      <c r="S58" s="61" t="s">
        <v>46</v>
      </c>
      <c r="T58" s="62" t="s">
        <v>47</v>
      </c>
      <c r="U58" s="25" t="s">
        <v>238</v>
      </c>
      <c r="V58" s="72" t="s">
        <v>78</v>
      </c>
      <c r="W58" s="35">
        <v>3972000</v>
      </c>
      <c r="X58" s="65" t="s">
        <v>47</v>
      </c>
      <c r="Y58" s="36" t="s">
        <v>239</v>
      </c>
      <c r="Z58" s="77" t="s">
        <v>99</v>
      </c>
      <c r="AA58" s="25">
        <v>2.38</v>
      </c>
      <c r="AB58" s="65" t="s">
        <v>47</v>
      </c>
      <c r="AC58" s="73"/>
      <c r="AD58" s="13"/>
      <c r="AE58" s="69"/>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74"/>
    </row>
    <row r="59" spans="1:82" s="75" customFormat="1" ht="27.95" customHeight="1">
      <c r="A59" s="55">
        <f>+A58+1</f>
        <v>2</v>
      </c>
      <c r="B59" s="26" t="s">
        <v>439</v>
      </c>
      <c r="C59" s="27" t="s">
        <v>440</v>
      </c>
      <c r="D59" s="28">
        <v>31876</v>
      </c>
      <c r="E59" s="71">
        <v>40594</v>
      </c>
      <c r="F59" s="28"/>
      <c r="G59" s="58"/>
      <c r="H59" s="25" t="s">
        <v>1</v>
      </c>
      <c r="I59" s="25" t="s">
        <v>45</v>
      </c>
      <c r="J59" s="25" t="s">
        <v>441</v>
      </c>
      <c r="K59" s="25" t="s">
        <v>382</v>
      </c>
      <c r="L59" s="26" t="s">
        <v>442</v>
      </c>
      <c r="M59" s="25" t="s">
        <v>41</v>
      </c>
      <c r="N59" s="31" t="s">
        <v>443</v>
      </c>
      <c r="O59" s="32" t="s">
        <v>444</v>
      </c>
      <c r="P59" s="132" t="s">
        <v>445</v>
      </c>
      <c r="Q59" s="34">
        <v>41781</v>
      </c>
      <c r="R59" s="29" t="s">
        <v>45</v>
      </c>
      <c r="S59" s="61" t="s">
        <v>46</v>
      </c>
      <c r="T59" s="62" t="s">
        <v>47</v>
      </c>
      <c r="U59" s="55" t="s">
        <v>97</v>
      </c>
      <c r="V59" s="63" t="s">
        <v>49</v>
      </c>
      <c r="W59" s="35">
        <v>4534000</v>
      </c>
      <c r="X59" s="65" t="s">
        <v>47</v>
      </c>
      <c r="Y59" s="36" t="s">
        <v>98</v>
      </c>
      <c r="Z59" s="77" t="s">
        <v>152</v>
      </c>
      <c r="AA59" s="25">
        <v>2.76</v>
      </c>
      <c r="AB59" s="65" t="s">
        <v>47</v>
      </c>
      <c r="AC59" s="73"/>
      <c r="AD59" s="13"/>
      <c r="AE59" s="69"/>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74"/>
    </row>
    <row r="60" spans="1:82" s="75" customFormat="1" ht="27.95" customHeight="1">
      <c r="A60" s="55">
        <f t="shared" ref="A60:A81" si="1">+A59+1</f>
        <v>3</v>
      </c>
      <c r="B60" s="26" t="s">
        <v>446</v>
      </c>
      <c r="C60" s="27" t="s">
        <v>447</v>
      </c>
      <c r="D60" s="28">
        <v>33025</v>
      </c>
      <c r="E60" s="71">
        <v>41192</v>
      </c>
      <c r="F60" s="28"/>
      <c r="G60" s="58"/>
      <c r="H60" s="25" t="s">
        <v>1</v>
      </c>
      <c r="I60" s="25" t="s">
        <v>448</v>
      </c>
      <c r="J60" s="25" t="s">
        <v>441</v>
      </c>
      <c r="K60" s="25" t="s">
        <v>382</v>
      </c>
      <c r="L60" s="26" t="s">
        <v>441</v>
      </c>
      <c r="M60" s="55" t="s">
        <v>84</v>
      </c>
      <c r="N60" s="31" t="s">
        <v>449</v>
      </c>
      <c r="O60" s="32" t="s">
        <v>450</v>
      </c>
      <c r="P60" s="32" t="s">
        <v>451</v>
      </c>
      <c r="Q60" s="34">
        <v>41167</v>
      </c>
      <c r="R60" s="29" t="s">
        <v>452</v>
      </c>
      <c r="S60" s="86" t="s">
        <v>160</v>
      </c>
      <c r="T60" s="62" t="s">
        <v>47</v>
      </c>
      <c r="U60" s="55" t="s">
        <v>97</v>
      </c>
      <c r="V60" s="63" t="s">
        <v>49</v>
      </c>
      <c r="W60" s="35">
        <v>4534000</v>
      </c>
      <c r="X60" s="65" t="s">
        <v>47</v>
      </c>
      <c r="Y60" s="36" t="s">
        <v>453</v>
      </c>
      <c r="Z60" s="77" t="s">
        <v>78</v>
      </c>
      <c r="AA60" s="25">
        <v>2.2999999999999998</v>
      </c>
      <c r="AB60" s="65" t="s">
        <v>47</v>
      </c>
      <c r="AC60" s="73"/>
      <c r="AD60" s="13"/>
      <c r="AE60" s="69"/>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74"/>
    </row>
    <row r="61" spans="1:82" s="75" customFormat="1" ht="27.95" customHeight="1">
      <c r="A61" s="55">
        <f t="shared" si="1"/>
        <v>4</v>
      </c>
      <c r="B61" s="26" t="s">
        <v>454</v>
      </c>
      <c r="C61" s="27" t="s">
        <v>455</v>
      </c>
      <c r="D61" s="28" t="s">
        <v>456</v>
      </c>
      <c r="E61" s="71">
        <v>41192</v>
      </c>
      <c r="F61" s="28"/>
      <c r="G61" s="58"/>
      <c r="H61" s="25" t="s">
        <v>1</v>
      </c>
      <c r="I61" s="25" t="s">
        <v>45</v>
      </c>
      <c r="J61" s="25" t="s">
        <v>441</v>
      </c>
      <c r="K61" s="25" t="s">
        <v>382</v>
      </c>
      <c r="L61" s="26" t="s">
        <v>441</v>
      </c>
      <c r="M61" s="55" t="s">
        <v>84</v>
      </c>
      <c r="N61" s="31" t="s">
        <v>457</v>
      </c>
      <c r="O61" s="32" t="s">
        <v>458</v>
      </c>
      <c r="P61" s="32" t="s">
        <v>459</v>
      </c>
      <c r="Q61" s="34" t="s">
        <v>460</v>
      </c>
      <c r="R61" s="29" t="s">
        <v>273</v>
      </c>
      <c r="S61" s="86" t="s">
        <v>160</v>
      </c>
      <c r="T61" s="62" t="s">
        <v>47</v>
      </c>
      <c r="U61" s="55" t="s">
        <v>97</v>
      </c>
      <c r="V61" s="63" t="s">
        <v>49</v>
      </c>
      <c r="W61" s="35">
        <v>4534000</v>
      </c>
      <c r="X61" s="65" t="s">
        <v>47</v>
      </c>
      <c r="Y61" s="36" t="s">
        <v>453</v>
      </c>
      <c r="Z61" s="77" t="s">
        <v>78</v>
      </c>
      <c r="AA61" s="25">
        <v>2.2999999999999998</v>
      </c>
      <c r="AB61" s="65" t="s">
        <v>47</v>
      </c>
      <c r="AC61" s="73"/>
      <c r="AD61" s="13"/>
      <c r="AE61" s="69"/>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74"/>
    </row>
    <row r="62" spans="1:82" s="75" customFormat="1" ht="27.95" customHeight="1">
      <c r="A62" s="55">
        <f t="shared" si="1"/>
        <v>5</v>
      </c>
      <c r="B62" s="26" t="s">
        <v>461</v>
      </c>
      <c r="C62" s="27" t="s">
        <v>462</v>
      </c>
      <c r="D62" s="28">
        <v>32818</v>
      </c>
      <c r="E62" s="71">
        <v>41579</v>
      </c>
      <c r="F62" s="28"/>
      <c r="G62" s="58"/>
      <c r="H62" s="25" t="s">
        <v>1</v>
      </c>
      <c r="I62" s="25" t="s">
        <v>114</v>
      </c>
      <c r="J62" s="25" t="s">
        <v>441</v>
      </c>
      <c r="K62" s="25" t="s">
        <v>382</v>
      </c>
      <c r="L62" s="26" t="s">
        <v>441</v>
      </c>
      <c r="M62" s="55" t="s">
        <v>84</v>
      </c>
      <c r="N62" s="31" t="s">
        <v>463</v>
      </c>
      <c r="O62" s="32" t="s">
        <v>464</v>
      </c>
      <c r="P62" s="32" t="s">
        <v>465</v>
      </c>
      <c r="Q62" s="34">
        <v>37696</v>
      </c>
      <c r="R62" s="29" t="s">
        <v>45</v>
      </c>
      <c r="S62" s="86" t="s">
        <v>160</v>
      </c>
      <c r="T62" s="62" t="s">
        <v>47</v>
      </c>
      <c r="U62" s="55" t="s">
        <v>97</v>
      </c>
      <c r="V62" s="63" t="s">
        <v>49</v>
      </c>
      <c r="W62" s="35">
        <v>4534000</v>
      </c>
      <c r="X62" s="65" t="s">
        <v>47</v>
      </c>
      <c r="Y62" s="36" t="s">
        <v>453</v>
      </c>
      <c r="Z62" s="77" t="s">
        <v>78</v>
      </c>
      <c r="AA62" s="25">
        <v>2.2999999999999998</v>
      </c>
      <c r="AB62" s="65" t="s">
        <v>47</v>
      </c>
      <c r="AC62" s="73"/>
      <c r="AD62" s="13"/>
      <c r="AE62" s="69"/>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74"/>
    </row>
    <row r="63" spans="1:82" s="75" customFormat="1" ht="27.95" customHeight="1">
      <c r="A63" s="55">
        <f t="shared" si="1"/>
        <v>6</v>
      </c>
      <c r="B63" s="26" t="s">
        <v>466</v>
      </c>
      <c r="C63" s="27" t="s">
        <v>467</v>
      </c>
      <c r="D63" s="28">
        <v>31506</v>
      </c>
      <c r="E63" s="71">
        <v>39852</v>
      </c>
      <c r="F63" s="28"/>
      <c r="G63" s="58"/>
      <c r="H63" s="25" t="s">
        <v>1</v>
      </c>
      <c r="I63" s="25" t="s">
        <v>411</v>
      </c>
      <c r="J63" s="25" t="s">
        <v>433</v>
      </c>
      <c r="K63" s="25" t="s">
        <v>382</v>
      </c>
      <c r="L63" s="26" t="s">
        <v>468</v>
      </c>
      <c r="M63" s="25" t="s">
        <v>469</v>
      </c>
      <c r="N63" s="31" t="s">
        <v>470</v>
      </c>
      <c r="O63" s="32" t="s">
        <v>471</v>
      </c>
      <c r="P63" s="32" t="s">
        <v>472</v>
      </c>
      <c r="Q63" s="34">
        <v>38937</v>
      </c>
      <c r="R63" s="29" t="s">
        <v>45</v>
      </c>
      <c r="S63" s="61" t="s">
        <v>46</v>
      </c>
      <c r="T63" s="62" t="s">
        <v>47</v>
      </c>
      <c r="U63" s="25" t="s">
        <v>238</v>
      </c>
      <c r="V63" s="72" t="s">
        <v>78</v>
      </c>
      <c r="W63" s="35">
        <v>3972000</v>
      </c>
      <c r="X63" s="65" t="s">
        <v>47</v>
      </c>
      <c r="Y63" s="36" t="s">
        <v>239</v>
      </c>
      <c r="Z63" s="77" t="s">
        <v>139</v>
      </c>
      <c r="AA63" s="25">
        <v>2.25</v>
      </c>
      <c r="AB63" s="65" t="s">
        <v>47</v>
      </c>
      <c r="AC63" s="73"/>
      <c r="AD63" s="13"/>
      <c r="AE63" s="69"/>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74"/>
    </row>
    <row r="64" spans="1:82" s="75" customFormat="1" ht="27.95" customHeight="1">
      <c r="A64" s="55">
        <f t="shared" si="1"/>
        <v>7</v>
      </c>
      <c r="B64" s="26" t="s">
        <v>473</v>
      </c>
      <c r="C64" s="27" t="s">
        <v>474</v>
      </c>
      <c r="D64" s="28">
        <v>30392</v>
      </c>
      <c r="E64" s="71">
        <v>38961</v>
      </c>
      <c r="F64" s="28"/>
      <c r="G64" s="58"/>
      <c r="H64" s="25" t="s">
        <v>1</v>
      </c>
      <c r="I64" s="25" t="s">
        <v>418</v>
      </c>
      <c r="J64" s="25" t="s">
        <v>433</v>
      </c>
      <c r="K64" s="25" t="s">
        <v>382</v>
      </c>
      <c r="L64" s="26" t="s">
        <v>475</v>
      </c>
      <c r="M64" s="29" t="s">
        <v>293</v>
      </c>
      <c r="N64" s="31" t="s">
        <v>476</v>
      </c>
      <c r="O64" s="32" t="s">
        <v>477</v>
      </c>
      <c r="P64" s="32" t="s">
        <v>478</v>
      </c>
      <c r="Q64" s="34">
        <v>40990</v>
      </c>
      <c r="R64" s="29" t="s">
        <v>479</v>
      </c>
      <c r="S64" s="61" t="s">
        <v>46</v>
      </c>
      <c r="T64" s="62" t="s">
        <v>47</v>
      </c>
      <c r="U64" s="25" t="s">
        <v>238</v>
      </c>
      <c r="V64" s="72" t="s">
        <v>78</v>
      </c>
      <c r="W64" s="35">
        <v>3972000</v>
      </c>
      <c r="X64" s="65" t="s">
        <v>47</v>
      </c>
      <c r="Y64" s="66" t="s">
        <v>430</v>
      </c>
      <c r="Z64" s="65" t="s">
        <v>139</v>
      </c>
      <c r="AA64" s="55">
        <v>2.2000000000000002</v>
      </c>
      <c r="AB64" s="65" t="s">
        <v>47</v>
      </c>
      <c r="AC64" s="73"/>
      <c r="AD64" s="13"/>
      <c r="AE64" s="69"/>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74"/>
    </row>
    <row r="65" spans="1:82" s="82" customFormat="1" ht="27.95" customHeight="1">
      <c r="A65" s="55">
        <f t="shared" si="1"/>
        <v>8</v>
      </c>
      <c r="B65" s="31" t="s">
        <v>480</v>
      </c>
      <c r="C65" s="31" t="s">
        <v>481</v>
      </c>
      <c r="D65" s="57">
        <v>32136</v>
      </c>
      <c r="E65" s="57">
        <v>40520</v>
      </c>
      <c r="F65" s="57"/>
      <c r="G65" s="58"/>
      <c r="H65" s="61" t="s">
        <v>3</v>
      </c>
      <c r="I65" s="61" t="s">
        <v>482</v>
      </c>
      <c r="J65" s="61" t="s">
        <v>433</v>
      </c>
      <c r="K65" s="61" t="s">
        <v>382</v>
      </c>
      <c r="L65" s="31" t="s">
        <v>125</v>
      </c>
      <c r="M65" s="55" t="s">
        <v>84</v>
      </c>
      <c r="N65" s="31" t="s">
        <v>483</v>
      </c>
      <c r="O65" s="31" t="s">
        <v>484</v>
      </c>
      <c r="P65" s="31" t="s">
        <v>485</v>
      </c>
      <c r="Q65" s="60">
        <v>38405</v>
      </c>
      <c r="R65" s="61" t="s">
        <v>45</v>
      </c>
      <c r="S65" s="61" t="s">
        <v>46</v>
      </c>
      <c r="T65" s="62" t="s">
        <v>47</v>
      </c>
      <c r="U65" s="61" t="s">
        <v>238</v>
      </c>
      <c r="V65" s="59" t="s">
        <v>78</v>
      </c>
      <c r="W65" s="64">
        <v>3972000</v>
      </c>
      <c r="X65" s="65" t="s">
        <v>47</v>
      </c>
      <c r="Y65" s="66" t="s">
        <v>486</v>
      </c>
      <c r="Z65" s="65" t="s">
        <v>139</v>
      </c>
      <c r="AA65" s="61">
        <v>2.08</v>
      </c>
      <c r="AB65" s="65" t="s">
        <v>47</v>
      </c>
      <c r="AC65" s="79"/>
      <c r="AD65" s="80"/>
      <c r="AE65" s="69"/>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80"/>
      <c r="BU65" s="80"/>
      <c r="BV65" s="80"/>
      <c r="BW65" s="80"/>
      <c r="BX65" s="80"/>
      <c r="BY65" s="80"/>
      <c r="BZ65" s="80"/>
      <c r="CA65" s="80"/>
      <c r="CB65" s="80"/>
      <c r="CC65" s="80"/>
      <c r="CD65" s="81"/>
    </row>
    <row r="66" spans="1:82" s="82" customFormat="1" ht="27.95" customHeight="1">
      <c r="A66" s="55">
        <f t="shared" si="1"/>
        <v>9</v>
      </c>
      <c r="B66" s="31" t="s">
        <v>487</v>
      </c>
      <c r="C66" s="31" t="s">
        <v>488</v>
      </c>
      <c r="D66" s="57">
        <v>32728</v>
      </c>
      <c r="E66" s="57" t="s">
        <v>261</v>
      </c>
      <c r="F66" s="57"/>
      <c r="G66" s="58"/>
      <c r="H66" s="61" t="s">
        <v>3</v>
      </c>
      <c r="I66" s="61" t="s">
        <v>489</v>
      </c>
      <c r="J66" s="61" t="s">
        <v>433</v>
      </c>
      <c r="K66" s="61" t="s">
        <v>382</v>
      </c>
      <c r="L66" s="31" t="s">
        <v>303</v>
      </c>
      <c r="M66" s="55" t="s">
        <v>84</v>
      </c>
      <c r="N66" s="31" t="s">
        <v>490</v>
      </c>
      <c r="O66" s="31" t="s">
        <v>491</v>
      </c>
      <c r="P66" s="31" t="s">
        <v>492</v>
      </c>
      <c r="Q66" s="60">
        <v>40333</v>
      </c>
      <c r="R66" s="61" t="s">
        <v>489</v>
      </c>
      <c r="S66" s="61" t="s">
        <v>46</v>
      </c>
      <c r="T66" s="62" t="s">
        <v>47</v>
      </c>
      <c r="U66" s="61" t="s">
        <v>238</v>
      </c>
      <c r="V66" s="59" t="s">
        <v>78</v>
      </c>
      <c r="W66" s="64">
        <v>3972000</v>
      </c>
      <c r="X66" s="65" t="s">
        <v>47</v>
      </c>
      <c r="Y66" s="66" t="s">
        <v>486</v>
      </c>
      <c r="Z66" s="65" t="s">
        <v>78</v>
      </c>
      <c r="AA66" s="61">
        <v>1.85</v>
      </c>
      <c r="AB66" s="65" t="s">
        <v>47</v>
      </c>
      <c r="AC66" s="79"/>
      <c r="AD66" s="80"/>
      <c r="AE66" s="69"/>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c r="BE66" s="80"/>
      <c r="BF66" s="80"/>
      <c r="BG66" s="80"/>
      <c r="BH66" s="80"/>
      <c r="BI66" s="80"/>
      <c r="BJ66" s="80"/>
      <c r="BK66" s="80"/>
      <c r="BL66" s="80"/>
      <c r="BM66" s="80"/>
      <c r="BN66" s="80"/>
      <c r="BO66" s="80"/>
      <c r="BP66" s="80"/>
      <c r="BQ66" s="80"/>
      <c r="BR66" s="80"/>
      <c r="BS66" s="80"/>
      <c r="BT66" s="80"/>
      <c r="BU66" s="80"/>
      <c r="BV66" s="80"/>
      <c r="BW66" s="80"/>
      <c r="BX66" s="80"/>
      <c r="BY66" s="80"/>
      <c r="BZ66" s="80"/>
      <c r="CA66" s="80"/>
      <c r="CB66" s="80"/>
      <c r="CC66" s="80"/>
      <c r="CD66" s="81"/>
    </row>
    <row r="67" spans="1:82" s="82" customFormat="1" ht="27.95" customHeight="1">
      <c r="A67" s="55">
        <f t="shared" si="1"/>
        <v>10</v>
      </c>
      <c r="B67" s="31" t="s">
        <v>493</v>
      </c>
      <c r="C67" s="31" t="s">
        <v>494</v>
      </c>
      <c r="D67" s="57">
        <v>33236</v>
      </c>
      <c r="E67" s="57" t="s">
        <v>261</v>
      </c>
      <c r="F67" s="57"/>
      <c r="G67" s="58"/>
      <c r="H67" s="61" t="s">
        <v>3</v>
      </c>
      <c r="I67" s="61" t="s">
        <v>45</v>
      </c>
      <c r="J67" s="61" t="s">
        <v>433</v>
      </c>
      <c r="K67" s="61" t="s">
        <v>382</v>
      </c>
      <c r="L67" s="31" t="s">
        <v>468</v>
      </c>
      <c r="M67" s="61" t="s">
        <v>469</v>
      </c>
      <c r="N67" s="31" t="s">
        <v>495</v>
      </c>
      <c r="O67" s="31" t="s">
        <v>496</v>
      </c>
      <c r="P67" s="31" t="s">
        <v>497</v>
      </c>
      <c r="Q67" s="60">
        <v>39891</v>
      </c>
      <c r="R67" s="61" t="s">
        <v>45</v>
      </c>
      <c r="S67" s="61" t="s">
        <v>46</v>
      </c>
      <c r="T67" s="62" t="s">
        <v>47</v>
      </c>
      <c r="U67" s="61" t="s">
        <v>238</v>
      </c>
      <c r="V67" s="59" t="s">
        <v>78</v>
      </c>
      <c r="W67" s="64">
        <v>3972000</v>
      </c>
      <c r="X67" s="65" t="s">
        <v>47</v>
      </c>
      <c r="Y67" s="66" t="s">
        <v>486</v>
      </c>
      <c r="Z67" s="65" t="s">
        <v>78</v>
      </c>
      <c r="AA67" s="61">
        <v>1.85</v>
      </c>
      <c r="AB67" s="65" t="s">
        <v>47</v>
      </c>
      <c r="AC67" s="79"/>
      <c r="AD67" s="80"/>
      <c r="AE67" s="69"/>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c r="BQ67" s="80"/>
      <c r="BR67" s="80"/>
      <c r="BS67" s="80"/>
      <c r="BT67" s="80"/>
      <c r="BU67" s="80"/>
      <c r="BV67" s="80"/>
      <c r="BW67" s="80"/>
      <c r="BX67" s="80"/>
      <c r="BY67" s="80"/>
      <c r="BZ67" s="80"/>
      <c r="CA67" s="80"/>
      <c r="CB67" s="80"/>
      <c r="CC67" s="80"/>
      <c r="CD67" s="81"/>
    </row>
    <row r="68" spans="1:82" s="82" customFormat="1" ht="27.95" customHeight="1">
      <c r="A68" s="55">
        <f t="shared" si="1"/>
        <v>11</v>
      </c>
      <c r="B68" s="31" t="s">
        <v>498</v>
      </c>
      <c r="C68" s="31" t="s">
        <v>499</v>
      </c>
      <c r="D68" s="57">
        <v>31969</v>
      </c>
      <c r="E68" s="57" t="s">
        <v>261</v>
      </c>
      <c r="F68" s="57"/>
      <c r="G68" s="58"/>
      <c r="H68" s="61" t="s">
        <v>3</v>
      </c>
      <c r="I68" s="61" t="s">
        <v>500</v>
      </c>
      <c r="J68" s="61" t="s">
        <v>433</v>
      </c>
      <c r="K68" s="61" t="s">
        <v>382</v>
      </c>
      <c r="L68" s="31" t="s">
        <v>501</v>
      </c>
      <c r="M68" s="55" t="s">
        <v>84</v>
      </c>
      <c r="N68" s="31" t="s">
        <v>502</v>
      </c>
      <c r="O68" s="31" t="s">
        <v>503</v>
      </c>
      <c r="P68" s="31" t="s">
        <v>504</v>
      </c>
      <c r="Q68" s="60">
        <v>39669</v>
      </c>
      <c r="R68" s="61" t="s">
        <v>45</v>
      </c>
      <c r="S68" s="61" t="s">
        <v>46</v>
      </c>
      <c r="T68" s="62" t="s">
        <v>47</v>
      </c>
      <c r="U68" s="61" t="s">
        <v>238</v>
      </c>
      <c r="V68" s="59" t="s">
        <v>78</v>
      </c>
      <c r="W68" s="64">
        <v>3972000</v>
      </c>
      <c r="X68" s="65" t="s">
        <v>47</v>
      </c>
      <c r="Y68" s="66" t="s">
        <v>486</v>
      </c>
      <c r="Z68" s="65" t="s">
        <v>78</v>
      </c>
      <c r="AA68" s="61">
        <v>1.85</v>
      </c>
      <c r="AB68" s="65" t="s">
        <v>47</v>
      </c>
      <c r="AC68" s="79"/>
      <c r="AD68" s="80"/>
      <c r="AE68" s="69"/>
      <c r="AF68" s="80"/>
      <c r="AG68" s="80"/>
      <c r="AH68" s="80"/>
      <c r="AI68" s="80"/>
      <c r="AJ68" s="80"/>
      <c r="AK68" s="80"/>
      <c r="AL68" s="80"/>
      <c r="AM68" s="80"/>
      <c r="AN68" s="80"/>
      <c r="AO68" s="80"/>
      <c r="AP68" s="80"/>
      <c r="AQ68" s="80"/>
      <c r="AR68" s="80"/>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c r="BQ68" s="80"/>
      <c r="BR68" s="80"/>
      <c r="BS68" s="80"/>
      <c r="BT68" s="80"/>
      <c r="BU68" s="80"/>
      <c r="BV68" s="80"/>
      <c r="BW68" s="80"/>
      <c r="BX68" s="80"/>
      <c r="BY68" s="80"/>
      <c r="BZ68" s="80"/>
      <c r="CA68" s="80"/>
      <c r="CB68" s="80"/>
      <c r="CC68" s="80"/>
      <c r="CD68" s="81"/>
    </row>
    <row r="69" spans="1:82" s="75" customFormat="1" ht="27.95" customHeight="1">
      <c r="A69" s="55">
        <f t="shared" si="1"/>
        <v>12</v>
      </c>
      <c r="B69" s="26" t="s">
        <v>505</v>
      </c>
      <c r="C69" s="27" t="s">
        <v>506</v>
      </c>
      <c r="D69" s="28" t="s">
        <v>507</v>
      </c>
      <c r="E69" s="71">
        <v>41192</v>
      </c>
      <c r="F69" s="28"/>
      <c r="G69" s="58"/>
      <c r="H69" s="25" t="s">
        <v>3</v>
      </c>
      <c r="I69" s="25" t="s">
        <v>45</v>
      </c>
      <c r="J69" s="25" t="s">
        <v>433</v>
      </c>
      <c r="K69" s="25" t="s">
        <v>382</v>
      </c>
      <c r="L69" s="26" t="s">
        <v>508</v>
      </c>
      <c r="M69" s="55" t="s">
        <v>84</v>
      </c>
      <c r="N69" s="31" t="s">
        <v>509</v>
      </c>
      <c r="O69" s="32" t="s">
        <v>510</v>
      </c>
      <c r="P69" s="32" t="s">
        <v>511</v>
      </c>
      <c r="Q69" s="34">
        <v>39235</v>
      </c>
      <c r="R69" s="29" t="s">
        <v>273</v>
      </c>
      <c r="S69" s="86" t="s">
        <v>160</v>
      </c>
      <c r="T69" s="62" t="s">
        <v>47</v>
      </c>
      <c r="U69" s="25" t="s">
        <v>238</v>
      </c>
      <c r="V69" s="72" t="s">
        <v>78</v>
      </c>
      <c r="W69" s="35">
        <v>3972000</v>
      </c>
      <c r="X69" s="65" t="s">
        <v>47</v>
      </c>
      <c r="Y69" s="66" t="s">
        <v>486</v>
      </c>
      <c r="Z69" s="65" t="s">
        <v>78</v>
      </c>
      <c r="AA69" s="25">
        <v>1.85</v>
      </c>
      <c r="AB69" s="65" t="s">
        <v>47</v>
      </c>
      <c r="AC69" s="73"/>
      <c r="AD69" s="13"/>
      <c r="AE69" s="69"/>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74"/>
    </row>
    <row r="70" spans="1:82" s="75" customFormat="1" ht="27.95" customHeight="1">
      <c r="A70" s="55">
        <f t="shared" si="1"/>
        <v>13</v>
      </c>
      <c r="B70" s="26" t="s">
        <v>512</v>
      </c>
      <c r="C70" s="27" t="s">
        <v>513</v>
      </c>
      <c r="D70" s="28" t="s">
        <v>514</v>
      </c>
      <c r="E70" s="71">
        <v>41192</v>
      </c>
      <c r="F70" s="28"/>
      <c r="G70" s="58"/>
      <c r="H70" s="25" t="s">
        <v>3</v>
      </c>
      <c r="I70" s="25" t="s">
        <v>75</v>
      </c>
      <c r="J70" s="25" t="s">
        <v>433</v>
      </c>
      <c r="K70" s="25" t="s">
        <v>382</v>
      </c>
      <c r="L70" s="26" t="s">
        <v>515</v>
      </c>
      <c r="M70" s="55" t="s">
        <v>84</v>
      </c>
      <c r="N70" s="31" t="s">
        <v>516</v>
      </c>
      <c r="O70" s="32" t="s">
        <v>517</v>
      </c>
      <c r="P70" s="32" t="s">
        <v>518</v>
      </c>
      <c r="Q70" s="34" t="s">
        <v>519</v>
      </c>
      <c r="R70" s="29" t="s">
        <v>273</v>
      </c>
      <c r="S70" s="86" t="s">
        <v>160</v>
      </c>
      <c r="T70" s="62" t="s">
        <v>47</v>
      </c>
      <c r="U70" s="25" t="s">
        <v>238</v>
      </c>
      <c r="V70" s="72" t="s">
        <v>78</v>
      </c>
      <c r="W70" s="35">
        <v>3972000</v>
      </c>
      <c r="X70" s="65" t="s">
        <v>47</v>
      </c>
      <c r="Y70" s="66" t="s">
        <v>486</v>
      </c>
      <c r="Z70" s="65" t="s">
        <v>78</v>
      </c>
      <c r="AA70" s="25">
        <v>1.85</v>
      </c>
      <c r="AB70" s="65" t="s">
        <v>47</v>
      </c>
      <c r="AC70" s="73"/>
      <c r="AD70" s="13"/>
      <c r="AE70" s="69"/>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74"/>
    </row>
    <row r="71" spans="1:82" s="75" customFormat="1" ht="27.95" customHeight="1">
      <c r="A71" s="55">
        <f t="shared" si="1"/>
        <v>14</v>
      </c>
      <c r="B71" s="26" t="s">
        <v>520</v>
      </c>
      <c r="C71" s="27" t="s">
        <v>521</v>
      </c>
      <c r="D71" s="28" t="s">
        <v>522</v>
      </c>
      <c r="E71" s="71">
        <v>41192</v>
      </c>
      <c r="F71" s="28"/>
      <c r="G71" s="58"/>
      <c r="H71" s="25" t="s">
        <v>3</v>
      </c>
      <c r="I71" s="25" t="s">
        <v>523</v>
      </c>
      <c r="J71" s="25" t="s">
        <v>433</v>
      </c>
      <c r="K71" s="25" t="s">
        <v>382</v>
      </c>
      <c r="L71" s="26" t="s">
        <v>524</v>
      </c>
      <c r="M71" s="55" t="s">
        <v>84</v>
      </c>
      <c r="N71" s="31" t="s">
        <v>525</v>
      </c>
      <c r="O71" s="32" t="s">
        <v>526</v>
      </c>
      <c r="P71" s="32">
        <v>100898455</v>
      </c>
      <c r="Q71" s="34">
        <v>41011</v>
      </c>
      <c r="R71" s="29" t="s">
        <v>527</v>
      </c>
      <c r="S71" s="86" t="s">
        <v>160</v>
      </c>
      <c r="T71" s="62" t="s">
        <v>47</v>
      </c>
      <c r="U71" s="25" t="s">
        <v>238</v>
      </c>
      <c r="V71" s="72" t="s">
        <v>78</v>
      </c>
      <c r="W71" s="35">
        <v>3972000</v>
      </c>
      <c r="X71" s="65" t="s">
        <v>47</v>
      </c>
      <c r="Y71" s="66" t="s">
        <v>486</v>
      </c>
      <c r="Z71" s="65" t="s">
        <v>78</v>
      </c>
      <c r="AA71" s="25">
        <v>1.85</v>
      </c>
      <c r="AB71" s="65" t="s">
        <v>47</v>
      </c>
      <c r="AC71" s="73"/>
      <c r="AD71" s="13"/>
      <c r="AE71" s="69"/>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74"/>
    </row>
    <row r="72" spans="1:82" s="75" customFormat="1" ht="27.95" customHeight="1">
      <c r="A72" s="55">
        <f t="shared" si="1"/>
        <v>15</v>
      </c>
      <c r="B72" s="26" t="s">
        <v>528</v>
      </c>
      <c r="C72" s="27" t="s">
        <v>529</v>
      </c>
      <c r="D72" s="28">
        <v>33033</v>
      </c>
      <c r="E72" s="71" t="s">
        <v>530</v>
      </c>
      <c r="F72" s="28"/>
      <c r="G72" s="58"/>
      <c r="H72" s="25" t="s">
        <v>3</v>
      </c>
      <c r="I72" s="25" t="s">
        <v>531</v>
      </c>
      <c r="J72" s="29" t="s">
        <v>532</v>
      </c>
      <c r="K72" s="29" t="s">
        <v>382</v>
      </c>
      <c r="L72" s="32" t="s">
        <v>533</v>
      </c>
      <c r="M72" s="55" t="s">
        <v>84</v>
      </c>
      <c r="N72" s="31" t="s">
        <v>534</v>
      </c>
      <c r="O72" s="32" t="s">
        <v>535</v>
      </c>
      <c r="P72" s="32" t="s">
        <v>536</v>
      </c>
      <c r="Q72" s="34">
        <v>39239</v>
      </c>
      <c r="R72" s="29" t="s">
        <v>45</v>
      </c>
      <c r="S72" s="86" t="s">
        <v>160</v>
      </c>
      <c r="T72" s="62" t="s">
        <v>47</v>
      </c>
      <c r="U72" s="25" t="s">
        <v>238</v>
      </c>
      <c r="V72" s="72" t="s">
        <v>78</v>
      </c>
      <c r="W72" s="35">
        <v>3972000</v>
      </c>
      <c r="X72" s="65" t="s">
        <v>47</v>
      </c>
      <c r="Y72" s="66" t="s">
        <v>537</v>
      </c>
      <c r="Z72" s="65" t="s">
        <v>78</v>
      </c>
      <c r="AA72" s="25">
        <v>1.9</v>
      </c>
      <c r="AB72" s="65" t="s">
        <v>47</v>
      </c>
      <c r="AC72" s="73"/>
      <c r="AD72" s="13"/>
      <c r="AE72" s="69"/>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74"/>
    </row>
    <row r="73" spans="1:82" s="75" customFormat="1" ht="27.95" customHeight="1">
      <c r="A73" s="55">
        <f t="shared" si="1"/>
        <v>16</v>
      </c>
      <c r="B73" s="26" t="s">
        <v>538</v>
      </c>
      <c r="C73" s="27" t="s">
        <v>539</v>
      </c>
      <c r="D73" s="28">
        <v>33189</v>
      </c>
      <c r="E73" s="71" t="s">
        <v>530</v>
      </c>
      <c r="F73" s="28"/>
      <c r="G73" s="58"/>
      <c r="H73" s="25" t="s">
        <v>3</v>
      </c>
      <c r="I73" s="25" t="s">
        <v>244</v>
      </c>
      <c r="J73" s="29" t="s">
        <v>532</v>
      </c>
      <c r="K73" s="29" t="s">
        <v>382</v>
      </c>
      <c r="L73" s="32" t="s">
        <v>533</v>
      </c>
      <c r="M73" s="55" t="s">
        <v>84</v>
      </c>
      <c r="N73" s="31" t="s">
        <v>540</v>
      </c>
      <c r="O73" s="32" t="s">
        <v>541</v>
      </c>
      <c r="P73" s="32" t="s">
        <v>542</v>
      </c>
      <c r="Q73" s="34">
        <v>40213</v>
      </c>
      <c r="R73" s="29" t="s">
        <v>68</v>
      </c>
      <c r="S73" s="86" t="s">
        <v>160</v>
      </c>
      <c r="T73" s="62" t="s">
        <v>47</v>
      </c>
      <c r="U73" s="25" t="s">
        <v>238</v>
      </c>
      <c r="V73" s="72" t="s">
        <v>78</v>
      </c>
      <c r="W73" s="35">
        <v>3972000</v>
      </c>
      <c r="X73" s="65" t="s">
        <v>47</v>
      </c>
      <c r="Y73" s="66" t="s">
        <v>537</v>
      </c>
      <c r="Z73" s="65" t="s">
        <v>78</v>
      </c>
      <c r="AA73" s="25">
        <v>1.9</v>
      </c>
      <c r="AB73" s="65" t="s">
        <v>47</v>
      </c>
      <c r="AC73" s="73"/>
      <c r="AD73" s="13"/>
      <c r="AE73" s="69"/>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74"/>
    </row>
    <row r="74" spans="1:82" s="67" customFormat="1" ht="27.95" customHeight="1">
      <c r="A74" s="55">
        <f t="shared" si="1"/>
        <v>17</v>
      </c>
      <c r="B74" s="27" t="s">
        <v>543</v>
      </c>
      <c r="C74" s="27" t="s">
        <v>544</v>
      </c>
      <c r="D74" s="56" t="s">
        <v>545</v>
      </c>
      <c r="E74" s="57">
        <v>42142</v>
      </c>
      <c r="F74" s="56"/>
      <c r="G74" s="58"/>
      <c r="H74" s="55" t="s">
        <v>1</v>
      </c>
      <c r="I74" s="55" t="s">
        <v>45</v>
      </c>
      <c r="J74" s="55" t="s">
        <v>433</v>
      </c>
      <c r="K74" s="55" t="s">
        <v>382</v>
      </c>
      <c r="L74" s="27" t="s">
        <v>143</v>
      </c>
      <c r="M74" s="55" t="s">
        <v>84</v>
      </c>
      <c r="N74" s="31" t="s">
        <v>546</v>
      </c>
      <c r="O74" s="31" t="s">
        <v>547</v>
      </c>
      <c r="P74" s="31" t="s">
        <v>548</v>
      </c>
      <c r="Q74" s="60" t="s">
        <v>549</v>
      </c>
      <c r="R74" s="61" t="s">
        <v>45</v>
      </c>
      <c r="S74" s="133" t="s">
        <v>186</v>
      </c>
      <c r="T74" s="62" t="s">
        <v>109</v>
      </c>
      <c r="U74" s="55" t="s">
        <v>238</v>
      </c>
      <c r="V74" s="63" t="s">
        <v>78</v>
      </c>
      <c r="W74" s="64">
        <v>3972000</v>
      </c>
      <c r="X74" s="134" t="s">
        <v>109</v>
      </c>
      <c r="Y74" s="66" t="s">
        <v>430</v>
      </c>
      <c r="Z74" s="65" t="s">
        <v>78</v>
      </c>
      <c r="AA74" s="55">
        <f>1.8*90%</f>
        <v>1.62</v>
      </c>
      <c r="AB74" s="134" t="s">
        <v>109</v>
      </c>
      <c r="AC74" s="68"/>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69"/>
      <c r="BJ74" s="69"/>
      <c r="BK74" s="69"/>
      <c r="BL74" s="69"/>
      <c r="BM74" s="69"/>
      <c r="BN74" s="69"/>
      <c r="BO74" s="69"/>
      <c r="BP74" s="69"/>
      <c r="BQ74" s="69"/>
      <c r="BR74" s="69"/>
      <c r="BS74" s="69"/>
      <c r="BT74" s="69"/>
      <c r="BU74" s="69"/>
      <c r="BV74" s="69"/>
      <c r="BW74" s="69"/>
      <c r="BX74" s="69"/>
      <c r="BY74" s="69"/>
      <c r="BZ74" s="69"/>
      <c r="CA74" s="69"/>
      <c r="CB74" s="69"/>
      <c r="CC74" s="69"/>
      <c r="CD74" s="70"/>
    </row>
    <row r="75" spans="1:82" s="67" customFormat="1" ht="27.95" customHeight="1">
      <c r="A75" s="55">
        <f t="shared" si="1"/>
        <v>18</v>
      </c>
      <c r="B75" s="27" t="s">
        <v>550</v>
      </c>
      <c r="C75" s="27" t="s">
        <v>551</v>
      </c>
      <c r="D75" s="56" t="s">
        <v>552</v>
      </c>
      <c r="E75" s="57">
        <v>42142</v>
      </c>
      <c r="F75" s="56"/>
      <c r="G75" s="58"/>
      <c r="H75" s="55" t="s">
        <v>1</v>
      </c>
      <c r="I75" s="55" t="s">
        <v>45</v>
      </c>
      <c r="J75" s="55" t="s">
        <v>433</v>
      </c>
      <c r="K75" s="55" t="s">
        <v>382</v>
      </c>
      <c r="L75" s="27" t="s">
        <v>553</v>
      </c>
      <c r="M75" s="55" t="s">
        <v>84</v>
      </c>
      <c r="N75" s="31" t="s">
        <v>554</v>
      </c>
      <c r="O75" s="31" t="s">
        <v>555</v>
      </c>
      <c r="P75" s="31" t="s">
        <v>556</v>
      </c>
      <c r="Q75" s="60">
        <v>38814</v>
      </c>
      <c r="R75" s="61" t="s">
        <v>45</v>
      </c>
      <c r="S75" s="133" t="s">
        <v>186</v>
      </c>
      <c r="T75" s="62" t="s">
        <v>109</v>
      </c>
      <c r="U75" s="55" t="s">
        <v>238</v>
      </c>
      <c r="V75" s="63" t="s">
        <v>78</v>
      </c>
      <c r="W75" s="64">
        <v>3972000</v>
      </c>
      <c r="X75" s="134" t="s">
        <v>109</v>
      </c>
      <c r="Y75" s="66" t="s">
        <v>430</v>
      </c>
      <c r="Z75" s="65" t="s">
        <v>78</v>
      </c>
      <c r="AA75" s="55">
        <f t="shared" ref="AA75" si="2">1.8*90%</f>
        <v>1.62</v>
      </c>
      <c r="AB75" s="134" t="s">
        <v>109</v>
      </c>
      <c r="AC75" s="68"/>
      <c r="AD75" s="69"/>
      <c r="AE75" s="69"/>
      <c r="AF75" s="69"/>
      <c r="AG75" s="69"/>
      <c r="AH75" s="69"/>
      <c r="AI75" s="69"/>
      <c r="AJ75" s="69"/>
      <c r="AK75" s="69"/>
      <c r="AL75" s="69"/>
      <c r="AM75" s="69"/>
      <c r="AN75" s="69"/>
      <c r="AO75" s="69"/>
      <c r="AP75" s="69"/>
      <c r="AQ75" s="69"/>
      <c r="AR75" s="69"/>
      <c r="AS75" s="69"/>
      <c r="AT75" s="69"/>
      <c r="AU75" s="69"/>
      <c r="AV75" s="69"/>
      <c r="AW75" s="69"/>
      <c r="AX75" s="69"/>
      <c r="AY75" s="69"/>
      <c r="AZ75" s="69"/>
      <c r="BA75" s="69"/>
      <c r="BB75" s="69"/>
      <c r="BC75" s="69"/>
      <c r="BD75" s="69"/>
      <c r="BE75" s="69"/>
      <c r="BF75" s="69"/>
      <c r="BG75" s="69"/>
      <c r="BH75" s="69"/>
      <c r="BI75" s="69"/>
      <c r="BJ75" s="69"/>
      <c r="BK75" s="69"/>
      <c r="BL75" s="69"/>
      <c r="BM75" s="69"/>
      <c r="BN75" s="69"/>
      <c r="BO75" s="69"/>
      <c r="BP75" s="69"/>
      <c r="BQ75" s="69"/>
      <c r="BR75" s="69"/>
      <c r="BS75" s="69"/>
      <c r="BT75" s="69"/>
      <c r="BU75" s="69"/>
      <c r="BV75" s="69"/>
      <c r="BW75" s="69"/>
      <c r="BX75" s="69"/>
      <c r="BY75" s="69"/>
      <c r="BZ75" s="69"/>
      <c r="CA75" s="69"/>
      <c r="CB75" s="69"/>
      <c r="CC75" s="69"/>
      <c r="CD75" s="70"/>
    </row>
    <row r="76" spans="1:82" s="67" customFormat="1" ht="27.95" customHeight="1">
      <c r="A76" s="55">
        <f t="shared" si="1"/>
        <v>19</v>
      </c>
      <c r="B76" s="27" t="s">
        <v>557</v>
      </c>
      <c r="C76" s="27" t="s">
        <v>558</v>
      </c>
      <c r="D76" s="56" t="s">
        <v>559</v>
      </c>
      <c r="E76" s="57">
        <v>42142</v>
      </c>
      <c r="F76" s="56"/>
      <c r="G76" s="58"/>
      <c r="H76" s="55" t="s">
        <v>1</v>
      </c>
      <c r="I76" s="55" t="s">
        <v>45</v>
      </c>
      <c r="J76" s="55" t="s">
        <v>433</v>
      </c>
      <c r="K76" s="55" t="s">
        <v>382</v>
      </c>
      <c r="L76" s="31" t="s">
        <v>4</v>
      </c>
      <c r="M76" s="61" t="s">
        <v>469</v>
      </c>
      <c r="N76" s="31" t="s">
        <v>560</v>
      </c>
      <c r="O76" s="31" t="s">
        <v>561</v>
      </c>
      <c r="P76" s="31" t="s">
        <v>562</v>
      </c>
      <c r="Q76" s="60" t="s">
        <v>563</v>
      </c>
      <c r="R76" s="61" t="s">
        <v>45</v>
      </c>
      <c r="S76" s="133" t="s">
        <v>186</v>
      </c>
      <c r="T76" s="62" t="s">
        <v>109</v>
      </c>
      <c r="U76" s="55" t="s">
        <v>238</v>
      </c>
      <c r="V76" s="63" t="s">
        <v>78</v>
      </c>
      <c r="W76" s="64">
        <v>3972000</v>
      </c>
      <c r="X76" s="134" t="s">
        <v>109</v>
      </c>
      <c r="Y76" s="66" t="s">
        <v>430</v>
      </c>
      <c r="Z76" s="65" t="s">
        <v>78</v>
      </c>
      <c r="AA76" s="55">
        <f>1.8*90%</f>
        <v>1.62</v>
      </c>
      <c r="AB76" s="134" t="s">
        <v>109</v>
      </c>
      <c r="AC76" s="68"/>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c r="BB76" s="69"/>
      <c r="BC76" s="69"/>
      <c r="BD76" s="69"/>
      <c r="BE76" s="69"/>
      <c r="BF76" s="69"/>
      <c r="BG76" s="69"/>
      <c r="BH76" s="69"/>
      <c r="BI76" s="69"/>
      <c r="BJ76" s="69"/>
      <c r="BK76" s="69"/>
      <c r="BL76" s="69"/>
      <c r="BM76" s="69"/>
      <c r="BN76" s="69"/>
      <c r="BO76" s="69"/>
      <c r="BP76" s="69"/>
      <c r="BQ76" s="69"/>
      <c r="BR76" s="69"/>
      <c r="BS76" s="69"/>
      <c r="BT76" s="69"/>
      <c r="BU76" s="69"/>
      <c r="BV76" s="69"/>
      <c r="BW76" s="69"/>
      <c r="BX76" s="69"/>
      <c r="BY76" s="69"/>
      <c r="BZ76" s="69"/>
      <c r="CA76" s="69"/>
      <c r="CB76" s="69"/>
      <c r="CC76" s="69"/>
      <c r="CD76" s="70"/>
    </row>
    <row r="77" spans="1:82" s="67" customFormat="1" ht="27.95" customHeight="1">
      <c r="A77" s="55">
        <f t="shared" si="1"/>
        <v>20</v>
      </c>
      <c r="B77" s="27" t="s">
        <v>564</v>
      </c>
      <c r="C77" s="27" t="s">
        <v>565</v>
      </c>
      <c r="D77" s="56" t="s">
        <v>566</v>
      </c>
      <c r="E77" s="57">
        <v>42142</v>
      </c>
      <c r="F77" s="56"/>
      <c r="G77" s="58"/>
      <c r="H77" s="55" t="s">
        <v>1</v>
      </c>
      <c r="I77" s="55" t="s">
        <v>45</v>
      </c>
      <c r="J77" s="55" t="s">
        <v>433</v>
      </c>
      <c r="K77" s="55" t="s">
        <v>382</v>
      </c>
      <c r="L77" s="27" t="s">
        <v>567</v>
      </c>
      <c r="M77" s="55" t="s">
        <v>84</v>
      </c>
      <c r="N77" s="31" t="s">
        <v>568</v>
      </c>
      <c r="O77" s="31" t="s">
        <v>569</v>
      </c>
      <c r="P77" s="31" t="s">
        <v>570</v>
      </c>
      <c r="Q77" s="60" t="s">
        <v>571</v>
      </c>
      <c r="R77" s="61" t="s">
        <v>45</v>
      </c>
      <c r="S77" s="133" t="s">
        <v>186</v>
      </c>
      <c r="T77" s="62" t="s">
        <v>109</v>
      </c>
      <c r="U77" s="55" t="s">
        <v>238</v>
      </c>
      <c r="V77" s="63" t="s">
        <v>78</v>
      </c>
      <c r="W77" s="64">
        <v>3972000</v>
      </c>
      <c r="X77" s="134" t="s">
        <v>109</v>
      </c>
      <c r="Y77" s="66" t="s">
        <v>430</v>
      </c>
      <c r="Z77" s="65" t="s">
        <v>78</v>
      </c>
      <c r="AA77" s="55">
        <f>1.8*90%</f>
        <v>1.62</v>
      </c>
      <c r="AB77" s="134" t="s">
        <v>109</v>
      </c>
      <c r="AC77" s="68"/>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69"/>
      <c r="BN77" s="69"/>
      <c r="BO77" s="69"/>
      <c r="BP77" s="69"/>
      <c r="BQ77" s="69"/>
      <c r="BR77" s="69"/>
      <c r="BS77" s="69"/>
      <c r="BT77" s="69"/>
      <c r="BU77" s="69"/>
      <c r="BV77" s="69"/>
      <c r="BW77" s="69"/>
      <c r="BX77" s="69"/>
      <c r="BY77" s="69"/>
      <c r="BZ77" s="69"/>
      <c r="CA77" s="69"/>
      <c r="CB77" s="69"/>
      <c r="CC77" s="69"/>
      <c r="CD77" s="70"/>
    </row>
    <row r="78" spans="1:82" s="67" customFormat="1" ht="27.95" customHeight="1">
      <c r="A78" s="55">
        <f t="shared" si="1"/>
        <v>21</v>
      </c>
      <c r="B78" s="27" t="s">
        <v>572</v>
      </c>
      <c r="C78" s="27" t="s">
        <v>573</v>
      </c>
      <c r="D78" s="56" t="s">
        <v>574</v>
      </c>
      <c r="E78" s="57">
        <v>42142</v>
      </c>
      <c r="F78" s="56"/>
      <c r="G78" s="58"/>
      <c r="H78" s="55" t="s">
        <v>3</v>
      </c>
      <c r="I78" s="55" t="s">
        <v>575</v>
      </c>
      <c r="J78" s="55" t="s">
        <v>433</v>
      </c>
      <c r="K78" s="55" t="s">
        <v>382</v>
      </c>
      <c r="L78" s="27" t="s">
        <v>576</v>
      </c>
      <c r="M78" s="55" t="s">
        <v>84</v>
      </c>
      <c r="N78" s="31" t="s">
        <v>577</v>
      </c>
      <c r="O78" s="31" t="s">
        <v>578</v>
      </c>
      <c r="P78" s="31" t="s">
        <v>579</v>
      </c>
      <c r="Q78" s="60" t="s">
        <v>580</v>
      </c>
      <c r="R78" s="61" t="s">
        <v>575</v>
      </c>
      <c r="S78" s="133" t="s">
        <v>186</v>
      </c>
      <c r="T78" s="62" t="s">
        <v>109</v>
      </c>
      <c r="U78" s="55" t="s">
        <v>238</v>
      </c>
      <c r="V78" s="63" t="s">
        <v>78</v>
      </c>
      <c r="W78" s="64">
        <v>3972000</v>
      </c>
      <c r="X78" s="134" t="s">
        <v>109</v>
      </c>
      <c r="Y78" s="66" t="s">
        <v>430</v>
      </c>
      <c r="Z78" s="65" t="s">
        <v>78</v>
      </c>
      <c r="AA78" s="55">
        <f>1.8*90%</f>
        <v>1.62</v>
      </c>
      <c r="AB78" s="134" t="s">
        <v>109</v>
      </c>
      <c r="AC78" s="68"/>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c r="BB78" s="69"/>
      <c r="BC78" s="69"/>
      <c r="BD78" s="69"/>
      <c r="BE78" s="69"/>
      <c r="BF78" s="69"/>
      <c r="BG78" s="69"/>
      <c r="BH78" s="69"/>
      <c r="BI78" s="69"/>
      <c r="BJ78" s="69"/>
      <c r="BK78" s="69"/>
      <c r="BL78" s="69"/>
      <c r="BM78" s="69"/>
      <c r="BN78" s="69"/>
      <c r="BO78" s="69"/>
      <c r="BP78" s="69"/>
      <c r="BQ78" s="69"/>
      <c r="BR78" s="69"/>
      <c r="BS78" s="69"/>
      <c r="BT78" s="69"/>
      <c r="BU78" s="69"/>
      <c r="BV78" s="69"/>
      <c r="BW78" s="69"/>
      <c r="BX78" s="69"/>
      <c r="BY78" s="69"/>
      <c r="BZ78" s="69"/>
      <c r="CA78" s="69"/>
      <c r="CB78" s="69"/>
      <c r="CC78" s="69"/>
      <c r="CD78" s="70"/>
    </row>
    <row r="79" spans="1:82" s="158" customFormat="1" ht="27.95" customHeight="1">
      <c r="A79" s="55">
        <f t="shared" si="1"/>
        <v>22</v>
      </c>
      <c r="B79" s="135"/>
      <c r="C79" s="136" t="s">
        <v>581</v>
      </c>
      <c r="D79" s="137" t="s">
        <v>582</v>
      </c>
      <c r="E79" s="138" t="s">
        <v>209</v>
      </c>
      <c r="F79" s="139"/>
      <c r="G79" s="140" t="s">
        <v>583</v>
      </c>
      <c r="H79" s="141" t="s">
        <v>1</v>
      </c>
      <c r="I79" s="142" t="s">
        <v>68</v>
      </c>
      <c r="J79" s="141" t="s">
        <v>433</v>
      </c>
      <c r="K79" s="141" t="s">
        <v>382</v>
      </c>
      <c r="L79" s="135" t="s">
        <v>4</v>
      </c>
      <c r="M79" s="143" t="s">
        <v>469</v>
      </c>
      <c r="N79" s="144" t="s">
        <v>469</v>
      </c>
      <c r="O79" s="136" t="s">
        <v>584</v>
      </c>
      <c r="P79" s="145" t="s">
        <v>585</v>
      </c>
      <c r="Q79" s="146">
        <v>42179</v>
      </c>
      <c r="R79" s="147" t="s">
        <v>45</v>
      </c>
      <c r="S79" s="148" t="s">
        <v>586</v>
      </c>
      <c r="T79" s="149" t="s">
        <v>587</v>
      </c>
      <c r="U79" s="141" t="s">
        <v>238</v>
      </c>
      <c r="V79" s="150" t="s">
        <v>78</v>
      </c>
      <c r="W79" s="151">
        <v>3972000</v>
      </c>
      <c r="X79" s="152" t="s">
        <v>587</v>
      </c>
      <c r="Y79" s="153" t="s">
        <v>430</v>
      </c>
      <c r="Z79" s="154" t="s">
        <v>78</v>
      </c>
      <c r="AA79" s="143">
        <f>1.8*70%</f>
        <v>1.26</v>
      </c>
      <c r="AB79" s="152" t="s">
        <v>587</v>
      </c>
      <c r="AC79" s="155"/>
      <c r="AD79" s="156"/>
      <c r="AE79" s="69"/>
      <c r="AF79" s="156"/>
      <c r="AG79" s="156"/>
      <c r="AH79" s="156"/>
      <c r="AI79" s="156"/>
      <c r="AJ79" s="156"/>
      <c r="AK79" s="156"/>
      <c r="AL79" s="156"/>
      <c r="AM79" s="156"/>
      <c r="AN79" s="156"/>
      <c r="AO79" s="156"/>
      <c r="AP79" s="156"/>
      <c r="AQ79" s="156"/>
      <c r="AR79" s="156"/>
      <c r="AS79" s="156"/>
      <c r="AT79" s="156"/>
      <c r="AU79" s="156"/>
      <c r="AV79" s="156"/>
      <c r="AW79" s="156"/>
      <c r="AX79" s="156"/>
      <c r="AY79" s="156"/>
      <c r="AZ79" s="156"/>
      <c r="BA79" s="156"/>
      <c r="BB79" s="156"/>
      <c r="BC79" s="156"/>
      <c r="BD79" s="156"/>
      <c r="BE79" s="156"/>
      <c r="BF79" s="156"/>
      <c r="BG79" s="156"/>
      <c r="BH79" s="156"/>
      <c r="BI79" s="156"/>
      <c r="BJ79" s="156"/>
      <c r="BK79" s="156"/>
      <c r="BL79" s="156"/>
      <c r="BM79" s="156"/>
      <c r="BN79" s="156"/>
      <c r="BO79" s="156"/>
      <c r="BP79" s="156"/>
      <c r="BQ79" s="156"/>
      <c r="BR79" s="156"/>
      <c r="BS79" s="156"/>
      <c r="BT79" s="156"/>
      <c r="BU79" s="156"/>
      <c r="BV79" s="156"/>
      <c r="BW79" s="156"/>
      <c r="BX79" s="156"/>
      <c r="BY79" s="156"/>
      <c r="BZ79" s="156"/>
      <c r="CA79" s="156"/>
      <c r="CB79" s="156"/>
      <c r="CC79" s="156"/>
      <c r="CD79" s="157"/>
    </row>
    <row r="80" spans="1:82" s="158" customFormat="1" ht="27.95" customHeight="1">
      <c r="A80" s="55">
        <f t="shared" si="1"/>
        <v>23</v>
      </c>
      <c r="B80" s="135"/>
      <c r="C80" s="136" t="s">
        <v>588</v>
      </c>
      <c r="D80" s="137" t="s">
        <v>589</v>
      </c>
      <c r="E80" s="138" t="s">
        <v>209</v>
      </c>
      <c r="F80" s="139"/>
      <c r="G80" s="140" t="s">
        <v>590</v>
      </c>
      <c r="H80" s="141" t="s">
        <v>1</v>
      </c>
      <c r="I80" s="142" t="s">
        <v>591</v>
      </c>
      <c r="J80" s="141" t="s">
        <v>433</v>
      </c>
      <c r="K80" s="141" t="s">
        <v>382</v>
      </c>
      <c r="L80" s="135" t="s">
        <v>125</v>
      </c>
      <c r="M80" s="141" t="s">
        <v>84</v>
      </c>
      <c r="N80" s="144" t="s">
        <v>592</v>
      </c>
      <c r="O80" s="136" t="s">
        <v>593</v>
      </c>
      <c r="P80" s="145" t="s">
        <v>594</v>
      </c>
      <c r="Q80" s="146">
        <v>39301</v>
      </c>
      <c r="R80" s="147" t="s">
        <v>45</v>
      </c>
      <c r="S80" s="148" t="s">
        <v>586</v>
      </c>
      <c r="T80" s="149" t="s">
        <v>587</v>
      </c>
      <c r="U80" s="141" t="s">
        <v>238</v>
      </c>
      <c r="V80" s="150" t="s">
        <v>78</v>
      </c>
      <c r="W80" s="151">
        <v>3972000</v>
      </c>
      <c r="X80" s="152" t="s">
        <v>587</v>
      </c>
      <c r="Y80" s="153" t="s">
        <v>430</v>
      </c>
      <c r="Z80" s="154" t="s">
        <v>78</v>
      </c>
      <c r="AA80" s="143">
        <f t="shared" ref="AA80:AA81" si="3">1.8*70%</f>
        <v>1.26</v>
      </c>
      <c r="AB80" s="152" t="s">
        <v>587</v>
      </c>
      <c r="AC80" s="155"/>
      <c r="AD80" s="156"/>
      <c r="AE80" s="69"/>
      <c r="AF80" s="156"/>
      <c r="AG80" s="156"/>
      <c r="AH80" s="156"/>
      <c r="AI80" s="156"/>
      <c r="AJ80" s="156"/>
      <c r="AK80" s="156"/>
      <c r="AL80" s="156"/>
      <c r="AM80" s="156"/>
      <c r="AN80" s="156"/>
      <c r="AO80" s="156"/>
      <c r="AP80" s="156"/>
      <c r="AQ80" s="156"/>
      <c r="AR80" s="156"/>
      <c r="AS80" s="156"/>
      <c r="AT80" s="156"/>
      <c r="AU80" s="156"/>
      <c r="AV80" s="156"/>
      <c r="AW80" s="156"/>
      <c r="AX80" s="156"/>
      <c r="AY80" s="156"/>
      <c r="AZ80" s="156"/>
      <c r="BA80" s="156"/>
      <c r="BB80" s="156"/>
      <c r="BC80" s="156"/>
      <c r="BD80" s="156"/>
      <c r="BE80" s="156"/>
      <c r="BF80" s="156"/>
      <c r="BG80" s="156"/>
      <c r="BH80" s="156"/>
      <c r="BI80" s="156"/>
      <c r="BJ80" s="156"/>
      <c r="BK80" s="156"/>
      <c r="BL80" s="156"/>
      <c r="BM80" s="156"/>
      <c r="BN80" s="156"/>
      <c r="BO80" s="156"/>
      <c r="BP80" s="156"/>
      <c r="BQ80" s="156"/>
      <c r="BR80" s="156"/>
      <c r="BS80" s="156"/>
      <c r="BT80" s="156"/>
      <c r="BU80" s="156"/>
      <c r="BV80" s="156"/>
      <c r="BW80" s="156"/>
      <c r="BX80" s="156"/>
      <c r="BY80" s="156"/>
      <c r="BZ80" s="156"/>
      <c r="CA80" s="156"/>
      <c r="CB80" s="156"/>
      <c r="CC80" s="156"/>
      <c r="CD80" s="157"/>
    </row>
    <row r="81" spans="1:82" s="158" customFormat="1" ht="27.95" customHeight="1">
      <c r="A81" s="55">
        <f t="shared" si="1"/>
        <v>24</v>
      </c>
      <c r="B81" s="135"/>
      <c r="C81" s="136" t="s">
        <v>595</v>
      </c>
      <c r="D81" s="137" t="s">
        <v>596</v>
      </c>
      <c r="E81" s="138" t="s">
        <v>209</v>
      </c>
      <c r="F81" s="139"/>
      <c r="G81" s="159" t="s">
        <v>597</v>
      </c>
      <c r="H81" s="141" t="s">
        <v>1</v>
      </c>
      <c r="I81" s="142" t="s">
        <v>598</v>
      </c>
      <c r="J81" s="141" t="s">
        <v>433</v>
      </c>
      <c r="K81" s="141" t="s">
        <v>382</v>
      </c>
      <c r="L81" s="135" t="s">
        <v>125</v>
      </c>
      <c r="M81" s="141" t="s">
        <v>84</v>
      </c>
      <c r="N81" s="160" t="s">
        <v>599</v>
      </c>
      <c r="O81" s="136" t="s">
        <v>600</v>
      </c>
      <c r="P81" s="145" t="s">
        <v>601</v>
      </c>
      <c r="Q81" s="146">
        <v>41659</v>
      </c>
      <c r="R81" s="147" t="s">
        <v>598</v>
      </c>
      <c r="S81" s="148" t="s">
        <v>586</v>
      </c>
      <c r="T81" s="149" t="s">
        <v>587</v>
      </c>
      <c r="U81" s="141" t="s">
        <v>238</v>
      </c>
      <c r="V81" s="150" t="s">
        <v>78</v>
      </c>
      <c r="W81" s="151">
        <v>3972000</v>
      </c>
      <c r="X81" s="152" t="s">
        <v>587</v>
      </c>
      <c r="Y81" s="153" t="s">
        <v>430</v>
      </c>
      <c r="Z81" s="154" t="s">
        <v>78</v>
      </c>
      <c r="AA81" s="143">
        <f t="shared" si="3"/>
        <v>1.26</v>
      </c>
      <c r="AB81" s="152" t="s">
        <v>587</v>
      </c>
      <c r="AC81" s="155"/>
      <c r="AD81" s="156"/>
      <c r="AE81" s="69"/>
      <c r="AF81" s="156"/>
      <c r="AG81" s="156"/>
      <c r="AH81" s="156"/>
      <c r="AI81" s="156"/>
      <c r="AJ81" s="156"/>
      <c r="AK81" s="156"/>
      <c r="AL81" s="156"/>
      <c r="AM81" s="156"/>
      <c r="AN81" s="156"/>
      <c r="AO81" s="156"/>
      <c r="AP81" s="156"/>
      <c r="AQ81" s="156"/>
      <c r="AR81" s="156"/>
      <c r="AS81" s="156"/>
      <c r="AT81" s="156"/>
      <c r="AU81" s="156"/>
      <c r="AV81" s="156"/>
      <c r="AW81" s="156"/>
      <c r="AX81" s="156"/>
      <c r="AY81" s="156"/>
      <c r="AZ81" s="156"/>
      <c r="BA81" s="156"/>
      <c r="BB81" s="156"/>
      <c r="BC81" s="156"/>
      <c r="BD81" s="156"/>
      <c r="BE81" s="156"/>
      <c r="BF81" s="156"/>
      <c r="BG81" s="156"/>
      <c r="BH81" s="156"/>
      <c r="BI81" s="156"/>
      <c r="BJ81" s="156"/>
      <c r="BK81" s="156"/>
      <c r="BL81" s="156"/>
      <c r="BM81" s="156"/>
      <c r="BN81" s="156"/>
      <c r="BO81" s="156"/>
      <c r="BP81" s="156"/>
      <c r="BQ81" s="156"/>
      <c r="BR81" s="156"/>
      <c r="BS81" s="156"/>
      <c r="BT81" s="156"/>
      <c r="BU81" s="156"/>
      <c r="BV81" s="156"/>
      <c r="BW81" s="156"/>
      <c r="BX81" s="156"/>
      <c r="BY81" s="156"/>
      <c r="BZ81" s="156"/>
      <c r="CA81" s="156"/>
      <c r="CB81" s="156"/>
      <c r="CC81" s="156"/>
      <c r="CD81" s="157"/>
    </row>
    <row r="82" spans="1:82" s="75" customFormat="1" ht="27.95" customHeight="1">
      <c r="A82" s="55">
        <v>1</v>
      </c>
      <c r="B82" s="26" t="s">
        <v>602</v>
      </c>
      <c r="C82" s="27" t="s">
        <v>603</v>
      </c>
      <c r="D82" s="28">
        <v>32197</v>
      </c>
      <c r="E82" s="71">
        <v>40095</v>
      </c>
      <c r="F82" s="28"/>
      <c r="G82" s="58"/>
      <c r="H82" s="25" t="s">
        <v>1</v>
      </c>
      <c r="I82" s="25" t="s">
        <v>45</v>
      </c>
      <c r="J82" s="25" t="s">
        <v>433</v>
      </c>
      <c r="K82" s="25" t="s">
        <v>382</v>
      </c>
      <c r="L82" s="26" t="s">
        <v>468</v>
      </c>
      <c r="M82" s="25" t="s">
        <v>469</v>
      </c>
      <c r="N82" s="31" t="s">
        <v>604</v>
      </c>
      <c r="O82" s="32" t="s">
        <v>605</v>
      </c>
      <c r="P82" s="32" t="s">
        <v>606</v>
      </c>
      <c r="Q82" s="34" t="s">
        <v>607</v>
      </c>
      <c r="R82" s="29" t="s">
        <v>45</v>
      </c>
      <c r="S82" s="61" t="s">
        <v>46</v>
      </c>
      <c r="T82" s="62" t="s">
        <v>47</v>
      </c>
      <c r="U82" s="25" t="s">
        <v>238</v>
      </c>
      <c r="V82" s="72" t="s">
        <v>78</v>
      </c>
      <c r="W82" s="35">
        <v>3972000</v>
      </c>
      <c r="X82" s="77" t="s">
        <v>47</v>
      </c>
      <c r="Y82" s="66" t="s">
        <v>239</v>
      </c>
      <c r="Z82" s="65" t="s">
        <v>240</v>
      </c>
      <c r="AA82" s="25">
        <v>2.12</v>
      </c>
      <c r="AB82" s="77" t="s">
        <v>47</v>
      </c>
      <c r="AC82" s="73"/>
      <c r="AD82" s="13"/>
      <c r="AE82" s="69"/>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74"/>
    </row>
    <row r="83" spans="1:82" s="75" customFormat="1" ht="27.95" customHeight="1">
      <c r="A83" s="55">
        <f>+A82+1</f>
        <v>2</v>
      </c>
      <c r="B83" s="26" t="s">
        <v>608</v>
      </c>
      <c r="C83" s="27" t="s">
        <v>609</v>
      </c>
      <c r="D83" s="28">
        <v>32822</v>
      </c>
      <c r="E83" s="71">
        <v>41518</v>
      </c>
      <c r="F83" s="28"/>
      <c r="G83" s="58" t="str">
        <f>VLOOKUP(B83,'[1]Thông tin nhân viên 2'!$B$12:$E$491,4,0)</f>
        <v>Mr Viên</v>
      </c>
      <c r="H83" s="25" t="s">
        <v>1</v>
      </c>
      <c r="I83" s="25" t="s">
        <v>45</v>
      </c>
      <c r="J83" s="25" t="s">
        <v>433</v>
      </c>
      <c r="K83" s="25" t="s">
        <v>382</v>
      </c>
      <c r="L83" s="26" t="s">
        <v>143</v>
      </c>
      <c r="M83" s="55" t="s">
        <v>84</v>
      </c>
      <c r="N83" s="31" t="s">
        <v>610</v>
      </c>
      <c r="O83" s="32" t="s">
        <v>611</v>
      </c>
      <c r="P83" s="32" t="s">
        <v>612</v>
      </c>
      <c r="Q83" s="34">
        <v>41258</v>
      </c>
      <c r="R83" s="29" t="s">
        <v>45</v>
      </c>
      <c r="S83" s="86" t="s">
        <v>160</v>
      </c>
      <c r="T83" s="62" t="s">
        <v>47</v>
      </c>
      <c r="U83" s="25" t="s">
        <v>238</v>
      </c>
      <c r="V83" s="72" t="s">
        <v>78</v>
      </c>
      <c r="W83" s="35">
        <v>3972000</v>
      </c>
      <c r="X83" s="77" t="s">
        <v>47</v>
      </c>
      <c r="Y83" s="36" t="s">
        <v>430</v>
      </c>
      <c r="Z83" s="77" t="s">
        <v>78</v>
      </c>
      <c r="AA83" s="25">
        <v>1.8</v>
      </c>
      <c r="AB83" s="77" t="s">
        <v>47</v>
      </c>
      <c r="AC83" s="73"/>
      <c r="AD83" s="13"/>
      <c r="AE83" s="69"/>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74"/>
    </row>
    <row r="84" spans="1:82" s="82" customFormat="1" ht="27.95" customHeight="1">
      <c r="A84" s="55">
        <f t="shared" ref="A84:A119" si="4">+A83+1</f>
        <v>3</v>
      </c>
      <c r="B84" s="31" t="s">
        <v>613</v>
      </c>
      <c r="C84" s="31" t="s">
        <v>614</v>
      </c>
      <c r="D84" s="57">
        <v>30372</v>
      </c>
      <c r="E84" s="57" t="s">
        <v>261</v>
      </c>
      <c r="F84" s="57"/>
      <c r="G84" s="58"/>
      <c r="H84" s="61" t="s">
        <v>1</v>
      </c>
      <c r="I84" s="61" t="s">
        <v>615</v>
      </c>
      <c r="J84" s="61" t="s">
        <v>433</v>
      </c>
      <c r="K84" s="61" t="s">
        <v>382</v>
      </c>
      <c r="L84" s="31" t="s">
        <v>616</v>
      </c>
      <c r="M84" s="55" t="s">
        <v>84</v>
      </c>
      <c r="N84" s="31" t="s">
        <v>617</v>
      </c>
      <c r="O84" s="31" t="s">
        <v>618</v>
      </c>
      <c r="P84" s="31" t="s">
        <v>619</v>
      </c>
      <c r="Q84" s="60">
        <v>36951</v>
      </c>
      <c r="R84" s="61" t="s">
        <v>302</v>
      </c>
      <c r="S84" s="61" t="s">
        <v>46</v>
      </c>
      <c r="T84" s="62" t="s">
        <v>47</v>
      </c>
      <c r="U84" s="61" t="s">
        <v>238</v>
      </c>
      <c r="V84" s="59" t="s">
        <v>78</v>
      </c>
      <c r="W84" s="64">
        <v>3972000</v>
      </c>
      <c r="X84" s="77" t="s">
        <v>47</v>
      </c>
      <c r="Y84" s="66" t="s">
        <v>486</v>
      </c>
      <c r="Z84" s="65" t="s">
        <v>139</v>
      </c>
      <c r="AA84" s="61">
        <v>2.08</v>
      </c>
      <c r="AB84" s="77" t="s">
        <v>47</v>
      </c>
      <c r="AC84" s="79"/>
      <c r="AD84" s="80"/>
      <c r="AE84" s="69"/>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c r="CB84" s="80"/>
      <c r="CC84" s="80"/>
      <c r="CD84" s="81"/>
    </row>
    <row r="85" spans="1:82" s="82" customFormat="1" ht="27.95" customHeight="1">
      <c r="A85" s="55">
        <f t="shared" si="4"/>
        <v>4</v>
      </c>
      <c r="B85" s="31" t="s">
        <v>620</v>
      </c>
      <c r="C85" s="31" t="s">
        <v>621</v>
      </c>
      <c r="D85" s="57">
        <v>30875</v>
      </c>
      <c r="E85" s="57" t="s">
        <v>261</v>
      </c>
      <c r="F85" s="57"/>
      <c r="G85" s="58"/>
      <c r="H85" s="61" t="s">
        <v>1</v>
      </c>
      <c r="I85" s="61" t="s">
        <v>45</v>
      </c>
      <c r="J85" s="61" t="s">
        <v>433</v>
      </c>
      <c r="K85" s="61" t="s">
        <v>382</v>
      </c>
      <c r="L85" s="31" t="s">
        <v>622</v>
      </c>
      <c r="M85" s="55" t="s">
        <v>84</v>
      </c>
      <c r="N85" s="31" t="s">
        <v>623</v>
      </c>
      <c r="O85" s="31" t="s">
        <v>624</v>
      </c>
      <c r="P85" s="31" t="s">
        <v>625</v>
      </c>
      <c r="Q85" s="60">
        <v>36286</v>
      </c>
      <c r="R85" s="61" t="s">
        <v>45</v>
      </c>
      <c r="S85" s="61" t="s">
        <v>46</v>
      </c>
      <c r="T85" s="62" t="s">
        <v>47</v>
      </c>
      <c r="U85" s="61" t="s">
        <v>238</v>
      </c>
      <c r="V85" s="59" t="s">
        <v>78</v>
      </c>
      <c r="W85" s="64">
        <v>3972000</v>
      </c>
      <c r="X85" s="77" t="s">
        <v>47</v>
      </c>
      <c r="Y85" s="66" t="s">
        <v>537</v>
      </c>
      <c r="Z85" s="65" t="s">
        <v>78</v>
      </c>
      <c r="AA85" s="78">
        <v>1.9</v>
      </c>
      <c r="AB85" s="77" t="s">
        <v>47</v>
      </c>
      <c r="AC85" s="79"/>
      <c r="AD85" s="80"/>
      <c r="AE85" s="69"/>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80"/>
      <c r="BM85" s="80"/>
      <c r="BN85" s="80"/>
      <c r="BO85" s="80"/>
      <c r="BP85" s="80"/>
      <c r="BQ85" s="80"/>
      <c r="BR85" s="80"/>
      <c r="BS85" s="80"/>
      <c r="BT85" s="80"/>
      <c r="BU85" s="80"/>
      <c r="BV85" s="80"/>
      <c r="BW85" s="80"/>
      <c r="BX85" s="80"/>
      <c r="BY85" s="80"/>
      <c r="BZ85" s="80"/>
      <c r="CA85" s="80"/>
      <c r="CB85" s="80"/>
      <c r="CC85" s="80"/>
      <c r="CD85" s="81"/>
    </row>
    <row r="86" spans="1:82" s="75" customFormat="1" ht="27.95" customHeight="1">
      <c r="A86" s="55">
        <f t="shared" si="4"/>
        <v>5</v>
      </c>
      <c r="B86" s="26" t="s">
        <v>626</v>
      </c>
      <c r="C86" s="27" t="s">
        <v>627</v>
      </c>
      <c r="D86" s="28" t="s">
        <v>628</v>
      </c>
      <c r="E86" s="71">
        <v>41192</v>
      </c>
      <c r="F86" s="28"/>
      <c r="G86" s="58"/>
      <c r="H86" s="25" t="s">
        <v>1</v>
      </c>
      <c r="I86" s="25" t="s">
        <v>45</v>
      </c>
      <c r="J86" s="25" t="s">
        <v>433</v>
      </c>
      <c r="K86" s="25" t="s">
        <v>382</v>
      </c>
      <c r="L86" s="26" t="s">
        <v>629</v>
      </c>
      <c r="M86" s="55" t="s">
        <v>84</v>
      </c>
      <c r="N86" s="31" t="s">
        <v>630</v>
      </c>
      <c r="O86" s="32" t="s">
        <v>631</v>
      </c>
      <c r="P86" s="32" t="s">
        <v>632</v>
      </c>
      <c r="Q86" s="34" t="s">
        <v>633</v>
      </c>
      <c r="R86" s="29" t="s">
        <v>273</v>
      </c>
      <c r="S86" s="86" t="s">
        <v>160</v>
      </c>
      <c r="T86" s="62" t="s">
        <v>47</v>
      </c>
      <c r="U86" s="25" t="s">
        <v>238</v>
      </c>
      <c r="V86" s="72" t="s">
        <v>78</v>
      </c>
      <c r="W86" s="35">
        <v>3972000</v>
      </c>
      <c r="X86" s="77" t="s">
        <v>47</v>
      </c>
      <c r="Y86" s="66" t="s">
        <v>537</v>
      </c>
      <c r="Z86" s="65" t="s">
        <v>78</v>
      </c>
      <c r="AA86" s="25">
        <v>1.9</v>
      </c>
      <c r="AB86" s="77" t="s">
        <v>47</v>
      </c>
      <c r="AC86" s="73"/>
      <c r="AD86" s="13"/>
      <c r="AE86" s="69"/>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74"/>
    </row>
    <row r="87" spans="1:82" s="75" customFormat="1" ht="27.95" customHeight="1">
      <c r="A87" s="55">
        <f t="shared" si="4"/>
        <v>6</v>
      </c>
      <c r="B87" s="26" t="s">
        <v>634</v>
      </c>
      <c r="C87" s="27" t="s">
        <v>635</v>
      </c>
      <c r="D87" s="28">
        <v>33092</v>
      </c>
      <c r="E87" s="71">
        <v>41192</v>
      </c>
      <c r="F87" s="28"/>
      <c r="G87" s="58"/>
      <c r="H87" s="25" t="s">
        <v>1</v>
      </c>
      <c r="I87" s="25" t="s">
        <v>45</v>
      </c>
      <c r="J87" s="25" t="s">
        <v>433</v>
      </c>
      <c r="K87" s="25" t="s">
        <v>382</v>
      </c>
      <c r="L87" s="26" t="s">
        <v>636</v>
      </c>
      <c r="M87" s="29" t="s">
        <v>293</v>
      </c>
      <c r="N87" s="31" t="s">
        <v>637</v>
      </c>
      <c r="O87" s="32" t="s">
        <v>638</v>
      </c>
      <c r="P87" s="32" t="s">
        <v>639</v>
      </c>
      <c r="Q87" s="34" t="s">
        <v>640</v>
      </c>
      <c r="R87" s="29" t="s">
        <v>273</v>
      </c>
      <c r="S87" s="86" t="s">
        <v>160</v>
      </c>
      <c r="T87" s="62" t="s">
        <v>47</v>
      </c>
      <c r="U87" s="25" t="s">
        <v>238</v>
      </c>
      <c r="V87" s="72" t="s">
        <v>78</v>
      </c>
      <c r="W87" s="35">
        <v>3972000</v>
      </c>
      <c r="X87" s="77" t="s">
        <v>47</v>
      </c>
      <c r="Y87" s="66" t="s">
        <v>537</v>
      </c>
      <c r="Z87" s="65" t="s">
        <v>78</v>
      </c>
      <c r="AA87" s="25">
        <v>1.9</v>
      </c>
      <c r="AB87" s="77" t="s">
        <v>47</v>
      </c>
      <c r="AC87" s="73"/>
      <c r="AD87" s="13"/>
      <c r="AE87" s="69"/>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74"/>
    </row>
    <row r="88" spans="1:82" s="75" customFormat="1" ht="27.95" customHeight="1">
      <c r="A88" s="55">
        <f t="shared" si="4"/>
        <v>7</v>
      </c>
      <c r="B88" s="26" t="s">
        <v>641</v>
      </c>
      <c r="C88" s="27" t="s">
        <v>642</v>
      </c>
      <c r="D88" s="28" t="s">
        <v>643</v>
      </c>
      <c r="E88" s="71">
        <v>41800</v>
      </c>
      <c r="F88" s="28"/>
      <c r="G88" s="58"/>
      <c r="H88" s="25" t="s">
        <v>1</v>
      </c>
      <c r="I88" s="25" t="s">
        <v>45</v>
      </c>
      <c r="J88" s="25" t="s">
        <v>433</v>
      </c>
      <c r="K88" s="25" t="s">
        <v>382</v>
      </c>
      <c r="L88" s="26" t="s">
        <v>468</v>
      </c>
      <c r="M88" s="25" t="s">
        <v>469</v>
      </c>
      <c r="N88" s="31" t="s">
        <v>469</v>
      </c>
      <c r="O88" s="32" t="s">
        <v>644</v>
      </c>
      <c r="P88" s="32" t="s">
        <v>645</v>
      </c>
      <c r="Q88" s="34" t="s">
        <v>646</v>
      </c>
      <c r="R88" s="29" t="s">
        <v>45</v>
      </c>
      <c r="S88" s="86" t="s">
        <v>160</v>
      </c>
      <c r="T88" s="62" t="s">
        <v>47</v>
      </c>
      <c r="U88" s="25" t="s">
        <v>238</v>
      </c>
      <c r="V88" s="72" t="s">
        <v>78</v>
      </c>
      <c r="W88" s="35">
        <v>3972000</v>
      </c>
      <c r="X88" s="77" t="s">
        <v>47</v>
      </c>
      <c r="Y88" s="36" t="s">
        <v>430</v>
      </c>
      <c r="Z88" s="77" t="s">
        <v>78</v>
      </c>
      <c r="AA88" s="25">
        <v>1.8</v>
      </c>
      <c r="AB88" s="77" t="s">
        <v>47</v>
      </c>
      <c r="AC88" s="73"/>
      <c r="AD88" s="13"/>
      <c r="AE88" s="69"/>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74"/>
    </row>
    <row r="89" spans="1:82" s="75" customFormat="1" ht="27.95" customHeight="1">
      <c r="A89" s="55">
        <f t="shared" si="4"/>
        <v>8</v>
      </c>
      <c r="B89" s="26" t="s">
        <v>647</v>
      </c>
      <c r="C89" s="27" t="s">
        <v>648</v>
      </c>
      <c r="D89" s="28" t="s">
        <v>649</v>
      </c>
      <c r="E89" s="71">
        <v>41800</v>
      </c>
      <c r="F89" s="28"/>
      <c r="G89" s="58"/>
      <c r="H89" s="25" t="s">
        <v>1</v>
      </c>
      <c r="I89" s="25" t="s">
        <v>75</v>
      </c>
      <c r="J89" s="25" t="s">
        <v>433</v>
      </c>
      <c r="K89" s="25" t="s">
        <v>382</v>
      </c>
      <c r="L89" s="26" t="s">
        <v>650</v>
      </c>
      <c r="M89" s="55" t="s">
        <v>84</v>
      </c>
      <c r="N89" s="31" t="s">
        <v>651</v>
      </c>
      <c r="O89" s="32" t="s">
        <v>652</v>
      </c>
      <c r="P89" s="32" t="s">
        <v>653</v>
      </c>
      <c r="Q89" s="34" t="s">
        <v>654</v>
      </c>
      <c r="R89" s="29" t="s">
        <v>75</v>
      </c>
      <c r="S89" s="86" t="s">
        <v>160</v>
      </c>
      <c r="T89" s="62" t="s">
        <v>47</v>
      </c>
      <c r="U89" s="25" t="s">
        <v>238</v>
      </c>
      <c r="V89" s="72" t="s">
        <v>78</v>
      </c>
      <c r="W89" s="35">
        <v>3972000</v>
      </c>
      <c r="X89" s="77" t="s">
        <v>47</v>
      </c>
      <c r="Y89" s="36" t="s">
        <v>430</v>
      </c>
      <c r="Z89" s="77" t="s">
        <v>78</v>
      </c>
      <c r="AA89" s="25">
        <v>1.8</v>
      </c>
      <c r="AB89" s="77" t="s">
        <v>47</v>
      </c>
      <c r="AC89" s="73"/>
      <c r="AD89" s="13"/>
      <c r="AE89" s="69"/>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74"/>
    </row>
    <row r="90" spans="1:82" s="75" customFormat="1" ht="27.95" customHeight="1">
      <c r="A90" s="55">
        <f t="shared" si="4"/>
        <v>9</v>
      </c>
      <c r="B90" s="26" t="s">
        <v>655</v>
      </c>
      <c r="C90" s="27" t="s">
        <v>656</v>
      </c>
      <c r="D90" s="28" t="s">
        <v>657</v>
      </c>
      <c r="E90" s="71">
        <v>41800</v>
      </c>
      <c r="F90" s="28"/>
      <c r="G90" s="58"/>
      <c r="H90" s="25" t="s">
        <v>1</v>
      </c>
      <c r="I90" s="25" t="s">
        <v>45</v>
      </c>
      <c r="J90" s="25" t="s">
        <v>433</v>
      </c>
      <c r="K90" s="25" t="s">
        <v>382</v>
      </c>
      <c r="L90" s="26" t="s">
        <v>468</v>
      </c>
      <c r="M90" s="25" t="s">
        <v>469</v>
      </c>
      <c r="N90" s="31" t="s">
        <v>469</v>
      </c>
      <c r="O90" s="32" t="s">
        <v>658</v>
      </c>
      <c r="P90" s="32" t="s">
        <v>659</v>
      </c>
      <c r="Q90" s="34" t="s">
        <v>660</v>
      </c>
      <c r="R90" s="29" t="s">
        <v>45</v>
      </c>
      <c r="S90" s="86" t="s">
        <v>160</v>
      </c>
      <c r="T90" s="62" t="s">
        <v>47</v>
      </c>
      <c r="U90" s="25" t="s">
        <v>238</v>
      </c>
      <c r="V90" s="72" t="s">
        <v>78</v>
      </c>
      <c r="W90" s="35">
        <v>3972000</v>
      </c>
      <c r="X90" s="77" t="s">
        <v>47</v>
      </c>
      <c r="Y90" s="36" t="s">
        <v>430</v>
      </c>
      <c r="Z90" s="77" t="s">
        <v>78</v>
      </c>
      <c r="AA90" s="25">
        <v>1.8</v>
      </c>
      <c r="AB90" s="77" t="s">
        <v>47</v>
      </c>
      <c r="AC90" s="73"/>
      <c r="AD90" s="13"/>
      <c r="AE90" s="69"/>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74"/>
    </row>
    <row r="91" spans="1:82" s="75" customFormat="1" ht="27.95" customHeight="1">
      <c r="A91" s="55">
        <f t="shared" si="4"/>
        <v>10</v>
      </c>
      <c r="B91" s="26" t="s">
        <v>661</v>
      </c>
      <c r="C91" s="27" t="s">
        <v>662</v>
      </c>
      <c r="D91" s="28">
        <v>32743</v>
      </c>
      <c r="E91" s="71">
        <v>42005</v>
      </c>
      <c r="F91" s="28"/>
      <c r="G91" s="58" t="str">
        <f>VLOOKUP(B91,'[1]Thông tin nhân viên 2'!$B$12:$E$491,4,0)</f>
        <v>Minh ghi chú: Anh Trường HPH</v>
      </c>
      <c r="H91" s="25" t="s">
        <v>1</v>
      </c>
      <c r="I91" s="25" t="s">
        <v>75</v>
      </c>
      <c r="J91" s="25" t="s">
        <v>433</v>
      </c>
      <c r="K91" s="25" t="s">
        <v>382</v>
      </c>
      <c r="L91" s="26" t="s">
        <v>441</v>
      </c>
      <c r="M91" s="55" t="s">
        <v>84</v>
      </c>
      <c r="N91" s="31" t="s">
        <v>663</v>
      </c>
      <c r="O91" s="32" t="s">
        <v>664</v>
      </c>
      <c r="P91" s="32" t="s">
        <v>665</v>
      </c>
      <c r="Q91" s="34">
        <v>39696</v>
      </c>
      <c r="R91" s="29" t="s">
        <v>666</v>
      </c>
      <c r="S91" s="86" t="s">
        <v>160</v>
      </c>
      <c r="T91" s="62" t="s">
        <v>47</v>
      </c>
      <c r="U91" s="25" t="s">
        <v>238</v>
      </c>
      <c r="V91" s="72" t="s">
        <v>78</v>
      </c>
      <c r="W91" s="35">
        <v>3972000</v>
      </c>
      <c r="X91" s="77" t="s">
        <v>47</v>
      </c>
      <c r="Y91" s="36" t="s">
        <v>430</v>
      </c>
      <c r="Z91" s="77" t="s">
        <v>78</v>
      </c>
      <c r="AA91" s="25">
        <v>1.8</v>
      </c>
      <c r="AB91" s="77" t="s">
        <v>47</v>
      </c>
      <c r="AC91" s="73"/>
      <c r="AD91" s="13"/>
      <c r="AE91" s="69"/>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74"/>
    </row>
    <row r="92" spans="1:82" s="75" customFormat="1" ht="27.95" customHeight="1">
      <c r="A92" s="55">
        <f t="shared" si="4"/>
        <v>11</v>
      </c>
      <c r="B92" s="26" t="s">
        <v>667</v>
      </c>
      <c r="C92" s="27" t="s">
        <v>668</v>
      </c>
      <c r="D92" s="28">
        <v>33298</v>
      </c>
      <c r="E92" s="71">
        <v>42005</v>
      </c>
      <c r="F92" s="28"/>
      <c r="G92" s="58"/>
      <c r="H92" s="25" t="s">
        <v>1</v>
      </c>
      <c r="I92" s="25" t="s">
        <v>45</v>
      </c>
      <c r="J92" s="25" t="s">
        <v>433</v>
      </c>
      <c r="K92" s="25" t="s">
        <v>382</v>
      </c>
      <c r="L92" s="26" t="s">
        <v>669</v>
      </c>
      <c r="M92" s="25" t="s">
        <v>117</v>
      </c>
      <c r="N92" s="31" t="s">
        <v>670</v>
      </c>
      <c r="O92" s="32" t="s">
        <v>671</v>
      </c>
      <c r="P92" s="32" t="s">
        <v>672</v>
      </c>
      <c r="Q92" s="34">
        <v>40731</v>
      </c>
      <c r="R92" s="29" t="s">
        <v>673</v>
      </c>
      <c r="S92" s="86" t="s">
        <v>160</v>
      </c>
      <c r="T92" s="62" t="s">
        <v>47</v>
      </c>
      <c r="U92" s="25" t="s">
        <v>238</v>
      </c>
      <c r="V92" s="72" t="s">
        <v>78</v>
      </c>
      <c r="W92" s="35">
        <v>3972000</v>
      </c>
      <c r="X92" s="77" t="s">
        <v>47</v>
      </c>
      <c r="Y92" s="36" t="s">
        <v>430</v>
      </c>
      <c r="Z92" s="77" t="s">
        <v>78</v>
      </c>
      <c r="AA92" s="25">
        <v>1.8</v>
      </c>
      <c r="AB92" s="77" t="s">
        <v>47</v>
      </c>
      <c r="AC92" s="73"/>
      <c r="AD92" s="13"/>
      <c r="AE92" s="69"/>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74"/>
    </row>
    <row r="93" spans="1:82" s="75" customFormat="1" ht="27.95" customHeight="1">
      <c r="A93" s="55">
        <f t="shared" si="4"/>
        <v>12</v>
      </c>
      <c r="B93" s="26" t="s">
        <v>674</v>
      </c>
      <c r="C93" s="27" t="s">
        <v>675</v>
      </c>
      <c r="D93" s="28">
        <v>33243</v>
      </c>
      <c r="E93" s="71">
        <v>42005</v>
      </c>
      <c r="F93" s="28"/>
      <c r="G93" s="58" t="str">
        <f>VLOOKUP(B93,'[1]Thông tin nhân viên 2'!$B$12:$E$491,4,0)</f>
        <v>Em Hường - PVHK</v>
      </c>
      <c r="H93" s="25" t="s">
        <v>1</v>
      </c>
      <c r="I93" s="25" t="s">
        <v>45</v>
      </c>
      <c r="J93" s="25" t="s">
        <v>433</v>
      </c>
      <c r="K93" s="25" t="s">
        <v>382</v>
      </c>
      <c r="L93" s="26" t="s">
        <v>676</v>
      </c>
      <c r="M93" s="55" t="s">
        <v>226</v>
      </c>
      <c r="N93" s="31" t="s">
        <v>677</v>
      </c>
      <c r="O93" s="32" t="s">
        <v>678</v>
      </c>
      <c r="P93" s="32" t="s">
        <v>679</v>
      </c>
      <c r="Q93" s="34">
        <v>38888</v>
      </c>
      <c r="R93" s="29" t="s">
        <v>673</v>
      </c>
      <c r="S93" s="86" t="s">
        <v>160</v>
      </c>
      <c r="T93" s="62" t="s">
        <v>47</v>
      </c>
      <c r="U93" s="25" t="s">
        <v>238</v>
      </c>
      <c r="V93" s="72" t="s">
        <v>78</v>
      </c>
      <c r="W93" s="35">
        <v>3972000</v>
      </c>
      <c r="X93" s="77" t="s">
        <v>47</v>
      </c>
      <c r="Y93" s="36" t="s">
        <v>430</v>
      </c>
      <c r="Z93" s="77" t="s">
        <v>78</v>
      </c>
      <c r="AA93" s="25">
        <v>1.8</v>
      </c>
      <c r="AB93" s="77" t="s">
        <v>47</v>
      </c>
      <c r="AC93" s="73"/>
      <c r="AD93" s="13"/>
      <c r="AE93" s="69"/>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74"/>
    </row>
    <row r="94" spans="1:82" s="75" customFormat="1" ht="27.95" customHeight="1">
      <c r="A94" s="55">
        <f t="shared" si="4"/>
        <v>13</v>
      </c>
      <c r="B94" s="26" t="s">
        <v>680</v>
      </c>
      <c r="C94" s="27" t="s">
        <v>681</v>
      </c>
      <c r="D94" s="28">
        <v>33577</v>
      </c>
      <c r="E94" s="71">
        <v>42005</v>
      </c>
      <c r="F94" s="28"/>
      <c r="G94" s="58" t="str">
        <f>VLOOKUP(B94,'[1]Thông tin nhân viên 2'!$B$12:$E$491,4,0)</f>
        <v>Đối ngoại, Thiếu chiều cao, Mr Tuấn Anh bảo lãnh</v>
      </c>
      <c r="H94" s="25" t="s">
        <v>1</v>
      </c>
      <c r="I94" s="25" t="s">
        <v>45</v>
      </c>
      <c r="J94" s="25" t="s">
        <v>433</v>
      </c>
      <c r="K94" s="25" t="s">
        <v>382</v>
      </c>
      <c r="L94" s="26" t="s">
        <v>682</v>
      </c>
      <c r="M94" s="55" t="s">
        <v>84</v>
      </c>
      <c r="N94" s="31" t="s">
        <v>683</v>
      </c>
      <c r="O94" s="32" t="s">
        <v>684</v>
      </c>
      <c r="P94" s="32" t="s">
        <v>685</v>
      </c>
      <c r="Q94" s="34">
        <v>40058</v>
      </c>
      <c r="R94" s="29" t="s">
        <v>673</v>
      </c>
      <c r="S94" s="86" t="s">
        <v>160</v>
      </c>
      <c r="T94" s="62" t="s">
        <v>47</v>
      </c>
      <c r="U94" s="25" t="s">
        <v>238</v>
      </c>
      <c r="V94" s="72" t="s">
        <v>78</v>
      </c>
      <c r="W94" s="35">
        <v>3972000</v>
      </c>
      <c r="X94" s="77" t="s">
        <v>47</v>
      </c>
      <c r="Y94" s="36" t="s">
        <v>430</v>
      </c>
      <c r="Z94" s="77" t="s">
        <v>78</v>
      </c>
      <c r="AA94" s="25">
        <v>1.8</v>
      </c>
      <c r="AB94" s="77" t="s">
        <v>47</v>
      </c>
      <c r="AC94" s="73"/>
      <c r="AD94" s="13"/>
      <c r="AE94" s="69"/>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74"/>
    </row>
    <row r="95" spans="1:82" s="75" customFormat="1" ht="27.95" customHeight="1">
      <c r="A95" s="55">
        <f t="shared" si="4"/>
        <v>14</v>
      </c>
      <c r="B95" s="26" t="s">
        <v>686</v>
      </c>
      <c r="C95" s="27" t="s">
        <v>687</v>
      </c>
      <c r="D95" s="28">
        <v>32207</v>
      </c>
      <c r="E95" s="71">
        <v>42005</v>
      </c>
      <c r="F95" s="28"/>
      <c r="G95" s="58" t="str">
        <f>VLOOKUP(B95,'[1]Thông tin nhân viên 2'!$B$12:$E$491,4,0)</f>
        <v>Cháu Hiền - TCKT</v>
      </c>
      <c r="H95" s="25" t="s">
        <v>1</v>
      </c>
      <c r="I95" s="25" t="s">
        <v>45</v>
      </c>
      <c r="J95" s="25" t="s">
        <v>433</v>
      </c>
      <c r="K95" s="25" t="s">
        <v>382</v>
      </c>
      <c r="L95" s="26" t="s">
        <v>688</v>
      </c>
      <c r="M95" s="55" t="s">
        <v>84</v>
      </c>
      <c r="N95" s="31" t="s">
        <v>689</v>
      </c>
      <c r="O95" s="32" t="s">
        <v>690</v>
      </c>
      <c r="P95" s="32" t="s">
        <v>691</v>
      </c>
      <c r="Q95" s="34">
        <v>38151</v>
      </c>
      <c r="R95" s="29" t="s">
        <v>673</v>
      </c>
      <c r="S95" s="86" t="s">
        <v>160</v>
      </c>
      <c r="T95" s="62" t="s">
        <v>47</v>
      </c>
      <c r="U95" s="25" t="s">
        <v>238</v>
      </c>
      <c r="V95" s="72" t="s">
        <v>78</v>
      </c>
      <c r="W95" s="35">
        <v>3972000</v>
      </c>
      <c r="X95" s="77" t="s">
        <v>47</v>
      </c>
      <c r="Y95" s="36" t="s">
        <v>430</v>
      </c>
      <c r="Z95" s="77" t="s">
        <v>78</v>
      </c>
      <c r="AA95" s="25">
        <v>1.8</v>
      </c>
      <c r="AB95" s="77" t="s">
        <v>47</v>
      </c>
      <c r="AC95" s="73"/>
      <c r="AD95" s="13"/>
      <c r="AE95" s="69"/>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74"/>
    </row>
    <row r="96" spans="1:82" s="75" customFormat="1" ht="27.95" customHeight="1">
      <c r="A96" s="55">
        <f t="shared" si="4"/>
        <v>15</v>
      </c>
      <c r="B96" s="26" t="s">
        <v>692</v>
      </c>
      <c r="C96" s="27" t="s">
        <v>693</v>
      </c>
      <c r="D96" s="28">
        <v>27665</v>
      </c>
      <c r="E96" s="71">
        <v>40562</v>
      </c>
      <c r="F96" s="28"/>
      <c r="G96" s="58"/>
      <c r="H96" s="25" t="s">
        <v>1</v>
      </c>
      <c r="I96" s="25" t="s">
        <v>45</v>
      </c>
      <c r="J96" s="29" t="s">
        <v>694</v>
      </c>
      <c r="K96" s="29" t="s">
        <v>382</v>
      </c>
      <c r="L96" s="32" t="s">
        <v>303</v>
      </c>
      <c r="M96" s="55" t="s">
        <v>84</v>
      </c>
      <c r="N96" s="31" t="s">
        <v>695</v>
      </c>
      <c r="O96" s="32" t="s">
        <v>696</v>
      </c>
      <c r="P96" s="32" t="s">
        <v>697</v>
      </c>
      <c r="Q96" s="34">
        <v>38912</v>
      </c>
      <c r="R96" s="29" t="s">
        <v>45</v>
      </c>
      <c r="S96" s="61" t="s">
        <v>46</v>
      </c>
      <c r="T96" s="62" t="s">
        <v>47</v>
      </c>
      <c r="U96" s="25" t="s">
        <v>298</v>
      </c>
      <c r="V96" s="72" t="s">
        <v>78</v>
      </c>
      <c r="W96" s="35">
        <v>3778000</v>
      </c>
      <c r="X96" s="77" t="s">
        <v>47</v>
      </c>
      <c r="Y96" s="36" t="s">
        <v>698</v>
      </c>
      <c r="Z96" s="77" t="s">
        <v>152</v>
      </c>
      <c r="AA96" s="25">
        <v>1.7</v>
      </c>
      <c r="AB96" s="77" t="s">
        <v>47</v>
      </c>
      <c r="AC96" s="73"/>
      <c r="AD96" s="13"/>
      <c r="AE96" s="69"/>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74"/>
    </row>
    <row r="97" spans="1:82" s="75" customFormat="1" ht="27.95" customHeight="1">
      <c r="A97" s="55">
        <f t="shared" si="4"/>
        <v>16</v>
      </c>
      <c r="B97" s="26" t="s">
        <v>699</v>
      </c>
      <c r="C97" s="27" t="s">
        <v>700</v>
      </c>
      <c r="D97" s="28" t="s">
        <v>701</v>
      </c>
      <c r="E97" s="71">
        <v>41306</v>
      </c>
      <c r="F97" s="28"/>
      <c r="G97" s="58"/>
      <c r="H97" s="25" t="s">
        <v>1</v>
      </c>
      <c r="I97" s="25" t="s">
        <v>702</v>
      </c>
      <c r="J97" s="25" t="s">
        <v>694</v>
      </c>
      <c r="K97" s="25" t="s">
        <v>382</v>
      </c>
      <c r="L97" s="26" t="s">
        <v>703</v>
      </c>
      <c r="M97" s="55" t="s">
        <v>84</v>
      </c>
      <c r="N97" s="31" t="s">
        <v>704</v>
      </c>
      <c r="O97" s="32" t="s">
        <v>705</v>
      </c>
      <c r="P97" s="32" t="s">
        <v>706</v>
      </c>
      <c r="Q97" s="34">
        <v>38995</v>
      </c>
      <c r="R97" s="29" t="s">
        <v>191</v>
      </c>
      <c r="S97" s="86" t="s">
        <v>160</v>
      </c>
      <c r="T97" s="62" t="s">
        <v>47</v>
      </c>
      <c r="U97" s="25" t="s">
        <v>298</v>
      </c>
      <c r="V97" s="72" t="s">
        <v>78</v>
      </c>
      <c r="W97" s="35">
        <v>3778000</v>
      </c>
      <c r="X97" s="77" t="s">
        <v>47</v>
      </c>
      <c r="Y97" s="36" t="s">
        <v>698</v>
      </c>
      <c r="Z97" s="77" t="s">
        <v>78</v>
      </c>
      <c r="AA97" s="25">
        <v>1.6</v>
      </c>
      <c r="AB97" s="77" t="s">
        <v>47</v>
      </c>
      <c r="AC97" s="73"/>
      <c r="AD97" s="13"/>
      <c r="AE97" s="69"/>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74"/>
    </row>
    <row r="98" spans="1:82" s="75" customFormat="1" ht="27.95" customHeight="1">
      <c r="A98" s="55">
        <f t="shared" si="4"/>
        <v>17</v>
      </c>
      <c r="B98" s="26" t="s">
        <v>707</v>
      </c>
      <c r="C98" s="27" t="s">
        <v>708</v>
      </c>
      <c r="D98" s="28" t="s">
        <v>709</v>
      </c>
      <c r="E98" s="71">
        <v>41800</v>
      </c>
      <c r="F98" s="28"/>
      <c r="G98" s="58"/>
      <c r="H98" s="25" t="s">
        <v>1</v>
      </c>
      <c r="I98" s="25" t="s">
        <v>180</v>
      </c>
      <c r="J98" s="25" t="s">
        <v>694</v>
      </c>
      <c r="K98" s="25" t="s">
        <v>382</v>
      </c>
      <c r="L98" s="26" t="s">
        <v>125</v>
      </c>
      <c r="M98" s="55" t="s">
        <v>84</v>
      </c>
      <c r="N98" s="31" t="s">
        <v>710</v>
      </c>
      <c r="O98" s="32" t="s">
        <v>711</v>
      </c>
      <c r="P98" s="32">
        <v>164342003</v>
      </c>
      <c r="Q98" s="34" t="s">
        <v>712</v>
      </c>
      <c r="R98" s="29" t="s">
        <v>180</v>
      </c>
      <c r="S98" s="86" t="s">
        <v>160</v>
      </c>
      <c r="T98" s="62" t="s">
        <v>47</v>
      </c>
      <c r="U98" s="25" t="s">
        <v>298</v>
      </c>
      <c r="V98" s="72" t="s">
        <v>78</v>
      </c>
      <c r="W98" s="35">
        <v>3778000</v>
      </c>
      <c r="X98" s="77" t="s">
        <v>47</v>
      </c>
      <c r="Y98" s="36" t="s">
        <v>698</v>
      </c>
      <c r="Z98" s="77" t="s">
        <v>78</v>
      </c>
      <c r="AA98" s="25">
        <v>1.6</v>
      </c>
      <c r="AB98" s="77" t="s">
        <v>47</v>
      </c>
      <c r="AC98" s="73"/>
      <c r="AD98" s="13"/>
      <c r="AE98" s="69"/>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74"/>
    </row>
    <row r="99" spans="1:82" s="75" customFormat="1" ht="27.95" customHeight="1">
      <c r="A99" s="55">
        <f t="shared" si="4"/>
        <v>18</v>
      </c>
      <c r="B99" s="26" t="s">
        <v>713</v>
      </c>
      <c r="C99" s="27" t="s">
        <v>714</v>
      </c>
      <c r="D99" s="28" t="s">
        <v>715</v>
      </c>
      <c r="E99" s="71">
        <v>41800</v>
      </c>
      <c r="F99" s="28"/>
      <c r="G99" s="58"/>
      <c r="H99" s="25" t="s">
        <v>1</v>
      </c>
      <c r="I99" s="25" t="s">
        <v>340</v>
      </c>
      <c r="J99" s="25" t="s">
        <v>694</v>
      </c>
      <c r="K99" s="25" t="s">
        <v>382</v>
      </c>
      <c r="L99" s="26" t="s">
        <v>716</v>
      </c>
      <c r="M99" s="55" t="s">
        <v>226</v>
      </c>
      <c r="N99" s="31" t="s">
        <v>717</v>
      </c>
      <c r="O99" s="32" t="s">
        <v>718</v>
      </c>
      <c r="P99" s="32">
        <v>145298191</v>
      </c>
      <c r="Q99" s="34" t="s">
        <v>719</v>
      </c>
      <c r="R99" s="29" t="s">
        <v>340</v>
      </c>
      <c r="S99" s="86" t="s">
        <v>160</v>
      </c>
      <c r="T99" s="62" t="s">
        <v>47</v>
      </c>
      <c r="U99" s="25" t="s">
        <v>298</v>
      </c>
      <c r="V99" s="72" t="s">
        <v>78</v>
      </c>
      <c r="W99" s="35">
        <v>3778000</v>
      </c>
      <c r="X99" s="77" t="s">
        <v>47</v>
      </c>
      <c r="Y99" s="36" t="s">
        <v>698</v>
      </c>
      <c r="Z99" s="77" t="s">
        <v>78</v>
      </c>
      <c r="AA99" s="25">
        <v>1.6</v>
      </c>
      <c r="AB99" s="77" t="s">
        <v>47</v>
      </c>
      <c r="AC99" s="73"/>
      <c r="AD99" s="13"/>
      <c r="AE99" s="69"/>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74"/>
    </row>
    <row r="100" spans="1:82" s="75" customFormat="1" ht="27.95" customHeight="1">
      <c r="A100" s="55">
        <f t="shared" si="4"/>
        <v>19</v>
      </c>
      <c r="B100" s="26" t="s">
        <v>720</v>
      </c>
      <c r="C100" s="27" t="s">
        <v>721</v>
      </c>
      <c r="D100" s="28">
        <v>32763</v>
      </c>
      <c r="E100" s="71">
        <v>41800</v>
      </c>
      <c r="F100" s="28"/>
      <c r="G100" s="58"/>
      <c r="H100" s="25" t="s">
        <v>1</v>
      </c>
      <c r="I100" s="25" t="s">
        <v>479</v>
      </c>
      <c r="J100" s="25" t="s">
        <v>694</v>
      </c>
      <c r="K100" s="25" t="s">
        <v>382</v>
      </c>
      <c r="L100" s="26" t="s">
        <v>254</v>
      </c>
      <c r="M100" s="55" t="s">
        <v>84</v>
      </c>
      <c r="N100" s="31" t="s">
        <v>722</v>
      </c>
      <c r="O100" s="32" t="s">
        <v>723</v>
      </c>
      <c r="P100" s="32">
        <v>125387787</v>
      </c>
      <c r="Q100" s="34">
        <v>39085</v>
      </c>
      <c r="R100" s="29" t="s">
        <v>479</v>
      </c>
      <c r="S100" s="86" t="s">
        <v>160</v>
      </c>
      <c r="T100" s="62" t="s">
        <v>47</v>
      </c>
      <c r="U100" s="25" t="s">
        <v>298</v>
      </c>
      <c r="V100" s="72" t="s">
        <v>78</v>
      </c>
      <c r="W100" s="35">
        <v>3778000</v>
      </c>
      <c r="X100" s="77" t="s">
        <v>47</v>
      </c>
      <c r="Y100" s="36" t="s">
        <v>698</v>
      </c>
      <c r="Z100" s="77" t="s">
        <v>78</v>
      </c>
      <c r="AA100" s="25">
        <v>1.6</v>
      </c>
      <c r="AB100" s="77" t="s">
        <v>47</v>
      </c>
      <c r="AC100" s="73"/>
      <c r="AD100" s="13"/>
      <c r="AE100" s="69"/>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74"/>
    </row>
    <row r="101" spans="1:82" s="75" customFormat="1" ht="27.95" customHeight="1">
      <c r="A101" s="55">
        <f t="shared" si="4"/>
        <v>20</v>
      </c>
      <c r="B101" s="26" t="s">
        <v>724</v>
      </c>
      <c r="C101" s="27" t="s">
        <v>725</v>
      </c>
      <c r="D101" s="28" t="s">
        <v>726</v>
      </c>
      <c r="E101" s="71" t="s">
        <v>727</v>
      </c>
      <c r="F101" s="28"/>
      <c r="G101" s="58" t="str">
        <f>VLOOKUP(B101,'[1]Thông tin nhân viên 2'!$B$12:$E$491,4,0)</f>
        <v>Huy Đông - Ban tài chính</v>
      </c>
      <c r="H101" s="25" t="s">
        <v>1</v>
      </c>
      <c r="I101" s="25" t="s">
        <v>244</v>
      </c>
      <c r="J101" s="25" t="s">
        <v>694</v>
      </c>
      <c r="K101" s="25" t="s">
        <v>382</v>
      </c>
      <c r="L101" s="26" t="s">
        <v>728</v>
      </c>
      <c r="M101" s="25" t="s">
        <v>469</v>
      </c>
      <c r="N101" s="31" t="s">
        <v>729</v>
      </c>
      <c r="O101" s="32" t="s">
        <v>730</v>
      </c>
      <c r="P101" s="32" t="s">
        <v>731</v>
      </c>
      <c r="Q101" s="34" t="s">
        <v>732</v>
      </c>
      <c r="R101" s="29" t="s">
        <v>68</v>
      </c>
      <c r="S101" s="133" t="s">
        <v>186</v>
      </c>
      <c r="T101" s="62" t="s">
        <v>47</v>
      </c>
      <c r="U101" s="25" t="s">
        <v>298</v>
      </c>
      <c r="V101" s="72" t="s">
        <v>78</v>
      </c>
      <c r="W101" s="35">
        <v>3778000</v>
      </c>
      <c r="X101" s="77" t="s">
        <v>47</v>
      </c>
      <c r="Y101" s="36" t="s">
        <v>698</v>
      </c>
      <c r="Z101" s="77" t="s">
        <v>78</v>
      </c>
      <c r="AA101" s="25">
        <v>1.6</v>
      </c>
      <c r="AB101" s="77" t="s">
        <v>47</v>
      </c>
      <c r="AC101" s="73"/>
      <c r="AD101" s="13"/>
      <c r="AE101" s="69"/>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74"/>
    </row>
    <row r="102" spans="1:82" s="75" customFormat="1" ht="27.95" customHeight="1">
      <c r="A102" s="55">
        <f t="shared" si="4"/>
        <v>21</v>
      </c>
      <c r="B102" s="26" t="s">
        <v>733</v>
      </c>
      <c r="C102" s="27" t="s">
        <v>734</v>
      </c>
      <c r="D102" s="28" t="s">
        <v>735</v>
      </c>
      <c r="E102" s="71">
        <v>41944</v>
      </c>
      <c r="F102" s="28"/>
      <c r="G102" s="58" t="str">
        <f>VLOOKUP(B102,'[1]Thông tin nhân viên 2'!$B$12:$E$491,4,0)</f>
        <v>Cục trưởng Thanh</v>
      </c>
      <c r="H102" s="25" t="s">
        <v>1</v>
      </c>
      <c r="I102" s="25" t="s">
        <v>102</v>
      </c>
      <c r="J102" s="25" t="s">
        <v>433</v>
      </c>
      <c r="K102" s="25" t="s">
        <v>382</v>
      </c>
      <c r="L102" s="26" t="s">
        <v>277</v>
      </c>
      <c r="M102" s="55" t="s">
        <v>84</v>
      </c>
      <c r="N102" s="31" t="s">
        <v>736</v>
      </c>
      <c r="O102" s="32" t="s">
        <v>737</v>
      </c>
      <c r="P102" s="32" t="s">
        <v>738</v>
      </c>
      <c r="Q102" s="34">
        <v>38999</v>
      </c>
      <c r="R102" s="29" t="s">
        <v>102</v>
      </c>
      <c r="S102" s="86" t="s">
        <v>160</v>
      </c>
      <c r="T102" s="62" t="s">
        <v>47</v>
      </c>
      <c r="U102" s="25" t="s">
        <v>238</v>
      </c>
      <c r="V102" s="72" t="s">
        <v>78</v>
      </c>
      <c r="W102" s="35">
        <v>3972000</v>
      </c>
      <c r="X102" s="77" t="s">
        <v>47</v>
      </c>
      <c r="Y102" s="36" t="s">
        <v>430</v>
      </c>
      <c r="Z102" s="77" t="s">
        <v>78</v>
      </c>
      <c r="AA102" s="25">
        <v>1.8</v>
      </c>
      <c r="AB102" s="77" t="s">
        <v>47</v>
      </c>
      <c r="AC102" s="73"/>
      <c r="AD102" s="13"/>
      <c r="AE102" s="69"/>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74"/>
    </row>
    <row r="103" spans="1:82" s="67" customFormat="1" ht="27.95" customHeight="1">
      <c r="A103" s="55">
        <f t="shared" si="4"/>
        <v>22</v>
      </c>
      <c r="B103" s="27" t="s">
        <v>739</v>
      </c>
      <c r="C103" s="27" t="s">
        <v>740</v>
      </c>
      <c r="D103" s="56" t="s">
        <v>741</v>
      </c>
      <c r="E103" s="57">
        <v>42142</v>
      </c>
      <c r="F103" s="56"/>
      <c r="G103" s="58"/>
      <c r="H103" s="55" t="s">
        <v>1</v>
      </c>
      <c r="I103" s="55" t="s">
        <v>75</v>
      </c>
      <c r="J103" s="55" t="s">
        <v>433</v>
      </c>
      <c r="K103" s="55" t="s">
        <v>382</v>
      </c>
      <c r="L103" s="27" t="s">
        <v>303</v>
      </c>
      <c r="M103" s="55" t="s">
        <v>84</v>
      </c>
      <c r="N103" s="31" t="s">
        <v>742</v>
      </c>
      <c r="O103" s="31" t="s">
        <v>743</v>
      </c>
      <c r="P103" s="31" t="s">
        <v>744</v>
      </c>
      <c r="Q103" s="60" t="s">
        <v>745</v>
      </c>
      <c r="R103" s="61" t="s">
        <v>75</v>
      </c>
      <c r="S103" s="86" t="s">
        <v>186</v>
      </c>
      <c r="T103" s="62" t="s">
        <v>109</v>
      </c>
      <c r="U103" s="55" t="s">
        <v>238</v>
      </c>
      <c r="V103" s="63" t="s">
        <v>78</v>
      </c>
      <c r="W103" s="64">
        <v>3972000</v>
      </c>
      <c r="X103" s="65" t="s">
        <v>109</v>
      </c>
      <c r="Y103" s="66" t="s">
        <v>430</v>
      </c>
      <c r="Z103" s="65" t="s">
        <v>78</v>
      </c>
      <c r="AA103" s="55">
        <f>1.8*90%</f>
        <v>1.62</v>
      </c>
      <c r="AB103" s="161" t="s">
        <v>109</v>
      </c>
      <c r="AC103" s="68"/>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70"/>
    </row>
    <row r="104" spans="1:82" s="67" customFormat="1" ht="27.95" customHeight="1">
      <c r="A104" s="55">
        <f t="shared" si="4"/>
        <v>23</v>
      </c>
      <c r="B104" s="27" t="s">
        <v>746</v>
      </c>
      <c r="C104" s="27" t="s">
        <v>747</v>
      </c>
      <c r="D104" s="56" t="s">
        <v>748</v>
      </c>
      <c r="E104" s="57">
        <v>42142</v>
      </c>
      <c r="F104" s="56"/>
      <c r="G104" s="58"/>
      <c r="H104" s="55" t="s">
        <v>1</v>
      </c>
      <c r="I104" s="55" t="s">
        <v>81</v>
      </c>
      <c r="J104" s="55" t="s">
        <v>433</v>
      </c>
      <c r="K104" s="55" t="s">
        <v>382</v>
      </c>
      <c r="L104" s="27" t="s">
        <v>143</v>
      </c>
      <c r="M104" s="55" t="s">
        <v>84</v>
      </c>
      <c r="N104" s="31" t="s">
        <v>749</v>
      </c>
      <c r="O104" s="31" t="s">
        <v>750</v>
      </c>
      <c r="P104" s="31" t="s">
        <v>751</v>
      </c>
      <c r="Q104" s="60" t="s">
        <v>752</v>
      </c>
      <c r="R104" s="61" t="s">
        <v>81</v>
      </c>
      <c r="S104" s="86" t="s">
        <v>186</v>
      </c>
      <c r="T104" s="62" t="s">
        <v>109</v>
      </c>
      <c r="U104" s="55" t="s">
        <v>238</v>
      </c>
      <c r="V104" s="63" t="s">
        <v>78</v>
      </c>
      <c r="W104" s="64">
        <v>3972000</v>
      </c>
      <c r="X104" s="65" t="s">
        <v>109</v>
      </c>
      <c r="Y104" s="66" t="s">
        <v>430</v>
      </c>
      <c r="Z104" s="65" t="s">
        <v>78</v>
      </c>
      <c r="AA104" s="55">
        <f t="shared" ref="AA104:AA111" si="5">1.8*90%</f>
        <v>1.62</v>
      </c>
      <c r="AB104" s="161" t="s">
        <v>109</v>
      </c>
      <c r="AC104" s="68"/>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c r="BN104" s="69"/>
      <c r="BO104" s="69"/>
      <c r="BP104" s="69"/>
      <c r="BQ104" s="69"/>
      <c r="BR104" s="69"/>
      <c r="BS104" s="69"/>
      <c r="BT104" s="69"/>
      <c r="BU104" s="69"/>
      <c r="BV104" s="69"/>
      <c r="BW104" s="69"/>
      <c r="BX104" s="69"/>
      <c r="BY104" s="69"/>
      <c r="BZ104" s="69"/>
      <c r="CA104" s="69"/>
      <c r="CB104" s="69"/>
      <c r="CC104" s="69"/>
      <c r="CD104" s="70"/>
    </row>
    <row r="105" spans="1:82" s="67" customFormat="1" ht="27.95" customHeight="1">
      <c r="A105" s="55">
        <f t="shared" si="4"/>
        <v>24</v>
      </c>
      <c r="B105" s="27" t="s">
        <v>753</v>
      </c>
      <c r="C105" s="27" t="s">
        <v>754</v>
      </c>
      <c r="D105" s="56" t="s">
        <v>755</v>
      </c>
      <c r="E105" s="57">
        <v>42142</v>
      </c>
      <c r="F105" s="56"/>
      <c r="G105" s="58"/>
      <c r="H105" s="55" t="s">
        <v>1</v>
      </c>
      <c r="I105" s="55" t="s">
        <v>756</v>
      </c>
      <c r="J105" s="55" t="s">
        <v>433</v>
      </c>
      <c r="K105" s="55" t="s">
        <v>382</v>
      </c>
      <c r="L105" s="27" t="s">
        <v>567</v>
      </c>
      <c r="M105" s="55" t="s">
        <v>84</v>
      </c>
      <c r="N105" s="31" t="s">
        <v>757</v>
      </c>
      <c r="O105" s="31" t="s">
        <v>758</v>
      </c>
      <c r="P105" s="31" t="s">
        <v>759</v>
      </c>
      <c r="Q105" s="60" t="s">
        <v>760</v>
      </c>
      <c r="R105" s="61" t="s">
        <v>45</v>
      </c>
      <c r="S105" s="86" t="s">
        <v>186</v>
      </c>
      <c r="T105" s="62" t="s">
        <v>109</v>
      </c>
      <c r="U105" s="55" t="s">
        <v>238</v>
      </c>
      <c r="V105" s="63" t="s">
        <v>78</v>
      </c>
      <c r="W105" s="64">
        <v>3972000</v>
      </c>
      <c r="X105" s="65" t="s">
        <v>109</v>
      </c>
      <c r="Y105" s="66" t="s">
        <v>430</v>
      </c>
      <c r="Z105" s="65" t="s">
        <v>78</v>
      </c>
      <c r="AA105" s="55">
        <f t="shared" si="5"/>
        <v>1.62</v>
      </c>
      <c r="AB105" s="161" t="s">
        <v>109</v>
      </c>
      <c r="AC105" s="68"/>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c r="BN105" s="69"/>
      <c r="BO105" s="69"/>
      <c r="BP105" s="69"/>
      <c r="BQ105" s="69"/>
      <c r="BR105" s="69"/>
      <c r="BS105" s="69"/>
      <c r="BT105" s="69"/>
      <c r="BU105" s="69"/>
      <c r="BV105" s="69"/>
      <c r="BW105" s="69"/>
      <c r="BX105" s="69"/>
      <c r="BY105" s="69"/>
      <c r="BZ105" s="69"/>
      <c r="CA105" s="69"/>
      <c r="CB105" s="69"/>
      <c r="CC105" s="69"/>
      <c r="CD105" s="70"/>
    </row>
    <row r="106" spans="1:82" s="67" customFormat="1" ht="27.95" customHeight="1">
      <c r="A106" s="55">
        <f t="shared" si="4"/>
        <v>25</v>
      </c>
      <c r="B106" s="27" t="s">
        <v>761</v>
      </c>
      <c r="C106" s="27" t="s">
        <v>762</v>
      </c>
      <c r="D106" s="56" t="s">
        <v>763</v>
      </c>
      <c r="E106" s="57">
        <v>42142</v>
      </c>
      <c r="F106" s="56"/>
      <c r="G106" s="58"/>
      <c r="H106" s="55" t="s">
        <v>1</v>
      </c>
      <c r="I106" s="55" t="s">
        <v>45</v>
      </c>
      <c r="J106" s="55" t="s">
        <v>433</v>
      </c>
      <c r="K106" s="55" t="s">
        <v>382</v>
      </c>
      <c r="L106" s="27" t="s">
        <v>143</v>
      </c>
      <c r="M106" s="55" t="s">
        <v>84</v>
      </c>
      <c r="N106" s="31" t="s">
        <v>764</v>
      </c>
      <c r="O106" s="31" t="s">
        <v>765</v>
      </c>
      <c r="P106" s="31" t="s">
        <v>766</v>
      </c>
      <c r="Q106" s="60" t="s">
        <v>767</v>
      </c>
      <c r="R106" s="61" t="s">
        <v>45</v>
      </c>
      <c r="S106" s="86" t="s">
        <v>186</v>
      </c>
      <c r="T106" s="62" t="s">
        <v>109</v>
      </c>
      <c r="U106" s="55" t="s">
        <v>238</v>
      </c>
      <c r="V106" s="63" t="s">
        <v>78</v>
      </c>
      <c r="W106" s="64">
        <v>3972000</v>
      </c>
      <c r="X106" s="65" t="s">
        <v>109</v>
      </c>
      <c r="Y106" s="66" t="s">
        <v>430</v>
      </c>
      <c r="Z106" s="65" t="s">
        <v>78</v>
      </c>
      <c r="AA106" s="55">
        <f t="shared" si="5"/>
        <v>1.62</v>
      </c>
      <c r="AB106" s="161" t="s">
        <v>109</v>
      </c>
      <c r="AC106" s="68"/>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c r="CD106" s="70"/>
    </row>
    <row r="107" spans="1:82" s="67" customFormat="1" ht="27.95" customHeight="1">
      <c r="A107" s="55">
        <f t="shared" si="4"/>
        <v>26</v>
      </c>
      <c r="B107" s="27" t="s">
        <v>768</v>
      </c>
      <c r="C107" s="27" t="s">
        <v>769</v>
      </c>
      <c r="D107" s="56" t="s">
        <v>770</v>
      </c>
      <c r="E107" s="57">
        <v>42142</v>
      </c>
      <c r="F107" s="56"/>
      <c r="G107" s="58"/>
      <c r="H107" s="55" t="s">
        <v>1</v>
      </c>
      <c r="I107" s="55" t="s">
        <v>81</v>
      </c>
      <c r="J107" s="55" t="s">
        <v>433</v>
      </c>
      <c r="K107" s="55" t="s">
        <v>382</v>
      </c>
      <c r="L107" s="27" t="s">
        <v>771</v>
      </c>
      <c r="M107" s="55" t="s">
        <v>84</v>
      </c>
      <c r="N107" s="31" t="s">
        <v>772</v>
      </c>
      <c r="O107" s="31" t="s">
        <v>773</v>
      </c>
      <c r="P107" s="31" t="s">
        <v>774</v>
      </c>
      <c r="Q107" s="60" t="s">
        <v>775</v>
      </c>
      <c r="R107" s="61" t="s">
        <v>81</v>
      </c>
      <c r="S107" s="86" t="s">
        <v>186</v>
      </c>
      <c r="T107" s="62" t="s">
        <v>109</v>
      </c>
      <c r="U107" s="55" t="s">
        <v>238</v>
      </c>
      <c r="V107" s="63" t="s">
        <v>78</v>
      </c>
      <c r="W107" s="64">
        <v>3972000</v>
      </c>
      <c r="X107" s="65" t="s">
        <v>109</v>
      </c>
      <c r="Y107" s="66" t="s">
        <v>430</v>
      </c>
      <c r="Z107" s="65" t="s">
        <v>78</v>
      </c>
      <c r="AA107" s="55">
        <f t="shared" si="5"/>
        <v>1.62</v>
      </c>
      <c r="AB107" s="161" t="s">
        <v>109</v>
      </c>
      <c r="AC107" s="68"/>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c r="BN107" s="69"/>
      <c r="BO107" s="69"/>
      <c r="BP107" s="69"/>
      <c r="BQ107" s="69"/>
      <c r="BR107" s="69"/>
      <c r="BS107" s="69"/>
      <c r="BT107" s="69"/>
      <c r="BU107" s="69"/>
      <c r="BV107" s="69"/>
      <c r="BW107" s="69"/>
      <c r="BX107" s="69"/>
      <c r="BY107" s="69"/>
      <c r="BZ107" s="69"/>
      <c r="CA107" s="69"/>
      <c r="CB107" s="69"/>
      <c r="CC107" s="69"/>
      <c r="CD107" s="70"/>
    </row>
    <row r="108" spans="1:82" s="67" customFormat="1" ht="27.95" customHeight="1">
      <c r="A108" s="55">
        <f t="shared" si="4"/>
        <v>27</v>
      </c>
      <c r="B108" s="27" t="s">
        <v>776</v>
      </c>
      <c r="C108" s="27" t="s">
        <v>777</v>
      </c>
      <c r="D108" s="56" t="s">
        <v>778</v>
      </c>
      <c r="E108" s="57">
        <v>42142</v>
      </c>
      <c r="F108" s="56"/>
      <c r="G108" s="58"/>
      <c r="H108" s="55" t="s">
        <v>1</v>
      </c>
      <c r="I108" s="55" t="s">
        <v>45</v>
      </c>
      <c r="J108" s="55" t="s">
        <v>433</v>
      </c>
      <c r="K108" s="55" t="s">
        <v>382</v>
      </c>
      <c r="L108" s="27" t="s">
        <v>779</v>
      </c>
      <c r="M108" s="55" t="s">
        <v>226</v>
      </c>
      <c r="N108" s="31" t="s">
        <v>780</v>
      </c>
      <c r="O108" s="31" t="s">
        <v>781</v>
      </c>
      <c r="P108" s="31" t="s">
        <v>782</v>
      </c>
      <c r="Q108" s="60" t="s">
        <v>783</v>
      </c>
      <c r="R108" s="61" t="s">
        <v>45</v>
      </c>
      <c r="S108" s="86" t="s">
        <v>186</v>
      </c>
      <c r="T108" s="62" t="s">
        <v>109</v>
      </c>
      <c r="U108" s="55" t="s">
        <v>238</v>
      </c>
      <c r="V108" s="63" t="s">
        <v>78</v>
      </c>
      <c r="W108" s="64">
        <v>3972000</v>
      </c>
      <c r="X108" s="65" t="s">
        <v>109</v>
      </c>
      <c r="Y108" s="66" t="s">
        <v>430</v>
      </c>
      <c r="Z108" s="65" t="s">
        <v>78</v>
      </c>
      <c r="AA108" s="55">
        <f t="shared" si="5"/>
        <v>1.62</v>
      </c>
      <c r="AB108" s="161" t="s">
        <v>109</v>
      </c>
      <c r="AC108" s="68"/>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70"/>
    </row>
    <row r="109" spans="1:82" s="67" customFormat="1" ht="27.95" customHeight="1">
      <c r="A109" s="55">
        <f t="shared" si="4"/>
        <v>28</v>
      </c>
      <c r="B109" s="27" t="s">
        <v>784</v>
      </c>
      <c r="C109" s="27" t="s">
        <v>785</v>
      </c>
      <c r="D109" s="56" t="s">
        <v>786</v>
      </c>
      <c r="E109" s="57">
        <v>42142</v>
      </c>
      <c r="F109" s="56"/>
      <c r="G109" s="58"/>
      <c r="H109" s="55" t="s">
        <v>1</v>
      </c>
      <c r="I109" s="55" t="s">
        <v>45</v>
      </c>
      <c r="J109" s="55" t="s">
        <v>433</v>
      </c>
      <c r="K109" s="55" t="s">
        <v>382</v>
      </c>
      <c r="L109" s="27" t="s">
        <v>787</v>
      </c>
      <c r="M109" s="55" t="s">
        <v>84</v>
      </c>
      <c r="N109" s="31" t="s">
        <v>788</v>
      </c>
      <c r="O109" s="31" t="s">
        <v>789</v>
      </c>
      <c r="P109" s="31" t="s">
        <v>790</v>
      </c>
      <c r="Q109" s="60" t="s">
        <v>791</v>
      </c>
      <c r="R109" s="61" t="s">
        <v>45</v>
      </c>
      <c r="S109" s="86" t="s">
        <v>186</v>
      </c>
      <c r="T109" s="62" t="s">
        <v>109</v>
      </c>
      <c r="U109" s="55" t="s">
        <v>238</v>
      </c>
      <c r="V109" s="63" t="s">
        <v>78</v>
      </c>
      <c r="W109" s="64">
        <v>3972000</v>
      </c>
      <c r="X109" s="65" t="s">
        <v>109</v>
      </c>
      <c r="Y109" s="66" t="s">
        <v>430</v>
      </c>
      <c r="Z109" s="65" t="s">
        <v>78</v>
      </c>
      <c r="AA109" s="55">
        <f t="shared" si="5"/>
        <v>1.62</v>
      </c>
      <c r="AB109" s="161" t="s">
        <v>109</v>
      </c>
      <c r="AC109" s="68"/>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c r="CD109" s="70"/>
    </row>
    <row r="110" spans="1:82" s="174" customFormat="1" ht="27.95" customHeight="1">
      <c r="A110" s="55">
        <f t="shared" si="4"/>
        <v>29</v>
      </c>
      <c r="B110" s="162"/>
      <c r="C110" s="162" t="s">
        <v>792</v>
      </c>
      <c r="D110" s="163">
        <v>33650</v>
      </c>
      <c r="E110" s="163">
        <v>42195</v>
      </c>
      <c r="F110" s="164"/>
      <c r="G110" s="58"/>
      <c r="H110" s="165" t="s">
        <v>1</v>
      </c>
      <c r="I110" s="166" t="s">
        <v>45</v>
      </c>
      <c r="J110" s="165" t="s">
        <v>433</v>
      </c>
      <c r="K110" s="167" t="s">
        <v>382</v>
      </c>
      <c r="L110" s="162" t="s">
        <v>143</v>
      </c>
      <c r="M110" s="55" t="s">
        <v>84</v>
      </c>
      <c r="N110" s="168" t="s">
        <v>793</v>
      </c>
      <c r="O110" s="162" t="s">
        <v>794</v>
      </c>
      <c r="P110" s="169" t="s">
        <v>795</v>
      </c>
      <c r="Q110" s="169" t="s">
        <v>796</v>
      </c>
      <c r="R110" s="165" t="s">
        <v>45</v>
      </c>
      <c r="S110" s="86" t="s">
        <v>186</v>
      </c>
      <c r="T110" s="62" t="s">
        <v>109</v>
      </c>
      <c r="U110" s="167" t="s">
        <v>238</v>
      </c>
      <c r="V110" s="170" t="s">
        <v>78</v>
      </c>
      <c r="W110" s="171">
        <v>3972000</v>
      </c>
      <c r="X110" s="65" t="s">
        <v>109</v>
      </c>
      <c r="Y110" s="66" t="s">
        <v>430</v>
      </c>
      <c r="Z110" s="65" t="s">
        <v>78</v>
      </c>
      <c r="AA110" s="55">
        <f t="shared" si="5"/>
        <v>1.62</v>
      </c>
      <c r="AB110" s="161" t="s">
        <v>109</v>
      </c>
      <c r="AC110" s="172"/>
      <c r="AD110" s="80"/>
      <c r="AE110" s="69"/>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c r="BE110" s="80"/>
      <c r="BF110" s="80"/>
      <c r="BG110" s="80"/>
      <c r="BH110" s="80"/>
      <c r="BI110" s="80"/>
      <c r="BJ110" s="80"/>
      <c r="BK110" s="80"/>
      <c r="BL110" s="80"/>
      <c r="BM110" s="80"/>
      <c r="BN110" s="80"/>
      <c r="BO110" s="80"/>
      <c r="BP110" s="80"/>
      <c r="BQ110" s="80"/>
      <c r="BR110" s="80"/>
      <c r="BS110" s="80"/>
      <c r="BT110" s="80"/>
      <c r="BU110" s="80"/>
      <c r="BV110" s="80"/>
      <c r="BW110" s="80"/>
      <c r="BX110" s="80"/>
      <c r="BY110" s="80"/>
      <c r="BZ110" s="80"/>
      <c r="CA110" s="80"/>
      <c r="CB110" s="80"/>
      <c r="CC110" s="80"/>
      <c r="CD110" s="173"/>
    </row>
    <row r="111" spans="1:82" s="82" customFormat="1" ht="27.95" customHeight="1">
      <c r="A111" s="55">
        <f t="shared" si="4"/>
        <v>30</v>
      </c>
      <c r="B111" s="31"/>
      <c r="C111" s="31" t="s">
        <v>797</v>
      </c>
      <c r="D111" s="57">
        <v>29204</v>
      </c>
      <c r="E111" s="57">
        <v>42195</v>
      </c>
      <c r="F111" s="56"/>
      <c r="G111" s="58"/>
      <c r="H111" s="61" t="s">
        <v>1</v>
      </c>
      <c r="I111" s="175" t="s">
        <v>45</v>
      </c>
      <c r="J111" s="61" t="s">
        <v>433</v>
      </c>
      <c r="K111" s="55" t="s">
        <v>382</v>
      </c>
      <c r="L111" s="31" t="s">
        <v>798</v>
      </c>
      <c r="M111" s="55" t="s">
        <v>84</v>
      </c>
      <c r="N111" s="176" t="s">
        <v>799</v>
      </c>
      <c r="O111" s="31" t="s">
        <v>800</v>
      </c>
      <c r="P111" s="85" t="s">
        <v>801</v>
      </c>
      <c r="Q111" s="76" t="s">
        <v>802</v>
      </c>
      <c r="R111" s="61" t="s">
        <v>45</v>
      </c>
      <c r="S111" s="86" t="s">
        <v>186</v>
      </c>
      <c r="T111" s="62" t="s">
        <v>109</v>
      </c>
      <c r="U111" s="55" t="s">
        <v>238</v>
      </c>
      <c r="V111" s="63" t="s">
        <v>78</v>
      </c>
      <c r="W111" s="64">
        <v>3972000</v>
      </c>
      <c r="X111" s="65" t="s">
        <v>109</v>
      </c>
      <c r="Y111" s="66" t="s">
        <v>430</v>
      </c>
      <c r="Z111" s="65" t="s">
        <v>78</v>
      </c>
      <c r="AA111" s="55">
        <f t="shared" si="5"/>
        <v>1.62</v>
      </c>
      <c r="AB111" s="161" t="s">
        <v>109</v>
      </c>
      <c r="AC111" s="79"/>
      <c r="AD111" s="80"/>
      <c r="AE111" s="69"/>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80"/>
      <c r="BN111" s="80"/>
      <c r="BO111" s="80"/>
      <c r="BP111" s="80"/>
      <c r="BQ111" s="80"/>
      <c r="BR111" s="80"/>
      <c r="BS111" s="80"/>
      <c r="BT111" s="80"/>
      <c r="BU111" s="80"/>
      <c r="BV111" s="80"/>
      <c r="BW111" s="80"/>
      <c r="BX111" s="80"/>
      <c r="BY111" s="80"/>
      <c r="BZ111" s="80"/>
      <c r="CA111" s="80"/>
      <c r="CB111" s="80"/>
      <c r="CC111" s="80"/>
      <c r="CD111" s="81"/>
    </row>
    <row r="112" spans="1:82" s="67" customFormat="1" ht="27.95" customHeight="1">
      <c r="A112" s="55">
        <f t="shared" si="4"/>
        <v>31</v>
      </c>
      <c r="B112" s="27" t="s">
        <v>803</v>
      </c>
      <c r="C112" s="31" t="s">
        <v>804</v>
      </c>
      <c r="D112" s="57">
        <v>31968</v>
      </c>
      <c r="E112" s="57">
        <v>41192</v>
      </c>
      <c r="F112" s="56"/>
      <c r="G112" s="58"/>
      <c r="H112" s="61" t="s">
        <v>1</v>
      </c>
      <c r="I112" s="61" t="s">
        <v>244</v>
      </c>
      <c r="J112" s="55" t="s">
        <v>433</v>
      </c>
      <c r="K112" s="55" t="s">
        <v>382</v>
      </c>
      <c r="L112" s="31" t="s">
        <v>805</v>
      </c>
      <c r="M112" s="55" t="s">
        <v>133</v>
      </c>
      <c r="N112" s="31" t="s">
        <v>806</v>
      </c>
      <c r="O112" s="31" t="s">
        <v>807</v>
      </c>
      <c r="P112" s="31" t="s">
        <v>808</v>
      </c>
      <c r="Q112" s="60">
        <v>41062</v>
      </c>
      <c r="R112" s="61" t="s">
        <v>809</v>
      </c>
      <c r="S112" s="86" t="s">
        <v>160</v>
      </c>
      <c r="T112" s="62" t="s">
        <v>47</v>
      </c>
      <c r="U112" s="55" t="s">
        <v>238</v>
      </c>
      <c r="V112" s="63" t="s">
        <v>78</v>
      </c>
      <c r="W112" s="64">
        <v>3972000</v>
      </c>
      <c r="X112" s="65" t="s">
        <v>810</v>
      </c>
      <c r="Y112" s="36" t="s">
        <v>430</v>
      </c>
      <c r="Z112" s="77" t="s">
        <v>78</v>
      </c>
      <c r="AA112" s="25">
        <v>1.8</v>
      </c>
      <c r="AB112" s="65" t="s">
        <v>810</v>
      </c>
      <c r="AC112" s="78"/>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c r="BG112" s="69"/>
      <c r="BH112" s="69"/>
      <c r="BI112" s="69"/>
      <c r="BJ112" s="69"/>
      <c r="BK112" s="69"/>
      <c r="BL112" s="69"/>
      <c r="BM112" s="69"/>
      <c r="BN112" s="69"/>
      <c r="BO112" s="69"/>
      <c r="BP112" s="69"/>
      <c r="BQ112" s="69"/>
      <c r="BR112" s="69"/>
      <c r="BS112" s="69"/>
      <c r="BT112" s="69"/>
      <c r="BU112" s="69"/>
      <c r="BV112" s="69"/>
      <c r="BW112" s="69"/>
      <c r="BX112" s="69"/>
      <c r="BY112" s="69"/>
      <c r="BZ112" s="69"/>
      <c r="CA112" s="69"/>
      <c r="CB112" s="69"/>
      <c r="CC112" s="69"/>
      <c r="CD112" s="70"/>
    </row>
    <row r="113" spans="1:82" s="67" customFormat="1" ht="27.95" customHeight="1">
      <c r="A113" s="55">
        <f t="shared" si="4"/>
        <v>32</v>
      </c>
      <c r="B113" s="27" t="s">
        <v>811</v>
      </c>
      <c r="C113" s="31" t="s">
        <v>812</v>
      </c>
      <c r="D113" s="57" t="s">
        <v>813</v>
      </c>
      <c r="E113" s="57">
        <v>41800</v>
      </c>
      <c r="F113" s="56"/>
      <c r="G113" s="58"/>
      <c r="H113" s="61" t="s">
        <v>1</v>
      </c>
      <c r="I113" s="61" t="s">
        <v>102</v>
      </c>
      <c r="J113" s="55" t="s">
        <v>433</v>
      </c>
      <c r="K113" s="55" t="s">
        <v>382</v>
      </c>
      <c r="L113" s="31" t="s">
        <v>814</v>
      </c>
      <c r="M113" s="55" t="s">
        <v>84</v>
      </c>
      <c r="N113" s="31" t="s">
        <v>815</v>
      </c>
      <c r="O113" s="31" t="s">
        <v>816</v>
      </c>
      <c r="P113" s="31" t="s">
        <v>817</v>
      </c>
      <c r="Q113" s="60" t="s">
        <v>818</v>
      </c>
      <c r="R113" s="61" t="s">
        <v>819</v>
      </c>
      <c r="S113" s="86" t="s">
        <v>160</v>
      </c>
      <c r="T113" s="62" t="s">
        <v>47</v>
      </c>
      <c r="U113" s="55" t="s">
        <v>238</v>
      </c>
      <c r="V113" s="63" t="s">
        <v>78</v>
      </c>
      <c r="W113" s="64">
        <v>3972000</v>
      </c>
      <c r="X113" s="65" t="s">
        <v>810</v>
      </c>
      <c r="Y113" s="36" t="s">
        <v>430</v>
      </c>
      <c r="Z113" s="77" t="s">
        <v>78</v>
      </c>
      <c r="AA113" s="25">
        <v>1.8</v>
      </c>
      <c r="AB113" s="65" t="s">
        <v>810</v>
      </c>
      <c r="AC113" s="78"/>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69"/>
      <c r="BG113" s="69"/>
      <c r="BH113" s="69"/>
      <c r="BI113" s="69"/>
      <c r="BJ113" s="69"/>
      <c r="BK113" s="69"/>
      <c r="BL113" s="69"/>
      <c r="BM113" s="69"/>
      <c r="BN113" s="69"/>
      <c r="BO113" s="69"/>
      <c r="BP113" s="69"/>
      <c r="BQ113" s="69"/>
      <c r="BR113" s="69"/>
      <c r="BS113" s="69"/>
      <c r="BT113" s="69"/>
      <c r="BU113" s="69"/>
      <c r="BV113" s="69"/>
      <c r="BW113" s="69"/>
      <c r="BX113" s="69"/>
      <c r="BY113" s="69"/>
      <c r="BZ113" s="69"/>
      <c r="CA113" s="69"/>
      <c r="CB113" s="69"/>
      <c r="CC113" s="69"/>
      <c r="CD113" s="70"/>
    </row>
    <row r="114" spans="1:82" s="156" customFormat="1" ht="27.95" customHeight="1">
      <c r="A114" s="55">
        <f t="shared" si="4"/>
        <v>33</v>
      </c>
      <c r="B114" s="135"/>
      <c r="C114" s="177" t="s">
        <v>820</v>
      </c>
      <c r="D114" s="178" t="s">
        <v>821</v>
      </c>
      <c r="E114" s="138" t="s">
        <v>209</v>
      </c>
      <c r="F114" s="179"/>
      <c r="G114" s="180"/>
      <c r="H114" s="61" t="s">
        <v>1</v>
      </c>
      <c r="I114" s="181" t="s">
        <v>45</v>
      </c>
      <c r="J114" s="141" t="s">
        <v>433</v>
      </c>
      <c r="K114" s="141" t="s">
        <v>382</v>
      </c>
      <c r="L114" s="182" t="s">
        <v>303</v>
      </c>
      <c r="M114" s="141" t="s">
        <v>84</v>
      </c>
      <c r="N114" s="183" t="s">
        <v>822</v>
      </c>
      <c r="O114" s="136" t="s">
        <v>823</v>
      </c>
      <c r="P114" s="184" t="s">
        <v>824</v>
      </c>
      <c r="Q114" s="185">
        <v>41589</v>
      </c>
      <c r="R114" s="147" t="s">
        <v>45</v>
      </c>
      <c r="S114" s="148" t="s">
        <v>586</v>
      </c>
      <c r="T114" s="149" t="s">
        <v>587</v>
      </c>
      <c r="U114" s="141" t="s">
        <v>238</v>
      </c>
      <c r="V114" s="150" t="s">
        <v>78</v>
      </c>
      <c r="W114" s="151">
        <v>3972000</v>
      </c>
      <c r="X114" s="152" t="s">
        <v>587</v>
      </c>
      <c r="Y114" s="153" t="s">
        <v>430</v>
      </c>
      <c r="Z114" s="154" t="s">
        <v>78</v>
      </c>
      <c r="AA114" s="143">
        <f>1.8*70%</f>
        <v>1.26</v>
      </c>
      <c r="AB114" s="152" t="s">
        <v>587</v>
      </c>
      <c r="AC114" s="186"/>
      <c r="AE114" s="69"/>
    </row>
    <row r="115" spans="1:82" s="156" customFormat="1" ht="27.95" customHeight="1">
      <c r="A115" s="55">
        <f t="shared" si="4"/>
        <v>34</v>
      </c>
      <c r="B115" s="135"/>
      <c r="C115" s="136" t="s">
        <v>825</v>
      </c>
      <c r="D115" s="137" t="s">
        <v>826</v>
      </c>
      <c r="E115" s="138" t="s">
        <v>209</v>
      </c>
      <c r="F115" s="179"/>
      <c r="G115" s="187" t="s">
        <v>827</v>
      </c>
      <c r="H115" s="61" t="s">
        <v>1</v>
      </c>
      <c r="I115" s="93" t="s">
        <v>828</v>
      </c>
      <c r="J115" s="141" t="s">
        <v>433</v>
      </c>
      <c r="K115" s="141" t="s">
        <v>382</v>
      </c>
      <c r="L115" s="182" t="s">
        <v>4</v>
      </c>
      <c r="M115" s="188" t="s">
        <v>469</v>
      </c>
      <c r="N115" s="145" t="s">
        <v>829</v>
      </c>
      <c r="O115" s="136" t="s">
        <v>830</v>
      </c>
      <c r="P115" s="145" t="s">
        <v>831</v>
      </c>
      <c r="Q115" s="189" t="s">
        <v>832</v>
      </c>
      <c r="R115" s="147" t="s">
        <v>191</v>
      </c>
      <c r="S115" s="148" t="s">
        <v>586</v>
      </c>
      <c r="T115" s="149" t="s">
        <v>587</v>
      </c>
      <c r="U115" s="141" t="s">
        <v>238</v>
      </c>
      <c r="V115" s="150" t="s">
        <v>78</v>
      </c>
      <c r="W115" s="151">
        <v>3972000</v>
      </c>
      <c r="X115" s="152" t="s">
        <v>587</v>
      </c>
      <c r="Y115" s="153" t="s">
        <v>430</v>
      </c>
      <c r="Z115" s="154" t="s">
        <v>78</v>
      </c>
      <c r="AA115" s="143">
        <f t="shared" ref="AA115:AA118" si="6">1.8*70%</f>
        <v>1.26</v>
      </c>
      <c r="AB115" s="152" t="s">
        <v>587</v>
      </c>
      <c r="AC115" s="186"/>
      <c r="AE115" s="69"/>
    </row>
    <row r="116" spans="1:82" s="156" customFormat="1" ht="27.95" customHeight="1">
      <c r="A116" s="55">
        <f t="shared" si="4"/>
        <v>35</v>
      </c>
      <c r="B116" s="135"/>
      <c r="C116" s="136" t="s">
        <v>833</v>
      </c>
      <c r="D116" s="137" t="s">
        <v>834</v>
      </c>
      <c r="E116" s="138" t="s">
        <v>209</v>
      </c>
      <c r="F116" s="179"/>
      <c r="G116" s="187" t="s">
        <v>835</v>
      </c>
      <c r="H116" s="61" t="s">
        <v>1</v>
      </c>
      <c r="I116" s="190" t="s">
        <v>836</v>
      </c>
      <c r="J116" s="141" t="s">
        <v>433</v>
      </c>
      <c r="K116" s="141" t="s">
        <v>382</v>
      </c>
      <c r="L116" s="182" t="s">
        <v>837</v>
      </c>
      <c r="M116" s="141" t="s">
        <v>84</v>
      </c>
      <c r="N116" s="136" t="s">
        <v>838</v>
      </c>
      <c r="O116" s="136" t="s">
        <v>839</v>
      </c>
      <c r="P116" s="145" t="s">
        <v>840</v>
      </c>
      <c r="Q116" s="191" t="s">
        <v>841</v>
      </c>
      <c r="R116" s="147" t="s">
        <v>836</v>
      </c>
      <c r="S116" s="148" t="s">
        <v>586</v>
      </c>
      <c r="T116" s="149" t="s">
        <v>587</v>
      </c>
      <c r="U116" s="141" t="s">
        <v>238</v>
      </c>
      <c r="V116" s="150" t="s">
        <v>78</v>
      </c>
      <c r="W116" s="151">
        <v>3972000</v>
      </c>
      <c r="X116" s="152" t="s">
        <v>587</v>
      </c>
      <c r="Y116" s="153" t="s">
        <v>430</v>
      </c>
      <c r="Z116" s="154" t="s">
        <v>78</v>
      </c>
      <c r="AA116" s="143">
        <f t="shared" si="6"/>
        <v>1.26</v>
      </c>
      <c r="AB116" s="152" t="s">
        <v>587</v>
      </c>
      <c r="AC116" s="186"/>
      <c r="AE116" s="69"/>
    </row>
    <row r="117" spans="1:82" s="156" customFormat="1" ht="27.95" customHeight="1">
      <c r="A117" s="55">
        <f t="shared" si="4"/>
        <v>36</v>
      </c>
      <c r="B117" s="135"/>
      <c r="C117" s="136" t="s">
        <v>842</v>
      </c>
      <c r="D117" s="137" t="s">
        <v>843</v>
      </c>
      <c r="E117" s="138" t="s">
        <v>209</v>
      </c>
      <c r="F117" s="179"/>
      <c r="G117" s="192" t="s">
        <v>844</v>
      </c>
      <c r="H117" s="61" t="s">
        <v>1</v>
      </c>
      <c r="I117" s="190" t="s">
        <v>45</v>
      </c>
      <c r="J117" s="141" t="s">
        <v>433</v>
      </c>
      <c r="K117" s="141" t="s">
        <v>382</v>
      </c>
      <c r="L117" s="182" t="s">
        <v>143</v>
      </c>
      <c r="M117" s="141" t="s">
        <v>84</v>
      </c>
      <c r="N117" s="136" t="s">
        <v>845</v>
      </c>
      <c r="O117" s="136" t="s">
        <v>496</v>
      </c>
      <c r="P117" s="145" t="s">
        <v>846</v>
      </c>
      <c r="Q117" s="145" t="s">
        <v>847</v>
      </c>
      <c r="R117" s="147" t="s">
        <v>45</v>
      </c>
      <c r="S117" s="148" t="s">
        <v>586</v>
      </c>
      <c r="T117" s="149" t="s">
        <v>587</v>
      </c>
      <c r="U117" s="141" t="s">
        <v>238</v>
      </c>
      <c r="V117" s="150" t="s">
        <v>78</v>
      </c>
      <c r="W117" s="151">
        <v>3972000</v>
      </c>
      <c r="X117" s="152" t="s">
        <v>587</v>
      </c>
      <c r="Y117" s="153" t="s">
        <v>430</v>
      </c>
      <c r="Z117" s="154" t="s">
        <v>78</v>
      </c>
      <c r="AA117" s="143">
        <f t="shared" si="6"/>
        <v>1.26</v>
      </c>
      <c r="AB117" s="152" t="s">
        <v>587</v>
      </c>
      <c r="AC117" s="186"/>
      <c r="AE117" s="69"/>
    </row>
    <row r="118" spans="1:82" s="156" customFormat="1" ht="27.95" customHeight="1">
      <c r="A118" s="55">
        <f t="shared" si="4"/>
        <v>37</v>
      </c>
      <c r="B118" s="135"/>
      <c r="C118" s="136" t="s">
        <v>848</v>
      </c>
      <c r="D118" s="148" t="s">
        <v>849</v>
      </c>
      <c r="E118" s="138" t="s">
        <v>209</v>
      </c>
      <c r="F118" s="179"/>
      <c r="G118" s="192" t="s">
        <v>850</v>
      </c>
      <c r="H118" s="61" t="s">
        <v>1</v>
      </c>
      <c r="I118" s="193" t="s">
        <v>851</v>
      </c>
      <c r="J118" s="141" t="s">
        <v>433</v>
      </c>
      <c r="K118" s="141" t="s">
        <v>382</v>
      </c>
      <c r="L118" s="182" t="s">
        <v>303</v>
      </c>
      <c r="M118" s="141" t="s">
        <v>84</v>
      </c>
      <c r="N118" s="194" t="s">
        <v>852</v>
      </c>
      <c r="O118" s="195" t="s">
        <v>853</v>
      </c>
      <c r="P118" s="145" t="s">
        <v>854</v>
      </c>
      <c r="Q118" s="189" t="s">
        <v>855</v>
      </c>
      <c r="R118" s="196" t="s">
        <v>851</v>
      </c>
      <c r="S118" s="148" t="s">
        <v>586</v>
      </c>
      <c r="T118" s="149" t="s">
        <v>587</v>
      </c>
      <c r="U118" s="141" t="s">
        <v>238</v>
      </c>
      <c r="V118" s="150" t="s">
        <v>78</v>
      </c>
      <c r="W118" s="151">
        <v>3972000</v>
      </c>
      <c r="X118" s="152" t="s">
        <v>587</v>
      </c>
      <c r="Y118" s="153" t="s">
        <v>430</v>
      </c>
      <c r="Z118" s="154" t="s">
        <v>78</v>
      </c>
      <c r="AA118" s="143">
        <f t="shared" si="6"/>
        <v>1.26</v>
      </c>
      <c r="AB118" s="152" t="s">
        <v>587</v>
      </c>
      <c r="AC118" s="186"/>
      <c r="AE118" s="69"/>
    </row>
    <row r="119" spans="1:82" s="156" customFormat="1" ht="27.95" customHeight="1">
      <c r="A119" s="55">
        <f t="shared" si="4"/>
        <v>38</v>
      </c>
      <c r="B119" s="135"/>
      <c r="C119" s="136" t="s">
        <v>856</v>
      </c>
      <c r="D119" s="137" t="s">
        <v>857</v>
      </c>
      <c r="E119" s="138" t="s">
        <v>209</v>
      </c>
      <c r="F119" s="179"/>
      <c r="G119" s="192" t="s">
        <v>835</v>
      </c>
      <c r="H119" s="61" t="s">
        <v>1</v>
      </c>
      <c r="I119" s="181" t="s">
        <v>858</v>
      </c>
      <c r="J119" s="141" t="s">
        <v>433</v>
      </c>
      <c r="K119" s="141" t="s">
        <v>382</v>
      </c>
      <c r="L119" s="182" t="s">
        <v>303</v>
      </c>
      <c r="M119" s="141" t="s">
        <v>84</v>
      </c>
      <c r="N119" s="136" t="s">
        <v>859</v>
      </c>
      <c r="O119" s="136" t="s">
        <v>860</v>
      </c>
      <c r="P119" s="145" t="s">
        <v>861</v>
      </c>
      <c r="Q119" s="189" t="s">
        <v>862</v>
      </c>
      <c r="R119" s="147" t="s">
        <v>340</v>
      </c>
      <c r="S119" s="148" t="s">
        <v>586</v>
      </c>
      <c r="T119" s="149" t="s">
        <v>587</v>
      </c>
      <c r="U119" s="141" t="s">
        <v>238</v>
      </c>
      <c r="V119" s="150" t="s">
        <v>78</v>
      </c>
      <c r="W119" s="151">
        <v>3972000</v>
      </c>
      <c r="X119" s="152" t="s">
        <v>587</v>
      </c>
      <c r="Y119" s="153" t="s">
        <v>430</v>
      </c>
      <c r="Z119" s="154" t="s">
        <v>78</v>
      </c>
      <c r="AA119" s="143">
        <f>1.8*70%</f>
        <v>1.26</v>
      </c>
      <c r="AB119" s="152" t="s">
        <v>587</v>
      </c>
      <c r="AC119" s="186"/>
      <c r="AE119" s="69"/>
    </row>
    <row r="120" spans="1:82" s="67" customFormat="1" ht="27.95" customHeight="1">
      <c r="A120" s="55" t="e">
        <f>+#REF!+1</f>
        <v>#REF!</v>
      </c>
      <c r="B120" s="27" t="s">
        <v>864</v>
      </c>
      <c r="C120" s="31" t="s">
        <v>865</v>
      </c>
      <c r="D120" s="57" t="s">
        <v>866</v>
      </c>
      <c r="E120" s="57">
        <v>39106</v>
      </c>
      <c r="F120" s="56">
        <f>VLOOKUP(B120,'[1]Thông tin nhân viên 2'!$B$12:$AW$458,48,0)</f>
        <v>34253</v>
      </c>
      <c r="G120" s="58"/>
      <c r="H120" s="61" t="s">
        <v>3</v>
      </c>
      <c r="I120" s="61" t="s">
        <v>45</v>
      </c>
      <c r="J120" s="61" t="s">
        <v>867</v>
      </c>
      <c r="K120" s="61" t="s">
        <v>863</v>
      </c>
      <c r="L120" s="31" t="s">
        <v>125</v>
      </c>
      <c r="M120" s="55" t="s">
        <v>84</v>
      </c>
      <c r="N120" s="31" t="s">
        <v>868</v>
      </c>
      <c r="O120" s="31" t="s">
        <v>869</v>
      </c>
      <c r="P120" s="31" t="s">
        <v>870</v>
      </c>
      <c r="Q120" s="60" t="s">
        <v>871</v>
      </c>
      <c r="R120" s="61" t="s">
        <v>45</v>
      </c>
      <c r="S120" s="61" t="s">
        <v>46</v>
      </c>
      <c r="T120" s="62" t="s">
        <v>47</v>
      </c>
      <c r="U120" s="55" t="s">
        <v>76</v>
      </c>
      <c r="V120" s="63" t="s">
        <v>49</v>
      </c>
      <c r="W120" s="64">
        <v>5503000</v>
      </c>
      <c r="X120" s="65" t="s">
        <v>47</v>
      </c>
      <c r="Y120" s="66" t="s">
        <v>77</v>
      </c>
      <c r="Z120" s="65" t="s">
        <v>78</v>
      </c>
      <c r="AA120" s="55">
        <v>6.33</v>
      </c>
      <c r="AB120" s="65" t="s">
        <v>47</v>
      </c>
      <c r="AC120" s="78"/>
      <c r="AD120" s="69"/>
      <c r="AE120" s="69"/>
      <c r="AF120" s="69"/>
      <c r="AG120" s="69"/>
      <c r="AH120" s="69"/>
      <c r="AI120" s="69"/>
      <c r="AJ120" s="69"/>
      <c r="AK120" s="69"/>
      <c r="AL120" s="69"/>
      <c r="AM120" s="69"/>
      <c r="AN120" s="69"/>
      <c r="AO120" s="69"/>
      <c r="AP120" s="69"/>
      <c r="AQ120" s="69"/>
      <c r="AR120" s="69"/>
      <c r="AS120" s="69"/>
      <c r="AT120" s="69"/>
      <c r="AU120" s="69"/>
      <c r="AV120" s="69"/>
      <c r="AW120" s="69"/>
      <c r="AX120" s="69"/>
      <c r="AY120" s="69"/>
      <c r="AZ120" s="69"/>
      <c r="BA120" s="69"/>
      <c r="BB120" s="69"/>
      <c r="BC120" s="69"/>
      <c r="BD120" s="69"/>
      <c r="BE120" s="69"/>
      <c r="BF120" s="69"/>
      <c r="BG120" s="69"/>
      <c r="BH120" s="69"/>
      <c r="BI120" s="69"/>
      <c r="BJ120" s="69"/>
      <c r="BK120" s="69"/>
      <c r="BL120" s="69"/>
      <c r="BM120" s="69"/>
      <c r="BN120" s="69"/>
      <c r="BO120" s="69"/>
      <c r="BP120" s="69"/>
      <c r="BQ120" s="69"/>
      <c r="BR120" s="69"/>
      <c r="BS120" s="69"/>
      <c r="BT120" s="69"/>
      <c r="BU120" s="69"/>
      <c r="BV120" s="69"/>
      <c r="BW120" s="69"/>
      <c r="BX120" s="69"/>
      <c r="BY120" s="69"/>
      <c r="BZ120" s="69"/>
      <c r="CA120" s="69"/>
      <c r="CB120" s="69"/>
      <c r="CC120" s="69"/>
      <c r="CD120" s="70"/>
    </row>
    <row r="121" spans="1:82" s="67" customFormat="1" ht="27.95" customHeight="1">
      <c r="A121" s="55" t="e">
        <f t="shared" ref="A121:A122" si="7">+A120+1</f>
        <v>#REF!</v>
      </c>
      <c r="B121" s="27" t="s">
        <v>872</v>
      </c>
      <c r="C121" s="31" t="s">
        <v>873</v>
      </c>
      <c r="D121" s="57" t="s">
        <v>874</v>
      </c>
      <c r="E121" s="57">
        <v>38000</v>
      </c>
      <c r="F121" s="56"/>
      <c r="G121" s="58"/>
      <c r="H121" s="61" t="s">
        <v>3</v>
      </c>
      <c r="I121" s="61" t="s">
        <v>45</v>
      </c>
      <c r="J121" s="61" t="s">
        <v>875</v>
      </c>
      <c r="K121" s="61" t="s">
        <v>863</v>
      </c>
      <c r="L121" s="31" t="s">
        <v>277</v>
      </c>
      <c r="M121" s="55" t="s">
        <v>84</v>
      </c>
      <c r="N121" s="31" t="s">
        <v>876</v>
      </c>
      <c r="O121" s="31" t="s">
        <v>877</v>
      </c>
      <c r="P121" s="31" t="s">
        <v>878</v>
      </c>
      <c r="Q121" s="60">
        <v>41402</v>
      </c>
      <c r="R121" s="61" t="s">
        <v>45</v>
      </c>
      <c r="S121" s="61" t="s">
        <v>46</v>
      </c>
      <c r="T121" s="62" t="s">
        <v>47</v>
      </c>
      <c r="U121" s="55" t="s">
        <v>88</v>
      </c>
      <c r="V121" s="63" t="s">
        <v>49</v>
      </c>
      <c r="W121" s="64">
        <v>5309000</v>
      </c>
      <c r="X121" s="65" t="s">
        <v>47</v>
      </c>
      <c r="Y121" s="36" t="s">
        <v>89</v>
      </c>
      <c r="Z121" s="77" t="s">
        <v>78</v>
      </c>
      <c r="AA121" s="55">
        <v>5.19</v>
      </c>
      <c r="AB121" s="65" t="s">
        <v>47</v>
      </c>
      <c r="AC121" s="78"/>
      <c r="AD121" s="69"/>
      <c r="AE121" s="69"/>
      <c r="AF121" s="69"/>
      <c r="AG121" s="69"/>
      <c r="AH121" s="69"/>
      <c r="AI121" s="69"/>
      <c r="AJ121" s="69"/>
      <c r="AK121" s="69"/>
      <c r="AL121" s="69"/>
      <c r="AM121" s="69"/>
      <c r="AN121" s="69"/>
      <c r="AO121" s="69"/>
      <c r="AP121" s="69"/>
      <c r="AQ121" s="69"/>
      <c r="AR121" s="69"/>
      <c r="AS121" s="69"/>
      <c r="AT121" s="69"/>
      <c r="AU121" s="69"/>
      <c r="AV121" s="69"/>
      <c r="AW121" s="69"/>
      <c r="AX121" s="69"/>
      <c r="AY121" s="69"/>
      <c r="AZ121" s="69"/>
      <c r="BA121" s="69"/>
      <c r="BB121" s="69"/>
      <c r="BC121" s="69"/>
      <c r="BD121" s="69"/>
      <c r="BE121" s="69"/>
      <c r="BF121" s="69"/>
      <c r="BG121" s="69"/>
      <c r="BH121" s="69"/>
      <c r="BI121" s="69"/>
      <c r="BJ121" s="69"/>
      <c r="BK121" s="69"/>
      <c r="BL121" s="69"/>
      <c r="BM121" s="69"/>
      <c r="BN121" s="69"/>
      <c r="BO121" s="69"/>
      <c r="BP121" s="69"/>
      <c r="BQ121" s="69"/>
      <c r="BR121" s="69"/>
      <c r="BS121" s="69"/>
      <c r="BT121" s="69"/>
      <c r="BU121" s="69"/>
      <c r="BV121" s="69"/>
      <c r="BW121" s="69"/>
      <c r="BX121" s="69"/>
      <c r="BY121" s="69"/>
      <c r="BZ121" s="69"/>
      <c r="CA121" s="69"/>
      <c r="CB121" s="69"/>
      <c r="CC121" s="69"/>
      <c r="CD121" s="70"/>
    </row>
    <row r="122" spans="1:82" s="67" customFormat="1" ht="27.95" customHeight="1">
      <c r="A122" s="55" t="e">
        <f t="shared" si="7"/>
        <v>#REF!</v>
      </c>
      <c r="B122" s="27" t="s">
        <v>879</v>
      </c>
      <c r="C122" s="31" t="s">
        <v>880</v>
      </c>
      <c r="D122" s="57" t="s">
        <v>881</v>
      </c>
      <c r="E122" s="57">
        <v>39586</v>
      </c>
      <c r="F122" s="56"/>
      <c r="G122" s="58"/>
      <c r="H122" s="61" t="s">
        <v>3</v>
      </c>
      <c r="I122" s="61" t="s">
        <v>45</v>
      </c>
      <c r="J122" s="61" t="s">
        <v>397</v>
      </c>
      <c r="K122" s="61" t="s">
        <v>863</v>
      </c>
      <c r="L122" s="31" t="s">
        <v>882</v>
      </c>
      <c r="M122" s="55" t="s">
        <v>84</v>
      </c>
      <c r="N122" s="31" t="s">
        <v>883</v>
      </c>
      <c r="O122" s="31" t="s">
        <v>884</v>
      </c>
      <c r="P122" s="31" t="s">
        <v>885</v>
      </c>
      <c r="Q122" s="60" t="s">
        <v>886</v>
      </c>
      <c r="R122" s="61" t="s">
        <v>45</v>
      </c>
      <c r="S122" s="61" t="s">
        <v>46</v>
      </c>
      <c r="T122" s="62" t="s">
        <v>47</v>
      </c>
      <c r="U122" s="55" t="s">
        <v>97</v>
      </c>
      <c r="V122" s="63" t="s">
        <v>49</v>
      </c>
      <c r="W122" s="35">
        <v>4534000</v>
      </c>
      <c r="X122" s="65" t="s">
        <v>109</v>
      </c>
      <c r="Y122" s="36" t="s">
        <v>110</v>
      </c>
      <c r="Z122" s="77" t="s">
        <v>78</v>
      </c>
      <c r="AA122" s="55">
        <v>2.2000000000000002</v>
      </c>
      <c r="AB122" s="65" t="s">
        <v>47</v>
      </c>
      <c r="AC122" s="78"/>
      <c r="AD122" s="69"/>
      <c r="AE122" s="69"/>
      <c r="AF122" s="69"/>
      <c r="AG122" s="69"/>
      <c r="AH122" s="69"/>
      <c r="AI122" s="69"/>
      <c r="AJ122" s="69"/>
      <c r="AK122" s="69"/>
      <c r="AL122" s="69"/>
      <c r="AM122" s="69"/>
      <c r="AN122" s="69"/>
      <c r="AO122" s="69"/>
      <c r="AP122" s="69"/>
      <c r="AQ122" s="69"/>
      <c r="AR122" s="69"/>
      <c r="AS122" s="69"/>
      <c r="AT122" s="69"/>
      <c r="AU122" s="69"/>
      <c r="AV122" s="69"/>
      <c r="AW122" s="69"/>
      <c r="AX122" s="69"/>
      <c r="AY122" s="69"/>
      <c r="AZ122" s="69"/>
      <c r="BA122" s="69"/>
      <c r="BB122" s="69"/>
      <c r="BC122" s="69"/>
      <c r="BD122" s="69"/>
      <c r="BE122" s="69"/>
      <c r="BF122" s="69"/>
      <c r="BG122" s="69"/>
      <c r="BH122" s="69"/>
      <c r="BI122" s="69"/>
      <c r="BJ122" s="69"/>
      <c r="BK122" s="69"/>
      <c r="BL122" s="69"/>
      <c r="BM122" s="69"/>
      <c r="BN122" s="69"/>
      <c r="BO122" s="69"/>
      <c r="BP122" s="69"/>
      <c r="BQ122" s="69"/>
      <c r="BR122" s="69"/>
      <c r="BS122" s="69"/>
      <c r="BT122" s="69"/>
      <c r="BU122" s="69"/>
      <c r="BV122" s="69"/>
      <c r="BW122" s="69"/>
      <c r="BX122" s="69"/>
      <c r="BY122" s="69"/>
      <c r="BZ122" s="69"/>
      <c r="CA122" s="69"/>
      <c r="CB122" s="69"/>
      <c r="CC122" s="69"/>
      <c r="CD122" s="70"/>
    </row>
    <row r="123" spans="1:82" s="67" customFormat="1" ht="27.95" customHeight="1">
      <c r="A123" s="55">
        <v>1</v>
      </c>
      <c r="B123" s="27" t="s">
        <v>887</v>
      </c>
      <c r="C123" s="31" t="s">
        <v>888</v>
      </c>
      <c r="D123" s="57">
        <v>29513</v>
      </c>
      <c r="E123" s="57">
        <v>38808</v>
      </c>
      <c r="F123" s="56"/>
      <c r="G123" s="58"/>
      <c r="H123" s="61" t="s">
        <v>1</v>
      </c>
      <c r="I123" s="61" t="s">
        <v>68</v>
      </c>
      <c r="J123" s="61" t="s">
        <v>889</v>
      </c>
      <c r="K123" s="61" t="s">
        <v>863</v>
      </c>
      <c r="L123" s="31" t="s">
        <v>434</v>
      </c>
      <c r="M123" s="55" t="s">
        <v>84</v>
      </c>
      <c r="N123" s="31" t="s">
        <v>890</v>
      </c>
      <c r="O123" s="31" t="s">
        <v>891</v>
      </c>
      <c r="P123" s="85" t="s">
        <v>892</v>
      </c>
      <c r="Q123" s="60">
        <v>40947</v>
      </c>
      <c r="R123" s="61" t="s">
        <v>45</v>
      </c>
      <c r="S123" s="61" t="s">
        <v>46</v>
      </c>
      <c r="T123" s="62" t="s">
        <v>47</v>
      </c>
      <c r="U123" s="55" t="s">
        <v>893</v>
      </c>
      <c r="V123" s="63" t="s">
        <v>49</v>
      </c>
      <c r="W123" s="64">
        <v>5115000</v>
      </c>
      <c r="X123" s="65" t="s">
        <v>47</v>
      </c>
      <c r="Y123" s="66" t="s">
        <v>894</v>
      </c>
      <c r="Z123" s="65" t="s">
        <v>78</v>
      </c>
      <c r="AA123" s="55">
        <v>3.99</v>
      </c>
      <c r="AB123" s="65" t="s">
        <v>47</v>
      </c>
      <c r="AC123" s="78"/>
      <c r="AD123" s="69"/>
      <c r="AE123" s="69"/>
      <c r="AF123" s="69"/>
      <c r="AG123" s="69"/>
      <c r="AH123" s="69"/>
      <c r="AI123" s="69"/>
      <c r="AJ123" s="69"/>
      <c r="AK123" s="69"/>
      <c r="AL123" s="69"/>
      <c r="AM123" s="69"/>
      <c r="AN123" s="69"/>
      <c r="AO123" s="69"/>
      <c r="AP123" s="69"/>
      <c r="AQ123" s="69"/>
      <c r="AR123" s="69"/>
      <c r="AS123" s="69"/>
      <c r="AT123" s="69"/>
      <c r="AU123" s="69"/>
      <c r="AV123" s="69"/>
      <c r="AW123" s="69"/>
      <c r="AX123" s="69"/>
      <c r="AY123" s="69"/>
      <c r="AZ123" s="69"/>
      <c r="BA123" s="69"/>
      <c r="BB123" s="69"/>
      <c r="BC123" s="69"/>
      <c r="BD123" s="69"/>
      <c r="BE123" s="69"/>
      <c r="BF123" s="69"/>
      <c r="BG123" s="69"/>
      <c r="BH123" s="69"/>
      <c r="BI123" s="69"/>
      <c r="BJ123" s="69"/>
      <c r="BK123" s="69"/>
      <c r="BL123" s="69"/>
      <c r="BM123" s="69"/>
      <c r="BN123" s="69"/>
      <c r="BO123" s="69"/>
      <c r="BP123" s="69"/>
      <c r="BQ123" s="69"/>
      <c r="BR123" s="69"/>
      <c r="BS123" s="69"/>
      <c r="BT123" s="69"/>
      <c r="BU123" s="69"/>
      <c r="BV123" s="69"/>
      <c r="BW123" s="69"/>
      <c r="BX123" s="69"/>
      <c r="BY123" s="69"/>
      <c r="BZ123" s="69"/>
      <c r="CA123" s="69"/>
      <c r="CB123" s="69"/>
      <c r="CC123" s="69"/>
      <c r="CD123" s="70"/>
    </row>
    <row r="124" spans="1:82" s="67" customFormat="1" ht="27.95" customHeight="1">
      <c r="A124" s="55">
        <f>+A123+1</f>
        <v>2</v>
      </c>
      <c r="B124" s="27" t="s">
        <v>895</v>
      </c>
      <c r="C124" s="31" t="s">
        <v>896</v>
      </c>
      <c r="D124" s="57" t="s">
        <v>897</v>
      </c>
      <c r="E124" s="57">
        <v>39852</v>
      </c>
      <c r="F124" s="56"/>
      <c r="G124" s="58"/>
      <c r="H124" s="61" t="s">
        <v>3</v>
      </c>
      <c r="I124" s="61" t="s">
        <v>45</v>
      </c>
      <c r="J124" s="61" t="s">
        <v>898</v>
      </c>
      <c r="K124" s="61" t="s">
        <v>863</v>
      </c>
      <c r="L124" s="31" t="s">
        <v>899</v>
      </c>
      <c r="M124" s="55" t="s">
        <v>133</v>
      </c>
      <c r="N124" s="31" t="s">
        <v>900</v>
      </c>
      <c r="O124" s="31" t="s">
        <v>901</v>
      </c>
      <c r="P124" s="31" t="s">
        <v>902</v>
      </c>
      <c r="Q124" s="60" t="s">
        <v>903</v>
      </c>
      <c r="R124" s="61" t="s">
        <v>45</v>
      </c>
      <c r="S124" s="61" t="s">
        <v>46</v>
      </c>
      <c r="T124" s="62" t="s">
        <v>47</v>
      </c>
      <c r="U124" s="55" t="s">
        <v>904</v>
      </c>
      <c r="V124" s="63" t="s">
        <v>49</v>
      </c>
      <c r="W124" s="64">
        <v>4921000</v>
      </c>
      <c r="X124" s="65" t="s">
        <v>47</v>
      </c>
      <c r="Y124" s="66" t="s">
        <v>905</v>
      </c>
      <c r="Z124" s="65" t="s">
        <v>78</v>
      </c>
      <c r="AA124" s="55">
        <v>3.27</v>
      </c>
      <c r="AB124" s="65" t="s">
        <v>47</v>
      </c>
      <c r="AC124" s="78"/>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69"/>
      <c r="CB124" s="69"/>
      <c r="CC124" s="69"/>
      <c r="CD124" s="70"/>
    </row>
    <row r="125" spans="1:82" s="67" customFormat="1" ht="27.95" customHeight="1">
      <c r="A125" s="55">
        <f t="shared" ref="A125:A171" si="8">+A124+1</f>
        <v>3</v>
      </c>
      <c r="B125" s="27" t="s">
        <v>906</v>
      </c>
      <c r="C125" s="31" t="s">
        <v>907</v>
      </c>
      <c r="D125" s="57">
        <v>30181</v>
      </c>
      <c r="E125" s="57">
        <v>39204</v>
      </c>
      <c r="F125" s="56"/>
      <c r="G125" s="58"/>
      <c r="H125" s="61" t="s">
        <v>3</v>
      </c>
      <c r="I125" s="61" t="s">
        <v>68</v>
      </c>
      <c r="J125" s="61" t="s">
        <v>898</v>
      </c>
      <c r="K125" s="61" t="s">
        <v>863</v>
      </c>
      <c r="L125" s="31" t="s">
        <v>908</v>
      </c>
      <c r="M125" s="55" t="s">
        <v>84</v>
      </c>
      <c r="N125" s="31" t="s">
        <v>909</v>
      </c>
      <c r="O125" s="31" t="s">
        <v>910</v>
      </c>
      <c r="P125" s="85" t="s">
        <v>911</v>
      </c>
      <c r="Q125" s="60" t="s">
        <v>912</v>
      </c>
      <c r="R125" s="61" t="s">
        <v>45</v>
      </c>
      <c r="S125" s="61" t="s">
        <v>46</v>
      </c>
      <c r="T125" s="62" t="s">
        <v>47</v>
      </c>
      <c r="U125" s="55" t="s">
        <v>904</v>
      </c>
      <c r="V125" s="63" t="s">
        <v>49</v>
      </c>
      <c r="W125" s="64">
        <v>4921000</v>
      </c>
      <c r="X125" s="65" t="s">
        <v>47</v>
      </c>
      <c r="Y125" s="66" t="s">
        <v>905</v>
      </c>
      <c r="Z125" s="65" t="s">
        <v>78</v>
      </c>
      <c r="AA125" s="55">
        <v>3.27</v>
      </c>
      <c r="AB125" s="65" t="s">
        <v>47</v>
      </c>
      <c r="AC125" s="78"/>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69"/>
      <c r="CB125" s="69"/>
      <c r="CC125" s="69"/>
      <c r="CD125" s="70"/>
    </row>
    <row r="126" spans="1:82" s="82" customFormat="1" ht="27.95" customHeight="1">
      <c r="A126" s="61">
        <f t="shared" si="8"/>
        <v>4</v>
      </c>
      <c r="B126" s="31" t="s">
        <v>913</v>
      </c>
      <c r="C126" s="31" t="s">
        <v>914</v>
      </c>
      <c r="D126" s="57" t="s">
        <v>915</v>
      </c>
      <c r="E126" s="57">
        <v>40534</v>
      </c>
      <c r="F126" s="57"/>
      <c r="G126" s="197"/>
      <c r="H126" s="61" t="s">
        <v>3</v>
      </c>
      <c r="I126" s="61" t="s">
        <v>45</v>
      </c>
      <c r="J126" s="61" t="s">
        <v>916</v>
      </c>
      <c r="K126" s="61" t="s">
        <v>863</v>
      </c>
      <c r="L126" s="31" t="s">
        <v>917</v>
      </c>
      <c r="M126" s="61" t="s">
        <v>84</v>
      </c>
      <c r="N126" s="31" t="s">
        <v>918</v>
      </c>
      <c r="O126" s="31" t="s">
        <v>919</v>
      </c>
      <c r="P126" s="31" t="s">
        <v>920</v>
      </c>
      <c r="Q126" s="59" t="s">
        <v>921</v>
      </c>
      <c r="R126" s="61" t="s">
        <v>45</v>
      </c>
      <c r="S126" s="61" t="s">
        <v>46</v>
      </c>
      <c r="T126" s="62" t="s">
        <v>47</v>
      </c>
      <c r="U126" s="61" t="s">
        <v>922</v>
      </c>
      <c r="V126" s="59" t="s">
        <v>78</v>
      </c>
      <c r="W126" s="64">
        <v>3875000</v>
      </c>
      <c r="X126" s="65" t="s">
        <v>47</v>
      </c>
      <c r="Y126" s="66" t="s">
        <v>923</v>
      </c>
      <c r="Z126" s="65" t="s">
        <v>152</v>
      </c>
      <c r="AA126" s="61">
        <v>1.56</v>
      </c>
      <c r="AB126" s="65" t="s">
        <v>924</v>
      </c>
      <c r="AC126" s="78"/>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c r="BX126" s="80"/>
      <c r="BY126" s="80"/>
      <c r="BZ126" s="80"/>
      <c r="CA126" s="80"/>
      <c r="CB126" s="80"/>
      <c r="CC126" s="80"/>
      <c r="CD126" s="81"/>
    </row>
    <row r="127" spans="1:82" s="82" customFormat="1" ht="27.95" customHeight="1">
      <c r="A127" s="61">
        <f t="shared" si="8"/>
        <v>5</v>
      </c>
      <c r="B127" s="31" t="s">
        <v>925</v>
      </c>
      <c r="C127" s="31" t="s">
        <v>926</v>
      </c>
      <c r="D127" s="57">
        <v>33980</v>
      </c>
      <c r="E127" s="57">
        <v>42005</v>
      </c>
      <c r="F127" s="57"/>
      <c r="G127" s="197" t="str">
        <f>VLOOKUP(B127,'[1]Thông tin nhân viên 2'!$B$12:$E$491,4,0)</f>
        <v>Đối ngoại, Mr Tuấn Anh bảo lãnh</v>
      </c>
      <c r="H127" s="61" t="s">
        <v>3</v>
      </c>
      <c r="I127" s="61" t="s">
        <v>45</v>
      </c>
      <c r="J127" s="61" t="s">
        <v>927</v>
      </c>
      <c r="K127" s="61" t="s">
        <v>863</v>
      </c>
      <c r="L127" s="31" t="s">
        <v>928</v>
      </c>
      <c r="M127" s="61" t="s">
        <v>226</v>
      </c>
      <c r="N127" s="31" t="s">
        <v>929</v>
      </c>
      <c r="O127" s="31" t="s">
        <v>930</v>
      </c>
      <c r="P127" s="31" t="s">
        <v>931</v>
      </c>
      <c r="Q127" s="60" t="s">
        <v>932</v>
      </c>
      <c r="R127" s="61" t="s">
        <v>673</v>
      </c>
      <c r="S127" s="86" t="s">
        <v>160</v>
      </c>
      <c r="T127" s="62" t="s">
        <v>47</v>
      </c>
      <c r="U127" s="198" t="s">
        <v>922</v>
      </c>
      <c r="V127" s="59" t="s">
        <v>49</v>
      </c>
      <c r="W127" s="64">
        <v>3875000</v>
      </c>
      <c r="X127" s="65" t="s">
        <v>924</v>
      </c>
      <c r="Y127" s="66" t="s">
        <v>698</v>
      </c>
      <c r="Z127" s="65" t="s">
        <v>78</v>
      </c>
      <c r="AA127" s="61">
        <v>1.6</v>
      </c>
      <c r="AB127" s="65" t="s">
        <v>47</v>
      </c>
      <c r="AC127" s="78"/>
      <c r="AD127" s="80"/>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c r="BE127" s="80"/>
      <c r="BF127" s="80"/>
      <c r="BG127" s="80"/>
      <c r="BH127" s="80"/>
      <c r="BI127" s="80"/>
      <c r="BJ127" s="80"/>
      <c r="BK127" s="80"/>
      <c r="BL127" s="80"/>
      <c r="BM127" s="80"/>
      <c r="BN127" s="80"/>
      <c r="BO127" s="80"/>
      <c r="BP127" s="80"/>
      <c r="BQ127" s="80"/>
      <c r="BR127" s="80"/>
      <c r="BS127" s="80"/>
      <c r="BT127" s="80"/>
      <c r="BU127" s="80"/>
      <c r="BV127" s="80"/>
      <c r="BW127" s="80"/>
      <c r="BX127" s="80"/>
      <c r="BY127" s="80"/>
      <c r="BZ127" s="80"/>
      <c r="CA127" s="80"/>
      <c r="CB127" s="80"/>
      <c r="CC127" s="80"/>
      <c r="CD127" s="81"/>
    </row>
    <row r="128" spans="1:82" s="82" customFormat="1" ht="27.95" customHeight="1">
      <c r="A128" s="61">
        <f t="shared" si="8"/>
        <v>6</v>
      </c>
      <c r="B128" s="31" t="s">
        <v>933</v>
      </c>
      <c r="C128" s="31" t="s">
        <v>934</v>
      </c>
      <c r="D128" s="57" t="s">
        <v>935</v>
      </c>
      <c r="E128" s="57">
        <v>41800</v>
      </c>
      <c r="F128" s="57"/>
      <c r="G128" s="197"/>
      <c r="H128" s="61" t="s">
        <v>3</v>
      </c>
      <c r="I128" s="61" t="s">
        <v>114</v>
      </c>
      <c r="J128" s="61" t="s">
        <v>927</v>
      </c>
      <c r="K128" s="61" t="s">
        <v>863</v>
      </c>
      <c r="L128" s="31" t="s">
        <v>936</v>
      </c>
      <c r="M128" s="61" t="s">
        <v>84</v>
      </c>
      <c r="N128" s="31" t="s">
        <v>937</v>
      </c>
      <c r="O128" s="31" t="s">
        <v>938</v>
      </c>
      <c r="P128" s="31" t="s">
        <v>939</v>
      </c>
      <c r="Q128" s="60" t="s">
        <v>940</v>
      </c>
      <c r="R128" s="61" t="s">
        <v>114</v>
      </c>
      <c r="S128" s="86" t="s">
        <v>160</v>
      </c>
      <c r="T128" s="62" t="s">
        <v>47</v>
      </c>
      <c r="U128" s="198" t="s">
        <v>922</v>
      </c>
      <c r="V128" s="59" t="s">
        <v>49</v>
      </c>
      <c r="W128" s="64">
        <v>3875000</v>
      </c>
      <c r="X128" s="65" t="s">
        <v>47</v>
      </c>
      <c r="Y128" s="66" t="s">
        <v>537</v>
      </c>
      <c r="Z128" s="65" t="s">
        <v>78</v>
      </c>
      <c r="AA128" s="61">
        <v>1.9</v>
      </c>
      <c r="AB128" s="65" t="s">
        <v>924</v>
      </c>
      <c r="AC128" s="78"/>
      <c r="AD128" s="80"/>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c r="BF128" s="80"/>
      <c r="BG128" s="80"/>
      <c r="BH128" s="80"/>
      <c r="BI128" s="80"/>
      <c r="BJ128" s="80"/>
      <c r="BK128" s="80"/>
      <c r="BL128" s="80"/>
      <c r="BM128" s="80"/>
      <c r="BN128" s="80"/>
      <c r="BO128" s="80"/>
      <c r="BP128" s="80"/>
      <c r="BQ128" s="80"/>
      <c r="BR128" s="80"/>
      <c r="BS128" s="80"/>
      <c r="BT128" s="80"/>
      <c r="BU128" s="80"/>
      <c r="BV128" s="80"/>
      <c r="BW128" s="80"/>
      <c r="BX128" s="80"/>
      <c r="BY128" s="80"/>
      <c r="BZ128" s="80"/>
      <c r="CA128" s="80"/>
      <c r="CB128" s="80"/>
      <c r="CC128" s="80"/>
      <c r="CD128" s="81"/>
    </row>
    <row r="129" spans="1:82" s="82" customFormat="1" ht="27.95" customHeight="1">
      <c r="A129" s="61">
        <f t="shared" si="8"/>
        <v>7</v>
      </c>
      <c r="B129" s="31" t="s">
        <v>941</v>
      </c>
      <c r="C129" s="31" t="s">
        <v>942</v>
      </c>
      <c r="D129" s="57" t="s">
        <v>943</v>
      </c>
      <c r="E129" s="57">
        <v>41800</v>
      </c>
      <c r="F129" s="57"/>
      <c r="G129" s="197"/>
      <c r="H129" s="61" t="s">
        <v>3</v>
      </c>
      <c r="I129" s="61" t="s">
        <v>591</v>
      </c>
      <c r="J129" s="61" t="s">
        <v>927</v>
      </c>
      <c r="K129" s="61" t="s">
        <v>863</v>
      </c>
      <c r="L129" s="31" t="s">
        <v>125</v>
      </c>
      <c r="M129" s="61" t="s">
        <v>84</v>
      </c>
      <c r="N129" s="31" t="s">
        <v>944</v>
      </c>
      <c r="O129" s="31" t="s">
        <v>945</v>
      </c>
      <c r="P129" s="31" t="s">
        <v>946</v>
      </c>
      <c r="Q129" s="60" t="s">
        <v>947</v>
      </c>
      <c r="R129" s="61" t="s">
        <v>591</v>
      </c>
      <c r="S129" s="86" t="s">
        <v>160</v>
      </c>
      <c r="T129" s="62" t="s">
        <v>47</v>
      </c>
      <c r="U129" s="198" t="s">
        <v>922</v>
      </c>
      <c r="V129" s="59" t="s">
        <v>49</v>
      </c>
      <c r="W129" s="64">
        <v>3875000</v>
      </c>
      <c r="X129" s="65" t="s">
        <v>47</v>
      </c>
      <c r="Y129" s="66" t="s">
        <v>537</v>
      </c>
      <c r="Z129" s="65" t="s">
        <v>78</v>
      </c>
      <c r="AA129" s="61">
        <v>1.9</v>
      </c>
      <c r="AB129" s="65" t="s">
        <v>924</v>
      </c>
      <c r="AC129" s="78"/>
      <c r="AD129" s="80"/>
      <c r="AE129" s="80"/>
      <c r="AF129" s="80"/>
      <c r="AG129" s="80"/>
      <c r="AH129" s="80"/>
      <c r="AI129" s="80"/>
      <c r="AJ129" s="80"/>
      <c r="AK129" s="80"/>
      <c r="AL129" s="80"/>
      <c r="AM129" s="80"/>
      <c r="AN129" s="80"/>
      <c r="AO129" s="80"/>
      <c r="AP129" s="80"/>
      <c r="AQ129" s="80"/>
      <c r="AR129" s="80"/>
      <c r="AS129" s="80"/>
      <c r="AT129" s="80"/>
      <c r="AU129" s="80"/>
      <c r="AV129" s="80"/>
      <c r="AW129" s="80"/>
      <c r="AX129" s="80"/>
      <c r="AY129" s="80"/>
      <c r="AZ129" s="80"/>
      <c r="BA129" s="80"/>
      <c r="BB129" s="80"/>
      <c r="BC129" s="80"/>
      <c r="BD129" s="80"/>
      <c r="BE129" s="80"/>
      <c r="BF129" s="80"/>
      <c r="BG129" s="80"/>
      <c r="BH129" s="80"/>
      <c r="BI129" s="80"/>
      <c r="BJ129" s="80"/>
      <c r="BK129" s="80"/>
      <c r="BL129" s="80"/>
      <c r="BM129" s="80"/>
      <c r="BN129" s="80"/>
      <c r="BO129" s="80"/>
      <c r="BP129" s="80"/>
      <c r="BQ129" s="80"/>
      <c r="BR129" s="80"/>
      <c r="BS129" s="80"/>
      <c r="BT129" s="80"/>
      <c r="BU129" s="80"/>
      <c r="BV129" s="80"/>
      <c r="BW129" s="80"/>
      <c r="BX129" s="80"/>
      <c r="BY129" s="80"/>
      <c r="BZ129" s="80"/>
      <c r="CA129" s="80"/>
      <c r="CB129" s="80"/>
      <c r="CC129" s="80"/>
      <c r="CD129" s="81"/>
    </row>
    <row r="130" spans="1:82" s="67" customFormat="1" ht="27.95" customHeight="1">
      <c r="A130" s="55">
        <f t="shared" si="8"/>
        <v>8</v>
      </c>
      <c r="B130" s="27" t="s">
        <v>948</v>
      </c>
      <c r="C130" s="31" t="s">
        <v>949</v>
      </c>
      <c r="D130" s="57">
        <v>33285</v>
      </c>
      <c r="E130" s="57">
        <v>42005</v>
      </c>
      <c r="F130" s="56"/>
      <c r="G130" s="58"/>
      <c r="H130" s="61" t="s">
        <v>1</v>
      </c>
      <c r="I130" s="61" t="s">
        <v>45</v>
      </c>
      <c r="J130" s="61" t="s">
        <v>927</v>
      </c>
      <c r="K130" s="61" t="s">
        <v>863</v>
      </c>
      <c r="L130" s="31" t="s">
        <v>254</v>
      </c>
      <c r="M130" s="55" t="s">
        <v>84</v>
      </c>
      <c r="N130" s="31" t="s">
        <v>950</v>
      </c>
      <c r="O130" s="31" t="s">
        <v>951</v>
      </c>
      <c r="P130" s="31">
        <v>173665389</v>
      </c>
      <c r="Q130" s="60">
        <v>41556</v>
      </c>
      <c r="R130" s="61" t="s">
        <v>952</v>
      </c>
      <c r="S130" s="86" t="s">
        <v>160</v>
      </c>
      <c r="T130" s="62" t="s">
        <v>47</v>
      </c>
      <c r="U130" s="198" t="s">
        <v>922</v>
      </c>
      <c r="V130" s="59" t="s">
        <v>49</v>
      </c>
      <c r="W130" s="64">
        <v>3875000</v>
      </c>
      <c r="X130" s="65" t="s">
        <v>47</v>
      </c>
      <c r="Y130" s="66" t="s">
        <v>698</v>
      </c>
      <c r="Z130" s="65" t="s">
        <v>78</v>
      </c>
      <c r="AA130" s="55">
        <v>1.6</v>
      </c>
      <c r="AB130" s="65" t="s">
        <v>47</v>
      </c>
      <c r="AC130" s="78"/>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c r="AZ130" s="69"/>
      <c r="BA130" s="69"/>
      <c r="BB130" s="69"/>
      <c r="BC130" s="69"/>
      <c r="BD130" s="69"/>
      <c r="BE130" s="69"/>
      <c r="BF130" s="69"/>
      <c r="BG130" s="69"/>
      <c r="BH130" s="69"/>
      <c r="BI130" s="69"/>
      <c r="BJ130" s="69"/>
      <c r="BK130" s="69"/>
      <c r="BL130" s="69"/>
      <c r="BM130" s="69"/>
      <c r="BN130" s="69"/>
      <c r="BO130" s="69"/>
      <c r="BP130" s="69"/>
      <c r="BQ130" s="69"/>
      <c r="BR130" s="69"/>
      <c r="BS130" s="69"/>
      <c r="BT130" s="69"/>
      <c r="BU130" s="69"/>
      <c r="BV130" s="69"/>
      <c r="BW130" s="69"/>
      <c r="BX130" s="69"/>
      <c r="BY130" s="69"/>
      <c r="BZ130" s="69"/>
      <c r="CA130" s="69"/>
      <c r="CB130" s="69"/>
      <c r="CC130" s="69"/>
      <c r="CD130" s="70"/>
    </row>
    <row r="131" spans="1:82" s="67" customFormat="1" ht="27.95" customHeight="1">
      <c r="A131" s="55">
        <f t="shared" si="8"/>
        <v>9</v>
      </c>
      <c r="B131" s="27" t="s">
        <v>953</v>
      </c>
      <c r="C131" s="31" t="s">
        <v>954</v>
      </c>
      <c r="D131" s="57">
        <v>33130</v>
      </c>
      <c r="E131" s="57">
        <v>42005</v>
      </c>
      <c r="F131" s="56"/>
      <c r="G131" s="58"/>
      <c r="H131" s="61" t="s">
        <v>3</v>
      </c>
      <c r="I131" s="61" t="s">
        <v>45</v>
      </c>
      <c r="J131" s="61" t="s">
        <v>927</v>
      </c>
      <c r="K131" s="61" t="s">
        <v>863</v>
      </c>
      <c r="L131" s="31" t="s">
        <v>125</v>
      </c>
      <c r="M131" s="55" t="s">
        <v>84</v>
      </c>
      <c r="N131" s="31" t="s">
        <v>955</v>
      </c>
      <c r="O131" s="31" t="s">
        <v>956</v>
      </c>
      <c r="P131" s="31" t="s">
        <v>957</v>
      </c>
      <c r="Q131" s="60" t="s">
        <v>958</v>
      </c>
      <c r="R131" s="61" t="s">
        <v>673</v>
      </c>
      <c r="S131" s="86" t="s">
        <v>160</v>
      </c>
      <c r="T131" s="62" t="s">
        <v>47</v>
      </c>
      <c r="U131" s="198" t="s">
        <v>922</v>
      </c>
      <c r="V131" s="59" t="s">
        <v>49</v>
      </c>
      <c r="W131" s="64">
        <v>3875000</v>
      </c>
      <c r="X131" s="65" t="s">
        <v>47</v>
      </c>
      <c r="Y131" s="66" t="s">
        <v>698</v>
      </c>
      <c r="Z131" s="65" t="s">
        <v>78</v>
      </c>
      <c r="AA131" s="55">
        <v>1.6</v>
      </c>
      <c r="AB131" s="65" t="s">
        <v>47</v>
      </c>
      <c r="AC131" s="78"/>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c r="AZ131" s="69"/>
      <c r="BA131" s="69"/>
      <c r="BB131" s="69"/>
      <c r="BC131" s="69"/>
      <c r="BD131" s="69"/>
      <c r="BE131" s="69"/>
      <c r="BF131" s="69"/>
      <c r="BG131" s="69"/>
      <c r="BH131" s="69"/>
      <c r="BI131" s="69"/>
      <c r="BJ131" s="69"/>
      <c r="BK131" s="69"/>
      <c r="BL131" s="69"/>
      <c r="BM131" s="69"/>
      <c r="BN131" s="69"/>
      <c r="BO131" s="69"/>
      <c r="BP131" s="69"/>
      <c r="BQ131" s="69"/>
      <c r="BR131" s="69"/>
      <c r="BS131" s="69"/>
      <c r="BT131" s="69"/>
      <c r="BU131" s="69"/>
      <c r="BV131" s="69"/>
      <c r="BW131" s="69"/>
      <c r="BX131" s="69"/>
      <c r="BY131" s="69"/>
      <c r="BZ131" s="69"/>
      <c r="CA131" s="69"/>
      <c r="CB131" s="69"/>
      <c r="CC131" s="69"/>
      <c r="CD131" s="70"/>
    </row>
    <row r="132" spans="1:82" s="67" customFormat="1" ht="27.95" customHeight="1">
      <c r="A132" s="55">
        <f t="shared" si="8"/>
        <v>10</v>
      </c>
      <c r="B132" s="27" t="s">
        <v>959</v>
      </c>
      <c r="C132" s="31" t="s">
        <v>960</v>
      </c>
      <c r="D132" s="57">
        <v>33185</v>
      </c>
      <c r="E132" s="57">
        <v>42005</v>
      </c>
      <c r="F132" s="56"/>
      <c r="G132" s="58" t="str">
        <f>VLOOKUP(B132,'[1]Thông tin nhân viên 2'!$B$12:$E$491,4,0)</f>
        <v>Tùng - VIP</v>
      </c>
      <c r="H132" s="61" t="s">
        <v>3</v>
      </c>
      <c r="I132" s="61" t="s">
        <v>45</v>
      </c>
      <c r="J132" s="61" t="s">
        <v>927</v>
      </c>
      <c r="K132" s="61" t="s">
        <v>863</v>
      </c>
      <c r="L132" s="31" t="s">
        <v>125</v>
      </c>
      <c r="M132" s="55" t="s">
        <v>84</v>
      </c>
      <c r="N132" s="31" t="s">
        <v>961</v>
      </c>
      <c r="O132" s="31" t="s">
        <v>962</v>
      </c>
      <c r="P132" s="31">
        <v>112200654</v>
      </c>
      <c r="Q132" s="60">
        <v>41248</v>
      </c>
      <c r="R132" s="61" t="s">
        <v>673</v>
      </c>
      <c r="S132" s="86" t="s">
        <v>160</v>
      </c>
      <c r="T132" s="62" t="s">
        <v>47</v>
      </c>
      <c r="U132" s="198" t="s">
        <v>922</v>
      </c>
      <c r="V132" s="59" t="s">
        <v>49</v>
      </c>
      <c r="W132" s="64">
        <v>3875000</v>
      </c>
      <c r="X132" s="65" t="s">
        <v>47</v>
      </c>
      <c r="Y132" s="66" t="s">
        <v>698</v>
      </c>
      <c r="Z132" s="65" t="s">
        <v>78</v>
      </c>
      <c r="AA132" s="55">
        <v>1.6</v>
      </c>
      <c r="AB132" s="65" t="s">
        <v>47</v>
      </c>
      <c r="AC132" s="78"/>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c r="AZ132" s="69"/>
      <c r="BA132" s="69"/>
      <c r="BB132" s="69"/>
      <c r="BC132" s="69"/>
      <c r="BD132" s="69"/>
      <c r="BE132" s="69"/>
      <c r="BF132" s="69"/>
      <c r="BG132" s="69"/>
      <c r="BH132" s="69"/>
      <c r="BI132" s="69"/>
      <c r="BJ132" s="69"/>
      <c r="BK132" s="69"/>
      <c r="BL132" s="69"/>
      <c r="BM132" s="69"/>
      <c r="BN132" s="69"/>
      <c r="BO132" s="69"/>
      <c r="BP132" s="69"/>
      <c r="BQ132" s="69"/>
      <c r="BR132" s="69"/>
      <c r="BS132" s="69"/>
      <c r="BT132" s="69"/>
      <c r="BU132" s="69"/>
      <c r="BV132" s="69"/>
      <c r="BW132" s="69"/>
      <c r="BX132" s="69"/>
      <c r="BY132" s="69"/>
      <c r="BZ132" s="69"/>
      <c r="CA132" s="69"/>
      <c r="CB132" s="69"/>
      <c r="CC132" s="69"/>
      <c r="CD132" s="70"/>
    </row>
    <row r="133" spans="1:82" s="67" customFormat="1" ht="27.95" customHeight="1">
      <c r="A133" s="55">
        <f t="shared" si="8"/>
        <v>11</v>
      </c>
      <c r="B133" s="27" t="s">
        <v>963</v>
      </c>
      <c r="C133" s="31" t="s">
        <v>964</v>
      </c>
      <c r="D133" s="57">
        <v>33952</v>
      </c>
      <c r="E133" s="57">
        <v>42005</v>
      </c>
      <c r="F133" s="56"/>
      <c r="G133" s="58"/>
      <c r="H133" s="61" t="s">
        <v>3</v>
      </c>
      <c r="I133" s="61" t="s">
        <v>389</v>
      </c>
      <c r="J133" s="61" t="s">
        <v>927</v>
      </c>
      <c r="K133" s="61" t="s">
        <v>863</v>
      </c>
      <c r="L133" s="31" t="s">
        <v>965</v>
      </c>
      <c r="M133" s="55" t="s">
        <v>84</v>
      </c>
      <c r="N133" s="31" t="s">
        <v>966</v>
      </c>
      <c r="O133" s="31" t="s">
        <v>967</v>
      </c>
      <c r="P133" s="31">
        <v>132195427</v>
      </c>
      <c r="Q133" s="60" t="s">
        <v>968</v>
      </c>
      <c r="R133" s="61" t="s">
        <v>969</v>
      </c>
      <c r="S133" s="86" t="s">
        <v>160</v>
      </c>
      <c r="T133" s="62" t="s">
        <v>47</v>
      </c>
      <c r="U133" s="198" t="s">
        <v>922</v>
      </c>
      <c r="V133" s="59" t="s">
        <v>49</v>
      </c>
      <c r="W133" s="64">
        <v>3875000</v>
      </c>
      <c r="X133" s="65" t="s">
        <v>47</v>
      </c>
      <c r="Y133" s="66" t="s">
        <v>698</v>
      </c>
      <c r="Z133" s="65" t="s">
        <v>78</v>
      </c>
      <c r="AA133" s="55">
        <v>1.6</v>
      </c>
      <c r="AB133" s="65" t="s">
        <v>47</v>
      </c>
      <c r="AC133" s="78"/>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K133" s="69"/>
      <c r="BL133" s="69"/>
      <c r="BM133" s="69"/>
      <c r="BN133" s="69"/>
      <c r="BO133" s="69"/>
      <c r="BP133" s="69"/>
      <c r="BQ133" s="69"/>
      <c r="BR133" s="69"/>
      <c r="BS133" s="69"/>
      <c r="BT133" s="69"/>
      <c r="BU133" s="69"/>
      <c r="BV133" s="69"/>
      <c r="BW133" s="69"/>
      <c r="BX133" s="69"/>
      <c r="BY133" s="69"/>
      <c r="BZ133" s="69"/>
      <c r="CA133" s="69"/>
      <c r="CB133" s="69"/>
      <c r="CC133" s="69"/>
      <c r="CD133" s="70"/>
    </row>
    <row r="134" spans="1:82" s="67" customFormat="1" ht="27.95" customHeight="1">
      <c r="A134" s="55">
        <f t="shared" si="8"/>
        <v>12</v>
      </c>
      <c r="B134" s="27" t="s">
        <v>970</v>
      </c>
      <c r="C134" s="31" t="s">
        <v>971</v>
      </c>
      <c r="D134" s="57" t="s">
        <v>972</v>
      </c>
      <c r="E134" s="57" t="s">
        <v>727</v>
      </c>
      <c r="F134" s="56"/>
      <c r="G134" s="58"/>
      <c r="H134" s="61" t="s">
        <v>3</v>
      </c>
      <c r="I134" s="61" t="s">
        <v>973</v>
      </c>
      <c r="J134" s="61" t="s">
        <v>927</v>
      </c>
      <c r="K134" s="61" t="s">
        <v>863</v>
      </c>
      <c r="L134" s="31" t="s">
        <v>974</v>
      </c>
      <c r="M134" s="29" t="s">
        <v>293</v>
      </c>
      <c r="N134" s="31" t="s">
        <v>975</v>
      </c>
      <c r="O134" s="31" t="s">
        <v>976</v>
      </c>
      <c r="P134" s="31">
        <v>101040396</v>
      </c>
      <c r="Q134" s="60" t="s">
        <v>977</v>
      </c>
      <c r="R134" s="61" t="s">
        <v>973</v>
      </c>
      <c r="S134" s="86" t="s">
        <v>160</v>
      </c>
      <c r="T134" s="62" t="s">
        <v>47</v>
      </c>
      <c r="U134" s="198" t="s">
        <v>922</v>
      </c>
      <c r="V134" s="59" t="s">
        <v>49</v>
      </c>
      <c r="W134" s="64">
        <v>3875000</v>
      </c>
      <c r="X134" s="65" t="s">
        <v>47</v>
      </c>
      <c r="Y134" s="66" t="s">
        <v>698</v>
      </c>
      <c r="Z134" s="65" t="s">
        <v>78</v>
      </c>
      <c r="AA134" s="55">
        <v>1.6</v>
      </c>
      <c r="AB134" s="65" t="s">
        <v>47</v>
      </c>
      <c r="AC134" s="78"/>
      <c r="AD134" s="69"/>
      <c r="AE134" s="69"/>
      <c r="AF134" s="69"/>
      <c r="AG134" s="69"/>
      <c r="AH134" s="69"/>
      <c r="AI134" s="69"/>
      <c r="AJ134" s="69"/>
      <c r="AK134" s="69"/>
      <c r="AL134" s="69"/>
      <c r="AM134" s="69"/>
      <c r="AN134" s="69"/>
      <c r="AO134" s="69"/>
      <c r="AP134" s="69"/>
      <c r="AQ134" s="69"/>
      <c r="AR134" s="69"/>
      <c r="AS134" s="69"/>
      <c r="AT134" s="69"/>
      <c r="AU134" s="69"/>
      <c r="AV134" s="69"/>
      <c r="AW134" s="69"/>
      <c r="AX134" s="69"/>
      <c r="AY134" s="69"/>
      <c r="AZ134" s="69"/>
      <c r="BA134" s="69"/>
      <c r="BB134" s="69"/>
      <c r="BC134" s="69"/>
      <c r="BD134" s="69"/>
      <c r="BE134" s="69"/>
      <c r="BF134" s="69"/>
      <c r="BG134" s="69"/>
      <c r="BH134" s="69"/>
      <c r="BI134" s="69"/>
      <c r="BJ134" s="69"/>
      <c r="BK134" s="69"/>
      <c r="BL134" s="69"/>
      <c r="BM134" s="69"/>
      <c r="BN134" s="69"/>
      <c r="BO134" s="69"/>
      <c r="BP134" s="69"/>
      <c r="BQ134" s="69"/>
      <c r="BR134" s="69"/>
      <c r="BS134" s="69"/>
      <c r="BT134" s="69"/>
      <c r="BU134" s="69"/>
      <c r="BV134" s="69"/>
      <c r="BW134" s="69"/>
      <c r="BX134" s="69"/>
      <c r="BY134" s="69"/>
      <c r="BZ134" s="69"/>
      <c r="CA134" s="69"/>
      <c r="CB134" s="69"/>
      <c r="CC134" s="69"/>
      <c r="CD134" s="70"/>
    </row>
    <row r="135" spans="1:82" s="67" customFormat="1" ht="27.95" customHeight="1">
      <c r="A135" s="55">
        <f t="shared" si="8"/>
        <v>13</v>
      </c>
      <c r="B135" s="27" t="s">
        <v>978</v>
      </c>
      <c r="C135" s="31" t="s">
        <v>979</v>
      </c>
      <c r="D135" s="57" t="s">
        <v>980</v>
      </c>
      <c r="E135" s="57" t="s">
        <v>727</v>
      </c>
      <c r="F135" s="56"/>
      <c r="G135" s="58"/>
      <c r="H135" s="61" t="s">
        <v>3</v>
      </c>
      <c r="I135" s="61" t="s">
        <v>981</v>
      </c>
      <c r="J135" s="61" t="s">
        <v>927</v>
      </c>
      <c r="K135" s="61" t="s">
        <v>863</v>
      </c>
      <c r="L135" s="31" t="s">
        <v>716</v>
      </c>
      <c r="M135" s="55" t="s">
        <v>226</v>
      </c>
      <c r="N135" s="31" t="s">
        <v>982</v>
      </c>
      <c r="O135" s="31" t="s">
        <v>983</v>
      </c>
      <c r="P135" s="31">
        <v>250858894</v>
      </c>
      <c r="Q135" s="60" t="s">
        <v>984</v>
      </c>
      <c r="R135" s="61" t="s">
        <v>981</v>
      </c>
      <c r="S135" s="86" t="s">
        <v>160</v>
      </c>
      <c r="T135" s="62" t="s">
        <v>47</v>
      </c>
      <c r="U135" s="198" t="s">
        <v>922</v>
      </c>
      <c r="V135" s="59" t="s">
        <v>49</v>
      </c>
      <c r="W135" s="64">
        <v>3875000</v>
      </c>
      <c r="X135" s="65" t="s">
        <v>47</v>
      </c>
      <c r="Y135" s="66" t="s">
        <v>698</v>
      </c>
      <c r="Z135" s="65" t="s">
        <v>78</v>
      </c>
      <c r="AA135" s="55">
        <v>1.6</v>
      </c>
      <c r="AB135" s="65" t="s">
        <v>47</v>
      </c>
      <c r="AC135" s="78"/>
      <c r="AD135" s="69"/>
      <c r="AE135" s="69"/>
      <c r="AF135" s="69"/>
      <c r="AG135" s="69"/>
      <c r="AH135" s="69"/>
      <c r="AI135" s="69"/>
      <c r="AJ135" s="69"/>
      <c r="AK135" s="69"/>
      <c r="AL135" s="69"/>
      <c r="AM135" s="69"/>
      <c r="AN135" s="69"/>
      <c r="AO135" s="69"/>
      <c r="AP135" s="69"/>
      <c r="AQ135" s="69"/>
      <c r="AR135" s="69"/>
      <c r="AS135" s="69"/>
      <c r="AT135" s="69"/>
      <c r="AU135" s="69"/>
      <c r="AV135" s="69"/>
      <c r="AW135" s="69"/>
      <c r="AX135" s="69"/>
      <c r="AY135" s="69"/>
      <c r="AZ135" s="69"/>
      <c r="BA135" s="69"/>
      <c r="BB135" s="69"/>
      <c r="BC135" s="69"/>
      <c r="BD135" s="69"/>
      <c r="BE135" s="69"/>
      <c r="BF135" s="69"/>
      <c r="BG135" s="69"/>
      <c r="BH135" s="69"/>
      <c r="BI135" s="69"/>
      <c r="BJ135" s="69"/>
      <c r="BK135" s="69"/>
      <c r="BL135" s="69"/>
      <c r="BM135" s="69"/>
      <c r="BN135" s="69"/>
      <c r="BO135" s="69"/>
      <c r="BP135" s="69"/>
      <c r="BQ135" s="69"/>
      <c r="BR135" s="69"/>
      <c r="BS135" s="69"/>
      <c r="BT135" s="69"/>
      <c r="BU135" s="69"/>
      <c r="BV135" s="69"/>
      <c r="BW135" s="69"/>
      <c r="BX135" s="69"/>
      <c r="BY135" s="69"/>
      <c r="BZ135" s="69"/>
      <c r="CA135" s="69"/>
      <c r="CB135" s="69"/>
      <c r="CC135" s="69"/>
      <c r="CD135" s="70"/>
    </row>
    <row r="136" spans="1:82" s="82" customFormat="1" ht="27.95" customHeight="1">
      <c r="A136" s="55">
        <f t="shared" si="8"/>
        <v>14</v>
      </c>
      <c r="B136" s="31" t="s">
        <v>985</v>
      </c>
      <c r="C136" s="31" t="s">
        <v>986</v>
      </c>
      <c r="D136" s="57" t="s">
        <v>987</v>
      </c>
      <c r="E136" s="57" t="s">
        <v>727</v>
      </c>
      <c r="F136" s="56"/>
      <c r="G136" s="58" t="str">
        <f>VLOOKUP(B136,'[1]Thông tin nhân viên 2'!$B$12:$E$491,4,0)</f>
        <v>Mr Đình -CHK</v>
      </c>
      <c r="H136" s="61" t="s">
        <v>3</v>
      </c>
      <c r="I136" s="61" t="s">
        <v>673</v>
      </c>
      <c r="J136" s="61" t="s">
        <v>927</v>
      </c>
      <c r="K136" s="61" t="s">
        <v>863</v>
      </c>
      <c r="L136" s="31" t="s">
        <v>125</v>
      </c>
      <c r="M136" s="55" t="s">
        <v>84</v>
      </c>
      <c r="N136" s="31" t="s">
        <v>988</v>
      </c>
      <c r="O136" s="31" t="s">
        <v>989</v>
      </c>
      <c r="P136" s="31">
        <v>13249333</v>
      </c>
      <c r="Q136" s="60">
        <v>40068</v>
      </c>
      <c r="R136" s="61" t="s">
        <v>673</v>
      </c>
      <c r="S136" s="86" t="s">
        <v>160</v>
      </c>
      <c r="T136" s="62" t="s">
        <v>47</v>
      </c>
      <c r="U136" s="198" t="s">
        <v>922</v>
      </c>
      <c r="V136" s="59" t="s">
        <v>49</v>
      </c>
      <c r="W136" s="64">
        <v>3875000</v>
      </c>
      <c r="X136" s="65" t="s">
        <v>47</v>
      </c>
      <c r="Y136" s="66" t="s">
        <v>698</v>
      </c>
      <c r="Z136" s="65" t="s">
        <v>78</v>
      </c>
      <c r="AA136" s="61">
        <v>1.6</v>
      </c>
      <c r="AB136" s="65" t="s">
        <v>47</v>
      </c>
      <c r="AC136" s="79"/>
      <c r="AD136" s="80"/>
      <c r="AE136" s="69"/>
      <c r="AF136" s="80"/>
      <c r="AG136" s="80"/>
      <c r="AH136" s="80"/>
      <c r="AI136" s="80"/>
      <c r="AJ136" s="80"/>
      <c r="AK136" s="80"/>
      <c r="AL136" s="80"/>
      <c r="AM136" s="80"/>
      <c r="AN136" s="80"/>
      <c r="AO136" s="80"/>
      <c r="AP136" s="80"/>
      <c r="AQ136" s="80"/>
      <c r="AR136" s="80"/>
      <c r="AS136" s="80"/>
      <c r="AT136" s="80"/>
      <c r="AU136" s="80"/>
      <c r="AV136" s="80"/>
      <c r="AW136" s="80"/>
      <c r="AX136" s="80"/>
      <c r="AY136" s="80"/>
      <c r="AZ136" s="80"/>
      <c r="BA136" s="80"/>
      <c r="BB136" s="80"/>
      <c r="BC136" s="80"/>
      <c r="BD136" s="80"/>
      <c r="BE136" s="80"/>
      <c r="BF136" s="80"/>
      <c r="BG136" s="80"/>
      <c r="BH136" s="80"/>
      <c r="BI136" s="80"/>
      <c r="BJ136" s="80"/>
      <c r="BK136" s="80"/>
      <c r="BL136" s="80"/>
      <c r="BM136" s="80"/>
      <c r="BN136" s="80"/>
      <c r="BO136" s="80"/>
      <c r="BP136" s="80"/>
      <c r="BQ136" s="80"/>
      <c r="BR136" s="80"/>
      <c r="BS136" s="80"/>
      <c r="BT136" s="80"/>
      <c r="BU136" s="80"/>
      <c r="BV136" s="80"/>
      <c r="BW136" s="80"/>
      <c r="BX136" s="80"/>
      <c r="BY136" s="80"/>
      <c r="BZ136" s="80"/>
      <c r="CA136" s="80"/>
      <c r="CB136" s="80"/>
      <c r="CC136" s="80"/>
      <c r="CD136" s="81"/>
    </row>
    <row r="137" spans="1:82" s="67" customFormat="1" ht="27.95" customHeight="1">
      <c r="A137" s="55">
        <f t="shared" si="8"/>
        <v>15</v>
      </c>
      <c r="B137" s="27" t="s">
        <v>990</v>
      </c>
      <c r="C137" s="31" t="s">
        <v>991</v>
      </c>
      <c r="D137" s="57" t="s">
        <v>992</v>
      </c>
      <c r="E137" s="57" t="s">
        <v>727</v>
      </c>
      <c r="F137" s="56"/>
      <c r="G137" s="58" t="str">
        <f>VLOOKUP(B137,'[1]Thông tin nhân viên 2'!$B$12:$E$491,4,0)</f>
        <v>Tô Tử Hà</v>
      </c>
      <c r="H137" s="61" t="s">
        <v>1</v>
      </c>
      <c r="I137" s="61" t="s">
        <v>673</v>
      </c>
      <c r="J137" s="61" t="s">
        <v>927</v>
      </c>
      <c r="K137" s="61" t="s">
        <v>863</v>
      </c>
      <c r="L137" s="31" t="s">
        <v>993</v>
      </c>
      <c r="M137" s="61" t="s">
        <v>469</v>
      </c>
      <c r="N137" s="31" t="s">
        <v>469</v>
      </c>
      <c r="O137" s="31" t="s">
        <v>994</v>
      </c>
      <c r="P137" s="31">
        <v>112068416</v>
      </c>
      <c r="Q137" s="60">
        <v>41215</v>
      </c>
      <c r="R137" s="61" t="s">
        <v>673</v>
      </c>
      <c r="S137" s="86" t="s">
        <v>160</v>
      </c>
      <c r="T137" s="62" t="s">
        <v>47</v>
      </c>
      <c r="U137" s="198" t="s">
        <v>922</v>
      </c>
      <c r="V137" s="59" t="s">
        <v>49</v>
      </c>
      <c r="W137" s="64">
        <v>3875000</v>
      </c>
      <c r="X137" s="65" t="s">
        <v>47</v>
      </c>
      <c r="Y137" s="66" t="s">
        <v>698</v>
      </c>
      <c r="Z137" s="65" t="s">
        <v>78</v>
      </c>
      <c r="AA137" s="55">
        <v>1.6</v>
      </c>
      <c r="AB137" s="65" t="s">
        <v>47</v>
      </c>
      <c r="AC137" s="78"/>
      <c r="AD137" s="69"/>
      <c r="AE137" s="69"/>
      <c r="AF137" s="69"/>
      <c r="AG137" s="69"/>
      <c r="AH137" s="69"/>
      <c r="AI137" s="69"/>
      <c r="AJ137" s="69"/>
      <c r="AK137" s="69"/>
      <c r="AL137" s="69"/>
      <c r="AM137" s="69"/>
      <c r="AN137" s="69"/>
      <c r="AO137" s="69"/>
      <c r="AP137" s="69"/>
      <c r="AQ137" s="69"/>
      <c r="AR137" s="69"/>
      <c r="AS137" s="69"/>
      <c r="AT137" s="69"/>
      <c r="AU137" s="69"/>
      <c r="AV137" s="69"/>
      <c r="AW137" s="69"/>
      <c r="AX137" s="69"/>
      <c r="AY137" s="69"/>
      <c r="AZ137" s="69"/>
      <c r="BA137" s="69"/>
      <c r="BB137" s="69"/>
      <c r="BC137" s="69"/>
      <c r="BD137" s="69"/>
      <c r="BE137" s="69"/>
      <c r="BF137" s="69"/>
      <c r="BG137" s="69"/>
      <c r="BH137" s="69"/>
      <c r="BI137" s="69"/>
      <c r="BJ137" s="69"/>
      <c r="BK137" s="69"/>
      <c r="BL137" s="69"/>
      <c r="BM137" s="69"/>
      <c r="BN137" s="69"/>
      <c r="BO137" s="69"/>
      <c r="BP137" s="69"/>
      <c r="BQ137" s="69"/>
      <c r="BR137" s="69"/>
      <c r="BS137" s="69"/>
      <c r="BT137" s="69"/>
      <c r="BU137" s="69"/>
      <c r="BV137" s="69"/>
      <c r="BW137" s="69"/>
      <c r="BX137" s="69"/>
      <c r="BY137" s="69"/>
      <c r="BZ137" s="69"/>
      <c r="CA137" s="69"/>
      <c r="CB137" s="69"/>
      <c r="CC137" s="69"/>
      <c r="CD137" s="70"/>
    </row>
    <row r="138" spans="1:82" s="67" customFormat="1" ht="27.95" customHeight="1">
      <c r="A138" s="55">
        <f t="shared" si="8"/>
        <v>16</v>
      </c>
      <c r="B138" s="27" t="s">
        <v>995</v>
      </c>
      <c r="C138" s="31" t="s">
        <v>996</v>
      </c>
      <c r="D138" s="57">
        <v>32125</v>
      </c>
      <c r="E138" s="57">
        <v>39586</v>
      </c>
      <c r="F138" s="56"/>
      <c r="G138" s="58"/>
      <c r="H138" s="61" t="s">
        <v>3</v>
      </c>
      <c r="I138" s="61" t="s">
        <v>45</v>
      </c>
      <c r="J138" s="61" t="s">
        <v>927</v>
      </c>
      <c r="K138" s="61" t="s">
        <v>863</v>
      </c>
      <c r="L138" s="31" t="s">
        <v>997</v>
      </c>
      <c r="M138" s="29" t="s">
        <v>293</v>
      </c>
      <c r="N138" s="31" t="s">
        <v>998</v>
      </c>
      <c r="O138" s="31" t="s">
        <v>999</v>
      </c>
      <c r="P138" s="31" t="s">
        <v>1000</v>
      </c>
      <c r="Q138" s="60" t="s">
        <v>1001</v>
      </c>
      <c r="R138" s="61" t="s">
        <v>45</v>
      </c>
      <c r="S138" s="61" t="s">
        <v>46</v>
      </c>
      <c r="T138" s="62" t="s">
        <v>47</v>
      </c>
      <c r="U138" s="198" t="s">
        <v>922</v>
      </c>
      <c r="V138" s="59" t="s">
        <v>49</v>
      </c>
      <c r="W138" s="64">
        <v>3875000</v>
      </c>
      <c r="X138" s="65" t="s">
        <v>47</v>
      </c>
      <c r="Y138" s="66" t="s">
        <v>537</v>
      </c>
      <c r="Z138" s="65" t="s">
        <v>139</v>
      </c>
      <c r="AA138" s="55">
        <v>2.13</v>
      </c>
      <c r="AB138" s="65" t="s">
        <v>47</v>
      </c>
      <c r="AC138" s="78"/>
      <c r="AD138" s="69"/>
      <c r="AE138" s="69"/>
      <c r="AF138" s="69"/>
      <c r="AG138" s="69"/>
      <c r="AH138" s="69"/>
      <c r="AI138" s="69"/>
      <c r="AJ138" s="69"/>
      <c r="AK138" s="69"/>
      <c r="AL138" s="69"/>
      <c r="AM138" s="69"/>
      <c r="AN138" s="69"/>
      <c r="AO138" s="69"/>
      <c r="AP138" s="69"/>
      <c r="AQ138" s="69"/>
      <c r="AR138" s="69"/>
      <c r="AS138" s="69"/>
      <c r="AT138" s="69"/>
      <c r="AU138" s="69"/>
      <c r="AV138" s="69"/>
      <c r="AW138" s="69"/>
      <c r="AX138" s="69"/>
      <c r="AY138" s="69"/>
      <c r="AZ138" s="69"/>
      <c r="BA138" s="69"/>
      <c r="BB138" s="69"/>
      <c r="BC138" s="69"/>
      <c r="BD138" s="69"/>
      <c r="BE138" s="69"/>
      <c r="BF138" s="69"/>
      <c r="BG138" s="69"/>
      <c r="BH138" s="69"/>
      <c r="BI138" s="69"/>
      <c r="BJ138" s="69"/>
      <c r="BK138" s="69"/>
      <c r="BL138" s="69"/>
      <c r="BM138" s="69"/>
      <c r="BN138" s="69"/>
      <c r="BO138" s="69"/>
      <c r="BP138" s="69"/>
      <c r="BQ138" s="69"/>
      <c r="BR138" s="69"/>
      <c r="BS138" s="69"/>
      <c r="BT138" s="69"/>
      <c r="BU138" s="69"/>
      <c r="BV138" s="69"/>
      <c r="BW138" s="69"/>
      <c r="BX138" s="69"/>
      <c r="BY138" s="69"/>
      <c r="BZ138" s="69"/>
      <c r="CA138" s="69"/>
      <c r="CB138" s="69"/>
      <c r="CC138" s="69"/>
      <c r="CD138" s="70"/>
    </row>
    <row r="139" spans="1:82" s="67" customFormat="1" ht="27.95" customHeight="1">
      <c r="A139" s="55">
        <f t="shared" si="8"/>
        <v>17</v>
      </c>
      <c r="B139" s="27" t="s">
        <v>1002</v>
      </c>
      <c r="C139" s="31" t="s">
        <v>1003</v>
      </c>
      <c r="D139" s="57" t="s">
        <v>1004</v>
      </c>
      <c r="E139" s="57">
        <v>38808</v>
      </c>
      <c r="F139" s="56"/>
      <c r="G139" s="58"/>
      <c r="H139" s="61" t="s">
        <v>3</v>
      </c>
      <c r="I139" s="61" t="s">
        <v>858</v>
      </c>
      <c r="J139" s="61" t="s">
        <v>927</v>
      </c>
      <c r="K139" s="61" t="s">
        <v>863</v>
      </c>
      <c r="L139" s="31" t="s">
        <v>1005</v>
      </c>
      <c r="M139" s="55" t="s">
        <v>133</v>
      </c>
      <c r="N139" s="31" t="s">
        <v>1006</v>
      </c>
      <c r="O139" s="31" t="s">
        <v>1007</v>
      </c>
      <c r="P139" s="31" t="s">
        <v>1008</v>
      </c>
      <c r="Q139" s="60" t="s">
        <v>1009</v>
      </c>
      <c r="R139" s="61" t="s">
        <v>340</v>
      </c>
      <c r="S139" s="61" t="s">
        <v>46</v>
      </c>
      <c r="T139" s="62" t="s">
        <v>47</v>
      </c>
      <c r="U139" s="198" t="s">
        <v>922</v>
      </c>
      <c r="V139" s="59" t="s">
        <v>49</v>
      </c>
      <c r="W139" s="64">
        <v>3875000</v>
      </c>
      <c r="X139" s="65" t="s">
        <v>47</v>
      </c>
      <c r="Y139" s="66" t="s">
        <v>537</v>
      </c>
      <c r="Z139" s="65" t="s">
        <v>139</v>
      </c>
      <c r="AA139" s="55">
        <v>2.13</v>
      </c>
      <c r="AB139" s="65" t="s">
        <v>47</v>
      </c>
      <c r="AC139" s="78"/>
      <c r="AD139" s="69"/>
      <c r="AE139" s="69"/>
      <c r="AF139" s="69"/>
      <c r="AG139" s="69"/>
      <c r="AH139" s="69"/>
      <c r="AI139" s="69"/>
      <c r="AJ139" s="69"/>
      <c r="AK139" s="69"/>
      <c r="AL139" s="69"/>
      <c r="AM139" s="69"/>
      <c r="AN139" s="69"/>
      <c r="AO139" s="69"/>
      <c r="AP139" s="69"/>
      <c r="AQ139" s="69"/>
      <c r="AR139" s="69"/>
      <c r="AS139" s="69"/>
      <c r="AT139" s="69"/>
      <c r="AU139" s="69"/>
      <c r="AV139" s="69"/>
      <c r="AW139" s="69"/>
      <c r="AX139" s="69"/>
      <c r="AY139" s="69"/>
      <c r="AZ139" s="69"/>
      <c r="BA139" s="69"/>
      <c r="BB139" s="69"/>
      <c r="BC139" s="69"/>
      <c r="BD139" s="69"/>
      <c r="BE139" s="69"/>
      <c r="BF139" s="69"/>
      <c r="BG139" s="69"/>
      <c r="BH139" s="69"/>
      <c r="BI139" s="69"/>
      <c r="BJ139" s="69"/>
      <c r="BK139" s="69"/>
      <c r="BL139" s="69"/>
      <c r="BM139" s="69"/>
      <c r="BN139" s="69"/>
      <c r="BO139" s="69"/>
      <c r="BP139" s="69"/>
      <c r="BQ139" s="69"/>
      <c r="BR139" s="69"/>
      <c r="BS139" s="69"/>
      <c r="BT139" s="69"/>
      <c r="BU139" s="69"/>
      <c r="BV139" s="69"/>
      <c r="BW139" s="69"/>
      <c r="BX139" s="69"/>
      <c r="BY139" s="69"/>
      <c r="BZ139" s="69"/>
      <c r="CA139" s="69"/>
      <c r="CB139" s="69"/>
      <c r="CC139" s="69"/>
      <c r="CD139" s="70"/>
    </row>
    <row r="140" spans="1:82" s="67" customFormat="1" ht="27.95" customHeight="1">
      <c r="A140" s="55">
        <f t="shared" si="8"/>
        <v>18</v>
      </c>
      <c r="B140" s="27" t="s">
        <v>1010</v>
      </c>
      <c r="C140" s="31" t="s">
        <v>1011</v>
      </c>
      <c r="D140" s="57">
        <v>32294</v>
      </c>
      <c r="E140" s="57" t="s">
        <v>261</v>
      </c>
      <c r="F140" s="56"/>
      <c r="G140" s="58"/>
      <c r="H140" s="61" t="s">
        <v>3</v>
      </c>
      <c r="I140" s="61" t="s">
        <v>1012</v>
      </c>
      <c r="J140" s="61" t="s">
        <v>927</v>
      </c>
      <c r="K140" s="61" t="s">
        <v>863</v>
      </c>
      <c r="L140" s="31" t="s">
        <v>277</v>
      </c>
      <c r="M140" s="55" t="s">
        <v>84</v>
      </c>
      <c r="N140" s="31" t="s">
        <v>1013</v>
      </c>
      <c r="O140" s="31" t="s">
        <v>1014</v>
      </c>
      <c r="P140" s="31" t="s">
        <v>1015</v>
      </c>
      <c r="Q140" s="60" t="s">
        <v>1016</v>
      </c>
      <c r="R140" s="61" t="s">
        <v>75</v>
      </c>
      <c r="S140" s="61" t="s">
        <v>46</v>
      </c>
      <c r="T140" s="62" t="s">
        <v>47</v>
      </c>
      <c r="U140" s="198" t="s">
        <v>922</v>
      </c>
      <c r="V140" s="59" t="s">
        <v>49</v>
      </c>
      <c r="W140" s="64">
        <v>3875000</v>
      </c>
      <c r="X140" s="65" t="s">
        <v>47</v>
      </c>
      <c r="Y140" s="66" t="s">
        <v>537</v>
      </c>
      <c r="Z140" s="65" t="s">
        <v>152</v>
      </c>
      <c r="AA140" s="55">
        <v>2.0099999999999998</v>
      </c>
      <c r="AB140" s="65" t="s">
        <v>47</v>
      </c>
      <c r="AC140" s="68"/>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c r="AZ140" s="69"/>
      <c r="BA140" s="69"/>
      <c r="BB140" s="69"/>
      <c r="BC140" s="69"/>
      <c r="BD140" s="69"/>
      <c r="BE140" s="69"/>
      <c r="BF140" s="69"/>
      <c r="BG140" s="69"/>
      <c r="BH140" s="69"/>
      <c r="BI140" s="69"/>
      <c r="BJ140" s="69"/>
      <c r="BK140" s="69"/>
      <c r="BL140" s="69"/>
      <c r="BM140" s="69"/>
      <c r="BN140" s="69"/>
      <c r="BO140" s="69"/>
      <c r="BP140" s="69"/>
      <c r="BQ140" s="69"/>
      <c r="BR140" s="69"/>
      <c r="BS140" s="69"/>
      <c r="BT140" s="69"/>
      <c r="BU140" s="69"/>
      <c r="BV140" s="69"/>
      <c r="BW140" s="69"/>
      <c r="BX140" s="69"/>
      <c r="BY140" s="69"/>
      <c r="BZ140" s="69"/>
      <c r="CA140" s="69"/>
      <c r="CB140" s="69"/>
      <c r="CC140" s="69"/>
      <c r="CD140" s="70"/>
    </row>
    <row r="141" spans="1:82" s="67" customFormat="1" ht="27.95" customHeight="1">
      <c r="A141" s="55">
        <f t="shared" si="8"/>
        <v>19</v>
      </c>
      <c r="B141" s="27" t="s">
        <v>1017</v>
      </c>
      <c r="C141" s="31" t="s">
        <v>1018</v>
      </c>
      <c r="D141" s="57" t="s">
        <v>1019</v>
      </c>
      <c r="E141" s="57" t="s">
        <v>261</v>
      </c>
      <c r="F141" s="56"/>
      <c r="G141" s="58"/>
      <c r="H141" s="61" t="s">
        <v>3</v>
      </c>
      <c r="I141" s="61" t="s">
        <v>411</v>
      </c>
      <c r="J141" s="61" t="s">
        <v>927</v>
      </c>
      <c r="K141" s="61" t="s">
        <v>863</v>
      </c>
      <c r="L141" s="31" t="s">
        <v>1020</v>
      </c>
      <c r="M141" s="55" t="s">
        <v>84</v>
      </c>
      <c r="N141" s="31" t="s">
        <v>1021</v>
      </c>
      <c r="O141" s="31" t="s">
        <v>1022</v>
      </c>
      <c r="P141" s="31" t="s">
        <v>1023</v>
      </c>
      <c r="Q141" s="60" t="s">
        <v>1024</v>
      </c>
      <c r="R141" s="61" t="s">
        <v>45</v>
      </c>
      <c r="S141" s="61" t="s">
        <v>46</v>
      </c>
      <c r="T141" s="62" t="s">
        <v>47</v>
      </c>
      <c r="U141" s="198" t="s">
        <v>922</v>
      </c>
      <c r="V141" s="59" t="s">
        <v>49</v>
      </c>
      <c r="W141" s="64">
        <v>3875000</v>
      </c>
      <c r="X141" s="65" t="s">
        <v>47</v>
      </c>
      <c r="Y141" s="66" t="s">
        <v>430</v>
      </c>
      <c r="Z141" s="65" t="s">
        <v>78</v>
      </c>
      <c r="AA141" s="55">
        <v>1.8</v>
      </c>
      <c r="AB141" s="65" t="s">
        <v>47</v>
      </c>
      <c r="AC141" s="68"/>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c r="AZ141" s="69"/>
      <c r="BA141" s="69"/>
      <c r="BB141" s="69"/>
      <c r="BC141" s="69"/>
      <c r="BD141" s="69"/>
      <c r="BE141" s="69"/>
      <c r="BF141" s="69"/>
      <c r="BG141" s="69"/>
      <c r="BH141" s="69"/>
      <c r="BI141" s="69"/>
      <c r="BJ141" s="69"/>
      <c r="BK141" s="69"/>
      <c r="BL141" s="69"/>
      <c r="BM141" s="69"/>
      <c r="BN141" s="69"/>
      <c r="BO141" s="69"/>
      <c r="BP141" s="69"/>
      <c r="BQ141" s="69"/>
      <c r="BR141" s="69"/>
      <c r="BS141" s="69"/>
      <c r="BT141" s="69"/>
      <c r="BU141" s="69"/>
      <c r="BV141" s="69"/>
      <c r="BW141" s="69"/>
      <c r="BX141" s="69"/>
      <c r="BY141" s="69"/>
      <c r="BZ141" s="69"/>
      <c r="CA141" s="69"/>
      <c r="CB141" s="69"/>
      <c r="CC141" s="69"/>
      <c r="CD141" s="70"/>
    </row>
    <row r="142" spans="1:82" s="67" customFormat="1" ht="27.95" customHeight="1">
      <c r="A142" s="55">
        <f t="shared" si="8"/>
        <v>20</v>
      </c>
      <c r="B142" s="27" t="s">
        <v>1025</v>
      </c>
      <c r="C142" s="31" t="s">
        <v>1026</v>
      </c>
      <c r="D142" s="57">
        <v>30377</v>
      </c>
      <c r="E142" s="57">
        <v>40483</v>
      </c>
      <c r="F142" s="56">
        <f>VLOOKUP(B142,'[1]Thông tin nhân viên 2'!$B$12:$AW$458,48,0)</f>
        <v>39083</v>
      </c>
      <c r="G142" s="58"/>
      <c r="H142" s="61" t="s">
        <v>3</v>
      </c>
      <c r="I142" s="61" t="s">
        <v>411</v>
      </c>
      <c r="J142" s="61" t="s">
        <v>927</v>
      </c>
      <c r="K142" s="61" t="s">
        <v>863</v>
      </c>
      <c r="L142" s="31" t="s">
        <v>1027</v>
      </c>
      <c r="M142" s="55" t="s">
        <v>84</v>
      </c>
      <c r="N142" s="31" t="s">
        <v>1028</v>
      </c>
      <c r="O142" s="31" t="s">
        <v>1029</v>
      </c>
      <c r="P142" s="85" t="s">
        <v>1030</v>
      </c>
      <c r="Q142" s="60">
        <v>41800</v>
      </c>
      <c r="R142" s="61" t="s">
        <v>45</v>
      </c>
      <c r="S142" s="61" t="s">
        <v>46</v>
      </c>
      <c r="T142" s="62" t="s">
        <v>47</v>
      </c>
      <c r="U142" s="198" t="s">
        <v>922</v>
      </c>
      <c r="V142" s="59" t="s">
        <v>49</v>
      </c>
      <c r="W142" s="64">
        <v>3875000</v>
      </c>
      <c r="X142" s="65" t="s">
        <v>47</v>
      </c>
      <c r="Y142" s="66" t="s">
        <v>537</v>
      </c>
      <c r="Z142" s="65" t="s">
        <v>139</v>
      </c>
      <c r="AA142" s="55">
        <v>2.13</v>
      </c>
      <c r="AB142" s="65" t="s">
        <v>47</v>
      </c>
      <c r="AC142" s="78"/>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c r="BN142" s="69"/>
      <c r="BO142" s="69"/>
      <c r="BP142" s="69"/>
      <c r="BQ142" s="69"/>
      <c r="BR142" s="69"/>
      <c r="BS142" s="69"/>
      <c r="BT142" s="69"/>
      <c r="BU142" s="69"/>
      <c r="BV142" s="69"/>
      <c r="BW142" s="69"/>
      <c r="BX142" s="69"/>
      <c r="BY142" s="69"/>
      <c r="BZ142" s="69"/>
      <c r="CA142" s="69"/>
      <c r="CB142" s="69"/>
      <c r="CC142" s="69"/>
      <c r="CD142" s="70"/>
    </row>
    <row r="143" spans="1:82" s="67" customFormat="1" ht="27.95" customHeight="1">
      <c r="A143" s="55">
        <f t="shared" si="8"/>
        <v>21</v>
      </c>
      <c r="B143" s="27" t="s">
        <v>1031</v>
      </c>
      <c r="C143" s="31" t="s">
        <v>1032</v>
      </c>
      <c r="D143" s="57" t="s">
        <v>1033</v>
      </c>
      <c r="E143" s="57">
        <v>39681</v>
      </c>
      <c r="F143" s="56"/>
      <c r="G143" s="58"/>
      <c r="H143" s="61" t="s">
        <v>3</v>
      </c>
      <c r="I143" s="61" t="s">
        <v>1034</v>
      </c>
      <c r="J143" s="61" t="s">
        <v>927</v>
      </c>
      <c r="K143" s="61" t="s">
        <v>863</v>
      </c>
      <c r="L143" s="31" t="s">
        <v>1035</v>
      </c>
      <c r="M143" s="55" t="s">
        <v>133</v>
      </c>
      <c r="N143" s="31" t="s">
        <v>1036</v>
      </c>
      <c r="O143" s="31" t="s">
        <v>1037</v>
      </c>
      <c r="P143" s="31" t="s">
        <v>1038</v>
      </c>
      <c r="Q143" s="60" t="s">
        <v>1039</v>
      </c>
      <c r="R143" s="61" t="s">
        <v>1040</v>
      </c>
      <c r="S143" s="61" t="s">
        <v>46</v>
      </c>
      <c r="T143" s="62" t="s">
        <v>47</v>
      </c>
      <c r="U143" s="198" t="s">
        <v>922</v>
      </c>
      <c r="V143" s="59" t="s">
        <v>49</v>
      </c>
      <c r="W143" s="64">
        <v>3875000</v>
      </c>
      <c r="X143" s="65" t="s">
        <v>47</v>
      </c>
      <c r="Y143" s="66" t="s">
        <v>537</v>
      </c>
      <c r="Z143" s="65" t="s">
        <v>139</v>
      </c>
      <c r="AA143" s="55">
        <v>2.13</v>
      </c>
      <c r="AB143" s="65" t="s">
        <v>47</v>
      </c>
      <c r="AC143" s="78"/>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c r="AZ143" s="69"/>
      <c r="BA143" s="69"/>
      <c r="BB143" s="69"/>
      <c r="BC143" s="69"/>
      <c r="BD143" s="69"/>
      <c r="BE143" s="69"/>
      <c r="BF143" s="69"/>
      <c r="BG143" s="69"/>
      <c r="BH143" s="69"/>
      <c r="BI143" s="69"/>
      <c r="BJ143" s="69"/>
      <c r="BK143" s="69"/>
      <c r="BL143" s="69"/>
      <c r="BM143" s="69"/>
      <c r="BN143" s="69"/>
      <c r="BO143" s="69"/>
      <c r="BP143" s="69"/>
      <c r="BQ143" s="69"/>
      <c r="BR143" s="69"/>
      <c r="BS143" s="69"/>
      <c r="BT143" s="69"/>
      <c r="BU143" s="69"/>
      <c r="BV143" s="69"/>
      <c r="BW143" s="69"/>
      <c r="BX143" s="69"/>
      <c r="BY143" s="69"/>
      <c r="BZ143" s="69"/>
      <c r="CA143" s="69"/>
      <c r="CB143" s="69"/>
      <c r="CC143" s="69"/>
      <c r="CD143" s="70"/>
    </row>
    <row r="144" spans="1:82" s="67" customFormat="1" ht="27.95" customHeight="1">
      <c r="A144" s="55">
        <f t="shared" si="8"/>
        <v>22</v>
      </c>
      <c r="B144" s="27" t="s">
        <v>1041</v>
      </c>
      <c r="C144" s="31" t="s">
        <v>1042</v>
      </c>
      <c r="D144" s="57" t="s">
        <v>1043</v>
      </c>
      <c r="E144" s="57">
        <v>40520</v>
      </c>
      <c r="F144" s="56"/>
      <c r="G144" s="58"/>
      <c r="H144" s="61" t="s">
        <v>3</v>
      </c>
      <c r="I144" s="61" t="s">
        <v>45</v>
      </c>
      <c r="J144" s="61" t="s">
        <v>927</v>
      </c>
      <c r="K144" s="61" t="s">
        <v>863</v>
      </c>
      <c r="L144" s="31" t="s">
        <v>1044</v>
      </c>
      <c r="M144" s="55" t="s">
        <v>84</v>
      </c>
      <c r="N144" s="31" t="s">
        <v>1045</v>
      </c>
      <c r="O144" s="31" t="s">
        <v>1046</v>
      </c>
      <c r="P144" s="31" t="s">
        <v>1047</v>
      </c>
      <c r="Q144" s="60">
        <v>39849</v>
      </c>
      <c r="R144" s="61" t="s">
        <v>45</v>
      </c>
      <c r="S144" s="61" t="s">
        <v>46</v>
      </c>
      <c r="T144" s="62" t="s">
        <v>47</v>
      </c>
      <c r="U144" s="198" t="s">
        <v>922</v>
      </c>
      <c r="V144" s="59" t="s">
        <v>49</v>
      </c>
      <c r="W144" s="64">
        <v>3875000</v>
      </c>
      <c r="X144" s="65" t="s">
        <v>47</v>
      </c>
      <c r="Y144" s="66" t="s">
        <v>537</v>
      </c>
      <c r="Z144" s="65" t="s">
        <v>152</v>
      </c>
      <c r="AA144" s="55">
        <v>2.0099999999999998</v>
      </c>
      <c r="AB144" s="65" t="s">
        <v>47</v>
      </c>
      <c r="AC144" s="78"/>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c r="BC144" s="69"/>
      <c r="BD144" s="69"/>
      <c r="BE144" s="69"/>
      <c r="BF144" s="69"/>
      <c r="BG144" s="69"/>
      <c r="BH144" s="69"/>
      <c r="BI144" s="69"/>
      <c r="BJ144" s="69"/>
      <c r="BK144" s="69"/>
      <c r="BL144" s="69"/>
      <c r="BM144" s="69"/>
      <c r="BN144" s="69"/>
      <c r="BO144" s="69"/>
      <c r="BP144" s="69"/>
      <c r="BQ144" s="69"/>
      <c r="BR144" s="69"/>
      <c r="BS144" s="69"/>
      <c r="BT144" s="69"/>
      <c r="BU144" s="69"/>
      <c r="BV144" s="69"/>
      <c r="BW144" s="69"/>
      <c r="BX144" s="69"/>
      <c r="BY144" s="69"/>
      <c r="BZ144" s="69"/>
      <c r="CA144" s="69"/>
      <c r="CB144" s="69"/>
      <c r="CC144" s="69"/>
      <c r="CD144" s="70"/>
    </row>
    <row r="145" spans="1:82" s="67" customFormat="1" ht="27.95" customHeight="1">
      <c r="A145" s="55">
        <f t="shared" si="8"/>
        <v>23</v>
      </c>
      <c r="B145" s="27" t="s">
        <v>1048</v>
      </c>
      <c r="C145" s="31" t="s">
        <v>1049</v>
      </c>
      <c r="D145" s="57">
        <v>30963</v>
      </c>
      <c r="E145" s="57">
        <v>39852</v>
      </c>
      <c r="F145" s="56"/>
      <c r="G145" s="58"/>
      <c r="H145" s="61" t="s">
        <v>3</v>
      </c>
      <c r="I145" s="61" t="s">
        <v>45</v>
      </c>
      <c r="J145" s="61" t="s">
        <v>927</v>
      </c>
      <c r="K145" s="61" t="s">
        <v>863</v>
      </c>
      <c r="L145" s="31" t="s">
        <v>1050</v>
      </c>
      <c r="M145" s="29" t="s">
        <v>293</v>
      </c>
      <c r="N145" s="31" t="s">
        <v>1051</v>
      </c>
      <c r="O145" s="31" t="s">
        <v>910</v>
      </c>
      <c r="P145" s="31" t="s">
        <v>1052</v>
      </c>
      <c r="Q145" s="60">
        <v>36895</v>
      </c>
      <c r="R145" s="61" t="s">
        <v>45</v>
      </c>
      <c r="S145" s="61" t="s">
        <v>46</v>
      </c>
      <c r="T145" s="62" t="s">
        <v>47</v>
      </c>
      <c r="U145" s="198" t="s">
        <v>922</v>
      </c>
      <c r="V145" s="59" t="s">
        <v>49</v>
      </c>
      <c r="W145" s="64">
        <v>3875000</v>
      </c>
      <c r="X145" s="65" t="s">
        <v>47</v>
      </c>
      <c r="Y145" s="66" t="s">
        <v>537</v>
      </c>
      <c r="Z145" s="65" t="s">
        <v>139</v>
      </c>
      <c r="AA145" s="55">
        <v>2.13</v>
      </c>
      <c r="AB145" s="65" t="s">
        <v>47</v>
      </c>
      <c r="AC145" s="78"/>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c r="AZ145" s="69"/>
      <c r="BA145" s="69"/>
      <c r="BB145" s="69"/>
      <c r="BC145" s="69"/>
      <c r="BD145" s="69"/>
      <c r="BE145" s="69"/>
      <c r="BF145" s="69"/>
      <c r="BG145" s="69"/>
      <c r="BH145" s="69"/>
      <c r="BI145" s="69"/>
      <c r="BJ145" s="69"/>
      <c r="BK145" s="69"/>
      <c r="BL145" s="69"/>
      <c r="BM145" s="69"/>
      <c r="BN145" s="69"/>
      <c r="BO145" s="69"/>
      <c r="BP145" s="69"/>
      <c r="BQ145" s="69"/>
      <c r="BR145" s="69"/>
      <c r="BS145" s="69"/>
      <c r="BT145" s="69"/>
      <c r="BU145" s="69"/>
      <c r="BV145" s="69"/>
      <c r="BW145" s="69"/>
      <c r="BX145" s="69"/>
      <c r="BY145" s="69"/>
      <c r="BZ145" s="69"/>
      <c r="CA145" s="69"/>
      <c r="CB145" s="69"/>
      <c r="CC145" s="69"/>
      <c r="CD145" s="70"/>
    </row>
    <row r="146" spans="1:82" s="67" customFormat="1" ht="27.95" customHeight="1">
      <c r="A146" s="55">
        <f t="shared" si="8"/>
        <v>24</v>
      </c>
      <c r="B146" s="27" t="s">
        <v>1053</v>
      </c>
      <c r="C146" s="31" t="s">
        <v>1054</v>
      </c>
      <c r="D146" s="57">
        <v>31747</v>
      </c>
      <c r="E146" s="57">
        <v>39852</v>
      </c>
      <c r="F146" s="56"/>
      <c r="G146" s="58"/>
      <c r="H146" s="61" t="s">
        <v>3</v>
      </c>
      <c r="I146" s="61" t="s">
        <v>45</v>
      </c>
      <c r="J146" s="61" t="s">
        <v>927</v>
      </c>
      <c r="K146" s="61" t="s">
        <v>863</v>
      </c>
      <c r="L146" s="31" t="s">
        <v>1055</v>
      </c>
      <c r="M146" s="55" t="s">
        <v>84</v>
      </c>
      <c r="N146" s="31" t="s">
        <v>1056</v>
      </c>
      <c r="O146" s="31" t="s">
        <v>1057</v>
      </c>
      <c r="P146" s="31" t="s">
        <v>1058</v>
      </c>
      <c r="Q146" s="60">
        <v>38233</v>
      </c>
      <c r="R146" s="61" t="s">
        <v>45</v>
      </c>
      <c r="S146" s="61" t="s">
        <v>46</v>
      </c>
      <c r="T146" s="62" t="s">
        <v>47</v>
      </c>
      <c r="U146" s="198" t="s">
        <v>922</v>
      </c>
      <c r="V146" s="59" t="s">
        <v>49</v>
      </c>
      <c r="W146" s="64">
        <v>3875000</v>
      </c>
      <c r="X146" s="65" t="s">
        <v>47</v>
      </c>
      <c r="Y146" s="66" t="s">
        <v>537</v>
      </c>
      <c r="Z146" s="65" t="s">
        <v>139</v>
      </c>
      <c r="AA146" s="55">
        <v>2.13</v>
      </c>
      <c r="AB146" s="65" t="s">
        <v>47</v>
      </c>
      <c r="AC146" s="78"/>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c r="AZ146" s="69"/>
      <c r="BA146" s="69"/>
      <c r="BB146" s="69"/>
      <c r="BC146" s="69"/>
      <c r="BD146" s="69"/>
      <c r="BE146" s="69"/>
      <c r="BF146" s="69"/>
      <c r="BG146" s="69"/>
      <c r="BH146" s="69"/>
      <c r="BI146" s="69"/>
      <c r="BJ146" s="69"/>
      <c r="BK146" s="69"/>
      <c r="BL146" s="69"/>
      <c r="BM146" s="69"/>
      <c r="BN146" s="69"/>
      <c r="BO146" s="69"/>
      <c r="BP146" s="69"/>
      <c r="BQ146" s="69"/>
      <c r="BR146" s="69"/>
      <c r="BS146" s="69"/>
      <c r="BT146" s="69"/>
      <c r="BU146" s="69"/>
      <c r="BV146" s="69"/>
      <c r="BW146" s="69"/>
      <c r="BX146" s="69"/>
      <c r="BY146" s="69"/>
      <c r="BZ146" s="69"/>
      <c r="CA146" s="69"/>
      <c r="CB146" s="69"/>
      <c r="CC146" s="69"/>
      <c r="CD146" s="70"/>
    </row>
    <row r="147" spans="1:82" s="67" customFormat="1" ht="27.95" customHeight="1">
      <c r="A147" s="55">
        <f t="shared" si="8"/>
        <v>25</v>
      </c>
      <c r="B147" s="27" t="s">
        <v>1059</v>
      </c>
      <c r="C147" s="31" t="s">
        <v>1060</v>
      </c>
      <c r="D147" s="57" t="s">
        <v>1061</v>
      </c>
      <c r="E147" s="57">
        <v>40520</v>
      </c>
      <c r="F147" s="56"/>
      <c r="G147" s="58"/>
      <c r="H147" s="61" t="s">
        <v>3</v>
      </c>
      <c r="I147" s="61" t="s">
        <v>114</v>
      </c>
      <c r="J147" s="61" t="s">
        <v>927</v>
      </c>
      <c r="K147" s="61" t="s">
        <v>863</v>
      </c>
      <c r="L147" s="31" t="s">
        <v>1062</v>
      </c>
      <c r="M147" s="55" t="s">
        <v>84</v>
      </c>
      <c r="N147" s="31" t="s">
        <v>1063</v>
      </c>
      <c r="O147" s="31" t="s">
        <v>1064</v>
      </c>
      <c r="P147" s="31" t="s">
        <v>1065</v>
      </c>
      <c r="Q147" s="60">
        <v>40370</v>
      </c>
      <c r="R147" s="61" t="s">
        <v>45</v>
      </c>
      <c r="S147" s="61" t="s">
        <v>46</v>
      </c>
      <c r="T147" s="62" t="s">
        <v>47</v>
      </c>
      <c r="U147" s="198" t="s">
        <v>922</v>
      </c>
      <c r="V147" s="59" t="s">
        <v>49</v>
      </c>
      <c r="W147" s="64">
        <v>3875000</v>
      </c>
      <c r="X147" s="65" t="s">
        <v>47</v>
      </c>
      <c r="Y147" s="66" t="s">
        <v>537</v>
      </c>
      <c r="Z147" s="65" t="s">
        <v>152</v>
      </c>
      <c r="AA147" s="55">
        <v>2.0099999999999998</v>
      </c>
      <c r="AB147" s="65" t="s">
        <v>47</v>
      </c>
      <c r="AC147" s="78"/>
      <c r="AD147" s="69"/>
      <c r="AE147" s="69"/>
      <c r="AF147" s="69"/>
      <c r="AG147" s="69"/>
      <c r="AH147" s="69"/>
      <c r="AI147" s="69"/>
      <c r="AJ147" s="69"/>
      <c r="AK147" s="69"/>
      <c r="AL147" s="69"/>
      <c r="AM147" s="69"/>
      <c r="AN147" s="69"/>
      <c r="AO147" s="69"/>
      <c r="AP147" s="69"/>
      <c r="AQ147" s="69"/>
      <c r="AR147" s="69"/>
      <c r="AS147" s="69"/>
      <c r="AT147" s="69"/>
      <c r="AU147" s="69"/>
      <c r="AV147" s="69"/>
      <c r="AW147" s="69"/>
      <c r="AX147" s="69"/>
      <c r="AY147" s="69"/>
      <c r="AZ147" s="69"/>
      <c r="BA147" s="69"/>
      <c r="BB147" s="69"/>
      <c r="BC147" s="69"/>
      <c r="BD147" s="69"/>
      <c r="BE147" s="69"/>
      <c r="BF147" s="69"/>
      <c r="BG147" s="69"/>
      <c r="BH147" s="69"/>
      <c r="BI147" s="69"/>
      <c r="BJ147" s="69"/>
      <c r="BK147" s="69"/>
      <c r="BL147" s="69"/>
      <c r="BM147" s="69"/>
      <c r="BN147" s="69"/>
      <c r="BO147" s="69"/>
      <c r="BP147" s="69"/>
      <c r="BQ147" s="69"/>
      <c r="BR147" s="69"/>
      <c r="BS147" s="69"/>
      <c r="BT147" s="69"/>
      <c r="BU147" s="69"/>
      <c r="BV147" s="69"/>
      <c r="BW147" s="69"/>
      <c r="BX147" s="69"/>
      <c r="BY147" s="69"/>
      <c r="BZ147" s="69"/>
      <c r="CA147" s="69"/>
      <c r="CB147" s="69"/>
      <c r="CC147" s="69"/>
      <c r="CD147" s="70"/>
    </row>
    <row r="148" spans="1:82" s="67" customFormat="1" ht="27.95" customHeight="1">
      <c r="A148" s="55">
        <f t="shared" si="8"/>
        <v>26</v>
      </c>
      <c r="B148" s="27" t="s">
        <v>1066</v>
      </c>
      <c r="C148" s="31" t="s">
        <v>1067</v>
      </c>
      <c r="D148" s="57">
        <v>32939</v>
      </c>
      <c r="E148" s="57">
        <v>41192</v>
      </c>
      <c r="F148" s="56"/>
      <c r="G148" s="58"/>
      <c r="H148" s="61" t="s">
        <v>3</v>
      </c>
      <c r="I148" s="61" t="s">
        <v>75</v>
      </c>
      <c r="J148" s="61" t="s">
        <v>927</v>
      </c>
      <c r="K148" s="61" t="s">
        <v>863</v>
      </c>
      <c r="L148" s="31" t="s">
        <v>303</v>
      </c>
      <c r="M148" s="55" t="s">
        <v>84</v>
      </c>
      <c r="N148" s="31" t="s">
        <v>1068</v>
      </c>
      <c r="O148" s="31" t="s">
        <v>1069</v>
      </c>
      <c r="P148" s="31" t="s">
        <v>1070</v>
      </c>
      <c r="Q148" s="60">
        <v>41102</v>
      </c>
      <c r="R148" s="61" t="s">
        <v>1071</v>
      </c>
      <c r="S148" s="86" t="s">
        <v>160</v>
      </c>
      <c r="T148" s="62" t="s">
        <v>47</v>
      </c>
      <c r="U148" s="198" t="s">
        <v>922</v>
      </c>
      <c r="V148" s="59" t="s">
        <v>49</v>
      </c>
      <c r="W148" s="64">
        <v>3875000</v>
      </c>
      <c r="X148" s="65" t="s">
        <v>47</v>
      </c>
      <c r="Y148" s="66" t="s">
        <v>430</v>
      </c>
      <c r="Z148" s="65" t="s">
        <v>78</v>
      </c>
      <c r="AA148" s="55">
        <v>1.8</v>
      </c>
      <c r="AB148" s="65" t="s">
        <v>47</v>
      </c>
      <c r="AC148" s="78"/>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c r="AZ148" s="69"/>
      <c r="BA148" s="69"/>
      <c r="BB148" s="69"/>
      <c r="BC148" s="69"/>
      <c r="BD148" s="69"/>
      <c r="BE148" s="69"/>
      <c r="BF148" s="69"/>
      <c r="BG148" s="69"/>
      <c r="BH148" s="69"/>
      <c r="BI148" s="69"/>
      <c r="BJ148" s="69"/>
      <c r="BK148" s="69"/>
      <c r="BL148" s="69"/>
      <c r="BM148" s="69"/>
      <c r="BN148" s="69"/>
      <c r="BO148" s="69"/>
      <c r="BP148" s="69"/>
      <c r="BQ148" s="69"/>
      <c r="BR148" s="69"/>
      <c r="BS148" s="69"/>
      <c r="BT148" s="69"/>
      <c r="BU148" s="69"/>
      <c r="BV148" s="69"/>
      <c r="BW148" s="69"/>
      <c r="BX148" s="69"/>
      <c r="BY148" s="69"/>
      <c r="BZ148" s="69"/>
      <c r="CA148" s="69"/>
      <c r="CB148" s="69"/>
      <c r="CC148" s="69"/>
      <c r="CD148" s="70"/>
    </row>
    <row r="149" spans="1:82" s="67" customFormat="1" ht="27.95" customHeight="1">
      <c r="A149" s="55">
        <f t="shared" si="8"/>
        <v>27</v>
      </c>
      <c r="B149" s="27" t="s">
        <v>1072</v>
      </c>
      <c r="C149" s="31" t="s">
        <v>1073</v>
      </c>
      <c r="D149" s="57">
        <v>33058</v>
      </c>
      <c r="E149" s="57">
        <v>41192</v>
      </c>
      <c r="F149" s="56"/>
      <c r="G149" s="58"/>
      <c r="H149" s="61" t="s">
        <v>3</v>
      </c>
      <c r="I149" s="61" t="s">
        <v>114</v>
      </c>
      <c r="J149" s="61" t="s">
        <v>927</v>
      </c>
      <c r="K149" s="61" t="s">
        <v>863</v>
      </c>
      <c r="L149" s="31" t="s">
        <v>303</v>
      </c>
      <c r="M149" s="55" t="s">
        <v>84</v>
      </c>
      <c r="N149" s="31" t="s">
        <v>1074</v>
      </c>
      <c r="O149" s="31" t="s">
        <v>1075</v>
      </c>
      <c r="P149" s="31" t="s">
        <v>1076</v>
      </c>
      <c r="Q149" s="60" t="s">
        <v>1077</v>
      </c>
      <c r="R149" s="61" t="s">
        <v>1078</v>
      </c>
      <c r="S149" s="86" t="s">
        <v>160</v>
      </c>
      <c r="T149" s="62" t="s">
        <v>47</v>
      </c>
      <c r="U149" s="198" t="s">
        <v>922</v>
      </c>
      <c r="V149" s="59" t="s">
        <v>49</v>
      </c>
      <c r="W149" s="64">
        <v>3875000</v>
      </c>
      <c r="X149" s="65" t="s">
        <v>47</v>
      </c>
      <c r="Y149" s="66" t="s">
        <v>430</v>
      </c>
      <c r="Z149" s="65" t="s">
        <v>78</v>
      </c>
      <c r="AA149" s="55">
        <v>1.8</v>
      </c>
      <c r="AB149" s="65" t="s">
        <v>47</v>
      </c>
      <c r="AC149" s="78"/>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69"/>
      <c r="BH149" s="69"/>
      <c r="BI149" s="69"/>
      <c r="BJ149" s="69"/>
      <c r="BK149" s="69"/>
      <c r="BL149" s="69"/>
      <c r="BM149" s="69"/>
      <c r="BN149" s="69"/>
      <c r="BO149" s="69"/>
      <c r="BP149" s="69"/>
      <c r="BQ149" s="69"/>
      <c r="BR149" s="69"/>
      <c r="BS149" s="69"/>
      <c r="BT149" s="69"/>
      <c r="BU149" s="69"/>
      <c r="BV149" s="69"/>
      <c r="BW149" s="69"/>
      <c r="BX149" s="69"/>
      <c r="BY149" s="69"/>
      <c r="BZ149" s="69"/>
      <c r="CA149" s="69"/>
      <c r="CB149" s="69"/>
      <c r="CC149" s="69"/>
      <c r="CD149" s="70"/>
    </row>
    <row r="150" spans="1:82" s="67" customFormat="1" ht="27.95" customHeight="1">
      <c r="A150" s="55">
        <f t="shared" si="8"/>
        <v>28</v>
      </c>
      <c r="B150" s="27" t="s">
        <v>1079</v>
      </c>
      <c r="C150" s="31" t="s">
        <v>1080</v>
      </c>
      <c r="D150" s="57">
        <v>33127</v>
      </c>
      <c r="E150" s="57">
        <v>41192</v>
      </c>
      <c r="F150" s="56"/>
      <c r="G150" s="58"/>
      <c r="H150" s="61" t="s">
        <v>3</v>
      </c>
      <c r="I150" s="61" t="s">
        <v>45</v>
      </c>
      <c r="J150" s="61" t="s">
        <v>927</v>
      </c>
      <c r="K150" s="61" t="s">
        <v>863</v>
      </c>
      <c r="L150" s="31" t="s">
        <v>1081</v>
      </c>
      <c r="M150" s="55" t="s">
        <v>84</v>
      </c>
      <c r="N150" s="31" t="s">
        <v>1082</v>
      </c>
      <c r="O150" s="31" t="s">
        <v>1083</v>
      </c>
      <c r="P150" s="31" t="s">
        <v>1084</v>
      </c>
      <c r="Q150" s="60" t="s">
        <v>1085</v>
      </c>
      <c r="R150" s="61" t="s">
        <v>273</v>
      </c>
      <c r="S150" s="86" t="s">
        <v>160</v>
      </c>
      <c r="T150" s="62" t="s">
        <v>47</v>
      </c>
      <c r="U150" s="198" t="s">
        <v>922</v>
      </c>
      <c r="V150" s="59" t="s">
        <v>49</v>
      </c>
      <c r="W150" s="64">
        <v>3875000</v>
      </c>
      <c r="X150" s="65" t="s">
        <v>47</v>
      </c>
      <c r="Y150" s="66" t="s">
        <v>537</v>
      </c>
      <c r="Z150" s="65" t="s">
        <v>78</v>
      </c>
      <c r="AA150" s="55">
        <v>1.9</v>
      </c>
      <c r="AB150" s="65" t="s">
        <v>47</v>
      </c>
      <c r="AC150" s="78"/>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c r="AZ150" s="69"/>
      <c r="BA150" s="69"/>
      <c r="BB150" s="69"/>
      <c r="BC150" s="69"/>
      <c r="BD150" s="69"/>
      <c r="BE150" s="69"/>
      <c r="BF150" s="69"/>
      <c r="BG150" s="69"/>
      <c r="BH150" s="69"/>
      <c r="BI150" s="69"/>
      <c r="BJ150" s="69"/>
      <c r="BK150" s="69"/>
      <c r="BL150" s="69"/>
      <c r="BM150" s="69"/>
      <c r="BN150" s="69"/>
      <c r="BO150" s="69"/>
      <c r="BP150" s="69"/>
      <c r="BQ150" s="69"/>
      <c r="BR150" s="69"/>
      <c r="BS150" s="69"/>
      <c r="BT150" s="69"/>
      <c r="BU150" s="69"/>
      <c r="BV150" s="69"/>
      <c r="BW150" s="69"/>
      <c r="BX150" s="69"/>
      <c r="BY150" s="69"/>
      <c r="BZ150" s="69"/>
      <c r="CA150" s="69"/>
      <c r="CB150" s="69"/>
      <c r="CC150" s="69"/>
      <c r="CD150" s="70"/>
    </row>
    <row r="151" spans="1:82" s="67" customFormat="1" ht="27.95" customHeight="1">
      <c r="A151" s="55">
        <f t="shared" si="8"/>
        <v>29</v>
      </c>
      <c r="B151" s="27" t="s">
        <v>1086</v>
      </c>
      <c r="C151" s="31" t="s">
        <v>1087</v>
      </c>
      <c r="D151" s="57">
        <v>32837</v>
      </c>
      <c r="E151" s="57">
        <v>41192</v>
      </c>
      <c r="F151" s="56"/>
      <c r="G151" s="58"/>
      <c r="H151" s="61" t="s">
        <v>3</v>
      </c>
      <c r="I151" s="61" t="s">
        <v>411</v>
      </c>
      <c r="J151" s="61" t="s">
        <v>927</v>
      </c>
      <c r="K151" s="61" t="s">
        <v>863</v>
      </c>
      <c r="L151" s="31" t="s">
        <v>716</v>
      </c>
      <c r="M151" s="55" t="s">
        <v>226</v>
      </c>
      <c r="N151" s="31" t="s">
        <v>1088</v>
      </c>
      <c r="O151" s="31" t="s">
        <v>1089</v>
      </c>
      <c r="P151" s="31" t="s">
        <v>1090</v>
      </c>
      <c r="Q151" s="60">
        <v>38875</v>
      </c>
      <c r="R151" s="61" t="s">
        <v>273</v>
      </c>
      <c r="S151" s="86" t="s">
        <v>160</v>
      </c>
      <c r="T151" s="62" t="s">
        <v>47</v>
      </c>
      <c r="U151" s="198" t="s">
        <v>922</v>
      </c>
      <c r="V151" s="59" t="s">
        <v>49</v>
      </c>
      <c r="W151" s="64">
        <v>3875000</v>
      </c>
      <c r="X151" s="65" t="s">
        <v>47</v>
      </c>
      <c r="Y151" s="66" t="s">
        <v>430</v>
      </c>
      <c r="Z151" s="65" t="s">
        <v>78</v>
      </c>
      <c r="AA151" s="55">
        <v>1.8</v>
      </c>
      <c r="AB151" s="65" t="s">
        <v>47</v>
      </c>
      <c r="AC151" s="78"/>
      <c r="AD151" s="69"/>
      <c r="AE151" s="69"/>
      <c r="AF151" s="69"/>
      <c r="AG151" s="69"/>
      <c r="AH151" s="69"/>
      <c r="AI151" s="69"/>
      <c r="AJ151" s="69"/>
      <c r="AK151" s="69"/>
      <c r="AL151" s="69"/>
      <c r="AM151" s="69"/>
      <c r="AN151" s="69"/>
      <c r="AO151" s="69"/>
      <c r="AP151" s="69"/>
      <c r="AQ151" s="69"/>
      <c r="AR151" s="69"/>
      <c r="AS151" s="69"/>
      <c r="AT151" s="69"/>
      <c r="AU151" s="69"/>
      <c r="AV151" s="69"/>
      <c r="AW151" s="69"/>
      <c r="AX151" s="69"/>
      <c r="AY151" s="69"/>
      <c r="AZ151" s="69"/>
      <c r="BA151" s="69"/>
      <c r="BB151" s="69"/>
      <c r="BC151" s="69"/>
      <c r="BD151" s="69"/>
      <c r="BE151" s="69"/>
      <c r="BF151" s="69"/>
      <c r="BG151" s="69"/>
      <c r="BH151" s="69"/>
      <c r="BI151" s="69"/>
      <c r="BJ151" s="69"/>
      <c r="BK151" s="69"/>
      <c r="BL151" s="69"/>
      <c r="BM151" s="69"/>
      <c r="BN151" s="69"/>
      <c r="BO151" s="69"/>
      <c r="BP151" s="69"/>
      <c r="BQ151" s="69"/>
      <c r="BR151" s="69"/>
      <c r="BS151" s="69"/>
      <c r="BT151" s="69"/>
      <c r="BU151" s="69"/>
      <c r="BV151" s="69"/>
      <c r="BW151" s="69"/>
      <c r="BX151" s="69"/>
      <c r="BY151" s="69"/>
      <c r="BZ151" s="69"/>
      <c r="CA151" s="69"/>
      <c r="CB151" s="69"/>
      <c r="CC151" s="69"/>
      <c r="CD151" s="70"/>
    </row>
    <row r="152" spans="1:82" s="67" customFormat="1" ht="27.95" customHeight="1">
      <c r="A152" s="55">
        <f t="shared" si="8"/>
        <v>30</v>
      </c>
      <c r="B152" s="27" t="s">
        <v>1091</v>
      </c>
      <c r="C152" s="31" t="s">
        <v>1092</v>
      </c>
      <c r="D152" s="57">
        <v>32894</v>
      </c>
      <c r="E152" s="57">
        <v>41192</v>
      </c>
      <c r="F152" s="56"/>
      <c r="G152" s="58"/>
      <c r="H152" s="61" t="s">
        <v>3</v>
      </c>
      <c r="I152" s="61" t="s">
        <v>411</v>
      </c>
      <c r="J152" s="61" t="s">
        <v>927</v>
      </c>
      <c r="K152" s="61" t="s">
        <v>863</v>
      </c>
      <c r="L152" s="31" t="s">
        <v>917</v>
      </c>
      <c r="M152" s="55" t="s">
        <v>84</v>
      </c>
      <c r="N152" s="31" t="s">
        <v>1093</v>
      </c>
      <c r="O152" s="31" t="s">
        <v>1094</v>
      </c>
      <c r="P152" s="31" t="s">
        <v>1095</v>
      </c>
      <c r="Q152" s="60" t="s">
        <v>1096</v>
      </c>
      <c r="R152" s="61" t="s">
        <v>1097</v>
      </c>
      <c r="S152" s="86" t="s">
        <v>160</v>
      </c>
      <c r="T152" s="62" t="s">
        <v>47</v>
      </c>
      <c r="U152" s="198" t="s">
        <v>922</v>
      </c>
      <c r="V152" s="59" t="s">
        <v>49</v>
      </c>
      <c r="W152" s="64">
        <v>3875000</v>
      </c>
      <c r="X152" s="65" t="s">
        <v>47</v>
      </c>
      <c r="Y152" s="66" t="s">
        <v>537</v>
      </c>
      <c r="Z152" s="65" t="s">
        <v>78</v>
      </c>
      <c r="AA152" s="55">
        <v>1.9</v>
      </c>
      <c r="AB152" s="65" t="s">
        <v>47</v>
      </c>
      <c r="AC152" s="78"/>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c r="AZ152" s="69"/>
      <c r="BA152" s="69"/>
      <c r="BB152" s="69"/>
      <c r="BC152" s="69"/>
      <c r="BD152" s="69"/>
      <c r="BE152" s="69"/>
      <c r="BF152" s="69"/>
      <c r="BG152" s="69"/>
      <c r="BH152" s="69"/>
      <c r="BI152" s="69"/>
      <c r="BJ152" s="69"/>
      <c r="BK152" s="69"/>
      <c r="BL152" s="69"/>
      <c r="BM152" s="69"/>
      <c r="BN152" s="69"/>
      <c r="BO152" s="69"/>
      <c r="BP152" s="69"/>
      <c r="BQ152" s="69"/>
      <c r="BR152" s="69"/>
      <c r="BS152" s="69"/>
      <c r="BT152" s="69"/>
      <c r="BU152" s="69"/>
      <c r="BV152" s="69"/>
      <c r="BW152" s="69"/>
      <c r="BX152" s="69"/>
      <c r="BY152" s="69"/>
      <c r="BZ152" s="69"/>
      <c r="CA152" s="69"/>
      <c r="CB152" s="69"/>
      <c r="CC152" s="69"/>
      <c r="CD152" s="70"/>
    </row>
    <row r="153" spans="1:82" s="67" customFormat="1" ht="27.95" customHeight="1">
      <c r="A153" s="55">
        <f t="shared" si="8"/>
        <v>31</v>
      </c>
      <c r="B153" s="27" t="s">
        <v>1098</v>
      </c>
      <c r="C153" s="31" t="s">
        <v>1099</v>
      </c>
      <c r="D153" s="57">
        <v>33592</v>
      </c>
      <c r="E153" s="57">
        <v>41192</v>
      </c>
      <c r="F153" s="56"/>
      <c r="G153" s="58"/>
      <c r="H153" s="61" t="s">
        <v>3</v>
      </c>
      <c r="I153" s="61" t="s">
        <v>45</v>
      </c>
      <c r="J153" s="61" t="s">
        <v>927</v>
      </c>
      <c r="K153" s="61" t="s">
        <v>863</v>
      </c>
      <c r="L153" s="31" t="s">
        <v>993</v>
      </c>
      <c r="M153" s="61" t="s">
        <v>469</v>
      </c>
      <c r="N153" s="31" t="s">
        <v>469</v>
      </c>
      <c r="O153" s="31" t="s">
        <v>1100</v>
      </c>
      <c r="P153" s="31" t="s">
        <v>1101</v>
      </c>
      <c r="Q153" s="60" t="s">
        <v>1102</v>
      </c>
      <c r="R153" s="61" t="s">
        <v>273</v>
      </c>
      <c r="S153" s="86" t="s">
        <v>160</v>
      </c>
      <c r="T153" s="62" t="s">
        <v>47</v>
      </c>
      <c r="U153" s="198" t="s">
        <v>922</v>
      </c>
      <c r="V153" s="59" t="s">
        <v>49</v>
      </c>
      <c r="W153" s="64">
        <v>3875000</v>
      </c>
      <c r="X153" s="65" t="s">
        <v>47</v>
      </c>
      <c r="Y153" s="66" t="s">
        <v>430</v>
      </c>
      <c r="Z153" s="65" t="s">
        <v>78</v>
      </c>
      <c r="AA153" s="55">
        <v>1.8</v>
      </c>
      <c r="AB153" s="65" t="s">
        <v>47</v>
      </c>
      <c r="AC153" s="78"/>
      <c r="AD153" s="69"/>
      <c r="AE153" s="69"/>
      <c r="AF153" s="69"/>
      <c r="AG153" s="69"/>
      <c r="AH153" s="69"/>
      <c r="AI153" s="69"/>
      <c r="AJ153" s="69"/>
      <c r="AK153" s="69"/>
      <c r="AL153" s="69"/>
      <c r="AM153" s="69"/>
      <c r="AN153" s="69"/>
      <c r="AO153" s="69"/>
      <c r="AP153" s="69"/>
      <c r="AQ153" s="69"/>
      <c r="AR153" s="69"/>
      <c r="AS153" s="69"/>
      <c r="AT153" s="69"/>
      <c r="AU153" s="69"/>
      <c r="AV153" s="69"/>
      <c r="AW153" s="69"/>
      <c r="AX153" s="69"/>
      <c r="AY153" s="69"/>
      <c r="AZ153" s="69"/>
      <c r="BA153" s="69"/>
      <c r="BB153" s="69"/>
      <c r="BC153" s="69"/>
      <c r="BD153" s="69"/>
      <c r="BE153" s="69"/>
      <c r="BF153" s="69"/>
      <c r="BG153" s="69"/>
      <c r="BH153" s="69"/>
      <c r="BI153" s="69"/>
      <c r="BJ153" s="69"/>
      <c r="BK153" s="69"/>
      <c r="BL153" s="69"/>
      <c r="BM153" s="69"/>
      <c r="BN153" s="69"/>
      <c r="BO153" s="69"/>
      <c r="BP153" s="69"/>
      <c r="BQ153" s="69"/>
      <c r="BR153" s="69"/>
      <c r="BS153" s="69"/>
      <c r="BT153" s="69"/>
      <c r="BU153" s="69"/>
      <c r="BV153" s="69"/>
      <c r="BW153" s="69"/>
      <c r="BX153" s="69"/>
      <c r="BY153" s="69"/>
      <c r="BZ153" s="69"/>
      <c r="CA153" s="69"/>
      <c r="CB153" s="69"/>
      <c r="CC153" s="69"/>
      <c r="CD153" s="70"/>
    </row>
    <row r="154" spans="1:82" s="67" customFormat="1" ht="27.95" customHeight="1">
      <c r="A154" s="55">
        <f t="shared" si="8"/>
        <v>32</v>
      </c>
      <c r="B154" s="27" t="s">
        <v>1103</v>
      </c>
      <c r="C154" s="31" t="s">
        <v>1104</v>
      </c>
      <c r="D154" s="57">
        <v>32697</v>
      </c>
      <c r="E154" s="57">
        <v>41192</v>
      </c>
      <c r="F154" s="56"/>
      <c r="G154" s="58"/>
      <c r="H154" s="61" t="s">
        <v>3</v>
      </c>
      <c r="I154" s="61" t="s">
        <v>45</v>
      </c>
      <c r="J154" s="61" t="s">
        <v>927</v>
      </c>
      <c r="K154" s="61" t="s">
        <v>863</v>
      </c>
      <c r="L154" s="31" t="s">
        <v>143</v>
      </c>
      <c r="M154" s="55" t="s">
        <v>84</v>
      </c>
      <c r="N154" s="31" t="s">
        <v>1105</v>
      </c>
      <c r="O154" s="31" t="s">
        <v>1106</v>
      </c>
      <c r="P154" s="31" t="s">
        <v>1107</v>
      </c>
      <c r="Q154" s="60">
        <v>41219</v>
      </c>
      <c r="R154" s="61" t="s">
        <v>273</v>
      </c>
      <c r="S154" s="86" t="s">
        <v>160</v>
      </c>
      <c r="T154" s="62" t="s">
        <v>47</v>
      </c>
      <c r="U154" s="198" t="s">
        <v>922</v>
      </c>
      <c r="V154" s="59" t="s">
        <v>49</v>
      </c>
      <c r="W154" s="64">
        <v>3875000</v>
      </c>
      <c r="X154" s="65" t="s">
        <v>47</v>
      </c>
      <c r="Y154" s="66" t="s">
        <v>537</v>
      </c>
      <c r="Z154" s="65" t="s">
        <v>78</v>
      </c>
      <c r="AA154" s="55">
        <v>1.9</v>
      </c>
      <c r="AB154" s="65" t="s">
        <v>47</v>
      </c>
      <c r="AC154" s="78"/>
      <c r="AD154" s="69"/>
      <c r="AE154" s="69"/>
      <c r="AF154" s="69"/>
      <c r="AG154" s="69"/>
      <c r="AH154" s="69"/>
      <c r="AI154" s="69"/>
      <c r="AJ154" s="69"/>
      <c r="AK154" s="69"/>
      <c r="AL154" s="69"/>
      <c r="AM154" s="69"/>
      <c r="AN154" s="69"/>
      <c r="AO154" s="69"/>
      <c r="AP154" s="69"/>
      <c r="AQ154" s="69"/>
      <c r="AR154" s="69"/>
      <c r="AS154" s="69"/>
      <c r="AT154" s="69"/>
      <c r="AU154" s="69"/>
      <c r="AV154" s="69"/>
      <c r="AW154" s="69"/>
      <c r="AX154" s="69"/>
      <c r="AY154" s="69"/>
      <c r="AZ154" s="69"/>
      <c r="BA154" s="69"/>
      <c r="BB154" s="69"/>
      <c r="BC154" s="69"/>
      <c r="BD154" s="69"/>
      <c r="BE154" s="69"/>
      <c r="BF154" s="69"/>
      <c r="BG154" s="69"/>
      <c r="BH154" s="69"/>
      <c r="BI154" s="69"/>
      <c r="BJ154" s="69"/>
      <c r="BK154" s="69"/>
      <c r="BL154" s="69"/>
      <c r="BM154" s="69"/>
      <c r="BN154" s="69"/>
      <c r="BO154" s="69"/>
      <c r="BP154" s="69"/>
      <c r="BQ154" s="69"/>
      <c r="BR154" s="69"/>
      <c r="BS154" s="69"/>
      <c r="BT154" s="69"/>
      <c r="BU154" s="69"/>
      <c r="BV154" s="69"/>
      <c r="BW154" s="69"/>
      <c r="BX154" s="69"/>
      <c r="BY154" s="69"/>
      <c r="BZ154" s="69"/>
      <c r="CA154" s="69"/>
      <c r="CB154" s="69"/>
      <c r="CC154" s="69"/>
      <c r="CD154" s="70"/>
    </row>
    <row r="155" spans="1:82" s="82" customFormat="1" ht="27.95" customHeight="1">
      <c r="A155" s="61">
        <f t="shared" si="8"/>
        <v>33</v>
      </c>
      <c r="B155" s="31" t="s">
        <v>1108</v>
      </c>
      <c r="C155" s="31" t="s">
        <v>1109</v>
      </c>
      <c r="D155" s="57" t="s">
        <v>1110</v>
      </c>
      <c r="E155" s="57">
        <v>41800</v>
      </c>
      <c r="F155" s="57"/>
      <c r="G155" s="197"/>
      <c r="H155" s="61" t="s">
        <v>3</v>
      </c>
      <c r="I155" s="61" t="s">
        <v>68</v>
      </c>
      <c r="J155" s="61" t="s">
        <v>927</v>
      </c>
      <c r="K155" s="61" t="s">
        <v>863</v>
      </c>
      <c r="L155" s="31" t="s">
        <v>303</v>
      </c>
      <c r="M155" s="61" t="s">
        <v>84</v>
      </c>
      <c r="N155" s="31" t="s">
        <v>1111</v>
      </c>
      <c r="O155" s="31" t="s">
        <v>1112</v>
      </c>
      <c r="P155" s="31" t="s">
        <v>1113</v>
      </c>
      <c r="Q155" s="60" t="s">
        <v>1114</v>
      </c>
      <c r="R155" s="61" t="s">
        <v>68</v>
      </c>
      <c r="S155" s="86" t="s">
        <v>160</v>
      </c>
      <c r="T155" s="62" t="s">
        <v>47</v>
      </c>
      <c r="U155" s="198" t="s">
        <v>922</v>
      </c>
      <c r="V155" s="59" t="s">
        <v>49</v>
      </c>
      <c r="W155" s="64">
        <v>3875000</v>
      </c>
      <c r="X155" s="65" t="s">
        <v>47</v>
      </c>
      <c r="Y155" s="66" t="s">
        <v>537</v>
      </c>
      <c r="Z155" s="65" t="s">
        <v>78</v>
      </c>
      <c r="AA155" s="61">
        <v>1.9</v>
      </c>
      <c r="AB155" s="65" t="s">
        <v>924</v>
      </c>
      <c r="AC155" s="78"/>
      <c r="AD155" s="80"/>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c r="BG155" s="80"/>
      <c r="BH155" s="80"/>
      <c r="BI155" s="80"/>
      <c r="BJ155" s="80"/>
      <c r="BK155" s="80"/>
      <c r="BL155" s="80"/>
      <c r="BM155" s="80"/>
      <c r="BN155" s="80"/>
      <c r="BO155" s="80"/>
      <c r="BP155" s="80"/>
      <c r="BQ155" s="80"/>
      <c r="BR155" s="80"/>
      <c r="BS155" s="80"/>
      <c r="BT155" s="80"/>
      <c r="BU155" s="80"/>
      <c r="BV155" s="80"/>
      <c r="BW155" s="80"/>
      <c r="BX155" s="80"/>
      <c r="BY155" s="80"/>
      <c r="BZ155" s="80"/>
      <c r="CA155" s="80"/>
      <c r="CB155" s="80"/>
      <c r="CC155" s="80"/>
      <c r="CD155" s="81"/>
    </row>
    <row r="156" spans="1:82" s="82" customFormat="1" ht="27.95" customHeight="1">
      <c r="A156" s="61">
        <f t="shared" si="8"/>
        <v>34</v>
      </c>
      <c r="B156" s="31" t="s">
        <v>1115</v>
      </c>
      <c r="C156" s="31" t="s">
        <v>1116</v>
      </c>
      <c r="D156" s="57" t="s">
        <v>1117</v>
      </c>
      <c r="E156" s="57">
        <v>41800</v>
      </c>
      <c r="F156" s="57"/>
      <c r="G156" s="197"/>
      <c r="H156" s="61" t="s">
        <v>3</v>
      </c>
      <c r="I156" s="61" t="s">
        <v>598</v>
      </c>
      <c r="J156" s="61" t="s">
        <v>927</v>
      </c>
      <c r="K156" s="61" t="s">
        <v>863</v>
      </c>
      <c r="L156" s="31" t="s">
        <v>965</v>
      </c>
      <c r="M156" s="61" t="s">
        <v>84</v>
      </c>
      <c r="N156" s="31" t="s">
        <v>1118</v>
      </c>
      <c r="O156" s="31" t="s">
        <v>1119</v>
      </c>
      <c r="P156" s="31" t="s">
        <v>1120</v>
      </c>
      <c r="Q156" s="60" t="s">
        <v>1121</v>
      </c>
      <c r="R156" s="61" t="s">
        <v>598</v>
      </c>
      <c r="S156" s="86" t="s">
        <v>160</v>
      </c>
      <c r="T156" s="62" t="s">
        <v>47</v>
      </c>
      <c r="U156" s="198" t="s">
        <v>922</v>
      </c>
      <c r="V156" s="59" t="s">
        <v>49</v>
      </c>
      <c r="W156" s="64">
        <v>3875000</v>
      </c>
      <c r="X156" s="65" t="s">
        <v>47</v>
      </c>
      <c r="Y156" s="66" t="s">
        <v>537</v>
      </c>
      <c r="Z156" s="65" t="s">
        <v>78</v>
      </c>
      <c r="AA156" s="61">
        <v>1.9</v>
      </c>
      <c r="AB156" s="65" t="s">
        <v>924</v>
      </c>
      <c r="AC156" s="78"/>
      <c r="AD156" s="80"/>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c r="BG156" s="80"/>
      <c r="BH156" s="80"/>
      <c r="BI156" s="80"/>
      <c r="BJ156" s="80"/>
      <c r="BK156" s="80"/>
      <c r="BL156" s="80"/>
      <c r="BM156" s="80"/>
      <c r="BN156" s="80"/>
      <c r="BO156" s="80"/>
      <c r="BP156" s="80"/>
      <c r="BQ156" s="80"/>
      <c r="BR156" s="80"/>
      <c r="BS156" s="80"/>
      <c r="BT156" s="80"/>
      <c r="BU156" s="80"/>
      <c r="BV156" s="80"/>
      <c r="BW156" s="80"/>
      <c r="BX156" s="80"/>
      <c r="BY156" s="80"/>
      <c r="BZ156" s="80"/>
      <c r="CA156" s="80"/>
      <c r="CB156" s="80"/>
      <c r="CC156" s="80"/>
      <c r="CD156" s="81"/>
    </row>
    <row r="157" spans="1:82" s="67" customFormat="1" ht="27.95" customHeight="1">
      <c r="A157" s="55">
        <f t="shared" si="8"/>
        <v>35</v>
      </c>
      <c r="B157" s="27" t="s">
        <v>1122</v>
      </c>
      <c r="C157" s="31" t="s">
        <v>1123</v>
      </c>
      <c r="D157" s="57" t="s">
        <v>1124</v>
      </c>
      <c r="E157" s="57">
        <v>42142</v>
      </c>
      <c r="F157" s="56"/>
      <c r="G157" s="58"/>
      <c r="H157" s="61" t="s">
        <v>3</v>
      </c>
      <c r="I157" s="61" t="s">
        <v>598</v>
      </c>
      <c r="J157" s="61" t="s">
        <v>927</v>
      </c>
      <c r="K157" s="61" t="s">
        <v>863</v>
      </c>
      <c r="L157" s="31" t="s">
        <v>143</v>
      </c>
      <c r="M157" s="55" t="s">
        <v>84</v>
      </c>
      <c r="N157" s="31" t="s">
        <v>1125</v>
      </c>
      <c r="O157" s="31" t="s">
        <v>1126</v>
      </c>
      <c r="P157" s="31" t="s">
        <v>1127</v>
      </c>
      <c r="Q157" s="60" t="s">
        <v>1128</v>
      </c>
      <c r="R157" s="61" t="s">
        <v>45</v>
      </c>
      <c r="S157" s="133" t="s">
        <v>186</v>
      </c>
      <c r="T157" s="62" t="s">
        <v>109</v>
      </c>
      <c r="U157" s="198" t="s">
        <v>922</v>
      </c>
      <c r="V157" s="59" t="s">
        <v>49</v>
      </c>
      <c r="W157" s="66">
        <v>3875000</v>
      </c>
      <c r="X157" s="65" t="s">
        <v>109</v>
      </c>
      <c r="Y157" s="66" t="s">
        <v>698</v>
      </c>
      <c r="Z157" s="65" t="s">
        <v>78</v>
      </c>
      <c r="AA157" s="55">
        <f>1.6*90%</f>
        <v>1.4400000000000002</v>
      </c>
      <c r="AB157" s="65" t="s">
        <v>109</v>
      </c>
      <c r="AC157" s="68"/>
      <c r="AD157" s="69"/>
      <c r="AE157" s="69"/>
      <c r="AF157" s="69"/>
      <c r="AG157" s="69"/>
      <c r="AH157" s="69"/>
      <c r="AI157" s="69"/>
      <c r="AJ157" s="69"/>
      <c r="AK157" s="69"/>
      <c r="AL157" s="69"/>
      <c r="AM157" s="69"/>
      <c r="AN157" s="69"/>
      <c r="AO157" s="69"/>
      <c r="AP157" s="69"/>
      <c r="AQ157" s="69"/>
      <c r="AR157" s="69"/>
      <c r="AS157" s="69"/>
      <c r="AT157" s="69"/>
      <c r="AU157" s="69"/>
      <c r="AV157" s="69"/>
      <c r="AW157" s="69"/>
      <c r="AX157" s="69"/>
      <c r="AY157" s="69"/>
      <c r="AZ157" s="69"/>
      <c r="BA157" s="69"/>
      <c r="BB157" s="69"/>
      <c r="BC157" s="69"/>
      <c r="BD157" s="69"/>
      <c r="BE157" s="69"/>
      <c r="BF157" s="69"/>
      <c r="BG157" s="69"/>
      <c r="BH157" s="69"/>
      <c r="BI157" s="69"/>
      <c r="BJ157" s="69"/>
      <c r="BK157" s="69"/>
      <c r="BL157" s="69"/>
      <c r="BM157" s="69"/>
      <c r="BN157" s="69"/>
      <c r="BO157" s="69"/>
      <c r="BP157" s="69"/>
      <c r="BQ157" s="69"/>
      <c r="BR157" s="69"/>
      <c r="BS157" s="69"/>
      <c r="BT157" s="69"/>
      <c r="BU157" s="69"/>
      <c r="BV157" s="69"/>
      <c r="BW157" s="69"/>
      <c r="BX157" s="69"/>
      <c r="BY157" s="69"/>
      <c r="BZ157" s="69"/>
      <c r="CA157" s="69"/>
      <c r="CB157" s="69"/>
      <c r="CC157" s="69"/>
      <c r="CD157" s="70"/>
    </row>
    <row r="158" spans="1:82" s="67" customFormat="1" ht="27.95" customHeight="1">
      <c r="A158" s="55">
        <f t="shared" si="8"/>
        <v>36</v>
      </c>
      <c r="B158" s="27" t="s">
        <v>1129</v>
      </c>
      <c r="C158" s="31" t="s">
        <v>1130</v>
      </c>
      <c r="D158" s="57" t="s">
        <v>1131</v>
      </c>
      <c r="E158" s="57">
        <v>42142</v>
      </c>
      <c r="F158" s="56"/>
      <c r="G158" s="58"/>
      <c r="H158" s="61" t="s">
        <v>3</v>
      </c>
      <c r="I158" s="61" t="s">
        <v>68</v>
      </c>
      <c r="J158" s="61" t="s">
        <v>927</v>
      </c>
      <c r="K158" s="61" t="s">
        <v>863</v>
      </c>
      <c r="L158" s="31" t="s">
        <v>254</v>
      </c>
      <c r="M158" s="55" t="s">
        <v>84</v>
      </c>
      <c r="N158" s="31" t="s">
        <v>1132</v>
      </c>
      <c r="O158" s="31" t="s">
        <v>1133</v>
      </c>
      <c r="P158" s="31" t="s">
        <v>1134</v>
      </c>
      <c r="Q158" s="60" t="s">
        <v>1135</v>
      </c>
      <c r="R158" s="61" t="s">
        <v>68</v>
      </c>
      <c r="S158" s="133" t="s">
        <v>186</v>
      </c>
      <c r="T158" s="62" t="s">
        <v>109</v>
      </c>
      <c r="U158" s="198" t="s">
        <v>922</v>
      </c>
      <c r="V158" s="59" t="s">
        <v>49</v>
      </c>
      <c r="W158" s="66">
        <v>3875000</v>
      </c>
      <c r="X158" s="65" t="s">
        <v>109</v>
      </c>
      <c r="Y158" s="66" t="s">
        <v>698</v>
      </c>
      <c r="Z158" s="65" t="s">
        <v>78</v>
      </c>
      <c r="AA158" s="55">
        <f t="shared" ref="AA158:AA161" si="9">1.6*90%</f>
        <v>1.4400000000000002</v>
      </c>
      <c r="AB158" s="65" t="s">
        <v>109</v>
      </c>
      <c r="AC158" s="68"/>
      <c r="AD158" s="69"/>
      <c r="AE158" s="69"/>
      <c r="AF158" s="69"/>
      <c r="AG158" s="69"/>
      <c r="AH158" s="69"/>
      <c r="AI158" s="69"/>
      <c r="AJ158" s="69"/>
      <c r="AK158" s="69"/>
      <c r="AL158" s="69"/>
      <c r="AM158" s="69"/>
      <c r="AN158" s="69"/>
      <c r="AO158" s="69"/>
      <c r="AP158" s="69"/>
      <c r="AQ158" s="69"/>
      <c r="AR158" s="69"/>
      <c r="AS158" s="69"/>
      <c r="AT158" s="69"/>
      <c r="AU158" s="69"/>
      <c r="AV158" s="69"/>
      <c r="AW158" s="69"/>
      <c r="AX158" s="69"/>
      <c r="AY158" s="69"/>
      <c r="AZ158" s="69"/>
      <c r="BA158" s="69"/>
      <c r="BB158" s="69"/>
      <c r="BC158" s="69"/>
      <c r="BD158" s="69"/>
      <c r="BE158" s="69"/>
      <c r="BF158" s="69"/>
      <c r="BG158" s="69"/>
      <c r="BH158" s="69"/>
      <c r="BI158" s="69"/>
      <c r="BJ158" s="69"/>
      <c r="BK158" s="69"/>
      <c r="BL158" s="69"/>
      <c r="BM158" s="69"/>
      <c r="BN158" s="69"/>
      <c r="BO158" s="69"/>
      <c r="BP158" s="69"/>
      <c r="BQ158" s="69"/>
      <c r="BR158" s="69"/>
      <c r="BS158" s="69"/>
      <c r="BT158" s="69"/>
      <c r="BU158" s="69"/>
      <c r="BV158" s="69"/>
      <c r="BW158" s="69"/>
      <c r="BX158" s="69"/>
      <c r="BY158" s="69"/>
      <c r="BZ158" s="69"/>
      <c r="CA158" s="69"/>
      <c r="CB158" s="69"/>
      <c r="CC158" s="69"/>
      <c r="CD158" s="70"/>
    </row>
    <row r="159" spans="1:82" s="131" customFormat="1" ht="27.95" customHeight="1">
      <c r="A159" s="55">
        <f t="shared" si="8"/>
        <v>37</v>
      </c>
      <c r="B159" s="27" t="s">
        <v>1136</v>
      </c>
      <c r="C159" s="31" t="s">
        <v>1137</v>
      </c>
      <c r="D159" s="57" t="s">
        <v>1138</v>
      </c>
      <c r="E159" s="57">
        <v>42142</v>
      </c>
      <c r="F159" s="56"/>
      <c r="G159" s="58"/>
      <c r="H159" s="61" t="s">
        <v>3</v>
      </c>
      <c r="I159" s="61" t="s">
        <v>45</v>
      </c>
      <c r="J159" s="61" t="s">
        <v>927</v>
      </c>
      <c r="K159" s="61" t="s">
        <v>863</v>
      </c>
      <c r="L159" s="113" t="s">
        <v>1139</v>
      </c>
      <c r="M159" s="92" t="s">
        <v>84</v>
      </c>
      <c r="N159" s="113" t="s">
        <v>1140</v>
      </c>
      <c r="O159" s="113" t="s">
        <v>1141</v>
      </c>
      <c r="P159" s="113" t="s">
        <v>1142</v>
      </c>
      <c r="Q159" s="120" t="s">
        <v>1143</v>
      </c>
      <c r="R159" s="121" t="s">
        <v>45</v>
      </c>
      <c r="S159" s="122" t="s">
        <v>186</v>
      </c>
      <c r="T159" s="123" t="s">
        <v>109</v>
      </c>
      <c r="U159" s="199" t="s">
        <v>922</v>
      </c>
      <c r="V159" s="200" t="s">
        <v>49</v>
      </c>
      <c r="W159" s="126">
        <v>3875000</v>
      </c>
      <c r="X159" s="127" t="s">
        <v>109</v>
      </c>
      <c r="Y159" s="126" t="s">
        <v>698</v>
      </c>
      <c r="Z159" s="127" t="s">
        <v>78</v>
      </c>
      <c r="AA159" s="92">
        <f t="shared" si="9"/>
        <v>1.4400000000000002</v>
      </c>
      <c r="AB159" s="127" t="s">
        <v>109</v>
      </c>
      <c r="AC159" s="128"/>
      <c r="AD159" s="129"/>
      <c r="AE159" s="69"/>
      <c r="AF159" s="129"/>
      <c r="AG159" s="129"/>
      <c r="AH159" s="129"/>
      <c r="AI159" s="129"/>
      <c r="AJ159" s="129"/>
      <c r="AK159" s="129"/>
      <c r="AL159" s="129"/>
      <c r="AM159" s="129"/>
      <c r="AN159" s="129"/>
      <c r="AO159" s="129"/>
      <c r="AP159" s="129"/>
      <c r="AQ159" s="129"/>
      <c r="AR159" s="129"/>
      <c r="AS159" s="129"/>
      <c r="AT159" s="129"/>
      <c r="AU159" s="129"/>
      <c r="AV159" s="129"/>
      <c r="AW159" s="129"/>
      <c r="AX159" s="129"/>
      <c r="AY159" s="129"/>
      <c r="AZ159" s="129"/>
      <c r="BA159" s="129"/>
      <c r="BB159" s="129"/>
      <c r="BC159" s="129"/>
      <c r="BD159" s="129"/>
      <c r="BE159" s="129"/>
      <c r="BF159" s="129"/>
      <c r="BG159" s="129"/>
      <c r="BH159" s="129"/>
      <c r="BI159" s="129"/>
      <c r="BJ159" s="129"/>
      <c r="BK159" s="129"/>
      <c r="BL159" s="129"/>
      <c r="BM159" s="129"/>
      <c r="BN159" s="129"/>
      <c r="BO159" s="129"/>
      <c r="BP159" s="129"/>
      <c r="BQ159" s="129"/>
      <c r="BR159" s="129"/>
      <c r="BS159" s="129"/>
      <c r="BT159" s="129"/>
      <c r="BU159" s="129"/>
      <c r="BV159" s="129"/>
      <c r="BW159" s="129"/>
      <c r="BX159" s="129"/>
      <c r="BY159" s="129"/>
      <c r="BZ159" s="129"/>
      <c r="CA159" s="129"/>
      <c r="CB159" s="129"/>
      <c r="CC159" s="129"/>
      <c r="CD159" s="130"/>
    </row>
    <row r="160" spans="1:82" s="67" customFormat="1" ht="27.95" customHeight="1">
      <c r="A160" s="55">
        <f t="shared" si="8"/>
        <v>38</v>
      </c>
      <c r="B160" s="27" t="s">
        <v>1144</v>
      </c>
      <c r="C160" s="31" t="s">
        <v>1145</v>
      </c>
      <c r="D160" s="57" t="s">
        <v>1146</v>
      </c>
      <c r="E160" s="57">
        <v>42142</v>
      </c>
      <c r="F160" s="56"/>
      <c r="G160" s="58"/>
      <c r="H160" s="61" t="s">
        <v>1</v>
      </c>
      <c r="I160" s="61" t="s">
        <v>45</v>
      </c>
      <c r="J160" s="61" t="s">
        <v>927</v>
      </c>
      <c r="K160" s="61" t="s">
        <v>863</v>
      </c>
      <c r="L160" s="31" t="s">
        <v>441</v>
      </c>
      <c r="M160" s="55" t="s">
        <v>84</v>
      </c>
      <c r="N160" s="31" t="s">
        <v>1147</v>
      </c>
      <c r="O160" s="31" t="s">
        <v>1148</v>
      </c>
      <c r="P160" s="31" t="s">
        <v>1149</v>
      </c>
      <c r="Q160" s="60" t="s">
        <v>1150</v>
      </c>
      <c r="R160" s="61" t="s">
        <v>45</v>
      </c>
      <c r="S160" s="133" t="s">
        <v>186</v>
      </c>
      <c r="T160" s="62" t="s">
        <v>109</v>
      </c>
      <c r="U160" s="198" t="s">
        <v>922</v>
      </c>
      <c r="V160" s="59" t="s">
        <v>49</v>
      </c>
      <c r="W160" s="66">
        <v>3875000</v>
      </c>
      <c r="X160" s="65" t="s">
        <v>109</v>
      </c>
      <c r="Y160" s="66" t="s">
        <v>698</v>
      </c>
      <c r="Z160" s="65" t="s">
        <v>78</v>
      </c>
      <c r="AA160" s="55">
        <f t="shared" si="9"/>
        <v>1.4400000000000002</v>
      </c>
      <c r="AB160" s="65" t="s">
        <v>109</v>
      </c>
      <c r="AC160" s="68"/>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c r="AZ160" s="69"/>
      <c r="BA160" s="69"/>
      <c r="BB160" s="69"/>
      <c r="BC160" s="69"/>
      <c r="BD160" s="69"/>
      <c r="BE160" s="69"/>
      <c r="BF160" s="69"/>
      <c r="BG160" s="69"/>
      <c r="BH160" s="69"/>
      <c r="BI160" s="69"/>
      <c r="BJ160" s="69"/>
      <c r="BK160" s="69"/>
      <c r="BL160" s="69"/>
      <c r="BM160" s="69"/>
      <c r="BN160" s="69"/>
      <c r="BO160" s="69"/>
      <c r="BP160" s="69"/>
      <c r="BQ160" s="69"/>
      <c r="BR160" s="69"/>
      <c r="BS160" s="69"/>
      <c r="BT160" s="69"/>
      <c r="BU160" s="69"/>
      <c r="BV160" s="69"/>
      <c r="BW160" s="69"/>
      <c r="BX160" s="69"/>
      <c r="BY160" s="69"/>
      <c r="BZ160" s="69"/>
      <c r="CA160" s="69"/>
      <c r="CB160" s="69"/>
      <c r="CC160" s="69"/>
      <c r="CD160" s="70"/>
    </row>
    <row r="161" spans="1:82" s="131" customFormat="1" ht="27.95" customHeight="1">
      <c r="A161" s="55">
        <f t="shared" si="8"/>
        <v>39</v>
      </c>
      <c r="B161" s="27" t="s">
        <v>1151</v>
      </c>
      <c r="C161" s="31" t="s">
        <v>1152</v>
      </c>
      <c r="D161" s="57" t="s">
        <v>1153</v>
      </c>
      <c r="E161" s="57">
        <v>42142</v>
      </c>
      <c r="F161" s="56"/>
      <c r="G161" s="58"/>
      <c r="H161" s="61" t="s">
        <v>3</v>
      </c>
      <c r="I161" s="61" t="s">
        <v>45</v>
      </c>
      <c r="J161" s="61" t="s">
        <v>927</v>
      </c>
      <c r="K161" s="61" t="s">
        <v>863</v>
      </c>
      <c r="L161" s="113" t="s">
        <v>104</v>
      </c>
      <c r="M161" s="92" t="s">
        <v>84</v>
      </c>
      <c r="N161" s="113" t="s">
        <v>1154</v>
      </c>
      <c r="O161" s="113" t="s">
        <v>1155</v>
      </c>
      <c r="P161" s="201" t="s">
        <v>1156</v>
      </c>
      <c r="Q161" s="120" t="s">
        <v>1157</v>
      </c>
      <c r="R161" s="121" t="s">
        <v>45</v>
      </c>
      <c r="S161" s="122" t="s">
        <v>186</v>
      </c>
      <c r="T161" s="123" t="s">
        <v>109</v>
      </c>
      <c r="U161" s="199" t="s">
        <v>922</v>
      </c>
      <c r="V161" s="200" t="s">
        <v>49</v>
      </c>
      <c r="W161" s="126">
        <v>3875000</v>
      </c>
      <c r="X161" s="127" t="s">
        <v>109</v>
      </c>
      <c r="Y161" s="126" t="s">
        <v>698</v>
      </c>
      <c r="Z161" s="127" t="s">
        <v>78</v>
      </c>
      <c r="AA161" s="92">
        <f t="shared" si="9"/>
        <v>1.4400000000000002</v>
      </c>
      <c r="AB161" s="127" t="s">
        <v>109</v>
      </c>
      <c r="AC161" s="128"/>
      <c r="AD161" s="129"/>
      <c r="AE161" s="69"/>
      <c r="AF161" s="129"/>
      <c r="AG161" s="129"/>
      <c r="AH161" s="129"/>
      <c r="AI161" s="129"/>
      <c r="AJ161" s="129"/>
      <c r="AK161" s="129"/>
      <c r="AL161" s="129"/>
      <c r="AM161" s="129"/>
      <c r="AN161" s="129"/>
      <c r="AO161" s="129"/>
      <c r="AP161" s="129"/>
      <c r="AQ161" s="129"/>
      <c r="AR161" s="129"/>
      <c r="AS161" s="129"/>
      <c r="AT161" s="129"/>
      <c r="AU161" s="129"/>
      <c r="AV161" s="129"/>
      <c r="AW161" s="129"/>
      <c r="AX161" s="129"/>
      <c r="AY161" s="129"/>
      <c r="AZ161" s="129"/>
      <c r="BA161" s="129"/>
      <c r="BB161" s="129"/>
      <c r="BC161" s="129"/>
      <c r="BD161" s="129"/>
      <c r="BE161" s="129"/>
      <c r="BF161" s="129"/>
      <c r="BG161" s="129"/>
      <c r="BH161" s="129"/>
      <c r="BI161" s="129"/>
      <c r="BJ161" s="129"/>
      <c r="BK161" s="129"/>
      <c r="BL161" s="129"/>
      <c r="BM161" s="129"/>
      <c r="BN161" s="129"/>
      <c r="BO161" s="129"/>
      <c r="BP161" s="129"/>
      <c r="BQ161" s="129"/>
      <c r="BR161" s="129"/>
      <c r="BS161" s="129"/>
      <c r="BT161" s="129"/>
      <c r="BU161" s="129"/>
      <c r="BV161" s="129"/>
      <c r="BW161" s="129"/>
      <c r="BX161" s="129"/>
      <c r="BY161" s="129"/>
      <c r="BZ161" s="129"/>
      <c r="CA161" s="129"/>
      <c r="CB161" s="129"/>
      <c r="CC161" s="129"/>
      <c r="CD161" s="130"/>
    </row>
    <row r="162" spans="1:82" s="131" customFormat="1" ht="27.95" customHeight="1">
      <c r="A162" s="55">
        <f t="shared" si="8"/>
        <v>40</v>
      </c>
      <c r="B162" s="202"/>
      <c r="C162" s="88" t="s">
        <v>1158</v>
      </c>
      <c r="D162" s="107" t="s">
        <v>1159</v>
      </c>
      <c r="E162" s="203" t="s">
        <v>209</v>
      </c>
      <c r="F162" s="119"/>
      <c r="G162" s="204" t="s">
        <v>1160</v>
      </c>
      <c r="H162" s="121" t="s">
        <v>1</v>
      </c>
      <c r="I162" s="205" t="s">
        <v>411</v>
      </c>
      <c r="J162" s="121" t="s">
        <v>927</v>
      </c>
      <c r="K162" s="121" t="s">
        <v>863</v>
      </c>
      <c r="L162" s="113" t="s">
        <v>1161</v>
      </c>
      <c r="M162" s="92" t="s">
        <v>41</v>
      </c>
      <c r="N162" s="206" t="s">
        <v>1162</v>
      </c>
      <c r="O162" s="88" t="s">
        <v>1163</v>
      </c>
      <c r="P162" s="207" t="s">
        <v>1164</v>
      </c>
      <c r="Q162" s="208" t="s">
        <v>1165</v>
      </c>
      <c r="R162" s="209" t="s">
        <v>45</v>
      </c>
      <c r="S162" s="122" t="s">
        <v>1166</v>
      </c>
      <c r="T162" s="123" t="s">
        <v>1167</v>
      </c>
      <c r="U162" s="199" t="s">
        <v>922</v>
      </c>
      <c r="V162" s="200" t="s">
        <v>49</v>
      </c>
      <c r="W162" s="126">
        <v>3875000</v>
      </c>
      <c r="X162" s="123" t="s">
        <v>1167</v>
      </c>
      <c r="Y162" s="126" t="s">
        <v>698</v>
      </c>
      <c r="Z162" s="127" t="s">
        <v>78</v>
      </c>
      <c r="AA162" s="92">
        <f>1.6*70%</f>
        <v>1.1199999999999999</v>
      </c>
      <c r="AB162" s="123" t="s">
        <v>1167</v>
      </c>
      <c r="AC162" s="128"/>
      <c r="AD162" s="129"/>
      <c r="AE162" s="69"/>
      <c r="AF162" s="129"/>
      <c r="AG162" s="129"/>
      <c r="AH162" s="129"/>
      <c r="AI162" s="129"/>
      <c r="AJ162" s="129"/>
      <c r="AK162" s="129"/>
      <c r="AL162" s="129"/>
      <c r="AM162" s="129"/>
      <c r="AN162" s="129"/>
      <c r="AO162" s="129"/>
      <c r="AP162" s="129"/>
      <c r="AQ162" s="129"/>
      <c r="AR162" s="129"/>
      <c r="AS162" s="129"/>
      <c r="AT162" s="129"/>
      <c r="AU162" s="129"/>
      <c r="AV162" s="129"/>
      <c r="AW162" s="129"/>
      <c r="AX162" s="129"/>
      <c r="AY162" s="129"/>
      <c r="AZ162" s="129"/>
      <c r="BA162" s="129"/>
      <c r="BB162" s="129"/>
      <c r="BC162" s="129"/>
      <c r="BD162" s="129"/>
      <c r="BE162" s="129"/>
      <c r="BF162" s="129"/>
      <c r="BG162" s="129"/>
      <c r="BH162" s="129"/>
      <c r="BI162" s="129"/>
      <c r="BJ162" s="129"/>
      <c r="BK162" s="129"/>
      <c r="BL162" s="129"/>
      <c r="BM162" s="129"/>
      <c r="BN162" s="129"/>
      <c r="BO162" s="129"/>
      <c r="BP162" s="129"/>
      <c r="BQ162" s="129"/>
      <c r="BR162" s="129"/>
      <c r="BS162" s="129"/>
      <c r="BT162" s="129"/>
      <c r="BU162" s="129"/>
      <c r="BV162" s="129"/>
      <c r="BW162" s="129"/>
      <c r="BX162" s="129"/>
      <c r="BY162" s="129"/>
      <c r="BZ162" s="129"/>
      <c r="CA162" s="129"/>
      <c r="CB162" s="129"/>
      <c r="CC162" s="129"/>
      <c r="CD162" s="130"/>
    </row>
    <row r="163" spans="1:82" s="131" customFormat="1" ht="27.95" customHeight="1">
      <c r="A163" s="55">
        <f t="shared" si="8"/>
        <v>41</v>
      </c>
      <c r="B163" s="202"/>
      <c r="C163" s="88" t="s">
        <v>1168</v>
      </c>
      <c r="D163" s="107" t="s">
        <v>1169</v>
      </c>
      <c r="E163" s="203" t="s">
        <v>209</v>
      </c>
      <c r="F163" s="119"/>
      <c r="G163" s="204"/>
      <c r="H163" s="121" t="s">
        <v>1</v>
      </c>
      <c r="I163" s="95" t="s">
        <v>411</v>
      </c>
      <c r="J163" s="121" t="s">
        <v>927</v>
      </c>
      <c r="K163" s="121" t="s">
        <v>863</v>
      </c>
      <c r="L163" s="113" t="s">
        <v>4</v>
      </c>
      <c r="M163" s="92" t="s">
        <v>469</v>
      </c>
      <c r="N163" s="206" t="s">
        <v>1170</v>
      </c>
      <c r="O163" s="88" t="s">
        <v>1171</v>
      </c>
      <c r="P163" s="207" t="s">
        <v>1172</v>
      </c>
      <c r="Q163" s="88" t="s">
        <v>1173</v>
      </c>
      <c r="R163" s="209" t="s">
        <v>45</v>
      </c>
      <c r="S163" s="122" t="s">
        <v>1166</v>
      </c>
      <c r="T163" s="123" t="s">
        <v>1167</v>
      </c>
      <c r="U163" s="199" t="s">
        <v>922</v>
      </c>
      <c r="V163" s="200" t="s">
        <v>49</v>
      </c>
      <c r="W163" s="126">
        <v>3875000</v>
      </c>
      <c r="X163" s="123" t="s">
        <v>1167</v>
      </c>
      <c r="Y163" s="126" t="s">
        <v>698</v>
      </c>
      <c r="Z163" s="127" t="s">
        <v>78</v>
      </c>
      <c r="AA163" s="92">
        <f t="shared" ref="AA163:AA171" si="10">1.6*70%</f>
        <v>1.1199999999999999</v>
      </c>
      <c r="AB163" s="123" t="s">
        <v>1167</v>
      </c>
      <c r="AC163" s="128"/>
      <c r="AD163" s="129"/>
      <c r="AE163" s="69"/>
      <c r="AF163" s="129"/>
      <c r="AG163" s="129"/>
      <c r="AH163" s="129"/>
      <c r="AI163" s="129"/>
      <c r="AJ163" s="129"/>
      <c r="AK163" s="129"/>
      <c r="AL163" s="129"/>
      <c r="AM163" s="129"/>
      <c r="AN163" s="129"/>
      <c r="AO163" s="129"/>
      <c r="AP163" s="129"/>
      <c r="AQ163" s="129"/>
      <c r="AR163" s="129"/>
      <c r="AS163" s="129"/>
      <c r="AT163" s="129"/>
      <c r="AU163" s="129"/>
      <c r="AV163" s="129"/>
      <c r="AW163" s="129"/>
      <c r="AX163" s="129"/>
      <c r="AY163" s="129"/>
      <c r="AZ163" s="129"/>
      <c r="BA163" s="129"/>
      <c r="BB163" s="129"/>
      <c r="BC163" s="129"/>
      <c r="BD163" s="129"/>
      <c r="BE163" s="129"/>
      <c r="BF163" s="129"/>
      <c r="BG163" s="129"/>
      <c r="BH163" s="129"/>
      <c r="BI163" s="129"/>
      <c r="BJ163" s="129"/>
      <c r="BK163" s="129"/>
      <c r="BL163" s="129"/>
      <c r="BM163" s="129"/>
      <c r="BN163" s="129"/>
      <c r="BO163" s="129"/>
      <c r="BP163" s="129"/>
      <c r="BQ163" s="129"/>
      <c r="BR163" s="129"/>
      <c r="BS163" s="129"/>
      <c r="BT163" s="129"/>
      <c r="BU163" s="129"/>
      <c r="BV163" s="129"/>
      <c r="BW163" s="129"/>
      <c r="BX163" s="129"/>
      <c r="BY163" s="129"/>
      <c r="BZ163" s="129"/>
      <c r="CA163" s="129"/>
      <c r="CB163" s="129"/>
      <c r="CC163" s="129"/>
      <c r="CD163" s="130"/>
    </row>
    <row r="164" spans="1:82" s="131" customFormat="1" ht="27.95" customHeight="1">
      <c r="A164" s="55">
        <f t="shared" si="8"/>
        <v>42</v>
      </c>
      <c r="B164" s="202"/>
      <c r="C164" s="88" t="s">
        <v>1174</v>
      </c>
      <c r="D164" s="107" t="s">
        <v>1175</v>
      </c>
      <c r="E164" s="203" t="s">
        <v>209</v>
      </c>
      <c r="F164" s="119"/>
      <c r="G164" s="204" t="s">
        <v>1176</v>
      </c>
      <c r="H164" s="121" t="s">
        <v>1</v>
      </c>
      <c r="I164" s="95" t="s">
        <v>45</v>
      </c>
      <c r="J164" s="121" t="s">
        <v>927</v>
      </c>
      <c r="K164" s="121" t="s">
        <v>863</v>
      </c>
      <c r="L164" s="113" t="s">
        <v>1177</v>
      </c>
      <c r="M164" s="92" t="s">
        <v>226</v>
      </c>
      <c r="N164" s="206" t="s">
        <v>1178</v>
      </c>
      <c r="O164" s="88" t="s">
        <v>1179</v>
      </c>
      <c r="P164" s="207" t="s">
        <v>1180</v>
      </c>
      <c r="Q164" s="210">
        <v>41998</v>
      </c>
      <c r="R164" s="209" t="s">
        <v>45</v>
      </c>
      <c r="S164" s="122" t="s">
        <v>1166</v>
      </c>
      <c r="T164" s="123" t="s">
        <v>1167</v>
      </c>
      <c r="U164" s="199" t="s">
        <v>922</v>
      </c>
      <c r="V164" s="200" t="s">
        <v>49</v>
      </c>
      <c r="W164" s="126">
        <v>3875000</v>
      </c>
      <c r="X164" s="123" t="s">
        <v>1167</v>
      </c>
      <c r="Y164" s="126" t="s">
        <v>698</v>
      </c>
      <c r="Z164" s="127" t="s">
        <v>78</v>
      </c>
      <c r="AA164" s="92">
        <f t="shared" si="10"/>
        <v>1.1199999999999999</v>
      </c>
      <c r="AB164" s="123" t="s">
        <v>1167</v>
      </c>
      <c r="AC164" s="128"/>
      <c r="AD164" s="129"/>
      <c r="AE164" s="69"/>
      <c r="AF164" s="129"/>
      <c r="AG164" s="129"/>
      <c r="AH164" s="129"/>
      <c r="AI164" s="129"/>
      <c r="AJ164" s="129"/>
      <c r="AK164" s="129"/>
      <c r="AL164" s="129"/>
      <c r="AM164" s="129"/>
      <c r="AN164" s="129"/>
      <c r="AO164" s="129"/>
      <c r="AP164" s="129"/>
      <c r="AQ164" s="129"/>
      <c r="AR164" s="129"/>
      <c r="AS164" s="129"/>
      <c r="AT164" s="129"/>
      <c r="AU164" s="129"/>
      <c r="AV164" s="129"/>
      <c r="AW164" s="129"/>
      <c r="AX164" s="129"/>
      <c r="AY164" s="129"/>
      <c r="AZ164" s="129"/>
      <c r="BA164" s="129"/>
      <c r="BB164" s="129"/>
      <c r="BC164" s="129"/>
      <c r="BD164" s="129"/>
      <c r="BE164" s="129"/>
      <c r="BF164" s="129"/>
      <c r="BG164" s="129"/>
      <c r="BH164" s="129"/>
      <c r="BI164" s="129"/>
      <c r="BJ164" s="129"/>
      <c r="BK164" s="129"/>
      <c r="BL164" s="129"/>
      <c r="BM164" s="129"/>
      <c r="BN164" s="129"/>
      <c r="BO164" s="129"/>
      <c r="BP164" s="129"/>
      <c r="BQ164" s="129"/>
      <c r="BR164" s="129"/>
      <c r="BS164" s="129"/>
      <c r="BT164" s="129"/>
      <c r="BU164" s="129"/>
      <c r="BV164" s="129"/>
      <c r="BW164" s="129"/>
      <c r="BX164" s="129"/>
      <c r="BY164" s="129"/>
      <c r="BZ164" s="129"/>
      <c r="CA164" s="129"/>
      <c r="CB164" s="129"/>
      <c r="CC164" s="129"/>
      <c r="CD164" s="130"/>
    </row>
    <row r="165" spans="1:82" s="131" customFormat="1" ht="27.95" customHeight="1">
      <c r="A165" s="55">
        <f t="shared" si="8"/>
        <v>43</v>
      </c>
      <c r="B165" s="202"/>
      <c r="C165" s="88" t="s">
        <v>1181</v>
      </c>
      <c r="D165" s="107" t="s">
        <v>1182</v>
      </c>
      <c r="E165" s="203" t="s">
        <v>209</v>
      </c>
      <c r="F165" s="119"/>
      <c r="G165" s="88" t="s">
        <v>1183</v>
      </c>
      <c r="H165" s="121" t="s">
        <v>3</v>
      </c>
      <c r="I165" s="95" t="s">
        <v>68</v>
      </c>
      <c r="J165" s="121" t="s">
        <v>927</v>
      </c>
      <c r="K165" s="121" t="s">
        <v>863</v>
      </c>
      <c r="L165" s="113" t="s">
        <v>1184</v>
      </c>
      <c r="M165" s="92" t="s">
        <v>84</v>
      </c>
      <c r="N165" s="211" t="s">
        <v>1185</v>
      </c>
      <c r="O165" s="88" t="s">
        <v>1186</v>
      </c>
      <c r="P165" s="207" t="s">
        <v>1187</v>
      </c>
      <c r="Q165" s="210">
        <v>40413</v>
      </c>
      <c r="R165" s="209" t="s">
        <v>68</v>
      </c>
      <c r="S165" s="122" t="s">
        <v>1166</v>
      </c>
      <c r="T165" s="123" t="s">
        <v>1167</v>
      </c>
      <c r="U165" s="199" t="s">
        <v>922</v>
      </c>
      <c r="V165" s="200" t="s">
        <v>49</v>
      </c>
      <c r="W165" s="126">
        <v>3875000</v>
      </c>
      <c r="X165" s="123" t="s">
        <v>1167</v>
      </c>
      <c r="Y165" s="126" t="s">
        <v>698</v>
      </c>
      <c r="Z165" s="127" t="s">
        <v>78</v>
      </c>
      <c r="AA165" s="92">
        <f t="shared" si="10"/>
        <v>1.1199999999999999</v>
      </c>
      <c r="AB165" s="123" t="s">
        <v>1167</v>
      </c>
      <c r="AC165" s="128"/>
      <c r="AD165" s="129"/>
      <c r="AE165" s="69"/>
      <c r="AF165" s="129"/>
      <c r="AG165" s="129"/>
      <c r="AH165" s="129"/>
      <c r="AI165" s="129"/>
      <c r="AJ165" s="129"/>
      <c r="AK165" s="129"/>
      <c r="AL165" s="129"/>
      <c r="AM165" s="129"/>
      <c r="AN165" s="129"/>
      <c r="AO165" s="129"/>
      <c r="AP165" s="129"/>
      <c r="AQ165" s="129"/>
      <c r="AR165" s="129"/>
      <c r="AS165" s="129"/>
      <c r="AT165" s="129"/>
      <c r="AU165" s="129"/>
      <c r="AV165" s="129"/>
      <c r="AW165" s="129"/>
      <c r="AX165" s="129"/>
      <c r="AY165" s="129"/>
      <c r="AZ165" s="129"/>
      <c r="BA165" s="129"/>
      <c r="BB165" s="129"/>
      <c r="BC165" s="129"/>
      <c r="BD165" s="129"/>
      <c r="BE165" s="129"/>
      <c r="BF165" s="129"/>
      <c r="BG165" s="129"/>
      <c r="BH165" s="129"/>
      <c r="BI165" s="129"/>
      <c r="BJ165" s="129"/>
      <c r="BK165" s="129"/>
      <c r="BL165" s="129"/>
      <c r="BM165" s="129"/>
      <c r="BN165" s="129"/>
      <c r="BO165" s="129"/>
      <c r="BP165" s="129"/>
      <c r="BQ165" s="129"/>
      <c r="BR165" s="129"/>
      <c r="BS165" s="129"/>
      <c r="BT165" s="129"/>
      <c r="BU165" s="129"/>
      <c r="BV165" s="129"/>
      <c r="BW165" s="129"/>
      <c r="BX165" s="129"/>
      <c r="BY165" s="129"/>
      <c r="BZ165" s="129"/>
      <c r="CA165" s="129"/>
      <c r="CB165" s="129"/>
      <c r="CC165" s="129"/>
      <c r="CD165" s="130"/>
    </row>
    <row r="166" spans="1:82" s="131" customFormat="1" ht="27.95" customHeight="1">
      <c r="A166" s="55">
        <f t="shared" si="8"/>
        <v>44</v>
      </c>
      <c r="B166" s="202"/>
      <c r="C166" s="88" t="s">
        <v>1188</v>
      </c>
      <c r="D166" s="107" t="s">
        <v>1189</v>
      </c>
      <c r="E166" s="203" t="s">
        <v>209</v>
      </c>
      <c r="F166" s="119"/>
      <c r="G166" s="204" t="s">
        <v>1190</v>
      </c>
      <c r="H166" s="121" t="s">
        <v>3</v>
      </c>
      <c r="I166" s="95" t="s">
        <v>479</v>
      </c>
      <c r="J166" s="121" t="s">
        <v>927</v>
      </c>
      <c r="K166" s="121" t="s">
        <v>863</v>
      </c>
      <c r="L166" s="113" t="s">
        <v>1191</v>
      </c>
      <c r="M166" s="92" t="s">
        <v>84</v>
      </c>
      <c r="N166" s="206" t="s">
        <v>1192</v>
      </c>
      <c r="O166" s="88" t="s">
        <v>1193</v>
      </c>
      <c r="P166" s="207" t="s">
        <v>1194</v>
      </c>
      <c r="Q166" s="210">
        <v>39504</v>
      </c>
      <c r="R166" s="209" t="s">
        <v>479</v>
      </c>
      <c r="S166" s="122" t="s">
        <v>1166</v>
      </c>
      <c r="T166" s="123" t="s">
        <v>1167</v>
      </c>
      <c r="U166" s="199" t="s">
        <v>922</v>
      </c>
      <c r="V166" s="200" t="s">
        <v>49</v>
      </c>
      <c r="W166" s="126">
        <v>3875000</v>
      </c>
      <c r="X166" s="123" t="s">
        <v>1167</v>
      </c>
      <c r="Y166" s="126" t="s">
        <v>698</v>
      </c>
      <c r="Z166" s="127" t="s">
        <v>78</v>
      </c>
      <c r="AA166" s="92">
        <f t="shared" si="10"/>
        <v>1.1199999999999999</v>
      </c>
      <c r="AB166" s="123" t="s">
        <v>1167</v>
      </c>
      <c r="AC166" s="128"/>
      <c r="AD166" s="129"/>
      <c r="AE166" s="69"/>
      <c r="AF166" s="129"/>
      <c r="AG166" s="129"/>
      <c r="AH166" s="129"/>
      <c r="AI166" s="129"/>
      <c r="AJ166" s="129"/>
      <c r="AK166" s="129"/>
      <c r="AL166" s="129"/>
      <c r="AM166" s="129"/>
      <c r="AN166" s="129"/>
      <c r="AO166" s="129"/>
      <c r="AP166" s="129"/>
      <c r="AQ166" s="129"/>
      <c r="AR166" s="129"/>
      <c r="AS166" s="129"/>
      <c r="AT166" s="129"/>
      <c r="AU166" s="129"/>
      <c r="AV166" s="129"/>
      <c r="AW166" s="129"/>
      <c r="AX166" s="129"/>
      <c r="AY166" s="129"/>
      <c r="AZ166" s="129"/>
      <c r="BA166" s="129"/>
      <c r="BB166" s="129"/>
      <c r="BC166" s="129"/>
      <c r="BD166" s="129"/>
      <c r="BE166" s="129"/>
      <c r="BF166" s="129"/>
      <c r="BG166" s="129"/>
      <c r="BH166" s="129"/>
      <c r="BI166" s="129"/>
      <c r="BJ166" s="129"/>
      <c r="BK166" s="129"/>
      <c r="BL166" s="129"/>
      <c r="BM166" s="129"/>
      <c r="BN166" s="129"/>
      <c r="BO166" s="129"/>
      <c r="BP166" s="129"/>
      <c r="BQ166" s="129"/>
      <c r="BR166" s="129"/>
      <c r="BS166" s="129"/>
      <c r="BT166" s="129"/>
      <c r="BU166" s="129"/>
      <c r="BV166" s="129"/>
      <c r="BW166" s="129"/>
      <c r="BX166" s="129"/>
      <c r="BY166" s="129"/>
      <c r="BZ166" s="129"/>
      <c r="CA166" s="129"/>
      <c r="CB166" s="129"/>
      <c r="CC166" s="129"/>
      <c r="CD166" s="130"/>
    </row>
    <row r="167" spans="1:82" s="131" customFormat="1" ht="27.95" customHeight="1">
      <c r="A167" s="55">
        <f t="shared" si="8"/>
        <v>45</v>
      </c>
      <c r="B167" s="202"/>
      <c r="C167" s="88" t="s">
        <v>1195</v>
      </c>
      <c r="D167" s="107" t="s">
        <v>1196</v>
      </c>
      <c r="E167" s="203" t="s">
        <v>209</v>
      </c>
      <c r="F167" s="119"/>
      <c r="G167" s="204" t="s">
        <v>1197</v>
      </c>
      <c r="H167" s="121" t="s">
        <v>3</v>
      </c>
      <c r="I167" s="205" t="s">
        <v>45</v>
      </c>
      <c r="J167" s="121" t="s">
        <v>927</v>
      </c>
      <c r="K167" s="121" t="s">
        <v>863</v>
      </c>
      <c r="L167" s="113" t="s">
        <v>1198</v>
      </c>
      <c r="M167" s="92" t="s">
        <v>226</v>
      </c>
      <c r="N167" s="206" t="s">
        <v>1199</v>
      </c>
      <c r="O167" s="88" t="s">
        <v>1200</v>
      </c>
      <c r="P167" s="207" t="s">
        <v>1201</v>
      </c>
      <c r="Q167" s="210">
        <v>38852</v>
      </c>
      <c r="R167" s="209" t="s">
        <v>45</v>
      </c>
      <c r="S167" s="122" t="s">
        <v>1166</v>
      </c>
      <c r="T167" s="123" t="s">
        <v>1167</v>
      </c>
      <c r="U167" s="199" t="s">
        <v>922</v>
      </c>
      <c r="V167" s="200" t="s">
        <v>49</v>
      </c>
      <c r="W167" s="126">
        <v>3875000</v>
      </c>
      <c r="X167" s="123" t="s">
        <v>1167</v>
      </c>
      <c r="Y167" s="126" t="s">
        <v>698</v>
      </c>
      <c r="Z167" s="127" t="s">
        <v>78</v>
      </c>
      <c r="AA167" s="92">
        <f t="shared" si="10"/>
        <v>1.1199999999999999</v>
      </c>
      <c r="AB167" s="123" t="s">
        <v>1167</v>
      </c>
      <c r="AC167" s="128"/>
      <c r="AD167" s="129"/>
      <c r="AE167" s="69"/>
      <c r="AF167" s="129"/>
      <c r="AG167" s="129"/>
      <c r="AH167" s="129"/>
      <c r="AI167" s="129"/>
      <c r="AJ167" s="129"/>
      <c r="AK167" s="129"/>
      <c r="AL167" s="129"/>
      <c r="AM167" s="129"/>
      <c r="AN167" s="129"/>
      <c r="AO167" s="129"/>
      <c r="AP167" s="129"/>
      <c r="AQ167" s="129"/>
      <c r="AR167" s="129"/>
      <c r="AS167" s="129"/>
      <c r="AT167" s="129"/>
      <c r="AU167" s="129"/>
      <c r="AV167" s="129"/>
      <c r="AW167" s="129"/>
      <c r="AX167" s="129"/>
      <c r="AY167" s="129"/>
      <c r="AZ167" s="129"/>
      <c r="BA167" s="129"/>
      <c r="BB167" s="129"/>
      <c r="BC167" s="129"/>
      <c r="BD167" s="129"/>
      <c r="BE167" s="129"/>
      <c r="BF167" s="129"/>
      <c r="BG167" s="129"/>
      <c r="BH167" s="129"/>
      <c r="BI167" s="129"/>
      <c r="BJ167" s="129"/>
      <c r="BK167" s="129"/>
      <c r="BL167" s="129"/>
      <c r="BM167" s="129"/>
      <c r="BN167" s="129"/>
      <c r="BO167" s="129"/>
      <c r="BP167" s="129"/>
      <c r="BQ167" s="129"/>
      <c r="BR167" s="129"/>
      <c r="BS167" s="129"/>
      <c r="BT167" s="129"/>
      <c r="BU167" s="129"/>
      <c r="BV167" s="129"/>
      <c r="BW167" s="129"/>
      <c r="BX167" s="129"/>
      <c r="BY167" s="129"/>
      <c r="BZ167" s="129"/>
      <c r="CA167" s="129"/>
      <c r="CB167" s="129"/>
      <c r="CC167" s="129"/>
      <c r="CD167" s="130"/>
    </row>
    <row r="168" spans="1:82" s="131" customFormat="1" ht="27.95" customHeight="1">
      <c r="A168" s="55">
        <f t="shared" si="8"/>
        <v>46</v>
      </c>
      <c r="B168" s="202"/>
      <c r="C168" s="88" t="s">
        <v>1202</v>
      </c>
      <c r="D168" s="107" t="s">
        <v>1203</v>
      </c>
      <c r="E168" s="203" t="s">
        <v>209</v>
      </c>
      <c r="F168" s="119"/>
      <c r="G168" s="204"/>
      <c r="H168" s="121" t="s">
        <v>1</v>
      </c>
      <c r="I168" s="95" t="s">
        <v>45</v>
      </c>
      <c r="J168" s="121" t="s">
        <v>927</v>
      </c>
      <c r="K168" s="121" t="s">
        <v>863</v>
      </c>
      <c r="L168" s="113" t="s">
        <v>155</v>
      </c>
      <c r="M168" s="92" t="s">
        <v>84</v>
      </c>
      <c r="N168" s="206" t="s">
        <v>1204</v>
      </c>
      <c r="O168" s="88" t="s">
        <v>1205</v>
      </c>
      <c r="P168" s="207" t="s">
        <v>1206</v>
      </c>
      <c r="Q168" s="210">
        <v>41013</v>
      </c>
      <c r="R168" s="209" t="s">
        <v>45</v>
      </c>
      <c r="S168" s="122" t="s">
        <v>1166</v>
      </c>
      <c r="T168" s="123" t="s">
        <v>1167</v>
      </c>
      <c r="U168" s="199" t="s">
        <v>922</v>
      </c>
      <c r="V168" s="200" t="s">
        <v>49</v>
      </c>
      <c r="W168" s="126">
        <v>3875000</v>
      </c>
      <c r="X168" s="123" t="s">
        <v>1167</v>
      </c>
      <c r="Y168" s="126" t="s">
        <v>698</v>
      </c>
      <c r="Z168" s="127" t="s">
        <v>78</v>
      </c>
      <c r="AA168" s="92">
        <f t="shared" si="10"/>
        <v>1.1199999999999999</v>
      </c>
      <c r="AB168" s="123" t="s">
        <v>1167</v>
      </c>
      <c r="AC168" s="128"/>
      <c r="AD168" s="129"/>
      <c r="AE168" s="69"/>
      <c r="AF168" s="129"/>
      <c r="AG168" s="129"/>
      <c r="AH168" s="129"/>
      <c r="AI168" s="129"/>
      <c r="AJ168" s="129"/>
      <c r="AK168" s="129"/>
      <c r="AL168" s="129"/>
      <c r="AM168" s="129"/>
      <c r="AN168" s="129"/>
      <c r="AO168" s="129"/>
      <c r="AP168" s="129"/>
      <c r="AQ168" s="129"/>
      <c r="AR168" s="129"/>
      <c r="AS168" s="129"/>
      <c r="AT168" s="129"/>
      <c r="AU168" s="129"/>
      <c r="AV168" s="129"/>
      <c r="AW168" s="129"/>
      <c r="AX168" s="129"/>
      <c r="AY168" s="129"/>
      <c r="AZ168" s="129"/>
      <c r="BA168" s="129"/>
      <c r="BB168" s="129"/>
      <c r="BC168" s="129"/>
      <c r="BD168" s="129"/>
      <c r="BE168" s="129"/>
      <c r="BF168" s="129"/>
      <c r="BG168" s="129"/>
      <c r="BH168" s="129"/>
      <c r="BI168" s="129"/>
      <c r="BJ168" s="129"/>
      <c r="BK168" s="129"/>
      <c r="BL168" s="129"/>
      <c r="BM168" s="129"/>
      <c r="BN168" s="129"/>
      <c r="BO168" s="129"/>
      <c r="BP168" s="129"/>
      <c r="BQ168" s="129"/>
      <c r="BR168" s="129"/>
      <c r="BS168" s="129"/>
      <c r="BT168" s="129"/>
      <c r="BU168" s="129"/>
      <c r="BV168" s="129"/>
      <c r="BW168" s="129"/>
      <c r="BX168" s="129"/>
      <c r="BY168" s="129"/>
      <c r="BZ168" s="129"/>
      <c r="CA168" s="129"/>
      <c r="CB168" s="129"/>
      <c r="CC168" s="129"/>
      <c r="CD168" s="130"/>
    </row>
    <row r="169" spans="1:82" s="131" customFormat="1" ht="27.95" customHeight="1">
      <c r="A169" s="55">
        <f t="shared" si="8"/>
        <v>47</v>
      </c>
      <c r="B169" s="202"/>
      <c r="C169" s="88" t="s">
        <v>1207</v>
      </c>
      <c r="D169" s="107" t="s">
        <v>1208</v>
      </c>
      <c r="E169" s="203" t="s">
        <v>209</v>
      </c>
      <c r="F169" s="119"/>
      <c r="G169" s="204" t="s">
        <v>827</v>
      </c>
      <c r="H169" s="121" t="s">
        <v>3</v>
      </c>
      <c r="I169" s="95" t="s">
        <v>175</v>
      </c>
      <c r="J169" s="121" t="s">
        <v>927</v>
      </c>
      <c r="K169" s="121" t="s">
        <v>863</v>
      </c>
      <c r="L169" s="113" t="s">
        <v>1209</v>
      </c>
      <c r="M169" s="92" t="s">
        <v>117</v>
      </c>
      <c r="N169" s="206" t="s">
        <v>1210</v>
      </c>
      <c r="O169" s="88" t="s">
        <v>1211</v>
      </c>
      <c r="P169" s="207" t="s">
        <v>1212</v>
      </c>
      <c r="Q169" s="208" t="s">
        <v>1213</v>
      </c>
      <c r="R169" s="212" t="s">
        <v>175</v>
      </c>
      <c r="S169" s="122" t="s">
        <v>1166</v>
      </c>
      <c r="T169" s="123" t="s">
        <v>1167</v>
      </c>
      <c r="U169" s="199" t="s">
        <v>922</v>
      </c>
      <c r="V169" s="200" t="s">
        <v>49</v>
      </c>
      <c r="W169" s="126">
        <v>3875000</v>
      </c>
      <c r="X169" s="123" t="s">
        <v>1167</v>
      </c>
      <c r="Y169" s="126" t="s">
        <v>698</v>
      </c>
      <c r="Z169" s="127" t="s">
        <v>78</v>
      </c>
      <c r="AA169" s="92">
        <f t="shared" si="10"/>
        <v>1.1199999999999999</v>
      </c>
      <c r="AB169" s="123" t="s">
        <v>1167</v>
      </c>
      <c r="AC169" s="128"/>
      <c r="AD169" s="129"/>
      <c r="AE169" s="69"/>
      <c r="AF169" s="129"/>
      <c r="AG169" s="129"/>
      <c r="AH169" s="129"/>
      <c r="AI169" s="129"/>
      <c r="AJ169" s="129"/>
      <c r="AK169" s="129"/>
      <c r="AL169" s="129"/>
      <c r="AM169" s="129"/>
      <c r="AN169" s="129"/>
      <c r="AO169" s="129"/>
      <c r="AP169" s="129"/>
      <c r="AQ169" s="129"/>
      <c r="AR169" s="129"/>
      <c r="AS169" s="129"/>
      <c r="AT169" s="129"/>
      <c r="AU169" s="129"/>
      <c r="AV169" s="129"/>
      <c r="AW169" s="129"/>
      <c r="AX169" s="129"/>
      <c r="AY169" s="129"/>
      <c r="AZ169" s="129"/>
      <c r="BA169" s="129"/>
      <c r="BB169" s="129"/>
      <c r="BC169" s="129"/>
      <c r="BD169" s="129"/>
      <c r="BE169" s="129"/>
      <c r="BF169" s="129"/>
      <c r="BG169" s="129"/>
      <c r="BH169" s="129"/>
      <c r="BI169" s="129"/>
      <c r="BJ169" s="129"/>
      <c r="BK169" s="129"/>
      <c r="BL169" s="129"/>
      <c r="BM169" s="129"/>
      <c r="BN169" s="129"/>
      <c r="BO169" s="129"/>
      <c r="BP169" s="129"/>
      <c r="BQ169" s="129"/>
      <c r="BR169" s="129"/>
      <c r="BS169" s="129"/>
      <c r="BT169" s="129"/>
      <c r="BU169" s="129"/>
      <c r="BV169" s="129"/>
      <c r="BW169" s="129"/>
      <c r="BX169" s="129"/>
      <c r="BY169" s="129"/>
      <c r="BZ169" s="129"/>
      <c r="CA169" s="129"/>
      <c r="CB169" s="129"/>
      <c r="CC169" s="129"/>
      <c r="CD169" s="130"/>
    </row>
    <row r="170" spans="1:82" s="131" customFormat="1" ht="27.95" customHeight="1">
      <c r="A170" s="55">
        <f t="shared" si="8"/>
        <v>48</v>
      </c>
      <c r="B170" s="202"/>
      <c r="C170" s="88" t="s">
        <v>1214</v>
      </c>
      <c r="D170" s="107" t="s">
        <v>1215</v>
      </c>
      <c r="E170" s="203" t="s">
        <v>209</v>
      </c>
      <c r="F170" s="119"/>
      <c r="G170" s="204" t="s">
        <v>1216</v>
      </c>
      <c r="H170" s="121" t="s">
        <v>3</v>
      </c>
      <c r="I170" s="95" t="s">
        <v>411</v>
      </c>
      <c r="J170" s="121" t="s">
        <v>927</v>
      </c>
      <c r="K170" s="121" t="s">
        <v>863</v>
      </c>
      <c r="L170" s="113" t="s">
        <v>567</v>
      </c>
      <c r="M170" s="92" t="s">
        <v>84</v>
      </c>
      <c r="N170" s="88" t="s">
        <v>1217</v>
      </c>
      <c r="O170" s="88" t="s">
        <v>1218</v>
      </c>
      <c r="P170" s="207" t="s">
        <v>1219</v>
      </c>
      <c r="Q170" s="207" t="s">
        <v>1220</v>
      </c>
      <c r="R170" s="212" t="s">
        <v>45</v>
      </c>
      <c r="S170" s="122" t="s">
        <v>1166</v>
      </c>
      <c r="T170" s="123" t="s">
        <v>1167</v>
      </c>
      <c r="U170" s="199" t="s">
        <v>922</v>
      </c>
      <c r="V170" s="200" t="s">
        <v>49</v>
      </c>
      <c r="W170" s="126">
        <v>3875000</v>
      </c>
      <c r="X170" s="123" t="s">
        <v>1167</v>
      </c>
      <c r="Y170" s="126" t="s">
        <v>698</v>
      </c>
      <c r="Z170" s="127" t="s">
        <v>78</v>
      </c>
      <c r="AA170" s="92">
        <f t="shared" si="10"/>
        <v>1.1199999999999999</v>
      </c>
      <c r="AB170" s="123" t="s">
        <v>1167</v>
      </c>
      <c r="AC170" s="128"/>
      <c r="AD170" s="129"/>
      <c r="AE170" s="69"/>
      <c r="AF170" s="129"/>
      <c r="AG170" s="129"/>
      <c r="AH170" s="129"/>
      <c r="AI170" s="129"/>
      <c r="AJ170" s="129"/>
      <c r="AK170" s="129"/>
      <c r="AL170" s="129"/>
      <c r="AM170" s="129"/>
      <c r="AN170" s="129"/>
      <c r="AO170" s="129"/>
      <c r="AP170" s="129"/>
      <c r="AQ170" s="129"/>
      <c r="AR170" s="129"/>
      <c r="AS170" s="129"/>
      <c r="AT170" s="129"/>
      <c r="AU170" s="129"/>
      <c r="AV170" s="129"/>
      <c r="AW170" s="129"/>
      <c r="AX170" s="129"/>
      <c r="AY170" s="129"/>
      <c r="AZ170" s="129"/>
      <c r="BA170" s="129"/>
      <c r="BB170" s="129"/>
      <c r="BC170" s="129"/>
      <c r="BD170" s="129"/>
      <c r="BE170" s="129"/>
      <c r="BF170" s="129"/>
      <c r="BG170" s="129"/>
      <c r="BH170" s="129"/>
      <c r="BI170" s="129"/>
      <c r="BJ170" s="129"/>
      <c r="BK170" s="129"/>
      <c r="BL170" s="129"/>
      <c r="BM170" s="129"/>
      <c r="BN170" s="129"/>
      <c r="BO170" s="129"/>
      <c r="BP170" s="129"/>
      <c r="BQ170" s="129"/>
      <c r="BR170" s="129"/>
      <c r="BS170" s="129"/>
      <c r="BT170" s="129"/>
      <c r="BU170" s="129"/>
      <c r="BV170" s="129"/>
      <c r="BW170" s="129"/>
      <c r="BX170" s="129"/>
      <c r="BY170" s="129"/>
      <c r="BZ170" s="129"/>
      <c r="CA170" s="129"/>
      <c r="CB170" s="129"/>
      <c r="CC170" s="129"/>
      <c r="CD170" s="130"/>
    </row>
    <row r="171" spans="1:82" s="131" customFormat="1" ht="27.95" customHeight="1">
      <c r="A171" s="55">
        <f t="shared" si="8"/>
        <v>49</v>
      </c>
      <c r="B171" s="202"/>
      <c r="C171" s="88" t="s">
        <v>1221</v>
      </c>
      <c r="D171" s="107" t="s">
        <v>1222</v>
      </c>
      <c r="E171" s="203" t="s">
        <v>209</v>
      </c>
      <c r="F171" s="119"/>
      <c r="G171" s="204"/>
      <c r="H171" s="121" t="s">
        <v>3</v>
      </c>
      <c r="I171" s="95" t="s">
        <v>45</v>
      </c>
      <c r="J171" s="121" t="s">
        <v>927</v>
      </c>
      <c r="K171" s="121" t="s">
        <v>863</v>
      </c>
      <c r="L171" s="113" t="s">
        <v>716</v>
      </c>
      <c r="M171" s="92" t="s">
        <v>226</v>
      </c>
      <c r="N171" s="88" t="s">
        <v>1223</v>
      </c>
      <c r="O171" s="88" t="s">
        <v>1224</v>
      </c>
      <c r="P171" s="207" t="s">
        <v>1225</v>
      </c>
      <c r="Q171" s="208" t="s">
        <v>1226</v>
      </c>
      <c r="R171" s="212" t="s">
        <v>45</v>
      </c>
      <c r="S171" s="122" t="s">
        <v>1166</v>
      </c>
      <c r="T171" s="123" t="s">
        <v>1167</v>
      </c>
      <c r="U171" s="199" t="s">
        <v>922</v>
      </c>
      <c r="V171" s="200" t="s">
        <v>49</v>
      </c>
      <c r="W171" s="126">
        <v>3875000</v>
      </c>
      <c r="X171" s="123" t="s">
        <v>1167</v>
      </c>
      <c r="Y171" s="126" t="s">
        <v>698</v>
      </c>
      <c r="Z171" s="127" t="s">
        <v>78</v>
      </c>
      <c r="AA171" s="92">
        <f t="shared" si="10"/>
        <v>1.1199999999999999</v>
      </c>
      <c r="AB171" s="123" t="s">
        <v>1167</v>
      </c>
      <c r="AC171" s="128"/>
      <c r="AD171" s="129"/>
      <c r="AE171" s="69"/>
      <c r="AF171" s="129"/>
      <c r="AG171" s="129"/>
      <c r="AH171" s="129"/>
      <c r="AI171" s="129"/>
      <c r="AJ171" s="129"/>
      <c r="AK171" s="129"/>
      <c r="AL171" s="129"/>
      <c r="AM171" s="129"/>
      <c r="AN171" s="129"/>
      <c r="AO171" s="129"/>
      <c r="AP171" s="129"/>
      <c r="AQ171" s="129"/>
      <c r="AR171" s="129"/>
      <c r="AS171" s="129"/>
      <c r="AT171" s="129"/>
      <c r="AU171" s="129"/>
      <c r="AV171" s="129"/>
      <c r="AW171" s="129"/>
      <c r="AX171" s="129"/>
      <c r="AY171" s="129"/>
      <c r="AZ171" s="129"/>
      <c r="BA171" s="129"/>
      <c r="BB171" s="129"/>
      <c r="BC171" s="129"/>
      <c r="BD171" s="129"/>
      <c r="BE171" s="129"/>
      <c r="BF171" s="129"/>
      <c r="BG171" s="129"/>
      <c r="BH171" s="129"/>
      <c r="BI171" s="129"/>
      <c r="BJ171" s="129"/>
      <c r="BK171" s="129"/>
      <c r="BL171" s="129"/>
      <c r="BM171" s="129"/>
      <c r="BN171" s="129"/>
      <c r="BO171" s="129"/>
      <c r="BP171" s="129"/>
      <c r="BQ171" s="129"/>
      <c r="BR171" s="129"/>
      <c r="BS171" s="129"/>
      <c r="BT171" s="129"/>
      <c r="BU171" s="129"/>
      <c r="BV171" s="129"/>
      <c r="BW171" s="129"/>
      <c r="BX171" s="129"/>
      <c r="BY171" s="129"/>
      <c r="BZ171" s="129"/>
      <c r="CA171" s="129"/>
      <c r="CB171" s="129"/>
      <c r="CC171" s="129"/>
      <c r="CD171" s="130"/>
    </row>
    <row r="172" spans="1:82" s="67" customFormat="1" ht="27.95" customHeight="1">
      <c r="A172" s="55">
        <v>1</v>
      </c>
      <c r="B172" s="27" t="s">
        <v>1227</v>
      </c>
      <c r="C172" s="31" t="s">
        <v>1228</v>
      </c>
      <c r="D172" s="57" t="s">
        <v>1229</v>
      </c>
      <c r="E172" s="57">
        <v>40483</v>
      </c>
      <c r="F172" s="56">
        <f>VLOOKUP(B172,'[1]Thông tin nhân viên 2'!$B$12:$AW$458,48,0)</f>
        <v>37561</v>
      </c>
      <c r="G172" s="58"/>
      <c r="H172" s="61" t="s">
        <v>3</v>
      </c>
      <c r="I172" s="61" t="s">
        <v>45</v>
      </c>
      <c r="J172" s="61" t="s">
        <v>927</v>
      </c>
      <c r="K172" s="61" t="s">
        <v>863</v>
      </c>
      <c r="L172" s="31" t="s">
        <v>1230</v>
      </c>
      <c r="M172" s="55" t="s">
        <v>226</v>
      </c>
      <c r="N172" s="31" t="s">
        <v>1231</v>
      </c>
      <c r="O172" s="31" t="s">
        <v>1232</v>
      </c>
      <c r="P172" s="31" t="s">
        <v>1233</v>
      </c>
      <c r="Q172" s="60" t="s">
        <v>1234</v>
      </c>
      <c r="R172" s="61" t="s">
        <v>45</v>
      </c>
      <c r="S172" s="61" t="s">
        <v>46</v>
      </c>
      <c r="T172" s="62" t="s">
        <v>47</v>
      </c>
      <c r="U172" s="55" t="s">
        <v>893</v>
      </c>
      <c r="V172" s="63" t="s">
        <v>49</v>
      </c>
      <c r="W172" s="64">
        <v>5115000</v>
      </c>
      <c r="X172" s="65" t="s">
        <v>47</v>
      </c>
      <c r="Y172" s="66" t="s">
        <v>894</v>
      </c>
      <c r="Z172" s="65" t="s">
        <v>78</v>
      </c>
      <c r="AA172" s="55">
        <v>3.99</v>
      </c>
      <c r="AB172" s="65" t="s">
        <v>47</v>
      </c>
      <c r="AC172" s="78"/>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70"/>
    </row>
    <row r="173" spans="1:82" s="67" customFormat="1" ht="27.95" customHeight="1">
      <c r="A173" s="55">
        <f>+A172+1</f>
        <v>2</v>
      </c>
      <c r="B173" s="27" t="s">
        <v>1235</v>
      </c>
      <c r="C173" s="31" t="s">
        <v>1236</v>
      </c>
      <c r="D173" s="57">
        <v>31326</v>
      </c>
      <c r="E173" s="57">
        <v>39852</v>
      </c>
      <c r="F173" s="56"/>
      <c r="G173" s="58"/>
      <c r="H173" s="61" t="s">
        <v>3</v>
      </c>
      <c r="I173" s="61" t="s">
        <v>45</v>
      </c>
      <c r="J173" s="61" t="s">
        <v>927</v>
      </c>
      <c r="K173" s="61" t="s">
        <v>863</v>
      </c>
      <c r="L173" s="31" t="s">
        <v>965</v>
      </c>
      <c r="M173" s="55" t="s">
        <v>84</v>
      </c>
      <c r="N173" s="31" t="s">
        <v>1237</v>
      </c>
      <c r="O173" s="31" t="s">
        <v>1238</v>
      </c>
      <c r="P173" s="31" t="s">
        <v>1239</v>
      </c>
      <c r="Q173" s="60">
        <v>37599</v>
      </c>
      <c r="R173" s="61" t="s">
        <v>45</v>
      </c>
      <c r="S173" s="61" t="s">
        <v>46</v>
      </c>
      <c r="T173" s="62" t="s">
        <v>47</v>
      </c>
      <c r="U173" s="55" t="s">
        <v>904</v>
      </c>
      <c r="V173" s="63" t="s">
        <v>49</v>
      </c>
      <c r="W173" s="64">
        <v>4921000</v>
      </c>
      <c r="X173" s="65" t="s">
        <v>47</v>
      </c>
      <c r="Y173" s="66" t="s">
        <v>905</v>
      </c>
      <c r="Z173" s="65" t="s">
        <v>78</v>
      </c>
      <c r="AA173" s="55">
        <v>3.27</v>
      </c>
      <c r="AB173" s="65" t="s">
        <v>47</v>
      </c>
      <c r="AC173" s="78"/>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70"/>
    </row>
    <row r="174" spans="1:82" s="67" customFormat="1" ht="27.95" customHeight="1">
      <c r="A174" s="55">
        <f t="shared" ref="A174:A237" si="11">+A173+1</f>
        <v>3</v>
      </c>
      <c r="B174" s="27" t="s">
        <v>1240</v>
      </c>
      <c r="C174" s="31" t="s">
        <v>1241</v>
      </c>
      <c r="D174" s="57">
        <v>32381</v>
      </c>
      <c r="E174" s="57" t="s">
        <v>1242</v>
      </c>
      <c r="F174" s="56"/>
      <c r="G174" s="58"/>
      <c r="H174" s="61" t="s">
        <v>1</v>
      </c>
      <c r="I174" s="61" t="s">
        <v>45</v>
      </c>
      <c r="J174" s="61" t="s">
        <v>1243</v>
      </c>
      <c r="K174" s="61" t="s">
        <v>863</v>
      </c>
      <c r="L174" s="31" t="s">
        <v>1244</v>
      </c>
      <c r="M174" s="55" t="s">
        <v>84</v>
      </c>
      <c r="N174" s="31" t="s">
        <v>1245</v>
      </c>
      <c r="O174" s="31" t="s">
        <v>1246</v>
      </c>
      <c r="P174" s="31" t="s">
        <v>1247</v>
      </c>
      <c r="Q174" s="60" t="s">
        <v>1248</v>
      </c>
      <c r="R174" s="61" t="s">
        <v>45</v>
      </c>
      <c r="S174" s="61" t="s">
        <v>46</v>
      </c>
      <c r="T174" s="62" t="s">
        <v>47</v>
      </c>
      <c r="U174" s="55" t="s">
        <v>904</v>
      </c>
      <c r="V174" s="63" t="s">
        <v>49</v>
      </c>
      <c r="W174" s="64">
        <v>4921000</v>
      </c>
      <c r="X174" s="65" t="s">
        <v>47</v>
      </c>
      <c r="Y174" s="66" t="s">
        <v>905</v>
      </c>
      <c r="Z174" s="65" t="s">
        <v>78</v>
      </c>
      <c r="AA174" s="55">
        <v>3.27</v>
      </c>
      <c r="AB174" s="65" t="s">
        <v>47</v>
      </c>
      <c r="AC174" s="68"/>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70"/>
    </row>
    <row r="175" spans="1:82" s="67" customFormat="1" ht="27.95" customHeight="1">
      <c r="A175" s="55">
        <f t="shared" si="11"/>
        <v>4</v>
      </c>
      <c r="B175" s="27" t="s">
        <v>1249</v>
      </c>
      <c r="C175" s="31" t="s">
        <v>1250</v>
      </c>
      <c r="D175" s="57">
        <v>33056</v>
      </c>
      <c r="E175" s="57">
        <v>41518</v>
      </c>
      <c r="F175" s="56"/>
      <c r="G175" s="58" t="str">
        <f>VLOOKUP(B175,'[1]Thông tin nhân viên 2'!$B$12:$E$491,4,0)</f>
        <v>Bà Ngọc - Giám đốc Cảng Điện Biên</v>
      </c>
      <c r="H175" s="61" t="s">
        <v>3</v>
      </c>
      <c r="I175" s="61" t="s">
        <v>1251</v>
      </c>
      <c r="J175" s="61" t="s">
        <v>927</v>
      </c>
      <c r="K175" s="61" t="s">
        <v>863</v>
      </c>
      <c r="L175" s="31" t="s">
        <v>303</v>
      </c>
      <c r="M175" s="55" t="s">
        <v>84</v>
      </c>
      <c r="N175" s="31" t="s">
        <v>1252</v>
      </c>
      <c r="O175" s="31" t="s">
        <v>1253</v>
      </c>
      <c r="P175" s="31" t="s">
        <v>1254</v>
      </c>
      <c r="Q175" s="60">
        <v>39275</v>
      </c>
      <c r="R175" s="61" t="s">
        <v>175</v>
      </c>
      <c r="S175" s="86" t="s">
        <v>160</v>
      </c>
      <c r="T175" s="62" t="s">
        <v>47</v>
      </c>
      <c r="U175" s="198" t="s">
        <v>922</v>
      </c>
      <c r="V175" s="59" t="s">
        <v>49</v>
      </c>
      <c r="W175" s="64">
        <v>3875000</v>
      </c>
      <c r="X175" s="65" t="s">
        <v>47</v>
      </c>
      <c r="Y175" s="66" t="s">
        <v>698</v>
      </c>
      <c r="Z175" s="65" t="s">
        <v>78</v>
      </c>
      <c r="AA175" s="55">
        <v>1.6</v>
      </c>
      <c r="AB175" s="65" t="s">
        <v>47</v>
      </c>
      <c r="AC175" s="78"/>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c r="BY175" s="69"/>
      <c r="BZ175" s="69"/>
      <c r="CA175" s="69"/>
      <c r="CB175" s="69"/>
      <c r="CC175" s="69"/>
      <c r="CD175" s="70"/>
    </row>
    <row r="176" spans="1:82" s="82" customFormat="1" ht="27.95" customHeight="1">
      <c r="A176" s="55">
        <f t="shared" si="11"/>
        <v>5</v>
      </c>
      <c r="B176" s="31" t="s">
        <v>1255</v>
      </c>
      <c r="C176" s="31" t="s">
        <v>1256</v>
      </c>
      <c r="D176" s="57" t="s">
        <v>1257</v>
      </c>
      <c r="E176" s="57">
        <v>41800</v>
      </c>
      <c r="F176" s="57"/>
      <c r="G176" s="197"/>
      <c r="H176" s="61" t="s">
        <v>1</v>
      </c>
      <c r="I176" s="61" t="s">
        <v>45</v>
      </c>
      <c r="J176" s="61" t="s">
        <v>927</v>
      </c>
      <c r="K176" s="61" t="s">
        <v>863</v>
      </c>
      <c r="L176" s="31" t="s">
        <v>1258</v>
      </c>
      <c r="M176" s="29" t="s">
        <v>293</v>
      </c>
      <c r="N176" s="31" t="s">
        <v>1259</v>
      </c>
      <c r="O176" s="31" t="s">
        <v>1260</v>
      </c>
      <c r="P176" s="31" t="s">
        <v>1261</v>
      </c>
      <c r="Q176" s="60" t="s">
        <v>1262</v>
      </c>
      <c r="R176" s="61" t="s">
        <v>45</v>
      </c>
      <c r="S176" s="86" t="s">
        <v>160</v>
      </c>
      <c r="T176" s="62" t="s">
        <v>47</v>
      </c>
      <c r="U176" s="198" t="s">
        <v>922</v>
      </c>
      <c r="V176" s="59" t="s">
        <v>49</v>
      </c>
      <c r="W176" s="64">
        <v>3875000</v>
      </c>
      <c r="X176" s="65" t="s">
        <v>47</v>
      </c>
      <c r="Y176" s="66" t="s">
        <v>430</v>
      </c>
      <c r="Z176" s="65" t="s">
        <v>78</v>
      </c>
      <c r="AA176" s="61">
        <v>1.8</v>
      </c>
      <c r="AB176" s="65" t="s">
        <v>924</v>
      </c>
      <c r="AC176" s="78"/>
      <c r="AD176" s="80"/>
      <c r="AE176" s="69"/>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c r="BE176" s="80"/>
      <c r="BF176" s="80"/>
      <c r="BG176" s="80"/>
      <c r="BH176" s="80"/>
      <c r="BI176" s="80"/>
      <c r="BJ176" s="80"/>
      <c r="BK176" s="80"/>
      <c r="BL176" s="80"/>
      <c r="BM176" s="80"/>
      <c r="BN176" s="80"/>
      <c r="BO176" s="80"/>
      <c r="BP176" s="80"/>
      <c r="BQ176" s="80"/>
      <c r="BR176" s="80"/>
      <c r="BS176" s="80"/>
      <c r="BT176" s="80"/>
      <c r="BU176" s="80"/>
      <c r="BV176" s="80"/>
      <c r="BW176" s="80"/>
      <c r="BX176" s="80"/>
      <c r="BY176" s="80"/>
      <c r="BZ176" s="80"/>
      <c r="CA176" s="80"/>
      <c r="CB176" s="80"/>
      <c r="CC176" s="80"/>
      <c r="CD176" s="81"/>
    </row>
    <row r="177" spans="1:82" s="82" customFormat="1" ht="27.95" customHeight="1">
      <c r="A177" s="55">
        <f t="shared" si="11"/>
        <v>6</v>
      </c>
      <c r="B177" s="31" t="s">
        <v>1263</v>
      </c>
      <c r="C177" s="31" t="s">
        <v>1264</v>
      </c>
      <c r="D177" s="57" t="s">
        <v>1265</v>
      </c>
      <c r="E177" s="57">
        <v>41800</v>
      </c>
      <c r="F177" s="57"/>
      <c r="G177" s="197"/>
      <c r="H177" s="61" t="s">
        <v>3</v>
      </c>
      <c r="I177" s="61" t="s">
        <v>45</v>
      </c>
      <c r="J177" s="61" t="s">
        <v>927</v>
      </c>
      <c r="K177" s="61" t="s">
        <v>863</v>
      </c>
      <c r="L177" s="31" t="s">
        <v>993</v>
      </c>
      <c r="M177" s="61" t="s">
        <v>469</v>
      </c>
      <c r="N177" s="31" t="s">
        <v>469</v>
      </c>
      <c r="O177" s="31" t="s">
        <v>1266</v>
      </c>
      <c r="P177" s="31" t="s">
        <v>1267</v>
      </c>
      <c r="Q177" s="60" t="s">
        <v>1268</v>
      </c>
      <c r="R177" s="61" t="s">
        <v>45</v>
      </c>
      <c r="S177" s="86" t="s">
        <v>160</v>
      </c>
      <c r="T177" s="62" t="s">
        <v>47</v>
      </c>
      <c r="U177" s="198" t="s">
        <v>922</v>
      </c>
      <c r="V177" s="59" t="s">
        <v>49</v>
      </c>
      <c r="W177" s="64">
        <v>3875000</v>
      </c>
      <c r="X177" s="65" t="s">
        <v>47</v>
      </c>
      <c r="Y177" s="66" t="s">
        <v>430</v>
      </c>
      <c r="Z177" s="65" t="s">
        <v>78</v>
      </c>
      <c r="AA177" s="61">
        <v>1.8</v>
      </c>
      <c r="AB177" s="65" t="s">
        <v>924</v>
      </c>
      <c r="AC177" s="78"/>
      <c r="AD177" s="80"/>
      <c r="AE177" s="69"/>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c r="BE177" s="80"/>
      <c r="BF177" s="80"/>
      <c r="BG177" s="80"/>
      <c r="BH177" s="80"/>
      <c r="BI177" s="80"/>
      <c r="BJ177" s="80"/>
      <c r="BK177" s="80"/>
      <c r="BL177" s="80"/>
      <c r="BM177" s="80"/>
      <c r="BN177" s="80"/>
      <c r="BO177" s="80"/>
      <c r="BP177" s="80"/>
      <c r="BQ177" s="80"/>
      <c r="BR177" s="80"/>
      <c r="BS177" s="80"/>
      <c r="BT177" s="80"/>
      <c r="BU177" s="80"/>
      <c r="BV177" s="80"/>
      <c r="BW177" s="80"/>
      <c r="BX177" s="80"/>
      <c r="BY177" s="80"/>
      <c r="BZ177" s="80"/>
      <c r="CA177" s="80"/>
      <c r="CB177" s="80"/>
      <c r="CC177" s="80"/>
      <c r="CD177" s="81"/>
    </row>
    <row r="178" spans="1:82" s="82" customFormat="1" ht="27.95" customHeight="1">
      <c r="A178" s="55">
        <f t="shared" si="11"/>
        <v>7</v>
      </c>
      <c r="B178" s="31" t="s">
        <v>1269</v>
      </c>
      <c r="C178" s="31" t="s">
        <v>1270</v>
      </c>
      <c r="D178" s="57" t="s">
        <v>1271</v>
      </c>
      <c r="E178" s="57">
        <v>41800</v>
      </c>
      <c r="F178" s="57"/>
      <c r="G178" s="197"/>
      <c r="H178" s="61" t="s">
        <v>3</v>
      </c>
      <c r="I178" s="61" t="s">
        <v>45</v>
      </c>
      <c r="J178" s="61" t="s">
        <v>927</v>
      </c>
      <c r="K178" s="61" t="s">
        <v>863</v>
      </c>
      <c r="L178" s="31" t="s">
        <v>1272</v>
      </c>
      <c r="M178" s="61" t="s">
        <v>226</v>
      </c>
      <c r="N178" s="31" t="s">
        <v>1273</v>
      </c>
      <c r="O178" s="31" t="s">
        <v>1274</v>
      </c>
      <c r="P178" s="31" t="s">
        <v>1275</v>
      </c>
      <c r="Q178" s="60" t="s">
        <v>1276</v>
      </c>
      <c r="R178" s="61" t="s">
        <v>45</v>
      </c>
      <c r="S178" s="86" t="s">
        <v>160</v>
      </c>
      <c r="T178" s="62" t="s">
        <v>47</v>
      </c>
      <c r="U178" s="198" t="s">
        <v>922</v>
      </c>
      <c r="V178" s="59" t="s">
        <v>49</v>
      </c>
      <c r="W178" s="64">
        <v>3875000</v>
      </c>
      <c r="X178" s="65" t="s">
        <v>47</v>
      </c>
      <c r="Y178" s="66" t="s">
        <v>430</v>
      </c>
      <c r="Z178" s="65" t="s">
        <v>78</v>
      </c>
      <c r="AA178" s="61">
        <v>1.8</v>
      </c>
      <c r="AB178" s="65" t="s">
        <v>924</v>
      </c>
      <c r="AC178" s="78"/>
      <c r="AD178" s="80"/>
      <c r="AE178" s="69"/>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80"/>
      <c r="BG178" s="80"/>
      <c r="BH178" s="80"/>
      <c r="BI178" s="80"/>
      <c r="BJ178" s="80"/>
      <c r="BK178" s="80"/>
      <c r="BL178" s="80"/>
      <c r="BM178" s="80"/>
      <c r="BN178" s="80"/>
      <c r="BO178" s="80"/>
      <c r="BP178" s="80"/>
      <c r="BQ178" s="80"/>
      <c r="BR178" s="80"/>
      <c r="BS178" s="80"/>
      <c r="BT178" s="80"/>
      <c r="BU178" s="80"/>
      <c r="BV178" s="80"/>
      <c r="BW178" s="80"/>
      <c r="BX178" s="80"/>
      <c r="BY178" s="80"/>
      <c r="BZ178" s="80"/>
      <c r="CA178" s="80"/>
      <c r="CB178" s="80"/>
      <c r="CC178" s="80"/>
      <c r="CD178" s="81"/>
    </row>
    <row r="179" spans="1:82" s="67" customFormat="1" ht="27.95" customHeight="1">
      <c r="A179" s="55">
        <f t="shared" si="11"/>
        <v>8</v>
      </c>
      <c r="B179" s="27" t="s">
        <v>1277</v>
      </c>
      <c r="C179" s="31" t="s">
        <v>1278</v>
      </c>
      <c r="D179" s="57" t="s">
        <v>1279</v>
      </c>
      <c r="E179" s="57">
        <v>42005</v>
      </c>
      <c r="F179" s="56"/>
      <c r="G179" s="58"/>
      <c r="H179" s="61" t="s">
        <v>1</v>
      </c>
      <c r="I179" s="61" t="s">
        <v>45</v>
      </c>
      <c r="J179" s="61" t="s">
        <v>927</v>
      </c>
      <c r="K179" s="61" t="s">
        <v>863</v>
      </c>
      <c r="L179" s="31" t="s">
        <v>1280</v>
      </c>
      <c r="M179" s="55" t="s">
        <v>84</v>
      </c>
      <c r="N179" s="31" t="s">
        <v>1281</v>
      </c>
      <c r="O179" s="31" t="s">
        <v>1282</v>
      </c>
      <c r="P179" s="31" t="s">
        <v>1283</v>
      </c>
      <c r="Q179" s="60" t="s">
        <v>1284</v>
      </c>
      <c r="R179" s="61" t="s">
        <v>673</v>
      </c>
      <c r="S179" s="86" t="s">
        <v>160</v>
      </c>
      <c r="T179" s="62" t="s">
        <v>47</v>
      </c>
      <c r="U179" s="198" t="s">
        <v>922</v>
      </c>
      <c r="V179" s="59" t="s">
        <v>49</v>
      </c>
      <c r="W179" s="64">
        <v>3875000</v>
      </c>
      <c r="X179" s="65" t="s">
        <v>47</v>
      </c>
      <c r="Y179" s="66" t="s">
        <v>698</v>
      </c>
      <c r="Z179" s="65" t="s">
        <v>78</v>
      </c>
      <c r="AA179" s="55">
        <v>1.6</v>
      </c>
      <c r="AB179" s="65" t="s">
        <v>47</v>
      </c>
      <c r="AC179" s="78"/>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c r="BY179" s="69"/>
      <c r="BZ179" s="69"/>
      <c r="CA179" s="69"/>
      <c r="CB179" s="69"/>
      <c r="CC179" s="69"/>
      <c r="CD179" s="70"/>
    </row>
    <row r="180" spans="1:82" s="67" customFormat="1" ht="27.95" customHeight="1">
      <c r="A180" s="55">
        <f t="shared" si="11"/>
        <v>9</v>
      </c>
      <c r="B180" s="27" t="s">
        <v>1285</v>
      </c>
      <c r="C180" s="31" t="s">
        <v>1286</v>
      </c>
      <c r="D180" s="57" t="s">
        <v>1287</v>
      </c>
      <c r="E180" s="57">
        <v>42005</v>
      </c>
      <c r="F180" s="56"/>
      <c r="G180" s="58"/>
      <c r="H180" s="61" t="s">
        <v>3</v>
      </c>
      <c r="I180" s="61" t="s">
        <v>45</v>
      </c>
      <c r="J180" s="61" t="s">
        <v>927</v>
      </c>
      <c r="K180" s="61" t="s">
        <v>863</v>
      </c>
      <c r="L180" s="31" t="s">
        <v>1288</v>
      </c>
      <c r="M180" s="55" t="s">
        <v>84</v>
      </c>
      <c r="N180" s="31" t="s">
        <v>1289</v>
      </c>
      <c r="O180" s="31" t="s">
        <v>956</v>
      </c>
      <c r="P180" s="31" t="s">
        <v>1290</v>
      </c>
      <c r="Q180" s="60" t="s">
        <v>1291</v>
      </c>
      <c r="R180" s="61" t="s">
        <v>673</v>
      </c>
      <c r="S180" s="86" t="s">
        <v>160</v>
      </c>
      <c r="T180" s="62" t="s">
        <v>47</v>
      </c>
      <c r="U180" s="198" t="s">
        <v>922</v>
      </c>
      <c r="V180" s="59" t="s">
        <v>49</v>
      </c>
      <c r="W180" s="64">
        <v>3875000</v>
      </c>
      <c r="X180" s="65" t="s">
        <v>47</v>
      </c>
      <c r="Y180" s="66" t="s">
        <v>698</v>
      </c>
      <c r="Z180" s="65" t="s">
        <v>78</v>
      </c>
      <c r="AA180" s="55">
        <v>1.6</v>
      </c>
      <c r="AB180" s="65" t="s">
        <v>47</v>
      </c>
      <c r="AC180" s="78"/>
      <c r="AD180" s="69"/>
      <c r="AE180" s="69"/>
      <c r="AF180" s="69"/>
      <c r="AG180" s="69"/>
      <c r="AH180" s="69"/>
      <c r="AI180" s="69"/>
      <c r="AJ180" s="69"/>
      <c r="AK180" s="69"/>
      <c r="AL180" s="69"/>
      <c r="AM180" s="69"/>
      <c r="AN180" s="69"/>
      <c r="AO180" s="69"/>
      <c r="AP180" s="69"/>
      <c r="AQ180" s="69"/>
      <c r="AR180" s="69"/>
      <c r="AS180" s="69"/>
      <c r="AT180" s="69"/>
      <c r="AU180" s="69"/>
      <c r="AV180" s="69"/>
      <c r="AW180" s="69"/>
      <c r="AX180" s="69"/>
      <c r="AY180" s="69"/>
      <c r="AZ180" s="69"/>
      <c r="BA180" s="69"/>
      <c r="BB180" s="69"/>
      <c r="BC180" s="69"/>
      <c r="BD180" s="69"/>
      <c r="BE180" s="69"/>
      <c r="BF180" s="69"/>
      <c r="BG180" s="69"/>
      <c r="BH180" s="69"/>
      <c r="BI180" s="69"/>
      <c r="BJ180" s="69"/>
      <c r="BK180" s="69"/>
      <c r="BL180" s="69"/>
      <c r="BM180" s="69"/>
      <c r="BN180" s="69"/>
      <c r="BO180" s="69"/>
      <c r="BP180" s="69"/>
      <c r="BQ180" s="69"/>
      <c r="BR180" s="69"/>
      <c r="BS180" s="69"/>
      <c r="BT180" s="69"/>
      <c r="BU180" s="69"/>
      <c r="BV180" s="69"/>
      <c r="BW180" s="69"/>
      <c r="BX180" s="69"/>
      <c r="BY180" s="69"/>
      <c r="BZ180" s="69"/>
      <c r="CA180" s="69"/>
      <c r="CB180" s="69"/>
      <c r="CC180" s="69"/>
      <c r="CD180" s="70"/>
    </row>
    <row r="181" spans="1:82" s="67" customFormat="1" ht="27.95" customHeight="1">
      <c r="A181" s="55">
        <f t="shared" si="11"/>
        <v>10</v>
      </c>
      <c r="B181" s="27" t="s">
        <v>1292</v>
      </c>
      <c r="C181" s="31" t="s">
        <v>1293</v>
      </c>
      <c r="D181" s="57" t="s">
        <v>1294</v>
      </c>
      <c r="E181" s="57">
        <v>42005</v>
      </c>
      <c r="F181" s="56"/>
      <c r="G181" s="58"/>
      <c r="H181" s="61" t="s">
        <v>3</v>
      </c>
      <c r="I181" s="61" t="s">
        <v>45</v>
      </c>
      <c r="J181" s="61" t="s">
        <v>927</v>
      </c>
      <c r="K181" s="61" t="s">
        <v>863</v>
      </c>
      <c r="L181" s="31" t="s">
        <v>1295</v>
      </c>
      <c r="M181" s="55" t="s">
        <v>226</v>
      </c>
      <c r="N181" s="31" t="s">
        <v>1296</v>
      </c>
      <c r="O181" s="31" t="s">
        <v>1297</v>
      </c>
      <c r="P181" s="31" t="s">
        <v>1298</v>
      </c>
      <c r="Q181" s="60" t="s">
        <v>1299</v>
      </c>
      <c r="R181" s="61" t="s">
        <v>673</v>
      </c>
      <c r="S181" s="86" t="s">
        <v>160</v>
      </c>
      <c r="T181" s="62" t="s">
        <v>47</v>
      </c>
      <c r="U181" s="198" t="s">
        <v>922</v>
      </c>
      <c r="V181" s="59" t="s">
        <v>49</v>
      </c>
      <c r="W181" s="64">
        <v>3875000</v>
      </c>
      <c r="X181" s="65" t="s">
        <v>47</v>
      </c>
      <c r="Y181" s="66" t="s">
        <v>698</v>
      </c>
      <c r="Z181" s="65" t="s">
        <v>78</v>
      </c>
      <c r="AA181" s="55">
        <v>1.6</v>
      </c>
      <c r="AB181" s="65" t="s">
        <v>47</v>
      </c>
      <c r="AC181" s="78"/>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c r="AZ181" s="69"/>
      <c r="BA181" s="69"/>
      <c r="BB181" s="69"/>
      <c r="BC181" s="69"/>
      <c r="BD181" s="69"/>
      <c r="BE181" s="69"/>
      <c r="BF181" s="69"/>
      <c r="BG181" s="69"/>
      <c r="BH181" s="69"/>
      <c r="BI181" s="69"/>
      <c r="BJ181" s="69"/>
      <c r="BK181" s="69"/>
      <c r="BL181" s="69"/>
      <c r="BM181" s="69"/>
      <c r="BN181" s="69"/>
      <c r="BO181" s="69"/>
      <c r="BP181" s="69"/>
      <c r="BQ181" s="69"/>
      <c r="BR181" s="69"/>
      <c r="BS181" s="69"/>
      <c r="BT181" s="69"/>
      <c r="BU181" s="69"/>
      <c r="BV181" s="69"/>
      <c r="BW181" s="69"/>
      <c r="BX181" s="69"/>
      <c r="BY181" s="69"/>
      <c r="BZ181" s="69"/>
      <c r="CA181" s="69"/>
      <c r="CB181" s="69"/>
      <c r="CC181" s="69"/>
      <c r="CD181" s="70"/>
    </row>
    <row r="182" spans="1:82" s="67" customFormat="1" ht="27.95" customHeight="1">
      <c r="A182" s="55">
        <f t="shared" si="11"/>
        <v>11</v>
      </c>
      <c r="B182" s="27" t="s">
        <v>1300</v>
      </c>
      <c r="C182" s="31" t="s">
        <v>1301</v>
      </c>
      <c r="D182" s="57">
        <v>33424</v>
      </c>
      <c r="E182" s="57">
        <v>42005</v>
      </c>
      <c r="F182" s="56"/>
      <c r="G182" s="58" t="str">
        <f>VLOOKUP(B182,'[1]Thông tin nhân viên 2'!$B$12:$E$491,4,0)</f>
        <v>Mr Tuấn Anh</v>
      </c>
      <c r="H182" s="61" t="s">
        <v>3</v>
      </c>
      <c r="I182" s="61" t="s">
        <v>45</v>
      </c>
      <c r="J182" s="61" t="s">
        <v>927</v>
      </c>
      <c r="K182" s="61" t="s">
        <v>863</v>
      </c>
      <c r="L182" s="31" t="s">
        <v>936</v>
      </c>
      <c r="M182" s="55" t="s">
        <v>84</v>
      </c>
      <c r="N182" s="31" t="s">
        <v>1302</v>
      </c>
      <c r="O182" s="31" t="s">
        <v>1303</v>
      </c>
      <c r="P182" s="31" t="s">
        <v>1304</v>
      </c>
      <c r="Q182" s="57" t="s">
        <v>1305</v>
      </c>
      <c r="R182" s="61" t="s">
        <v>673</v>
      </c>
      <c r="S182" s="86" t="s">
        <v>160</v>
      </c>
      <c r="T182" s="62" t="s">
        <v>47</v>
      </c>
      <c r="U182" s="198" t="s">
        <v>922</v>
      </c>
      <c r="V182" s="59" t="s">
        <v>49</v>
      </c>
      <c r="W182" s="64">
        <v>3875000</v>
      </c>
      <c r="X182" s="65" t="s">
        <v>47</v>
      </c>
      <c r="Y182" s="66" t="s">
        <v>698</v>
      </c>
      <c r="Z182" s="65" t="s">
        <v>78</v>
      </c>
      <c r="AA182" s="55">
        <v>1.6</v>
      </c>
      <c r="AB182" s="65" t="s">
        <v>47</v>
      </c>
      <c r="AC182" s="78"/>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c r="AZ182" s="69"/>
      <c r="BA182" s="69"/>
      <c r="BB182" s="69"/>
      <c r="BC182" s="69"/>
      <c r="BD182" s="69"/>
      <c r="BE182" s="69"/>
      <c r="BF182" s="69"/>
      <c r="BG182" s="69"/>
      <c r="BH182" s="69"/>
      <c r="BI182" s="69"/>
      <c r="BJ182" s="69"/>
      <c r="BK182" s="69"/>
      <c r="BL182" s="69"/>
      <c r="BM182" s="69"/>
      <c r="BN182" s="69"/>
      <c r="BO182" s="69"/>
      <c r="BP182" s="69"/>
      <c r="BQ182" s="69"/>
      <c r="BR182" s="69"/>
      <c r="BS182" s="69"/>
      <c r="BT182" s="69"/>
      <c r="BU182" s="69"/>
      <c r="BV182" s="69"/>
      <c r="BW182" s="69"/>
      <c r="BX182" s="69"/>
      <c r="BY182" s="69"/>
      <c r="BZ182" s="69"/>
      <c r="CA182" s="69"/>
      <c r="CB182" s="69"/>
      <c r="CC182" s="69"/>
      <c r="CD182" s="70"/>
    </row>
    <row r="183" spans="1:82" s="67" customFormat="1" ht="27.95" customHeight="1">
      <c r="A183" s="55">
        <f t="shared" si="11"/>
        <v>12</v>
      </c>
      <c r="B183" s="27" t="s">
        <v>1306</v>
      </c>
      <c r="C183" s="31" t="s">
        <v>1307</v>
      </c>
      <c r="D183" s="57" t="s">
        <v>1308</v>
      </c>
      <c r="E183" s="57" t="s">
        <v>727</v>
      </c>
      <c r="F183" s="56"/>
      <c r="G183" s="58" t="str">
        <f>VLOOKUP(B183,'[1]Thông tin nhân viên 2'!$B$12:$E$491,4,0)</f>
        <v>Mr Hảo -PTGĐ</v>
      </c>
      <c r="H183" s="61" t="s">
        <v>3</v>
      </c>
      <c r="I183" s="61" t="s">
        <v>673</v>
      </c>
      <c r="J183" s="61" t="s">
        <v>927</v>
      </c>
      <c r="K183" s="61" t="s">
        <v>863</v>
      </c>
      <c r="L183" s="31" t="s">
        <v>1309</v>
      </c>
      <c r="M183" s="55" t="s">
        <v>226</v>
      </c>
      <c r="N183" s="31" t="s">
        <v>1310</v>
      </c>
      <c r="O183" s="31" t="s">
        <v>1311</v>
      </c>
      <c r="P183" s="85" t="s">
        <v>1312</v>
      </c>
      <c r="Q183" s="60">
        <v>40002</v>
      </c>
      <c r="R183" s="61" t="s">
        <v>673</v>
      </c>
      <c r="S183" s="86" t="s">
        <v>160</v>
      </c>
      <c r="T183" s="62" t="s">
        <v>47</v>
      </c>
      <c r="U183" s="198" t="s">
        <v>922</v>
      </c>
      <c r="V183" s="59" t="s">
        <v>49</v>
      </c>
      <c r="W183" s="64">
        <v>3875000</v>
      </c>
      <c r="X183" s="65" t="s">
        <v>47</v>
      </c>
      <c r="Y183" s="66" t="s">
        <v>698</v>
      </c>
      <c r="Z183" s="65" t="s">
        <v>78</v>
      </c>
      <c r="AA183" s="55">
        <v>1.6</v>
      </c>
      <c r="AB183" s="65" t="s">
        <v>47</v>
      </c>
      <c r="AC183" s="78"/>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c r="AZ183" s="69"/>
      <c r="BA183" s="69"/>
      <c r="BB183" s="69"/>
      <c r="BC183" s="69"/>
      <c r="BD183" s="69"/>
      <c r="BE183" s="69"/>
      <c r="BF183" s="69"/>
      <c r="BG183" s="69"/>
      <c r="BH183" s="69"/>
      <c r="BI183" s="69"/>
      <c r="BJ183" s="69"/>
      <c r="BK183" s="69"/>
      <c r="BL183" s="69"/>
      <c r="BM183" s="69"/>
      <c r="BN183" s="69"/>
      <c r="BO183" s="69"/>
      <c r="BP183" s="69"/>
      <c r="BQ183" s="69"/>
      <c r="BR183" s="69"/>
      <c r="BS183" s="69"/>
      <c r="BT183" s="69"/>
      <c r="BU183" s="69"/>
      <c r="BV183" s="69"/>
      <c r="BW183" s="69"/>
      <c r="BX183" s="69"/>
      <c r="BY183" s="69"/>
      <c r="BZ183" s="69"/>
      <c r="CA183" s="69"/>
      <c r="CB183" s="69"/>
      <c r="CC183" s="69"/>
      <c r="CD183" s="70"/>
    </row>
    <row r="184" spans="1:82" s="67" customFormat="1" ht="27.95" customHeight="1">
      <c r="A184" s="55">
        <f t="shared" si="11"/>
        <v>13</v>
      </c>
      <c r="B184" s="27" t="s">
        <v>1313</v>
      </c>
      <c r="C184" s="31" t="s">
        <v>1314</v>
      </c>
      <c r="D184" s="57" t="s">
        <v>1315</v>
      </c>
      <c r="E184" s="57" t="s">
        <v>727</v>
      </c>
      <c r="F184" s="56"/>
      <c r="G184" s="58"/>
      <c r="H184" s="61" t="s">
        <v>3</v>
      </c>
      <c r="I184" s="61" t="s">
        <v>1316</v>
      </c>
      <c r="J184" s="61" t="s">
        <v>927</v>
      </c>
      <c r="K184" s="61" t="s">
        <v>863</v>
      </c>
      <c r="L184" s="31" t="s">
        <v>125</v>
      </c>
      <c r="M184" s="55" t="s">
        <v>84</v>
      </c>
      <c r="N184" s="31" t="s">
        <v>1317</v>
      </c>
      <c r="O184" s="31" t="s">
        <v>1318</v>
      </c>
      <c r="P184" s="31">
        <v>187077268</v>
      </c>
      <c r="Q184" s="60">
        <v>39490</v>
      </c>
      <c r="R184" s="61" t="s">
        <v>1316</v>
      </c>
      <c r="S184" s="86" t="s">
        <v>160</v>
      </c>
      <c r="T184" s="62" t="s">
        <v>47</v>
      </c>
      <c r="U184" s="198" t="s">
        <v>922</v>
      </c>
      <c r="V184" s="59" t="s">
        <v>49</v>
      </c>
      <c r="W184" s="64">
        <v>3875000</v>
      </c>
      <c r="X184" s="65" t="s">
        <v>47</v>
      </c>
      <c r="Y184" s="66" t="s">
        <v>698</v>
      </c>
      <c r="Z184" s="65" t="s">
        <v>78</v>
      </c>
      <c r="AA184" s="55">
        <v>1.6</v>
      </c>
      <c r="AB184" s="65" t="s">
        <v>47</v>
      </c>
      <c r="AC184" s="78"/>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c r="AZ184" s="69"/>
      <c r="BA184" s="69"/>
      <c r="BB184" s="69"/>
      <c r="BC184" s="69"/>
      <c r="BD184" s="69"/>
      <c r="BE184" s="69"/>
      <c r="BF184" s="69"/>
      <c r="BG184" s="69"/>
      <c r="BH184" s="69"/>
      <c r="BI184" s="69"/>
      <c r="BJ184" s="69"/>
      <c r="BK184" s="69"/>
      <c r="BL184" s="69"/>
      <c r="BM184" s="69"/>
      <c r="BN184" s="69"/>
      <c r="BO184" s="69"/>
      <c r="BP184" s="69"/>
      <c r="BQ184" s="69"/>
      <c r="BR184" s="69"/>
      <c r="BS184" s="69"/>
      <c r="BT184" s="69"/>
      <c r="BU184" s="69"/>
      <c r="BV184" s="69"/>
      <c r="BW184" s="69"/>
      <c r="BX184" s="69"/>
      <c r="BY184" s="69"/>
      <c r="BZ184" s="69"/>
      <c r="CA184" s="69"/>
      <c r="CB184" s="69"/>
      <c r="CC184" s="69"/>
      <c r="CD184" s="70"/>
    </row>
    <row r="185" spans="1:82" s="67" customFormat="1" ht="27.95" customHeight="1">
      <c r="A185" s="55">
        <f t="shared" si="11"/>
        <v>14</v>
      </c>
      <c r="B185" s="27" t="s">
        <v>1319</v>
      </c>
      <c r="C185" s="31" t="s">
        <v>1320</v>
      </c>
      <c r="D185" s="57" t="s">
        <v>1321</v>
      </c>
      <c r="E185" s="57" t="s">
        <v>727</v>
      </c>
      <c r="F185" s="56"/>
      <c r="G185" s="58" t="str">
        <f>VLOOKUP(B185,'[1]Thông tin nhân viên 2'!$B$12:$E$491,4,0)</f>
        <v xml:space="preserve"> Tổng giám đốc (Cháu anh Bình)</v>
      </c>
      <c r="H185" s="61" t="s">
        <v>3</v>
      </c>
      <c r="I185" s="61" t="s">
        <v>969</v>
      </c>
      <c r="J185" s="61" t="s">
        <v>927</v>
      </c>
      <c r="K185" s="61" t="s">
        <v>863</v>
      </c>
      <c r="L185" s="31" t="s">
        <v>567</v>
      </c>
      <c r="M185" s="55" t="s">
        <v>84</v>
      </c>
      <c r="N185" s="159" t="s">
        <v>1322</v>
      </c>
      <c r="O185" s="31" t="s">
        <v>1323</v>
      </c>
      <c r="P185" s="31">
        <v>132143024</v>
      </c>
      <c r="Q185" s="60">
        <v>39544</v>
      </c>
      <c r="R185" s="61" t="s">
        <v>969</v>
      </c>
      <c r="S185" s="86" t="s">
        <v>160</v>
      </c>
      <c r="T185" s="62" t="s">
        <v>47</v>
      </c>
      <c r="U185" s="198" t="s">
        <v>922</v>
      </c>
      <c r="V185" s="59" t="s">
        <v>49</v>
      </c>
      <c r="W185" s="64">
        <v>3875000</v>
      </c>
      <c r="X185" s="65" t="s">
        <v>47</v>
      </c>
      <c r="Y185" s="66" t="s">
        <v>698</v>
      </c>
      <c r="Z185" s="65" t="s">
        <v>78</v>
      </c>
      <c r="AA185" s="55">
        <v>1.6</v>
      </c>
      <c r="AB185" s="65" t="s">
        <v>47</v>
      </c>
      <c r="AC185" s="78"/>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c r="AZ185" s="69"/>
      <c r="BA185" s="69"/>
      <c r="BB185" s="69"/>
      <c r="BC185" s="69"/>
      <c r="BD185" s="69"/>
      <c r="BE185" s="69"/>
      <c r="BF185" s="69"/>
      <c r="BG185" s="69"/>
      <c r="BH185" s="69"/>
      <c r="BI185" s="69"/>
      <c r="BJ185" s="69"/>
      <c r="BK185" s="69"/>
      <c r="BL185" s="69"/>
      <c r="BM185" s="69"/>
      <c r="BN185" s="69"/>
      <c r="BO185" s="69"/>
      <c r="BP185" s="69"/>
      <c r="BQ185" s="69"/>
      <c r="BR185" s="69"/>
      <c r="BS185" s="69"/>
      <c r="BT185" s="69"/>
      <c r="BU185" s="69"/>
      <c r="BV185" s="69"/>
      <c r="BW185" s="69"/>
      <c r="BX185" s="69"/>
      <c r="BY185" s="69"/>
      <c r="BZ185" s="69"/>
      <c r="CA185" s="69"/>
      <c r="CB185" s="69"/>
      <c r="CC185" s="69"/>
      <c r="CD185" s="70"/>
    </row>
    <row r="186" spans="1:82" s="131" customFormat="1" ht="27.95" customHeight="1">
      <c r="A186" s="55">
        <f t="shared" si="11"/>
        <v>15</v>
      </c>
      <c r="B186" s="83" t="s">
        <v>1324</v>
      </c>
      <c r="C186" s="113" t="s">
        <v>1325</v>
      </c>
      <c r="D186" s="213" t="s">
        <v>1326</v>
      </c>
      <c r="E186" s="57">
        <v>35612</v>
      </c>
      <c r="F186" s="56"/>
      <c r="G186" s="58"/>
      <c r="H186" s="61" t="s">
        <v>3</v>
      </c>
      <c r="I186" s="61" t="s">
        <v>1327</v>
      </c>
      <c r="J186" s="61" t="s">
        <v>927</v>
      </c>
      <c r="K186" s="61" t="s">
        <v>863</v>
      </c>
      <c r="L186" s="113" t="s">
        <v>1328</v>
      </c>
      <c r="M186" s="92" t="s">
        <v>226</v>
      </c>
      <c r="N186" s="113" t="s">
        <v>1329</v>
      </c>
      <c r="O186" s="113" t="s">
        <v>1330</v>
      </c>
      <c r="P186" s="113" t="s">
        <v>1331</v>
      </c>
      <c r="Q186" s="214">
        <v>38881</v>
      </c>
      <c r="R186" s="121" t="s">
        <v>175</v>
      </c>
      <c r="S186" s="121" t="s">
        <v>46</v>
      </c>
      <c r="T186" s="123" t="s">
        <v>47</v>
      </c>
      <c r="U186" s="92" t="s">
        <v>922</v>
      </c>
      <c r="V186" s="124" t="s">
        <v>152</v>
      </c>
      <c r="W186" s="125">
        <v>4553000</v>
      </c>
      <c r="X186" s="127" t="s">
        <v>47</v>
      </c>
      <c r="Y186" s="126" t="s">
        <v>537</v>
      </c>
      <c r="Z186" s="127" t="s">
        <v>99</v>
      </c>
      <c r="AA186" s="92">
        <v>2.2599999999999998</v>
      </c>
      <c r="AB186" s="127" t="s">
        <v>47</v>
      </c>
      <c r="AC186" s="215"/>
      <c r="AD186" s="129"/>
      <c r="AE186" s="69"/>
      <c r="AF186" s="129"/>
      <c r="AG186" s="129"/>
      <c r="AH186" s="129"/>
      <c r="AI186" s="129"/>
      <c r="AJ186" s="129"/>
      <c r="AK186" s="129"/>
      <c r="AL186" s="129"/>
      <c r="AM186" s="129"/>
      <c r="AN186" s="129"/>
      <c r="AO186" s="129"/>
      <c r="AP186" s="129"/>
      <c r="AQ186" s="129"/>
      <c r="AR186" s="129"/>
      <c r="AS186" s="129"/>
      <c r="AT186" s="129"/>
      <c r="AU186" s="129"/>
      <c r="AV186" s="129"/>
      <c r="AW186" s="129"/>
      <c r="AX186" s="129"/>
      <c r="AY186" s="129"/>
      <c r="AZ186" s="129"/>
      <c r="BA186" s="129"/>
      <c r="BB186" s="129"/>
      <c r="BC186" s="129"/>
      <c r="BD186" s="129"/>
      <c r="BE186" s="129"/>
      <c r="BF186" s="129"/>
      <c r="BG186" s="129"/>
      <c r="BH186" s="129"/>
      <c r="BI186" s="129"/>
      <c r="BJ186" s="129"/>
      <c r="BK186" s="129"/>
      <c r="BL186" s="129"/>
      <c r="BM186" s="129"/>
      <c r="BN186" s="129"/>
      <c r="BO186" s="129"/>
      <c r="BP186" s="129"/>
      <c r="BQ186" s="129"/>
      <c r="BR186" s="129"/>
      <c r="BS186" s="129"/>
      <c r="BT186" s="129"/>
      <c r="BU186" s="129"/>
      <c r="BV186" s="129"/>
      <c r="BW186" s="129"/>
      <c r="BX186" s="129"/>
      <c r="BY186" s="129"/>
      <c r="BZ186" s="129"/>
      <c r="CA186" s="129"/>
      <c r="CB186" s="129"/>
      <c r="CC186" s="129"/>
      <c r="CD186" s="130"/>
    </row>
    <row r="187" spans="1:82" s="219" customFormat="1" ht="27.95" customHeight="1">
      <c r="A187" s="55">
        <f t="shared" si="11"/>
        <v>16</v>
      </c>
      <c r="B187" s="31" t="s">
        <v>1332</v>
      </c>
      <c r="C187" s="31" t="s">
        <v>1333</v>
      </c>
      <c r="D187" s="57">
        <v>30689</v>
      </c>
      <c r="E187" s="57">
        <v>39586</v>
      </c>
      <c r="F187" s="56"/>
      <c r="G187" s="58"/>
      <c r="H187" s="61" t="s">
        <v>3</v>
      </c>
      <c r="I187" s="61" t="s">
        <v>615</v>
      </c>
      <c r="J187" s="61" t="s">
        <v>927</v>
      </c>
      <c r="K187" s="61" t="s">
        <v>863</v>
      </c>
      <c r="L187" s="31" t="s">
        <v>1334</v>
      </c>
      <c r="M187" s="55" t="s">
        <v>84</v>
      </c>
      <c r="N187" s="31" t="s">
        <v>1335</v>
      </c>
      <c r="O187" s="31" t="s">
        <v>295</v>
      </c>
      <c r="P187" s="31" t="s">
        <v>1336</v>
      </c>
      <c r="Q187" s="216">
        <v>37121</v>
      </c>
      <c r="R187" s="61" t="s">
        <v>389</v>
      </c>
      <c r="S187" s="61" t="s">
        <v>46</v>
      </c>
      <c r="T187" s="62" t="s">
        <v>47</v>
      </c>
      <c r="U187" s="198" t="s">
        <v>922</v>
      </c>
      <c r="V187" s="59" t="s">
        <v>49</v>
      </c>
      <c r="W187" s="64">
        <v>3875000</v>
      </c>
      <c r="X187" s="65" t="s">
        <v>47</v>
      </c>
      <c r="Y187" s="66" t="s">
        <v>537</v>
      </c>
      <c r="Z187" s="65" t="s">
        <v>139</v>
      </c>
      <c r="AA187" s="61">
        <v>2.13</v>
      </c>
      <c r="AB187" s="65" t="s">
        <v>47</v>
      </c>
      <c r="AC187" s="79"/>
      <c r="AD187" s="217"/>
      <c r="AE187" s="69"/>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8"/>
    </row>
    <row r="188" spans="1:82" s="67" customFormat="1" ht="27.95" customHeight="1">
      <c r="A188" s="55">
        <f t="shared" si="11"/>
        <v>17</v>
      </c>
      <c r="B188" s="27" t="s">
        <v>1337</v>
      </c>
      <c r="C188" s="31" t="s">
        <v>1338</v>
      </c>
      <c r="D188" s="57" t="s">
        <v>1339</v>
      </c>
      <c r="E188" s="57">
        <v>40730</v>
      </c>
      <c r="F188" s="56"/>
      <c r="G188" s="58"/>
      <c r="H188" s="61" t="s">
        <v>3</v>
      </c>
      <c r="I188" s="61" t="s">
        <v>1340</v>
      </c>
      <c r="J188" s="61" t="s">
        <v>927</v>
      </c>
      <c r="K188" s="61" t="s">
        <v>863</v>
      </c>
      <c r="L188" s="31" t="s">
        <v>1341</v>
      </c>
      <c r="M188" s="55" t="s">
        <v>226</v>
      </c>
      <c r="N188" s="31" t="s">
        <v>1342</v>
      </c>
      <c r="O188" s="31" t="s">
        <v>1343</v>
      </c>
      <c r="P188" s="31" t="s">
        <v>1344</v>
      </c>
      <c r="Q188" s="216">
        <v>40372</v>
      </c>
      <c r="R188" s="61" t="s">
        <v>81</v>
      </c>
      <c r="S188" s="61" t="s">
        <v>46</v>
      </c>
      <c r="T188" s="62" t="s">
        <v>47</v>
      </c>
      <c r="U188" s="198" t="s">
        <v>922</v>
      </c>
      <c r="V188" s="59" t="s">
        <v>49</v>
      </c>
      <c r="W188" s="64">
        <v>3875000</v>
      </c>
      <c r="X188" s="65" t="s">
        <v>47</v>
      </c>
      <c r="Y188" s="66" t="s">
        <v>430</v>
      </c>
      <c r="Z188" s="65" t="s">
        <v>152</v>
      </c>
      <c r="AA188" s="55">
        <v>1.91</v>
      </c>
      <c r="AB188" s="65" t="s">
        <v>47</v>
      </c>
      <c r="AC188" s="78"/>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c r="AZ188" s="69"/>
      <c r="BA188" s="69"/>
      <c r="BB188" s="69"/>
      <c r="BC188" s="69"/>
      <c r="BD188" s="69"/>
      <c r="BE188" s="69"/>
      <c r="BF188" s="69"/>
      <c r="BG188" s="69"/>
      <c r="BH188" s="69"/>
      <c r="BI188" s="69"/>
      <c r="BJ188" s="69"/>
      <c r="BK188" s="69"/>
      <c r="BL188" s="69"/>
      <c r="BM188" s="69"/>
      <c r="BN188" s="69"/>
      <c r="BO188" s="69"/>
      <c r="BP188" s="69"/>
      <c r="BQ188" s="69"/>
      <c r="BR188" s="69"/>
      <c r="BS188" s="69"/>
      <c r="BT188" s="69"/>
      <c r="BU188" s="69"/>
      <c r="BV188" s="69"/>
      <c r="BW188" s="69"/>
      <c r="BX188" s="69"/>
      <c r="BY188" s="69"/>
      <c r="BZ188" s="69"/>
      <c r="CA188" s="69"/>
      <c r="CB188" s="69"/>
      <c r="CC188" s="69"/>
      <c r="CD188" s="70"/>
    </row>
    <row r="189" spans="1:82" s="67" customFormat="1" ht="27.95" customHeight="1">
      <c r="A189" s="55">
        <f t="shared" si="11"/>
        <v>18</v>
      </c>
      <c r="B189" s="27" t="s">
        <v>1345</v>
      </c>
      <c r="C189" s="31" t="s">
        <v>1346</v>
      </c>
      <c r="D189" s="57">
        <v>32671</v>
      </c>
      <c r="E189" s="57">
        <v>40756</v>
      </c>
      <c r="F189" s="56"/>
      <c r="G189" s="58"/>
      <c r="H189" s="61" t="s">
        <v>3</v>
      </c>
      <c r="I189" s="61" t="s">
        <v>1347</v>
      </c>
      <c r="J189" s="61" t="s">
        <v>927</v>
      </c>
      <c r="K189" s="61" t="s">
        <v>863</v>
      </c>
      <c r="L189" s="31" t="s">
        <v>1348</v>
      </c>
      <c r="M189" s="55" t="s">
        <v>226</v>
      </c>
      <c r="N189" s="31" t="s">
        <v>1349</v>
      </c>
      <c r="O189" s="31" t="s">
        <v>1350</v>
      </c>
      <c r="P189" s="31" t="s">
        <v>1351</v>
      </c>
      <c r="Q189" s="216">
        <v>40217</v>
      </c>
      <c r="R189" s="61" t="s">
        <v>1347</v>
      </c>
      <c r="S189" s="61" t="s">
        <v>46</v>
      </c>
      <c r="T189" s="62" t="s">
        <v>47</v>
      </c>
      <c r="U189" s="198" t="s">
        <v>922</v>
      </c>
      <c r="V189" s="59" t="s">
        <v>49</v>
      </c>
      <c r="W189" s="64">
        <v>3875000</v>
      </c>
      <c r="X189" s="65" t="s">
        <v>47</v>
      </c>
      <c r="Y189" s="66" t="s">
        <v>430</v>
      </c>
      <c r="Z189" s="65" t="s">
        <v>152</v>
      </c>
      <c r="AA189" s="55">
        <v>1.91</v>
      </c>
      <c r="AB189" s="65" t="s">
        <v>47</v>
      </c>
      <c r="AC189" s="78"/>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K189" s="69"/>
      <c r="BL189" s="69"/>
      <c r="BM189" s="69"/>
      <c r="BN189" s="69"/>
      <c r="BO189" s="69"/>
      <c r="BP189" s="69"/>
      <c r="BQ189" s="69"/>
      <c r="BR189" s="69"/>
      <c r="BS189" s="69"/>
      <c r="BT189" s="69"/>
      <c r="BU189" s="69"/>
      <c r="BV189" s="69"/>
      <c r="BW189" s="69"/>
      <c r="BX189" s="69"/>
      <c r="BY189" s="69"/>
      <c r="BZ189" s="69"/>
      <c r="CA189" s="69"/>
      <c r="CB189" s="69"/>
      <c r="CC189" s="69"/>
      <c r="CD189" s="70"/>
    </row>
    <row r="190" spans="1:82" s="67" customFormat="1" ht="27.95" customHeight="1">
      <c r="A190" s="55">
        <f t="shared" si="11"/>
        <v>19</v>
      </c>
      <c r="B190" s="27" t="s">
        <v>1352</v>
      </c>
      <c r="C190" s="31" t="s">
        <v>1353</v>
      </c>
      <c r="D190" s="57">
        <v>31162</v>
      </c>
      <c r="E190" s="57" t="s">
        <v>261</v>
      </c>
      <c r="F190" s="56"/>
      <c r="G190" s="58"/>
      <c r="H190" s="61" t="s">
        <v>3</v>
      </c>
      <c r="I190" s="61" t="s">
        <v>45</v>
      </c>
      <c r="J190" s="61" t="s">
        <v>927</v>
      </c>
      <c r="K190" s="61" t="s">
        <v>863</v>
      </c>
      <c r="L190" s="31" t="s">
        <v>1354</v>
      </c>
      <c r="M190" s="55" t="s">
        <v>84</v>
      </c>
      <c r="N190" s="31" t="s">
        <v>1355</v>
      </c>
      <c r="O190" s="31" t="s">
        <v>1356</v>
      </c>
      <c r="P190" s="31" t="s">
        <v>1357</v>
      </c>
      <c r="Q190" s="60" t="s">
        <v>1358</v>
      </c>
      <c r="R190" s="61" t="s">
        <v>45</v>
      </c>
      <c r="S190" s="61" t="s">
        <v>46</v>
      </c>
      <c r="T190" s="62" t="s">
        <v>47</v>
      </c>
      <c r="U190" s="198" t="s">
        <v>922</v>
      </c>
      <c r="V190" s="59" t="s">
        <v>49</v>
      </c>
      <c r="W190" s="64">
        <v>3875000</v>
      </c>
      <c r="X190" s="65" t="s">
        <v>47</v>
      </c>
      <c r="Y190" s="66" t="s">
        <v>430</v>
      </c>
      <c r="Z190" s="65" t="s">
        <v>78</v>
      </c>
      <c r="AA190" s="55">
        <v>1.8</v>
      </c>
      <c r="AB190" s="65" t="s">
        <v>47</v>
      </c>
      <c r="AC190" s="68"/>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c r="AZ190" s="69"/>
      <c r="BA190" s="69"/>
      <c r="BB190" s="69"/>
      <c r="BC190" s="69"/>
      <c r="BD190" s="69"/>
      <c r="BE190" s="69"/>
      <c r="BF190" s="69"/>
      <c r="BG190" s="69"/>
      <c r="BH190" s="69"/>
      <c r="BI190" s="69"/>
      <c r="BJ190" s="69"/>
      <c r="BK190" s="69"/>
      <c r="BL190" s="69"/>
      <c r="BM190" s="69"/>
      <c r="BN190" s="69"/>
      <c r="BO190" s="69"/>
      <c r="BP190" s="69"/>
      <c r="BQ190" s="69"/>
      <c r="BR190" s="69"/>
      <c r="BS190" s="69"/>
      <c r="BT190" s="69"/>
      <c r="BU190" s="69"/>
      <c r="BV190" s="69"/>
      <c r="BW190" s="69"/>
      <c r="BX190" s="69"/>
      <c r="BY190" s="69"/>
      <c r="BZ190" s="69"/>
      <c r="CA190" s="69"/>
      <c r="CB190" s="69"/>
      <c r="CC190" s="69"/>
      <c r="CD190" s="70"/>
    </row>
    <row r="191" spans="1:82" s="67" customFormat="1" ht="27.95" customHeight="1">
      <c r="A191" s="55">
        <f t="shared" si="11"/>
        <v>20</v>
      </c>
      <c r="B191" s="27" t="s">
        <v>1359</v>
      </c>
      <c r="C191" s="31" t="s">
        <v>1360</v>
      </c>
      <c r="D191" s="57">
        <v>31845</v>
      </c>
      <c r="E191" s="57">
        <v>40969</v>
      </c>
      <c r="F191" s="56"/>
      <c r="G191" s="58"/>
      <c r="H191" s="61" t="s">
        <v>3</v>
      </c>
      <c r="I191" s="61" t="s">
        <v>45</v>
      </c>
      <c r="J191" s="61" t="s">
        <v>927</v>
      </c>
      <c r="K191" s="61" t="s">
        <v>863</v>
      </c>
      <c r="L191" s="31" t="s">
        <v>1361</v>
      </c>
      <c r="M191" s="29" t="s">
        <v>293</v>
      </c>
      <c r="N191" s="31" t="s">
        <v>1362</v>
      </c>
      <c r="O191" s="31" t="s">
        <v>1363</v>
      </c>
      <c r="P191" s="31" t="s">
        <v>1364</v>
      </c>
      <c r="Q191" s="60" t="s">
        <v>1365</v>
      </c>
      <c r="R191" s="61" t="s">
        <v>45</v>
      </c>
      <c r="S191" s="61" t="s">
        <v>46</v>
      </c>
      <c r="T191" s="62" t="s">
        <v>47</v>
      </c>
      <c r="U191" s="198" t="s">
        <v>922</v>
      </c>
      <c r="V191" s="59" t="s">
        <v>49</v>
      </c>
      <c r="W191" s="64">
        <v>3875000</v>
      </c>
      <c r="X191" s="65" t="s">
        <v>47</v>
      </c>
      <c r="Y191" s="66" t="s">
        <v>430</v>
      </c>
      <c r="Z191" s="65" t="s">
        <v>78</v>
      </c>
      <c r="AA191" s="55">
        <v>1.8</v>
      </c>
      <c r="AB191" s="65" t="s">
        <v>47</v>
      </c>
      <c r="AC191" s="68"/>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c r="AZ191" s="69"/>
      <c r="BA191" s="69"/>
      <c r="BB191" s="69"/>
      <c r="BC191" s="69"/>
      <c r="BD191" s="69"/>
      <c r="BE191" s="69"/>
      <c r="BF191" s="69"/>
      <c r="BG191" s="69"/>
      <c r="BH191" s="69"/>
      <c r="BI191" s="69"/>
      <c r="BJ191" s="69"/>
      <c r="BK191" s="69"/>
      <c r="BL191" s="69"/>
      <c r="BM191" s="69"/>
      <c r="BN191" s="69"/>
      <c r="BO191" s="69"/>
      <c r="BP191" s="69"/>
      <c r="BQ191" s="69"/>
      <c r="BR191" s="69"/>
      <c r="BS191" s="69"/>
      <c r="BT191" s="69"/>
      <c r="BU191" s="69"/>
      <c r="BV191" s="69"/>
      <c r="BW191" s="69"/>
      <c r="BX191" s="69"/>
      <c r="BY191" s="69"/>
      <c r="BZ191" s="69"/>
      <c r="CA191" s="69"/>
      <c r="CB191" s="69"/>
      <c r="CC191" s="69"/>
      <c r="CD191" s="70"/>
    </row>
    <row r="192" spans="1:82" s="67" customFormat="1" ht="27.95" customHeight="1">
      <c r="A192" s="55">
        <f t="shared" si="11"/>
        <v>21</v>
      </c>
      <c r="B192" s="27" t="s">
        <v>1366</v>
      </c>
      <c r="C192" s="31" t="s">
        <v>1367</v>
      </c>
      <c r="D192" s="57" t="s">
        <v>1368</v>
      </c>
      <c r="E192" s="57" t="s">
        <v>1242</v>
      </c>
      <c r="F192" s="56"/>
      <c r="G192" s="58"/>
      <c r="H192" s="61" t="s">
        <v>3</v>
      </c>
      <c r="I192" s="61" t="s">
        <v>244</v>
      </c>
      <c r="J192" s="61" t="s">
        <v>927</v>
      </c>
      <c r="K192" s="61" t="s">
        <v>863</v>
      </c>
      <c r="L192" s="31" t="s">
        <v>1369</v>
      </c>
      <c r="M192" s="29" t="s">
        <v>293</v>
      </c>
      <c r="N192" s="31" t="s">
        <v>1370</v>
      </c>
      <c r="O192" s="31" t="s">
        <v>1371</v>
      </c>
      <c r="P192" s="31" t="s">
        <v>1372</v>
      </c>
      <c r="Q192" s="60">
        <v>36742</v>
      </c>
      <c r="R192" s="61" t="s">
        <v>68</v>
      </c>
      <c r="S192" s="61" t="s">
        <v>46</v>
      </c>
      <c r="T192" s="62" t="s">
        <v>47</v>
      </c>
      <c r="U192" s="198" t="s">
        <v>922</v>
      </c>
      <c r="V192" s="59" t="s">
        <v>49</v>
      </c>
      <c r="W192" s="64">
        <v>3875000</v>
      </c>
      <c r="X192" s="65" t="s">
        <v>47</v>
      </c>
      <c r="Y192" s="66" t="s">
        <v>698</v>
      </c>
      <c r="Z192" s="65" t="s">
        <v>78</v>
      </c>
      <c r="AA192" s="55">
        <v>1.6</v>
      </c>
      <c r="AB192" s="65" t="s">
        <v>47</v>
      </c>
      <c r="AC192" s="68"/>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69"/>
      <c r="BN192" s="69"/>
      <c r="BO192" s="69"/>
      <c r="BP192" s="69"/>
      <c r="BQ192" s="69"/>
      <c r="BR192" s="69"/>
      <c r="BS192" s="69"/>
      <c r="BT192" s="69"/>
      <c r="BU192" s="69"/>
      <c r="BV192" s="69"/>
      <c r="BW192" s="69"/>
      <c r="BX192" s="69"/>
      <c r="BY192" s="69"/>
      <c r="BZ192" s="69"/>
      <c r="CA192" s="69"/>
      <c r="CB192" s="69"/>
      <c r="CC192" s="69"/>
      <c r="CD192" s="70"/>
    </row>
    <row r="193" spans="1:82" s="67" customFormat="1" ht="27.95" customHeight="1">
      <c r="A193" s="55">
        <f t="shared" si="11"/>
        <v>22</v>
      </c>
      <c r="B193" s="27" t="s">
        <v>1373</v>
      </c>
      <c r="C193" s="31" t="s">
        <v>1374</v>
      </c>
      <c r="D193" s="57">
        <v>32809</v>
      </c>
      <c r="E193" s="57">
        <v>40563</v>
      </c>
      <c r="F193" s="56"/>
      <c r="G193" s="58"/>
      <c r="H193" s="61" t="s">
        <v>3</v>
      </c>
      <c r="I193" s="61" t="s">
        <v>81</v>
      </c>
      <c r="J193" s="61" t="s">
        <v>927</v>
      </c>
      <c r="K193" s="61" t="s">
        <v>863</v>
      </c>
      <c r="L193" s="31" t="s">
        <v>1375</v>
      </c>
      <c r="M193" s="55" t="s">
        <v>226</v>
      </c>
      <c r="N193" s="31" t="s">
        <v>1376</v>
      </c>
      <c r="O193" s="31" t="s">
        <v>1377</v>
      </c>
      <c r="P193" s="85" t="s">
        <v>1378</v>
      </c>
      <c r="Q193" s="60" t="s">
        <v>1379</v>
      </c>
      <c r="R193" s="61" t="s">
        <v>45</v>
      </c>
      <c r="S193" s="61" t="s">
        <v>46</v>
      </c>
      <c r="T193" s="62" t="s">
        <v>47</v>
      </c>
      <c r="U193" s="198" t="s">
        <v>922</v>
      </c>
      <c r="V193" s="59" t="s">
        <v>49</v>
      </c>
      <c r="W193" s="64">
        <v>3875000</v>
      </c>
      <c r="X193" s="65" t="s">
        <v>47</v>
      </c>
      <c r="Y193" s="66" t="s">
        <v>537</v>
      </c>
      <c r="Z193" s="65" t="s">
        <v>152</v>
      </c>
      <c r="AA193" s="55">
        <v>2.0099999999999998</v>
      </c>
      <c r="AB193" s="65" t="s">
        <v>47</v>
      </c>
      <c r="AC193" s="220" t="s">
        <v>1380</v>
      </c>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c r="AZ193" s="69"/>
      <c r="BA193" s="69"/>
      <c r="BB193" s="69"/>
      <c r="BC193" s="69"/>
      <c r="BD193" s="69"/>
      <c r="BE193" s="69"/>
      <c r="BF193" s="69"/>
      <c r="BG193" s="69"/>
      <c r="BH193" s="69"/>
      <c r="BI193" s="69"/>
      <c r="BJ193" s="69"/>
      <c r="BK193" s="69"/>
      <c r="BL193" s="69"/>
      <c r="BM193" s="69"/>
      <c r="BN193" s="69"/>
      <c r="BO193" s="69"/>
      <c r="BP193" s="69"/>
      <c r="BQ193" s="69"/>
      <c r="BR193" s="69"/>
      <c r="BS193" s="69"/>
      <c r="BT193" s="69"/>
      <c r="BU193" s="69"/>
      <c r="BV193" s="69"/>
      <c r="BW193" s="69"/>
      <c r="BX193" s="69"/>
      <c r="BY193" s="69"/>
      <c r="BZ193" s="69"/>
      <c r="CA193" s="69"/>
      <c r="CB193" s="69"/>
      <c r="CC193" s="69"/>
      <c r="CD193" s="70"/>
    </row>
    <row r="194" spans="1:82" s="67" customFormat="1" ht="27.95" customHeight="1">
      <c r="A194" s="55">
        <f t="shared" si="11"/>
        <v>23</v>
      </c>
      <c r="B194" s="27" t="s">
        <v>1381</v>
      </c>
      <c r="C194" s="31" t="s">
        <v>1060</v>
      </c>
      <c r="D194" s="57">
        <v>31636</v>
      </c>
      <c r="E194" s="57">
        <v>40520</v>
      </c>
      <c r="F194" s="56"/>
      <c r="G194" s="58"/>
      <c r="H194" s="61" t="s">
        <v>3</v>
      </c>
      <c r="I194" s="61" t="s">
        <v>598</v>
      </c>
      <c r="J194" s="61" t="s">
        <v>927</v>
      </c>
      <c r="K194" s="61" t="s">
        <v>863</v>
      </c>
      <c r="L194" s="31" t="s">
        <v>1382</v>
      </c>
      <c r="M194" s="55" t="s">
        <v>226</v>
      </c>
      <c r="N194" s="31" t="s">
        <v>1383</v>
      </c>
      <c r="O194" s="31" t="s">
        <v>1384</v>
      </c>
      <c r="P194" s="31" t="s">
        <v>1385</v>
      </c>
      <c r="Q194" s="60">
        <v>40400</v>
      </c>
      <c r="R194" s="61" t="s">
        <v>45</v>
      </c>
      <c r="S194" s="61" t="s">
        <v>46</v>
      </c>
      <c r="T194" s="62" t="s">
        <v>47</v>
      </c>
      <c r="U194" s="198" t="s">
        <v>922</v>
      </c>
      <c r="V194" s="59" t="s">
        <v>49</v>
      </c>
      <c r="W194" s="64">
        <v>3875000</v>
      </c>
      <c r="X194" s="65" t="s">
        <v>47</v>
      </c>
      <c r="Y194" s="66" t="s">
        <v>698</v>
      </c>
      <c r="Z194" s="65" t="s">
        <v>152</v>
      </c>
      <c r="AA194" s="55">
        <v>1.7</v>
      </c>
      <c r="AB194" s="65" t="s">
        <v>47</v>
      </c>
      <c r="AC194" s="220" t="s">
        <v>1380</v>
      </c>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c r="BC194" s="69"/>
      <c r="BD194" s="69"/>
      <c r="BE194" s="69"/>
      <c r="BF194" s="69"/>
      <c r="BG194" s="69"/>
      <c r="BH194" s="69"/>
      <c r="BI194" s="69"/>
      <c r="BJ194" s="69"/>
      <c r="BK194" s="69"/>
      <c r="BL194" s="69"/>
      <c r="BM194" s="69"/>
      <c r="BN194" s="69"/>
      <c r="BO194" s="69"/>
      <c r="BP194" s="69"/>
      <c r="BQ194" s="69"/>
      <c r="BR194" s="69"/>
      <c r="BS194" s="69"/>
      <c r="BT194" s="69"/>
      <c r="BU194" s="69"/>
      <c r="BV194" s="69"/>
      <c r="BW194" s="69"/>
      <c r="BX194" s="69"/>
      <c r="BY194" s="69"/>
      <c r="BZ194" s="69"/>
      <c r="CA194" s="69"/>
      <c r="CB194" s="69"/>
      <c r="CC194" s="69"/>
      <c r="CD194" s="70"/>
    </row>
    <row r="195" spans="1:82" s="67" customFormat="1" ht="27.95" customHeight="1">
      <c r="A195" s="55">
        <f t="shared" si="11"/>
        <v>24</v>
      </c>
      <c r="B195" s="27" t="s">
        <v>1386</v>
      </c>
      <c r="C195" s="31" t="s">
        <v>1387</v>
      </c>
      <c r="D195" s="57">
        <v>31927</v>
      </c>
      <c r="E195" s="57">
        <v>41192</v>
      </c>
      <c r="F195" s="56"/>
      <c r="G195" s="58"/>
      <c r="H195" s="61" t="s">
        <v>3</v>
      </c>
      <c r="I195" s="61" t="s">
        <v>45</v>
      </c>
      <c r="J195" s="61" t="s">
        <v>927</v>
      </c>
      <c r="K195" s="61" t="s">
        <v>863</v>
      </c>
      <c r="L195" s="31" t="s">
        <v>83</v>
      </c>
      <c r="M195" s="55" t="s">
        <v>84</v>
      </c>
      <c r="N195" s="31" t="s">
        <v>1388</v>
      </c>
      <c r="O195" s="31" t="s">
        <v>1389</v>
      </c>
      <c r="P195" s="31" t="s">
        <v>1390</v>
      </c>
      <c r="Q195" s="60" t="s">
        <v>1391</v>
      </c>
      <c r="R195" s="61" t="s">
        <v>273</v>
      </c>
      <c r="S195" s="86" t="s">
        <v>160</v>
      </c>
      <c r="T195" s="62" t="s">
        <v>47</v>
      </c>
      <c r="U195" s="198" t="s">
        <v>922</v>
      </c>
      <c r="V195" s="59" t="s">
        <v>49</v>
      </c>
      <c r="W195" s="64">
        <v>3875000</v>
      </c>
      <c r="X195" s="65" t="s">
        <v>47</v>
      </c>
      <c r="Y195" s="66" t="s">
        <v>698</v>
      </c>
      <c r="Z195" s="65" t="s">
        <v>78</v>
      </c>
      <c r="AA195" s="55">
        <v>1.6</v>
      </c>
      <c r="AB195" s="65" t="s">
        <v>47</v>
      </c>
      <c r="AC195" s="221" t="s">
        <v>1392</v>
      </c>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c r="AZ195" s="69"/>
      <c r="BA195" s="69"/>
      <c r="BB195" s="69"/>
      <c r="BC195" s="69"/>
      <c r="BD195" s="69"/>
      <c r="BE195" s="69"/>
      <c r="BF195" s="69"/>
      <c r="BG195" s="69"/>
      <c r="BH195" s="69"/>
      <c r="BI195" s="69"/>
      <c r="BJ195" s="69"/>
      <c r="BK195" s="69"/>
      <c r="BL195" s="69"/>
      <c r="BM195" s="69"/>
      <c r="BN195" s="69"/>
      <c r="BO195" s="69"/>
      <c r="BP195" s="69"/>
      <c r="BQ195" s="69"/>
      <c r="BR195" s="69"/>
      <c r="BS195" s="69"/>
      <c r="BT195" s="69"/>
      <c r="BU195" s="69"/>
      <c r="BV195" s="69"/>
      <c r="BW195" s="69"/>
      <c r="BX195" s="69"/>
      <c r="BY195" s="69"/>
      <c r="BZ195" s="69"/>
      <c r="CA195" s="69"/>
      <c r="CB195" s="69"/>
      <c r="CC195" s="69"/>
      <c r="CD195" s="70"/>
    </row>
    <row r="196" spans="1:82" s="67" customFormat="1" ht="27.95" customHeight="1">
      <c r="A196" s="55">
        <f t="shared" si="11"/>
        <v>25</v>
      </c>
      <c r="B196" s="27" t="s">
        <v>1393</v>
      </c>
      <c r="C196" s="31" t="s">
        <v>1394</v>
      </c>
      <c r="D196" s="57">
        <v>33811</v>
      </c>
      <c r="E196" s="57">
        <v>41192</v>
      </c>
      <c r="F196" s="56"/>
      <c r="G196" s="58"/>
      <c r="H196" s="61" t="s">
        <v>1</v>
      </c>
      <c r="I196" s="61" t="s">
        <v>45</v>
      </c>
      <c r="J196" s="61" t="s">
        <v>927</v>
      </c>
      <c r="K196" s="61" t="s">
        <v>863</v>
      </c>
      <c r="L196" s="31" t="s">
        <v>993</v>
      </c>
      <c r="M196" s="61" t="s">
        <v>469</v>
      </c>
      <c r="N196" s="31" t="s">
        <v>469</v>
      </c>
      <c r="O196" s="31" t="s">
        <v>1395</v>
      </c>
      <c r="P196" s="31" t="s">
        <v>1396</v>
      </c>
      <c r="Q196" s="60">
        <v>41245</v>
      </c>
      <c r="R196" s="61" t="s">
        <v>273</v>
      </c>
      <c r="S196" s="86" t="s">
        <v>160</v>
      </c>
      <c r="T196" s="62" t="s">
        <v>47</v>
      </c>
      <c r="U196" s="198" t="s">
        <v>922</v>
      </c>
      <c r="V196" s="59" t="s">
        <v>49</v>
      </c>
      <c r="W196" s="64">
        <v>3875000</v>
      </c>
      <c r="X196" s="65" t="s">
        <v>47</v>
      </c>
      <c r="Y196" s="66" t="s">
        <v>430</v>
      </c>
      <c r="Z196" s="65" t="s">
        <v>78</v>
      </c>
      <c r="AA196" s="55">
        <v>1.8</v>
      </c>
      <c r="AB196" s="65" t="s">
        <v>47</v>
      </c>
      <c r="AC196" s="221" t="s">
        <v>1392</v>
      </c>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c r="AZ196" s="69"/>
      <c r="BA196" s="69"/>
      <c r="BB196" s="69"/>
      <c r="BC196" s="69"/>
      <c r="BD196" s="69"/>
      <c r="BE196" s="69"/>
      <c r="BF196" s="69"/>
      <c r="BG196" s="69"/>
      <c r="BH196" s="69"/>
      <c r="BI196" s="69"/>
      <c r="BJ196" s="69"/>
      <c r="BK196" s="69"/>
      <c r="BL196" s="69"/>
      <c r="BM196" s="69"/>
      <c r="BN196" s="69"/>
      <c r="BO196" s="69"/>
      <c r="BP196" s="69"/>
      <c r="BQ196" s="69"/>
      <c r="BR196" s="69"/>
      <c r="BS196" s="69"/>
      <c r="BT196" s="69"/>
      <c r="BU196" s="69"/>
      <c r="BV196" s="69"/>
      <c r="BW196" s="69"/>
      <c r="BX196" s="69"/>
      <c r="BY196" s="69"/>
      <c r="BZ196" s="69"/>
      <c r="CA196" s="69"/>
      <c r="CB196" s="69"/>
      <c r="CC196" s="69"/>
      <c r="CD196" s="70"/>
    </row>
    <row r="197" spans="1:82" s="67" customFormat="1" ht="27.95" customHeight="1">
      <c r="A197" s="55">
        <f t="shared" si="11"/>
        <v>26</v>
      </c>
      <c r="B197" s="27" t="s">
        <v>1397</v>
      </c>
      <c r="C197" s="31" t="s">
        <v>1398</v>
      </c>
      <c r="D197" s="57">
        <v>33238</v>
      </c>
      <c r="E197" s="57">
        <v>41192</v>
      </c>
      <c r="F197" s="56"/>
      <c r="G197" s="58"/>
      <c r="H197" s="61" t="s">
        <v>3</v>
      </c>
      <c r="I197" s="61" t="s">
        <v>244</v>
      </c>
      <c r="J197" s="61" t="s">
        <v>927</v>
      </c>
      <c r="K197" s="61" t="s">
        <v>863</v>
      </c>
      <c r="L197" s="31" t="s">
        <v>125</v>
      </c>
      <c r="M197" s="55" t="s">
        <v>84</v>
      </c>
      <c r="N197" s="31" t="s">
        <v>1399</v>
      </c>
      <c r="O197" s="31" t="s">
        <v>1400</v>
      </c>
      <c r="P197" s="31" t="s">
        <v>1401</v>
      </c>
      <c r="Q197" s="60" t="s">
        <v>1402</v>
      </c>
      <c r="R197" s="61" t="s">
        <v>809</v>
      </c>
      <c r="S197" s="86" t="s">
        <v>160</v>
      </c>
      <c r="T197" s="62" t="s">
        <v>47</v>
      </c>
      <c r="U197" s="198" t="s">
        <v>922</v>
      </c>
      <c r="V197" s="59" t="s">
        <v>49</v>
      </c>
      <c r="W197" s="64">
        <v>3875000</v>
      </c>
      <c r="X197" s="65" t="s">
        <v>47</v>
      </c>
      <c r="Y197" s="66" t="s">
        <v>698</v>
      </c>
      <c r="Z197" s="65" t="s">
        <v>78</v>
      </c>
      <c r="AA197" s="55">
        <v>1.6</v>
      </c>
      <c r="AB197" s="65" t="s">
        <v>47</v>
      </c>
      <c r="AC197" s="221" t="s">
        <v>1392</v>
      </c>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c r="BC197" s="69"/>
      <c r="BD197" s="69"/>
      <c r="BE197" s="69"/>
      <c r="BF197" s="69"/>
      <c r="BG197" s="69"/>
      <c r="BH197" s="69"/>
      <c r="BI197" s="69"/>
      <c r="BJ197" s="69"/>
      <c r="BK197" s="69"/>
      <c r="BL197" s="69"/>
      <c r="BM197" s="69"/>
      <c r="BN197" s="69"/>
      <c r="BO197" s="69"/>
      <c r="BP197" s="69"/>
      <c r="BQ197" s="69"/>
      <c r="BR197" s="69"/>
      <c r="BS197" s="69"/>
      <c r="BT197" s="69"/>
      <c r="BU197" s="69"/>
      <c r="BV197" s="69"/>
      <c r="BW197" s="69"/>
      <c r="BX197" s="69"/>
      <c r="BY197" s="69"/>
      <c r="BZ197" s="69"/>
      <c r="CA197" s="69"/>
      <c r="CB197" s="69"/>
      <c r="CC197" s="69"/>
      <c r="CD197" s="70"/>
    </row>
    <row r="198" spans="1:82" s="67" customFormat="1" ht="27.95" customHeight="1">
      <c r="A198" s="55">
        <f t="shared" si="11"/>
        <v>27</v>
      </c>
      <c r="B198" s="27" t="s">
        <v>1403</v>
      </c>
      <c r="C198" s="31" t="s">
        <v>1404</v>
      </c>
      <c r="D198" s="57" t="s">
        <v>1405</v>
      </c>
      <c r="E198" s="57">
        <v>41671</v>
      </c>
      <c r="F198" s="56"/>
      <c r="G198" s="58"/>
      <c r="H198" s="61" t="s">
        <v>3</v>
      </c>
      <c r="I198" s="61" t="s">
        <v>45</v>
      </c>
      <c r="J198" s="61" t="s">
        <v>927</v>
      </c>
      <c r="K198" s="61" t="s">
        <v>863</v>
      </c>
      <c r="L198" s="31" t="s">
        <v>1406</v>
      </c>
      <c r="M198" s="29" t="s">
        <v>293</v>
      </c>
      <c r="N198" s="31" t="s">
        <v>1407</v>
      </c>
      <c r="O198" s="31" t="s">
        <v>1408</v>
      </c>
      <c r="P198" s="31" t="s">
        <v>1409</v>
      </c>
      <c r="Q198" s="60">
        <v>40189</v>
      </c>
      <c r="R198" s="61" t="s">
        <v>45</v>
      </c>
      <c r="S198" s="86" t="s">
        <v>160</v>
      </c>
      <c r="T198" s="62" t="s">
        <v>47</v>
      </c>
      <c r="U198" s="198" t="s">
        <v>922</v>
      </c>
      <c r="V198" s="59" t="s">
        <v>49</v>
      </c>
      <c r="W198" s="64">
        <v>3875000</v>
      </c>
      <c r="X198" s="65" t="s">
        <v>47</v>
      </c>
      <c r="Y198" s="66" t="s">
        <v>698</v>
      </c>
      <c r="Z198" s="65" t="s">
        <v>78</v>
      </c>
      <c r="AA198" s="55">
        <v>1.6</v>
      </c>
      <c r="AB198" s="65" t="s">
        <v>47</v>
      </c>
      <c r="AC198" s="78" t="s">
        <v>1392</v>
      </c>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c r="AZ198" s="69"/>
      <c r="BA198" s="69"/>
      <c r="BB198" s="69"/>
      <c r="BC198" s="69"/>
      <c r="BD198" s="69"/>
      <c r="BE198" s="69"/>
      <c r="BF198" s="69"/>
      <c r="BG198" s="69"/>
      <c r="BH198" s="69"/>
      <c r="BI198" s="69"/>
      <c r="BJ198" s="69"/>
      <c r="BK198" s="69"/>
      <c r="BL198" s="69"/>
      <c r="BM198" s="69"/>
      <c r="BN198" s="69"/>
      <c r="BO198" s="69"/>
      <c r="BP198" s="69"/>
      <c r="BQ198" s="69"/>
      <c r="BR198" s="69"/>
      <c r="BS198" s="69"/>
      <c r="BT198" s="69"/>
      <c r="BU198" s="69"/>
      <c r="BV198" s="69"/>
      <c r="BW198" s="69"/>
      <c r="BX198" s="69"/>
      <c r="BY198" s="69"/>
      <c r="BZ198" s="69"/>
      <c r="CA198" s="69"/>
      <c r="CB198" s="69"/>
      <c r="CC198" s="69"/>
      <c r="CD198" s="70"/>
    </row>
    <row r="199" spans="1:82" s="67" customFormat="1" ht="27.95" customHeight="1">
      <c r="A199" s="55">
        <f t="shared" si="11"/>
        <v>28</v>
      </c>
      <c r="B199" s="27" t="s">
        <v>1410</v>
      </c>
      <c r="C199" s="31" t="s">
        <v>1411</v>
      </c>
      <c r="D199" s="57" t="s">
        <v>1412</v>
      </c>
      <c r="E199" s="57" t="s">
        <v>1413</v>
      </c>
      <c r="F199" s="56"/>
      <c r="G199" s="58" t="str">
        <f>VLOOKUP(B199,'[1]Thông tin nhân viên 2'!$B$12:$E$491,4,0)</f>
        <v>Mr Tuấn Anh</v>
      </c>
      <c r="H199" s="61" t="s">
        <v>3</v>
      </c>
      <c r="I199" s="61" t="s">
        <v>45</v>
      </c>
      <c r="J199" s="61" t="s">
        <v>927</v>
      </c>
      <c r="K199" s="61" t="s">
        <v>863</v>
      </c>
      <c r="L199" s="31" t="s">
        <v>1414</v>
      </c>
      <c r="M199" s="55" t="s">
        <v>84</v>
      </c>
      <c r="N199" s="31" t="s">
        <v>1415</v>
      </c>
      <c r="O199" s="31" t="s">
        <v>1416</v>
      </c>
      <c r="P199" s="31" t="s">
        <v>1417</v>
      </c>
      <c r="Q199" s="60">
        <v>38476</v>
      </c>
      <c r="R199" s="61" t="s">
        <v>45</v>
      </c>
      <c r="S199" s="86" t="s">
        <v>160</v>
      </c>
      <c r="T199" s="62" t="s">
        <v>47</v>
      </c>
      <c r="U199" s="198" t="s">
        <v>922</v>
      </c>
      <c r="V199" s="59" t="s">
        <v>49</v>
      </c>
      <c r="W199" s="64">
        <v>3875000</v>
      </c>
      <c r="X199" s="65" t="s">
        <v>47</v>
      </c>
      <c r="Y199" s="66" t="s">
        <v>698</v>
      </c>
      <c r="Z199" s="65" t="s">
        <v>78</v>
      </c>
      <c r="AA199" s="55">
        <v>1.6</v>
      </c>
      <c r="AB199" s="65" t="s">
        <v>47</v>
      </c>
      <c r="AC199" s="78"/>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c r="AZ199" s="69"/>
      <c r="BA199" s="69"/>
      <c r="BB199" s="69"/>
      <c r="BC199" s="69"/>
      <c r="BD199" s="69"/>
      <c r="BE199" s="69"/>
      <c r="BF199" s="69"/>
      <c r="BG199" s="69"/>
      <c r="BH199" s="69"/>
      <c r="BI199" s="69"/>
      <c r="BJ199" s="69"/>
      <c r="BK199" s="69"/>
      <c r="BL199" s="69"/>
      <c r="BM199" s="69"/>
      <c r="BN199" s="69"/>
      <c r="BO199" s="69"/>
      <c r="BP199" s="69"/>
      <c r="BQ199" s="69"/>
      <c r="BR199" s="69"/>
      <c r="BS199" s="69"/>
      <c r="BT199" s="69"/>
      <c r="BU199" s="69"/>
      <c r="BV199" s="69"/>
      <c r="BW199" s="69"/>
      <c r="BX199" s="69"/>
      <c r="BY199" s="69"/>
      <c r="BZ199" s="69"/>
      <c r="CA199" s="69"/>
      <c r="CB199" s="69"/>
      <c r="CC199" s="69"/>
      <c r="CD199" s="70"/>
    </row>
    <row r="200" spans="1:82" s="67" customFormat="1" ht="27.95" customHeight="1">
      <c r="A200" s="55">
        <f t="shared" si="11"/>
        <v>29</v>
      </c>
      <c r="B200" s="27" t="s">
        <v>1418</v>
      </c>
      <c r="C200" s="31" t="s">
        <v>1419</v>
      </c>
      <c r="D200" s="57">
        <v>33791</v>
      </c>
      <c r="E200" s="57">
        <v>41944</v>
      </c>
      <c r="F200" s="56"/>
      <c r="G200" s="58" t="str">
        <f>VLOOKUP(B200,'[1]Thông tin nhân viên 2'!$B$12:$E$491,4,0)</f>
        <v>Mr Tiêu</v>
      </c>
      <c r="H200" s="61" t="s">
        <v>3</v>
      </c>
      <c r="I200" s="61" t="s">
        <v>1420</v>
      </c>
      <c r="J200" s="61" t="s">
        <v>927</v>
      </c>
      <c r="K200" s="61" t="s">
        <v>863</v>
      </c>
      <c r="L200" s="31" t="s">
        <v>567</v>
      </c>
      <c r="M200" s="55" t="s">
        <v>84</v>
      </c>
      <c r="N200" s="31" t="s">
        <v>1421</v>
      </c>
      <c r="O200" s="31" t="s">
        <v>1422</v>
      </c>
      <c r="P200" s="31" t="s">
        <v>1423</v>
      </c>
      <c r="Q200" s="60">
        <v>41891</v>
      </c>
      <c r="R200" s="61" t="s">
        <v>1420</v>
      </c>
      <c r="S200" s="86" t="s">
        <v>160</v>
      </c>
      <c r="T200" s="62" t="s">
        <v>47</v>
      </c>
      <c r="U200" s="198" t="s">
        <v>922</v>
      </c>
      <c r="V200" s="59" t="s">
        <v>49</v>
      </c>
      <c r="W200" s="64">
        <v>3875000</v>
      </c>
      <c r="X200" s="65" t="s">
        <v>47</v>
      </c>
      <c r="Y200" s="66" t="s">
        <v>698</v>
      </c>
      <c r="Z200" s="65" t="s">
        <v>78</v>
      </c>
      <c r="AA200" s="55">
        <v>1.6</v>
      </c>
      <c r="AB200" s="65" t="s">
        <v>47</v>
      </c>
      <c r="AC200" s="78"/>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c r="AZ200" s="69"/>
      <c r="BA200" s="69"/>
      <c r="BB200" s="69"/>
      <c r="BC200" s="69"/>
      <c r="BD200" s="69"/>
      <c r="BE200" s="69"/>
      <c r="BF200" s="69"/>
      <c r="BG200" s="69"/>
      <c r="BH200" s="69"/>
      <c r="BI200" s="69"/>
      <c r="BJ200" s="69"/>
      <c r="BK200" s="69"/>
      <c r="BL200" s="69"/>
      <c r="BM200" s="69"/>
      <c r="BN200" s="69"/>
      <c r="BO200" s="69"/>
      <c r="BP200" s="69"/>
      <c r="BQ200" s="69"/>
      <c r="BR200" s="69"/>
      <c r="BS200" s="69"/>
      <c r="BT200" s="69"/>
      <c r="BU200" s="69"/>
      <c r="BV200" s="69"/>
      <c r="BW200" s="69"/>
      <c r="BX200" s="69"/>
      <c r="BY200" s="69"/>
      <c r="BZ200" s="69"/>
      <c r="CA200" s="69"/>
      <c r="CB200" s="69"/>
      <c r="CC200" s="69"/>
      <c r="CD200" s="70"/>
    </row>
    <row r="201" spans="1:82" s="67" customFormat="1" ht="27.95" customHeight="1">
      <c r="A201" s="55">
        <f t="shared" si="11"/>
        <v>30</v>
      </c>
      <c r="B201" s="27" t="s">
        <v>1424</v>
      </c>
      <c r="C201" s="31" t="s">
        <v>1425</v>
      </c>
      <c r="D201" s="57">
        <v>32646</v>
      </c>
      <c r="E201" s="57">
        <v>41306</v>
      </c>
      <c r="F201" s="56"/>
      <c r="G201" s="58"/>
      <c r="H201" s="61" t="s">
        <v>1</v>
      </c>
      <c r="I201" s="61" t="s">
        <v>45</v>
      </c>
      <c r="J201" s="61" t="s">
        <v>927</v>
      </c>
      <c r="K201" s="61" t="s">
        <v>863</v>
      </c>
      <c r="L201" s="31" t="s">
        <v>434</v>
      </c>
      <c r="M201" s="55" t="s">
        <v>84</v>
      </c>
      <c r="N201" s="31" t="s">
        <v>1426</v>
      </c>
      <c r="O201" s="31" t="s">
        <v>1427</v>
      </c>
      <c r="P201" s="31" t="s">
        <v>1428</v>
      </c>
      <c r="Q201" s="60">
        <v>39058</v>
      </c>
      <c r="R201" s="61" t="s">
        <v>45</v>
      </c>
      <c r="S201" s="86" t="s">
        <v>160</v>
      </c>
      <c r="T201" s="62" t="s">
        <v>47</v>
      </c>
      <c r="U201" s="198" t="s">
        <v>922</v>
      </c>
      <c r="V201" s="59" t="s">
        <v>49</v>
      </c>
      <c r="W201" s="64">
        <v>3875000</v>
      </c>
      <c r="X201" s="65" t="s">
        <v>47</v>
      </c>
      <c r="Y201" s="66" t="s">
        <v>430</v>
      </c>
      <c r="Z201" s="65" t="s">
        <v>78</v>
      </c>
      <c r="AA201" s="55">
        <v>1.8</v>
      </c>
      <c r="AB201" s="65" t="s">
        <v>47</v>
      </c>
      <c r="AC201" s="78"/>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c r="BC201" s="69"/>
      <c r="BD201" s="69"/>
      <c r="BE201" s="69"/>
      <c r="BF201" s="69"/>
      <c r="BG201" s="69"/>
      <c r="BH201" s="69"/>
      <c r="BI201" s="69"/>
      <c r="BJ201" s="69"/>
      <c r="BK201" s="69"/>
      <c r="BL201" s="69"/>
      <c r="BM201" s="69"/>
      <c r="BN201" s="69"/>
      <c r="BO201" s="69"/>
      <c r="BP201" s="69"/>
      <c r="BQ201" s="69"/>
      <c r="BR201" s="69"/>
      <c r="BS201" s="69"/>
      <c r="BT201" s="69"/>
      <c r="BU201" s="69"/>
      <c r="BV201" s="69"/>
      <c r="BW201" s="69"/>
      <c r="BX201" s="69"/>
      <c r="BY201" s="69"/>
      <c r="BZ201" s="69"/>
      <c r="CA201" s="69"/>
      <c r="CB201" s="69"/>
      <c r="CC201" s="69"/>
      <c r="CD201" s="70"/>
    </row>
    <row r="202" spans="1:82" s="67" customFormat="1" ht="27.95" customHeight="1">
      <c r="A202" s="55">
        <f t="shared" si="11"/>
        <v>31</v>
      </c>
      <c r="B202" s="27" t="s">
        <v>1429</v>
      </c>
      <c r="C202" s="31" t="s">
        <v>1430</v>
      </c>
      <c r="D202" s="57" t="s">
        <v>1431</v>
      </c>
      <c r="E202" s="57">
        <v>41800</v>
      </c>
      <c r="F202" s="56"/>
      <c r="G202" s="58"/>
      <c r="H202" s="61" t="s">
        <v>3</v>
      </c>
      <c r="I202" s="61" t="s">
        <v>1432</v>
      </c>
      <c r="J202" s="61" t="s">
        <v>927</v>
      </c>
      <c r="K202" s="61" t="s">
        <v>863</v>
      </c>
      <c r="L202" s="31" t="s">
        <v>965</v>
      </c>
      <c r="M202" s="55" t="s">
        <v>84</v>
      </c>
      <c r="N202" s="31" t="s">
        <v>1433</v>
      </c>
      <c r="O202" s="31" t="s">
        <v>1434</v>
      </c>
      <c r="P202" s="31" t="s">
        <v>1435</v>
      </c>
      <c r="Q202" s="60" t="s">
        <v>1436</v>
      </c>
      <c r="R202" s="61" t="s">
        <v>191</v>
      </c>
      <c r="S202" s="86" t="s">
        <v>160</v>
      </c>
      <c r="T202" s="62" t="s">
        <v>47</v>
      </c>
      <c r="U202" s="198" t="s">
        <v>922</v>
      </c>
      <c r="V202" s="59" t="s">
        <v>49</v>
      </c>
      <c r="W202" s="64">
        <v>3875000</v>
      </c>
      <c r="X202" s="65" t="s">
        <v>47</v>
      </c>
      <c r="Y202" s="66" t="s">
        <v>698</v>
      </c>
      <c r="Z202" s="65" t="s">
        <v>78</v>
      </c>
      <c r="AA202" s="55">
        <v>1.6</v>
      </c>
      <c r="AB202" s="65" t="s">
        <v>47</v>
      </c>
      <c r="AC202" s="78"/>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70"/>
    </row>
    <row r="203" spans="1:82" s="67" customFormat="1" ht="27.95" customHeight="1">
      <c r="A203" s="55">
        <f t="shared" si="11"/>
        <v>32</v>
      </c>
      <c r="B203" s="27" t="s">
        <v>1437</v>
      </c>
      <c r="C203" s="31" t="s">
        <v>1438</v>
      </c>
      <c r="D203" s="57" t="s">
        <v>1439</v>
      </c>
      <c r="E203" s="57">
        <v>42142</v>
      </c>
      <c r="F203" s="56"/>
      <c r="G203" s="58"/>
      <c r="H203" s="61" t="s">
        <v>3</v>
      </c>
      <c r="I203" s="61" t="s">
        <v>45</v>
      </c>
      <c r="J203" s="61" t="s">
        <v>927</v>
      </c>
      <c r="K203" s="61" t="s">
        <v>863</v>
      </c>
      <c r="L203" s="31" t="s">
        <v>125</v>
      </c>
      <c r="M203" s="55" t="s">
        <v>84</v>
      </c>
      <c r="N203" s="31" t="s">
        <v>1440</v>
      </c>
      <c r="O203" s="31" t="s">
        <v>517</v>
      </c>
      <c r="P203" s="31" t="s">
        <v>1441</v>
      </c>
      <c r="Q203" s="60" t="s">
        <v>1442</v>
      </c>
      <c r="R203" s="61" t="s">
        <v>45</v>
      </c>
      <c r="S203" s="86" t="s">
        <v>186</v>
      </c>
      <c r="T203" s="161" t="s">
        <v>109</v>
      </c>
      <c r="U203" s="198" t="s">
        <v>922</v>
      </c>
      <c r="V203" s="59" t="s">
        <v>49</v>
      </c>
      <c r="W203" s="66">
        <v>3875000</v>
      </c>
      <c r="X203" s="65" t="s">
        <v>109</v>
      </c>
      <c r="Y203" s="66" t="s">
        <v>698</v>
      </c>
      <c r="Z203" s="65" t="s">
        <v>78</v>
      </c>
      <c r="AA203" s="55">
        <f t="shared" ref="AA203:AA221" si="12">1.6*90%</f>
        <v>1.4400000000000002</v>
      </c>
      <c r="AB203" s="161" t="s">
        <v>109</v>
      </c>
      <c r="AC203" s="68"/>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69"/>
      <c r="BR203" s="69"/>
      <c r="BS203" s="69"/>
      <c r="BT203" s="69"/>
      <c r="BU203" s="69"/>
      <c r="BV203" s="69"/>
      <c r="BW203" s="69"/>
      <c r="BX203" s="69"/>
      <c r="BY203" s="69"/>
      <c r="BZ203" s="69"/>
      <c r="CA203" s="69"/>
      <c r="CB203" s="69"/>
      <c r="CC203" s="69"/>
      <c r="CD203" s="70"/>
    </row>
    <row r="204" spans="1:82" s="67" customFormat="1" ht="27.95" customHeight="1">
      <c r="A204" s="55">
        <f t="shared" si="11"/>
        <v>33</v>
      </c>
      <c r="B204" s="27" t="s">
        <v>1443</v>
      </c>
      <c r="C204" s="31" t="s">
        <v>1444</v>
      </c>
      <c r="D204" s="57" t="s">
        <v>1445</v>
      </c>
      <c r="E204" s="57">
        <v>42142</v>
      </c>
      <c r="F204" s="56"/>
      <c r="G204" s="58"/>
      <c r="H204" s="61" t="s">
        <v>3</v>
      </c>
      <c r="I204" s="61" t="s">
        <v>45</v>
      </c>
      <c r="J204" s="61" t="s">
        <v>927</v>
      </c>
      <c r="K204" s="61" t="s">
        <v>863</v>
      </c>
      <c r="L204" s="31" t="s">
        <v>567</v>
      </c>
      <c r="M204" s="55" t="s">
        <v>84</v>
      </c>
      <c r="N204" s="31" t="s">
        <v>1446</v>
      </c>
      <c r="O204" s="31" t="s">
        <v>1447</v>
      </c>
      <c r="P204" s="31" t="s">
        <v>1448</v>
      </c>
      <c r="Q204" s="60" t="s">
        <v>1449</v>
      </c>
      <c r="R204" s="61" t="s">
        <v>45</v>
      </c>
      <c r="S204" s="86" t="s">
        <v>186</v>
      </c>
      <c r="T204" s="161" t="s">
        <v>109</v>
      </c>
      <c r="U204" s="198" t="s">
        <v>922</v>
      </c>
      <c r="V204" s="59" t="s">
        <v>49</v>
      </c>
      <c r="W204" s="66">
        <v>3875000</v>
      </c>
      <c r="X204" s="65" t="s">
        <v>109</v>
      </c>
      <c r="Y204" s="66" t="s">
        <v>698</v>
      </c>
      <c r="Z204" s="65" t="s">
        <v>78</v>
      </c>
      <c r="AA204" s="55">
        <f t="shared" si="12"/>
        <v>1.4400000000000002</v>
      </c>
      <c r="AB204" s="161" t="s">
        <v>109</v>
      </c>
      <c r="AC204" s="68"/>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c r="BC204" s="69"/>
      <c r="BD204" s="69"/>
      <c r="BE204" s="69"/>
      <c r="BF204" s="69"/>
      <c r="BG204" s="69"/>
      <c r="BH204" s="69"/>
      <c r="BI204" s="69"/>
      <c r="BJ204" s="69"/>
      <c r="BK204" s="69"/>
      <c r="BL204" s="69"/>
      <c r="BM204" s="69"/>
      <c r="BN204" s="69"/>
      <c r="BO204" s="69"/>
      <c r="BP204" s="69"/>
      <c r="BQ204" s="69"/>
      <c r="BR204" s="69"/>
      <c r="BS204" s="69"/>
      <c r="BT204" s="69"/>
      <c r="BU204" s="69"/>
      <c r="BV204" s="69"/>
      <c r="BW204" s="69"/>
      <c r="BX204" s="69"/>
      <c r="BY204" s="69"/>
      <c r="BZ204" s="69"/>
      <c r="CA204" s="69"/>
      <c r="CB204" s="69"/>
      <c r="CC204" s="69"/>
      <c r="CD204" s="70"/>
    </row>
    <row r="205" spans="1:82" s="67" customFormat="1" ht="27.95" customHeight="1">
      <c r="A205" s="55">
        <f t="shared" si="11"/>
        <v>34</v>
      </c>
      <c r="B205" s="27" t="s">
        <v>1450</v>
      </c>
      <c r="C205" s="31" t="s">
        <v>1451</v>
      </c>
      <c r="D205" s="57" t="s">
        <v>1452</v>
      </c>
      <c r="E205" s="57">
        <v>42142</v>
      </c>
      <c r="F205" s="56"/>
      <c r="G205" s="58"/>
      <c r="H205" s="61" t="s">
        <v>3</v>
      </c>
      <c r="I205" s="61" t="s">
        <v>114</v>
      </c>
      <c r="J205" s="61" t="s">
        <v>927</v>
      </c>
      <c r="K205" s="61" t="s">
        <v>863</v>
      </c>
      <c r="L205" s="31" t="s">
        <v>40</v>
      </c>
      <c r="M205" s="61" t="s">
        <v>41</v>
      </c>
      <c r="N205" s="31" t="s">
        <v>1453</v>
      </c>
      <c r="O205" s="31" t="s">
        <v>1454</v>
      </c>
      <c r="P205" s="31" t="s">
        <v>1455</v>
      </c>
      <c r="Q205" s="60" t="s">
        <v>1456</v>
      </c>
      <c r="R205" s="61" t="s">
        <v>114</v>
      </c>
      <c r="S205" s="86" t="s">
        <v>186</v>
      </c>
      <c r="T205" s="161" t="s">
        <v>109</v>
      </c>
      <c r="U205" s="198" t="s">
        <v>922</v>
      </c>
      <c r="V205" s="59" t="s">
        <v>49</v>
      </c>
      <c r="W205" s="66">
        <v>3875000</v>
      </c>
      <c r="X205" s="65" t="s">
        <v>109</v>
      </c>
      <c r="Y205" s="66" t="s">
        <v>698</v>
      </c>
      <c r="Z205" s="65" t="s">
        <v>78</v>
      </c>
      <c r="AA205" s="55">
        <f t="shared" si="12"/>
        <v>1.4400000000000002</v>
      </c>
      <c r="AB205" s="161" t="s">
        <v>109</v>
      </c>
      <c r="AC205" s="68"/>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69"/>
      <c r="BN205" s="69"/>
      <c r="BO205" s="69"/>
      <c r="BP205" s="69"/>
      <c r="BQ205" s="69"/>
      <c r="BR205" s="69"/>
      <c r="BS205" s="69"/>
      <c r="BT205" s="69"/>
      <c r="BU205" s="69"/>
      <c r="BV205" s="69"/>
      <c r="BW205" s="69"/>
      <c r="BX205" s="69"/>
      <c r="BY205" s="69"/>
      <c r="BZ205" s="69"/>
      <c r="CA205" s="69"/>
      <c r="CB205" s="69"/>
      <c r="CC205" s="69"/>
      <c r="CD205" s="70"/>
    </row>
    <row r="206" spans="1:82" s="67" customFormat="1" ht="27.95" customHeight="1">
      <c r="A206" s="55">
        <f t="shared" si="11"/>
        <v>35</v>
      </c>
      <c r="B206" s="27" t="s">
        <v>1457</v>
      </c>
      <c r="C206" s="31" t="s">
        <v>1458</v>
      </c>
      <c r="D206" s="57" t="s">
        <v>1459</v>
      </c>
      <c r="E206" s="57">
        <v>42142</v>
      </c>
      <c r="F206" s="56"/>
      <c r="G206" s="58"/>
      <c r="H206" s="61" t="s">
        <v>3</v>
      </c>
      <c r="I206" s="61" t="s">
        <v>45</v>
      </c>
      <c r="J206" s="61" t="s">
        <v>927</v>
      </c>
      <c r="K206" s="61" t="s">
        <v>863</v>
      </c>
      <c r="L206" s="31" t="s">
        <v>567</v>
      </c>
      <c r="M206" s="55" t="s">
        <v>84</v>
      </c>
      <c r="N206" s="31" t="s">
        <v>1460</v>
      </c>
      <c r="O206" s="31" t="s">
        <v>1461</v>
      </c>
      <c r="P206" s="31" t="s">
        <v>1462</v>
      </c>
      <c r="Q206" s="60" t="s">
        <v>1463</v>
      </c>
      <c r="R206" s="61" t="s">
        <v>45</v>
      </c>
      <c r="S206" s="86" t="s">
        <v>186</v>
      </c>
      <c r="T206" s="161" t="s">
        <v>109</v>
      </c>
      <c r="U206" s="198" t="s">
        <v>922</v>
      </c>
      <c r="V206" s="59" t="s">
        <v>49</v>
      </c>
      <c r="W206" s="66">
        <v>3875000</v>
      </c>
      <c r="X206" s="65" t="s">
        <v>109</v>
      </c>
      <c r="Y206" s="66" t="s">
        <v>698</v>
      </c>
      <c r="Z206" s="65" t="s">
        <v>78</v>
      </c>
      <c r="AA206" s="55">
        <f t="shared" si="12"/>
        <v>1.4400000000000002</v>
      </c>
      <c r="AB206" s="161" t="s">
        <v>109</v>
      </c>
      <c r="AC206" s="68"/>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69"/>
      <c r="BN206" s="69"/>
      <c r="BO206" s="69"/>
      <c r="BP206" s="69"/>
      <c r="BQ206" s="69"/>
      <c r="BR206" s="69"/>
      <c r="BS206" s="69"/>
      <c r="BT206" s="69"/>
      <c r="BU206" s="69"/>
      <c r="BV206" s="69"/>
      <c r="BW206" s="69"/>
      <c r="BX206" s="69"/>
      <c r="BY206" s="69"/>
      <c r="BZ206" s="69"/>
      <c r="CA206" s="69"/>
      <c r="CB206" s="69"/>
      <c r="CC206" s="69"/>
      <c r="CD206" s="70"/>
    </row>
    <row r="207" spans="1:82" s="67" customFormat="1" ht="27.95" customHeight="1">
      <c r="A207" s="55">
        <f t="shared" si="11"/>
        <v>36</v>
      </c>
      <c r="B207" s="27" t="s">
        <v>1464</v>
      </c>
      <c r="C207" s="31" t="s">
        <v>1465</v>
      </c>
      <c r="D207" s="57" t="s">
        <v>1466</v>
      </c>
      <c r="E207" s="57">
        <v>42142</v>
      </c>
      <c r="F207" s="56"/>
      <c r="G207" s="58"/>
      <c r="H207" s="61" t="s">
        <v>3</v>
      </c>
      <c r="I207" s="61" t="s">
        <v>102</v>
      </c>
      <c r="J207" s="61" t="s">
        <v>927</v>
      </c>
      <c r="K207" s="61" t="s">
        <v>863</v>
      </c>
      <c r="L207" s="31" t="s">
        <v>143</v>
      </c>
      <c r="M207" s="55" t="s">
        <v>84</v>
      </c>
      <c r="N207" s="31" t="s">
        <v>1467</v>
      </c>
      <c r="O207" s="31" t="s">
        <v>1468</v>
      </c>
      <c r="P207" s="31" t="s">
        <v>1469</v>
      </c>
      <c r="Q207" s="60" t="s">
        <v>1470</v>
      </c>
      <c r="R207" s="61" t="s">
        <v>102</v>
      </c>
      <c r="S207" s="86" t="s">
        <v>186</v>
      </c>
      <c r="T207" s="161" t="s">
        <v>109</v>
      </c>
      <c r="U207" s="198" t="s">
        <v>922</v>
      </c>
      <c r="V207" s="59" t="s">
        <v>49</v>
      </c>
      <c r="W207" s="66">
        <v>3875000</v>
      </c>
      <c r="X207" s="65" t="s">
        <v>109</v>
      </c>
      <c r="Y207" s="66" t="s">
        <v>698</v>
      </c>
      <c r="Z207" s="65" t="s">
        <v>78</v>
      </c>
      <c r="AA207" s="55">
        <f t="shared" si="12"/>
        <v>1.4400000000000002</v>
      </c>
      <c r="AB207" s="161" t="s">
        <v>109</v>
      </c>
      <c r="AC207" s="68"/>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c r="BC207" s="69"/>
      <c r="BD207" s="69"/>
      <c r="BE207" s="69"/>
      <c r="BF207" s="69"/>
      <c r="BG207" s="69"/>
      <c r="BH207" s="69"/>
      <c r="BI207" s="69"/>
      <c r="BJ207" s="69"/>
      <c r="BK207" s="69"/>
      <c r="BL207" s="69"/>
      <c r="BM207" s="69"/>
      <c r="BN207" s="69"/>
      <c r="BO207" s="69"/>
      <c r="BP207" s="69"/>
      <c r="BQ207" s="69"/>
      <c r="BR207" s="69"/>
      <c r="BS207" s="69"/>
      <c r="BT207" s="69"/>
      <c r="BU207" s="69"/>
      <c r="BV207" s="69"/>
      <c r="BW207" s="69"/>
      <c r="BX207" s="69"/>
      <c r="BY207" s="69"/>
      <c r="BZ207" s="69"/>
      <c r="CA207" s="69"/>
      <c r="CB207" s="69"/>
      <c r="CC207" s="69"/>
      <c r="CD207" s="70"/>
    </row>
    <row r="208" spans="1:82" s="67" customFormat="1" ht="27.95" customHeight="1">
      <c r="A208" s="55">
        <f t="shared" si="11"/>
        <v>37</v>
      </c>
      <c r="B208" s="27" t="s">
        <v>1471</v>
      </c>
      <c r="C208" s="31" t="s">
        <v>1472</v>
      </c>
      <c r="D208" s="57" t="s">
        <v>1473</v>
      </c>
      <c r="E208" s="57">
        <v>42142</v>
      </c>
      <c r="F208" s="56"/>
      <c r="G208" s="58"/>
      <c r="H208" s="61" t="s">
        <v>3</v>
      </c>
      <c r="I208" s="61" t="s">
        <v>75</v>
      </c>
      <c r="J208" s="61" t="s">
        <v>927</v>
      </c>
      <c r="K208" s="61" t="s">
        <v>863</v>
      </c>
      <c r="L208" s="31" t="s">
        <v>1474</v>
      </c>
      <c r="M208" s="55" t="s">
        <v>84</v>
      </c>
      <c r="N208" s="31" t="s">
        <v>1475</v>
      </c>
      <c r="O208" s="31" t="s">
        <v>1476</v>
      </c>
      <c r="P208" s="31" t="s">
        <v>1477</v>
      </c>
      <c r="Q208" s="60" t="s">
        <v>1478</v>
      </c>
      <c r="R208" s="61" t="s">
        <v>45</v>
      </c>
      <c r="S208" s="86" t="s">
        <v>186</v>
      </c>
      <c r="T208" s="161" t="s">
        <v>109</v>
      </c>
      <c r="U208" s="198" t="s">
        <v>922</v>
      </c>
      <c r="V208" s="59" t="s">
        <v>49</v>
      </c>
      <c r="W208" s="66">
        <v>3875000</v>
      </c>
      <c r="X208" s="65" t="s">
        <v>109</v>
      </c>
      <c r="Y208" s="66" t="s">
        <v>698</v>
      </c>
      <c r="Z208" s="65" t="s">
        <v>78</v>
      </c>
      <c r="AA208" s="55">
        <f t="shared" si="12"/>
        <v>1.4400000000000002</v>
      </c>
      <c r="AB208" s="161" t="s">
        <v>109</v>
      </c>
      <c r="AC208" s="68"/>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c r="BC208" s="69"/>
      <c r="BD208" s="69"/>
      <c r="BE208" s="69"/>
      <c r="BF208" s="69"/>
      <c r="BG208" s="69"/>
      <c r="BH208" s="69"/>
      <c r="BI208" s="69"/>
      <c r="BJ208" s="69"/>
      <c r="BK208" s="69"/>
      <c r="BL208" s="69"/>
      <c r="BM208" s="69"/>
      <c r="BN208" s="69"/>
      <c r="BO208" s="69"/>
      <c r="BP208" s="69"/>
      <c r="BQ208" s="69"/>
      <c r="BR208" s="69"/>
      <c r="BS208" s="69"/>
      <c r="BT208" s="69"/>
      <c r="BU208" s="69"/>
      <c r="BV208" s="69"/>
      <c r="BW208" s="69"/>
      <c r="BX208" s="69"/>
      <c r="BY208" s="69"/>
      <c r="BZ208" s="69"/>
      <c r="CA208" s="69"/>
      <c r="CB208" s="69"/>
      <c r="CC208" s="69"/>
      <c r="CD208" s="70"/>
    </row>
    <row r="209" spans="1:82" s="67" customFormat="1" ht="27.95" customHeight="1">
      <c r="A209" s="55">
        <f t="shared" si="11"/>
        <v>38</v>
      </c>
      <c r="B209" s="27" t="s">
        <v>1479</v>
      </c>
      <c r="C209" s="31" t="s">
        <v>1480</v>
      </c>
      <c r="D209" s="57" t="s">
        <v>1481</v>
      </c>
      <c r="E209" s="57">
        <v>42142</v>
      </c>
      <c r="F209" s="56"/>
      <c r="G209" s="58"/>
      <c r="H209" s="61" t="s">
        <v>3</v>
      </c>
      <c r="I209" s="61" t="s">
        <v>45</v>
      </c>
      <c r="J209" s="61" t="s">
        <v>927</v>
      </c>
      <c r="K209" s="61" t="s">
        <v>863</v>
      </c>
      <c r="L209" s="31" t="s">
        <v>1482</v>
      </c>
      <c r="M209" s="55" t="s">
        <v>84</v>
      </c>
      <c r="N209" s="31" t="s">
        <v>1483</v>
      </c>
      <c r="O209" s="31" t="s">
        <v>1484</v>
      </c>
      <c r="P209" s="31" t="s">
        <v>1485</v>
      </c>
      <c r="Q209" s="60" t="s">
        <v>1486</v>
      </c>
      <c r="R209" s="61" t="s">
        <v>45</v>
      </c>
      <c r="S209" s="86" t="s">
        <v>186</v>
      </c>
      <c r="T209" s="161" t="s">
        <v>109</v>
      </c>
      <c r="U209" s="198" t="s">
        <v>922</v>
      </c>
      <c r="V209" s="59" t="s">
        <v>49</v>
      </c>
      <c r="W209" s="66">
        <v>3875000</v>
      </c>
      <c r="X209" s="65" t="s">
        <v>109</v>
      </c>
      <c r="Y209" s="66" t="s">
        <v>698</v>
      </c>
      <c r="Z209" s="65" t="s">
        <v>78</v>
      </c>
      <c r="AA209" s="55">
        <f t="shared" si="12"/>
        <v>1.4400000000000002</v>
      </c>
      <c r="AB209" s="161" t="s">
        <v>109</v>
      </c>
      <c r="AC209" s="68"/>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70"/>
    </row>
    <row r="210" spans="1:82" s="67" customFormat="1" ht="27.95" customHeight="1">
      <c r="A210" s="55">
        <f t="shared" si="11"/>
        <v>39</v>
      </c>
      <c r="B210" s="27" t="s">
        <v>1487</v>
      </c>
      <c r="C210" s="31" t="s">
        <v>1488</v>
      </c>
      <c r="D210" s="57" t="s">
        <v>1489</v>
      </c>
      <c r="E210" s="57">
        <v>42142</v>
      </c>
      <c r="F210" s="56"/>
      <c r="G210" s="58"/>
      <c r="H210" s="61" t="s">
        <v>3</v>
      </c>
      <c r="I210" s="61" t="s">
        <v>81</v>
      </c>
      <c r="J210" s="61" t="s">
        <v>927</v>
      </c>
      <c r="K210" s="61" t="s">
        <v>863</v>
      </c>
      <c r="L210" s="31" t="s">
        <v>1490</v>
      </c>
      <c r="M210" s="55" t="s">
        <v>84</v>
      </c>
      <c r="N210" s="31" t="s">
        <v>1491</v>
      </c>
      <c r="O210" s="31" t="s">
        <v>1492</v>
      </c>
      <c r="P210" s="31" t="s">
        <v>1493</v>
      </c>
      <c r="Q210" s="60" t="s">
        <v>1494</v>
      </c>
      <c r="R210" s="61" t="s">
        <v>81</v>
      </c>
      <c r="S210" s="86" t="s">
        <v>186</v>
      </c>
      <c r="T210" s="161" t="s">
        <v>109</v>
      </c>
      <c r="U210" s="198" t="s">
        <v>922</v>
      </c>
      <c r="V210" s="59" t="s">
        <v>49</v>
      </c>
      <c r="W210" s="66">
        <v>3875000</v>
      </c>
      <c r="X210" s="65" t="s">
        <v>109</v>
      </c>
      <c r="Y210" s="66" t="s">
        <v>698</v>
      </c>
      <c r="Z210" s="65" t="s">
        <v>78</v>
      </c>
      <c r="AA210" s="55">
        <f t="shared" si="12"/>
        <v>1.4400000000000002</v>
      </c>
      <c r="AB210" s="161" t="s">
        <v>109</v>
      </c>
      <c r="AC210" s="68"/>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c r="BC210" s="69"/>
      <c r="BD210" s="69"/>
      <c r="BE210" s="69"/>
      <c r="BF210" s="69"/>
      <c r="BG210" s="69"/>
      <c r="BH210" s="69"/>
      <c r="BI210" s="69"/>
      <c r="BJ210" s="69"/>
      <c r="BK210" s="69"/>
      <c r="BL210" s="69"/>
      <c r="BM210" s="69"/>
      <c r="BN210" s="69"/>
      <c r="BO210" s="69"/>
      <c r="BP210" s="69"/>
      <c r="BQ210" s="69"/>
      <c r="BR210" s="69"/>
      <c r="BS210" s="69"/>
      <c r="BT210" s="69"/>
      <c r="BU210" s="69"/>
      <c r="BV210" s="69"/>
      <c r="BW210" s="69"/>
      <c r="BX210" s="69"/>
      <c r="BY210" s="69"/>
      <c r="BZ210" s="69"/>
      <c r="CA210" s="69"/>
      <c r="CB210" s="69"/>
      <c r="CC210" s="69"/>
      <c r="CD210" s="70"/>
    </row>
    <row r="211" spans="1:82" s="67" customFormat="1" ht="27.95" customHeight="1">
      <c r="A211" s="55">
        <f t="shared" si="11"/>
        <v>40</v>
      </c>
      <c r="B211" s="27" t="s">
        <v>1495</v>
      </c>
      <c r="C211" s="31" t="s">
        <v>1496</v>
      </c>
      <c r="D211" s="57" t="s">
        <v>1497</v>
      </c>
      <c r="E211" s="57">
        <v>42142</v>
      </c>
      <c r="F211" s="56"/>
      <c r="G211" s="58"/>
      <c r="H211" s="61" t="s">
        <v>3</v>
      </c>
      <c r="I211" s="61" t="s">
        <v>45</v>
      </c>
      <c r="J211" s="61" t="s">
        <v>927</v>
      </c>
      <c r="K211" s="61" t="s">
        <v>863</v>
      </c>
      <c r="L211" s="31" t="s">
        <v>993</v>
      </c>
      <c r="M211" s="61" t="s">
        <v>469</v>
      </c>
      <c r="N211" s="31" t="s">
        <v>469</v>
      </c>
      <c r="O211" s="31" t="s">
        <v>1498</v>
      </c>
      <c r="P211" s="31" t="s">
        <v>1499</v>
      </c>
      <c r="Q211" s="60" t="s">
        <v>1500</v>
      </c>
      <c r="R211" s="61" t="s">
        <v>45</v>
      </c>
      <c r="S211" s="86" t="s">
        <v>186</v>
      </c>
      <c r="T211" s="161" t="s">
        <v>109</v>
      </c>
      <c r="U211" s="198" t="s">
        <v>922</v>
      </c>
      <c r="V211" s="59" t="s">
        <v>49</v>
      </c>
      <c r="W211" s="66">
        <v>3875000</v>
      </c>
      <c r="X211" s="65" t="s">
        <v>109</v>
      </c>
      <c r="Y211" s="66" t="s">
        <v>698</v>
      </c>
      <c r="Z211" s="65" t="s">
        <v>78</v>
      </c>
      <c r="AA211" s="55">
        <f t="shared" si="12"/>
        <v>1.4400000000000002</v>
      </c>
      <c r="AB211" s="161" t="s">
        <v>109</v>
      </c>
      <c r="AC211" s="68"/>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c r="BC211" s="69"/>
      <c r="BD211" s="69"/>
      <c r="BE211" s="69"/>
      <c r="BF211" s="69"/>
      <c r="BG211" s="69"/>
      <c r="BH211" s="69"/>
      <c r="BI211" s="69"/>
      <c r="BJ211" s="69"/>
      <c r="BK211" s="69"/>
      <c r="BL211" s="69"/>
      <c r="BM211" s="69"/>
      <c r="BN211" s="69"/>
      <c r="BO211" s="69"/>
      <c r="BP211" s="69"/>
      <c r="BQ211" s="69"/>
      <c r="BR211" s="69"/>
      <c r="BS211" s="69"/>
      <c r="BT211" s="69"/>
      <c r="BU211" s="69"/>
      <c r="BV211" s="69"/>
      <c r="BW211" s="69"/>
      <c r="BX211" s="69"/>
      <c r="BY211" s="69"/>
      <c r="BZ211" s="69"/>
      <c r="CA211" s="69"/>
      <c r="CB211" s="69"/>
      <c r="CC211" s="69"/>
      <c r="CD211" s="70"/>
    </row>
    <row r="212" spans="1:82" s="67" customFormat="1" ht="27.95" customHeight="1">
      <c r="A212" s="55">
        <f t="shared" si="11"/>
        <v>41</v>
      </c>
      <c r="B212" s="27" t="s">
        <v>1501</v>
      </c>
      <c r="C212" s="31" t="s">
        <v>1502</v>
      </c>
      <c r="D212" s="57" t="s">
        <v>1503</v>
      </c>
      <c r="E212" s="57">
        <v>42142</v>
      </c>
      <c r="F212" s="56"/>
      <c r="G212" s="58"/>
      <c r="H212" s="61" t="s">
        <v>3</v>
      </c>
      <c r="I212" s="61" t="s">
        <v>45</v>
      </c>
      <c r="J212" s="61" t="s">
        <v>927</v>
      </c>
      <c r="K212" s="61" t="s">
        <v>863</v>
      </c>
      <c r="L212" s="31" t="s">
        <v>1504</v>
      </c>
      <c r="M212" s="55" t="s">
        <v>226</v>
      </c>
      <c r="N212" s="31" t="s">
        <v>1505</v>
      </c>
      <c r="O212" s="31" t="s">
        <v>1506</v>
      </c>
      <c r="P212" s="31" t="s">
        <v>1507</v>
      </c>
      <c r="Q212" s="60" t="s">
        <v>1508</v>
      </c>
      <c r="R212" s="61" t="s">
        <v>45</v>
      </c>
      <c r="S212" s="86" t="s">
        <v>186</v>
      </c>
      <c r="T212" s="161" t="s">
        <v>109</v>
      </c>
      <c r="U212" s="198" t="s">
        <v>922</v>
      </c>
      <c r="V212" s="59" t="s">
        <v>49</v>
      </c>
      <c r="W212" s="66">
        <v>3875000</v>
      </c>
      <c r="X212" s="65" t="s">
        <v>109</v>
      </c>
      <c r="Y212" s="66" t="s">
        <v>698</v>
      </c>
      <c r="Z212" s="65" t="s">
        <v>78</v>
      </c>
      <c r="AA212" s="55">
        <f t="shared" si="12"/>
        <v>1.4400000000000002</v>
      </c>
      <c r="AB212" s="161" t="s">
        <v>109</v>
      </c>
      <c r="AC212" s="68"/>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c r="BI212" s="69"/>
      <c r="BJ212" s="69"/>
      <c r="BK212" s="69"/>
      <c r="BL212" s="69"/>
      <c r="BM212" s="69"/>
      <c r="BN212" s="69"/>
      <c r="BO212" s="69"/>
      <c r="BP212" s="69"/>
      <c r="BQ212" s="69"/>
      <c r="BR212" s="69"/>
      <c r="BS212" s="69"/>
      <c r="BT212" s="69"/>
      <c r="BU212" s="69"/>
      <c r="BV212" s="69"/>
      <c r="BW212" s="69"/>
      <c r="BX212" s="69"/>
      <c r="BY212" s="69"/>
      <c r="BZ212" s="69"/>
      <c r="CA212" s="69"/>
      <c r="CB212" s="69"/>
      <c r="CC212" s="69"/>
      <c r="CD212" s="70"/>
    </row>
    <row r="213" spans="1:82" s="67" customFormat="1" ht="27.95" customHeight="1">
      <c r="A213" s="55">
        <f t="shared" si="11"/>
        <v>42</v>
      </c>
      <c r="B213" s="27" t="s">
        <v>1509</v>
      </c>
      <c r="C213" s="31" t="s">
        <v>1510</v>
      </c>
      <c r="D213" s="57" t="s">
        <v>1511</v>
      </c>
      <c r="E213" s="57">
        <v>42142</v>
      </c>
      <c r="F213" s="56"/>
      <c r="G213" s="58"/>
      <c r="H213" s="61" t="s">
        <v>3</v>
      </c>
      <c r="I213" s="61" t="s">
        <v>45</v>
      </c>
      <c r="J213" s="61" t="s">
        <v>927</v>
      </c>
      <c r="K213" s="61" t="s">
        <v>863</v>
      </c>
      <c r="L213" s="31" t="s">
        <v>125</v>
      </c>
      <c r="M213" s="55" t="s">
        <v>84</v>
      </c>
      <c r="N213" s="31" t="s">
        <v>1512</v>
      </c>
      <c r="O213" s="31" t="s">
        <v>1513</v>
      </c>
      <c r="P213" s="31" t="s">
        <v>1514</v>
      </c>
      <c r="Q213" s="60" t="s">
        <v>1515</v>
      </c>
      <c r="R213" s="61" t="s">
        <v>45</v>
      </c>
      <c r="S213" s="86" t="s">
        <v>186</v>
      </c>
      <c r="T213" s="161" t="s">
        <v>109</v>
      </c>
      <c r="U213" s="198" t="s">
        <v>922</v>
      </c>
      <c r="V213" s="59" t="s">
        <v>49</v>
      </c>
      <c r="W213" s="66">
        <v>3875000</v>
      </c>
      <c r="X213" s="65" t="s">
        <v>109</v>
      </c>
      <c r="Y213" s="66" t="s">
        <v>698</v>
      </c>
      <c r="Z213" s="65" t="s">
        <v>78</v>
      </c>
      <c r="AA213" s="55">
        <f t="shared" si="12"/>
        <v>1.4400000000000002</v>
      </c>
      <c r="AB213" s="161" t="s">
        <v>109</v>
      </c>
      <c r="AC213" s="68"/>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c r="BC213" s="69"/>
      <c r="BD213" s="69"/>
      <c r="BE213" s="69"/>
      <c r="BF213" s="69"/>
      <c r="BG213" s="69"/>
      <c r="BH213" s="69"/>
      <c r="BI213" s="69"/>
      <c r="BJ213" s="69"/>
      <c r="BK213" s="69"/>
      <c r="BL213" s="69"/>
      <c r="BM213" s="69"/>
      <c r="BN213" s="69"/>
      <c r="BO213" s="69"/>
      <c r="BP213" s="69"/>
      <c r="BQ213" s="69"/>
      <c r="BR213" s="69"/>
      <c r="BS213" s="69"/>
      <c r="BT213" s="69"/>
      <c r="BU213" s="69"/>
      <c r="BV213" s="69"/>
      <c r="BW213" s="69"/>
      <c r="BX213" s="69"/>
      <c r="BY213" s="69"/>
      <c r="BZ213" s="69"/>
      <c r="CA213" s="69"/>
      <c r="CB213" s="69"/>
      <c r="CC213" s="69"/>
      <c r="CD213" s="70"/>
    </row>
    <row r="214" spans="1:82" s="67" customFormat="1" ht="27.95" customHeight="1">
      <c r="A214" s="55">
        <f t="shared" si="11"/>
        <v>43</v>
      </c>
      <c r="B214" s="27" t="s">
        <v>1516</v>
      </c>
      <c r="C214" s="31" t="s">
        <v>1517</v>
      </c>
      <c r="D214" s="57" t="s">
        <v>1518</v>
      </c>
      <c r="E214" s="57">
        <v>42142</v>
      </c>
      <c r="F214" s="56"/>
      <c r="G214" s="58"/>
      <c r="H214" s="61" t="s">
        <v>3</v>
      </c>
      <c r="I214" s="61" t="s">
        <v>45</v>
      </c>
      <c r="J214" s="61" t="s">
        <v>927</v>
      </c>
      <c r="K214" s="61" t="s">
        <v>863</v>
      </c>
      <c r="L214" s="31" t="s">
        <v>303</v>
      </c>
      <c r="M214" s="55" t="s">
        <v>84</v>
      </c>
      <c r="N214" s="31" t="s">
        <v>1519</v>
      </c>
      <c r="O214" s="31" t="s">
        <v>1520</v>
      </c>
      <c r="P214" s="31" t="s">
        <v>1521</v>
      </c>
      <c r="Q214" s="60" t="s">
        <v>1508</v>
      </c>
      <c r="R214" s="61" t="s">
        <v>45</v>
      </c>
      <c r="S214" s="86" t="s">
        <v>186</v>
      </c>
      <c r="T214" s="161" t="s">
        <v>109</v>
      </c>
      <c r="U214" s="198" t="s">
        <v>922</v>
      </c>
      <c r="V214" s="59" t="s">
        <v>49</v>
      </c>
      <c r="W214" s="66">
        <v>3875000</v>
      </c>
      <c r="X214" s="65" t="s">
        <v>109</v>
      </c>
      <c r="Y214" s="66" t="s">
        <v>698</v>
      </c>
      <c r="Z214" s="65" t="s">
        <v>78</v>
      </c>
      <c r="AA214" s="55">
        <f t="shared" si="12"/>
        <v>1.4400000000000002</v>
      </c>
      <c r="AB214" s="161" t="s">
        <v>109</v>
      </c>
      <c r="AC214" s="68"/>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c r="BI214" s="69"/>
      <c r="BJ214" s="69"/>
      <c r="BK214" s="69"/>
      <c r="BL214" s="69"/>
      <c r="BM214" s="69"/>
      <c r="BN214" s="69"/>
      <c r="BO214" s="69"/>
      <c r="BP214" s="69"/>
      <c r="BQ214" s="69"/>
      <c r="BR214" s="69"/>
      <c r="BS214" s="69"/>
      <c r="BT214" s="69"/>
      <c r="BU214" s="69"/>
      <c r="BV214" s="69"/>
      <c r="BW214" s="69"/>
      <c r="BX214" s="69"/>
      <c r="BY214" s="69"/>
      <c r="BZ214" s="69"/>
      <c r="CA214" s="69"/>
      <c r="CB214" s="69"/>
      <c r="CC214" s="69"/>
      <c r="CD214" s="70"/>
    </row>
    <row r="215" spans="1:82" s="67" customFormat="1" ht="27.95" customHeight="1">
      <c r="A215" s="55">
        <f t="shared" si="11"/>
        <v>44</v>
      </c>
      <c r="B215" s="27" t="s">
        <v>1522</v>
      </c>
      <c r="C215" s="31" t="s">
        <v>1523</v>
      </c>
      <c r="D215" s="57" t="s">
        <v>1524</v>
      </c>
      <c r="E215" s="57">
        <v>42142</v>
      </c>
      <c r="F215" s="56"/>
      <c r="G215" s="58"/>
      <c r="H215" s="61" t="s">
        <v>3</v>
      </c>
      <c r="I215" s="61" t="s">
        <v>45</v>
      </c>
      <c r="J215" s="61" t="s">
        <v>927</v>
      </c>
      <c r="K215" s="61" t="s">
        <v>863</v>
      </c>
      <c r="L215" s="31" t="s">
        <v>993</v>
      </c>
      <c r="M215" s="61" t="s">
        <v>469</v>
      </c>
      <c r="N215" s="31" t="s">
        <v>469</v>
      </c>
      <c r="O215" s="31" t="s">
        <v>1525</v>
      </c>
      <c r="P215" s="31" t="s">
        <v>1526</v>
      </c>
      <c r="Q215" s="60" t="s">
        <v>1527</v>
      </c>
      <c r="R215" s="61" t="s">
        <v>45</v>
      </c>
      <c r="S215" s="86" t="s">
        <v>186</v>
      </c>
      <c r="T215" s="161" t="s">
        <v>109</v>
      </c>
      <c r="U215" s="198" t="s">
        <v>922</v>
      </c>
      <c r="V215" s="59" t="s">
        <v>49</v>
      </c>
      <c r="W215" s="66">
        <v>3875000</v>
      </c>
      <c r="X215" s="65" t="s">
        <v>109</v>
      </c>
      <c r="Y215" s="66" t="s">
        <v>698</v>
      </c>
      <c r="Z215" s="65" t="s">
        <v>78</v>
      </c>
      <c r="AA215" s="55">
        <f t="shared" si="12"/>
        <v>1.4400000000000002</v>
      </c>
      <c r="AB215" s="161" t="s">
        <v>109</v>
      </c>
      <c r="AC215" s="68"/>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c r="BI215" s="69"/>
      <c r="BJ215" s="69"/>
      <c r="BK215" s="69"/>
      <c r="BL215" s="69"/>
      <c r="BM215" s="69"/>
      <c r="BN215" s="69"/>
      <c r="BO215" s="69"/>
      <c r="BP215" s="69"/>
      <c r="BQ215" s="69"/>
      <c r="BR215" s="69"/>
      <c r="BS215" s="69"/>
      <c r="BT215" s="69"/>
      <c r="BU215" s="69"/>
      <c r="BV215" s="69"/>
      <c r="BW215" s="69"/>
      <c r="BX215" s="69"/>
      <c r="BY215" s="69"/>
      <c r="BZ215" s="69"/>
      <c r="CA215" s="69"/>
      <c r="CB215" s="69"/>
      <c r="CC215" s="69"/>
      <c r="CD215" s="70"/>
    </row>
    <row r="216" spans="1:82" s="67" customFormat="1" ht="27.95" customHeight="1">
      <c r="A216" s="55">
        <f t="shared" si="11"/>
        <v>45</v>
      </c>
      <c r="B216" s="27" t="s">
        <v>1528</v>
      </c>
      <c r="C216" s="31" t="s">
        <v>1529</v>
      </c>
      <c r="D216" s="57" t="s">
        <v>1530</v>
      </c>
      <c r="E216" s="57">
        <v>42142</v>
      </c>
      <c r="F216" s="56"/>
      <c r="G216" s="58"/>
      <c r="H216" s="61" t="s">
        <v>3</v>
      </c>
      <c r="I216" s="61" t="s">
        <v>45</v>
      </c>
      <c r="J216" s="61" t="s">
        <v>927</v>
      </c>
      <c r="K216" s="61" t="s">
        <v>863</v>
      </c>
      <c r="L216" s="31" t="s">
        <v>143</v>
      </c>
      <c r="M216" s="55" t="s">
        <v>84</v>
      </c>
      <c r="N216" s="31" t="s">
        <v>1531</v>
      </c>
      <c r="O216" s="31" t="s">
        <v>1532</v>
      </c>
      <c r="P216" s="31" t="s">
        <v>1533</v>
      </c>
      <c r="Q216" s="60" t="s">
        <v>1534</v>
      </c>
      <c r="R216" s="61" t="s">
        <v>45</v>
      </c>
      <c r="S216" s="86" t="s">
        <v>186</v>
      </c>
      <c r="T216" s="161" t="s">
        <v>109</v>
      </c>
      <c r="U216" s="198" t="s">
        <v>922</v>
      </c>
      <c r="V216" s="59" t="s">
        <v>49</v>
      </c>
      <c r="W216" s="66">
        <v>3875000</v>
      </c>
      <c r="X216" s="65" t="s">
        <v>109</v>
      </c>
      <c r="Y216" s="66" t="s">
        <v>698</v>
      </c>
      <c r="Z216" s="65" t="s">
        <v>78</v>
      </c>
      <c r="AA216" s="55">
        <f t="shared" si="12"/>
        <v>1.4400000000000002</v>
      </c>
      <c r="AB216" s="161" t="s">
        <v>109</v>
      </c>
      <c r="AC216" s="68"/>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c r="BY216" s="69"/>
      <c r="BZ216" s="69"/>
      <c r="CA216" s="69"/>
      <c r="CB216" s="69"/>
      <c r="CC216" s="69"/>
      <c r="CD216" s="70"/>
    </row>
    <row r="217" spans="1:82" s="67" customFormat="1" ht="27.95" customHeight="1">
      <c r="A217" s="55">
        <f t="shared" si="11"/>
        <v>46</v>
      </c>
      <c r="B217" s="27" t="s">
        <v>1535</v>
      </c>
      <c r="C217" s="31" t="s">
        <v>1536</v>
      </c>
      <c r="D217" s="57" t="s">
        <v>1537</v>
      </c>
      <c r="E217" s="57">
        <v>42142</v>
      </c>
      <c r="F217" s="56"/>
      <c r="G217" s="58"/>
      <c r="H217" s="61" t="s">
        <v>3</v>
      </c>
      <c r="I217" s="61" t="s">
        <v>1538</v>
      </c>
      <c r="J217" s="61" t="s">
        <v>927</v>
      </c>
      <c r="K217" s="61" t="s">
        <v>863</v>
      </c>
      <c r="L217" s="31" t="s">
        <v>143</v>
      </c>
      <c r="M217" s="55" t="s">
        <v>84</v>
      </c>
      <c r="N217" s="31" t="s">
        <v>1539</v>
      </c>
      <c r="O217" s="31" t="s">
        <v>1540</v>
      </c>
      <c r="P217" s="31" t="s">
        <v>1541</v>
      </c>
      <c r="Q217" s="60" t="s">
        <v>1542</v>
      </c>
      <c r="R217" s="61" t="s">
        <v>45</v>
      </c>
      <c r="S217" s="86" t="s">
        <v>186</v>
      </c>
      <c r="T217" s="161" t="s">
        <v>109</v>
      </c>
      <c r="U217" s="198" t="s">
        <v>922</v>
      </c>
      <c r="V217" s="59" t="s">
        <v>49</v>
      </c>
      <c r="W217" s="66">
        <v>3875000</v>
      </c>
      <c r="X217" s="65" t="s">
        <v>109</v>
      </c>
      <c r="Y217" s="66" t="s">
        <v>698</v>
      </c>
      <c r="Z217" s="65" t="s">
        <v>78</v>
      </c>
      <c r="AA217" s="55">
        <f t="shared" si="12"/>
        <v>1.4400000000000002</v>
      </c>
      <c r="AB217" s="161" t="s">
        <v>109</v>
      </c>
      <c r="AC217" s="68"/>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c r="AZ217" s="69"/>
      <c r="BA217" s="69"/>
      <c r="BB217" s="69"/>
      <c r="BC217" s="69"/>
      <c r="BD217" s="69"/>
      <c r="BE217" s="69"/>
      <c r="BF217" s="69"/>
      <c r="BG217" s="69"/>
      <c r="BH217" s="69"/>
      <c r="BI217" s="69"/>
      <c r="BJ217" s="69"/>
      <c r="BK217" s="69"/>
      <c r="BL217" s="69"/>
      <c r="BM217" s="69"/>
      <c r="BN217" s="69"/>
      <c r="BO217" s="69"/>
      <c r="BP217" s="69"/>
      <c r="BQ217" s="69"/>
      <c r="BR217" s="69"/>
      <c r="BS217" s="69"/>
      <c r="BT217" s="69"/>
      <c r="BU217" s="69"/>
      <c r="BV217" s="69"/>
      <c r="BW217" s="69"/>
      <c r="BX217" s="69"/>
      <c r="BY217" s="69"/>
      <c r="BZ217" s="69"/>
      <c r="CA217" s="69"/>
      <c r="CB217" s="69"/>
      <c r="CC217" s="69"/>
      <c r="CD217" s="70"/>
    </row>
    <row r="218" spans="1:82" s="67" customFormat="1" ht="27.95" customHeight="1">
      <c r="A218" s="55">
        <f t="shared" si="11"/>
        <v>47</v>
      </c>
      <c r="B218" s="27" t="s">
        <v>1543</v>
      </c>
      <c r="C218" s="31" t="s">
        <v>1544</v>
      </c>
      <c r="D218" s="57" t="s">
        <v>1545</v>
      </c>
      <c r="E218" s="57">
        <v>42142</v>
      </c>
      <c r="F218" s="56"/>
      <c r="G218" s="58"/>
      <c r="H218" s="61" t="s">
        <v>3</v>
      </c>
      <c r="I218" s="61" t="s">
        <v>45</v>
      </c>
      <c r="J218" s="61" t="s">
        <v>927</v>
      </c>
      <c r="K218" s="61" t="s">
        <v>863</v>
      </c>
      <c r="L218" s="31" t="s">
        <v>993</v>
      </c>
      <c r="M218" s="61" t="s">
        <v>469</v>
      </c>
      <c r="N218" s="31" t="s">
        <v>469</v>
      </c>
      <c r="O218" s="31" t="s">
        <v>1546</v>
      </c>
      <c r="P218" s="31" t="s">
        <v>1547</v>
      </c>
      <c r="Q218" s="60" t="s">
        <v>1548</v>
      </c>
      <c r="R218" s="61" t="s">
        <v>45</v>
      </c>
      <c r="S218" s="86" t="s">
        <v>186</v>
      </c>
      <c r="T218" s="161" t="s">
        <v>109</v>
      </c>
      <c r="U218" s="198" t="s">
        <v>922</v>
      </c>
      <c r="V218" s="59" t="s">
        <v>49</v>
      </c>
      <c r="W218" s="66">
        <v>3875000</v>
      </c>
      <c r="X218" s="65" t="s">
        <v>109</v>
      </c>
      <c r="Y218" s="66" t="s">
        <v>698</v>
      </c>
      <c r="Z218" s="65" t="s">
        <v>78</v>
      </c>
      <c r="AA218" s="55">
        <f t="shared" si="12"/>
        <v>1.4400000000000002</v>
      </c>
      <c r="AB218" s="161" t="s">
        <v>109</v>
      </c>
      <c r="AC218" s="68"/>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c r="AZ218" s="69"/>
      <c r="BA218" s="69"/>
      <c r="BB218" s="69"/>
      <c r="BC218" s="69"/>
      <c r="BD218" s="69"/>
      <c r="BE218" s="69"/>
      <c r="BF218" s="69"/>
      <c r="BG218" s="69"/>
      <c r="BH218" s="69"/>
      <c r="BI218" s="69"/>
      <c r="BJ218" s="69"/>
      <c r="BK218" s="69"/>
      <c r="BL218" s="69"/>
      <c r="BM218" s="69"/>
      <c r="BN218" s="69"/>
      <c r="BO218" s="69"/>
      <c r="BP218" s="69"/>
      <c r="BQ218" s="69"/>
      <c r="BR218" s="69"/>
      <c r="BS218" s="69"/>
      <c r="BT218" s="69"/>
      <c r="BU218" s="69"/>
      <c r="BV218" s="69"/>
      <c r="BW218" s="69"/>
      <c r="BX218" s="69"/>
      <c r="BY218" s="69"/>
      <c r="BZ218" s="69"/>
      <c r="CA218" s="69"/>
      <c r="CB218" s="69"/>
      <c r="CC218" s="69"/>
      <c r="CD218" s="70"/>
    </row>
    <row r="219" spans="1:82" s="67" customFormat="1" ht="27.95" customHeight="1">
      <c r="A219" s="55">
        <f t="shared" si="11"/>
        <v>48</v>
      </c>
      <c r="B219" s="27" t="s">
        <v>1549</v>
      </c>
      <c r="C219" s="31" t="s">
        <v>1550</v>
      </c>
      <c r="D219" s="57" t="s">
        <v>1551</v>
      </c>
      <c r="E219" s="57">
        <v>42142</v>
      </c>
      <c r="F219" s="56"/>
      <c r="G219" s="58"/>
      <c r="H219" s="61" t="s">
        <v>1</v>
      </c>
      <c r="I219" s="61" t="s">
        <v>45</v>
      </c>
      <c r="J219" s="61" t="s">
        <v>927</v>
      </c>
      <c r="K219" s="61" t="s">
        <v>863</v>
      </c>
      <c r="L219" s="31" t="s">
        <v>303</v>
      </c>
      <c r="M219" s="55" t="s">
        <v>84</v>
      </c>
      <c r="N219" s="31" t="s">
        <v>1552</v>
      </c>
      <c r="O219" s="31" t="s">
        <v>1553</v>
      </c>
      <c r="P219" s="31" t="s">
        <v>1554</v>
      </c>
      <c r="Q219" s="60" t="s">
        <v>1555</v>
      </c>
      <c r="R219" s="61" t="s">
        <v>45</v>
      </c>
      <c r="S219" s="86" t="s">
        <v>186</v>
      </c>
      <c r="T219" s="161" t="s">
        <v>109</v>
      </c>
      <c r="U219" s="198" t="s">
        <v>922</v>
      </c>
      <c r="V219" s="59" t="s">
        <v>49</v>
      </c>
      <c r="W219" s="66">
        <v>3875000</v>
      </c>
      <c r="X219" s="65" t="s">
        <v>109</v>
      </c>
      <c r="Y219" s="66" t="s">
        <v>698</v>
      </c>
      <c r="Z219" s="65" t="s">
        <v>78</v>
      </c>
      <c r="AA219" s="55">
        <f t="shared" si="12"/>
        <v>1.4400000000000002</v>
      </c>
      <c r="AB219" s="161" t="s">
        <v>109</v>
      </c>
      <c r="AC219" s="68"/>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c r="AZ219" s="69"/>
      <c r="BA219" s="69"/>
      <c r="BB219" s="69"/>
      <c r="BC219" s="69"/>
      <c r="BD219" s="69"/>
      <c r="BE219" s="69"/>
      <c r="BF219" s="69"/>
      <c r="BG219" s="69"/>
      <c r="BH219" s="69"/>
      <c r="BI219" s="69"/>
      <c r="BJ219" s="69"/>
      <c r="BK219" s="69"/>
      <c r="BL219" s="69"/>
      <c r="BM219" s="69"/>
      <c r="BN219" s="69"/>
      <c r="BO219" s="69"/>
      <c r="BP219" s="69"/>
      <c r="BQ219" s="69"/>
      <c r="BR219" s="69"/>
      <c r="BS219" s="69"/>
      <c r="BT219" s="69"/>
      <c r="BU219" s="69"/>
      <c r="BV219" s="69"/>
      <c r="BW219" s="69"/>
      <c r="BX219" s="69"/>
      <c r="BY219" s="69"/>
      <c r="BZ219" s="69"/>
      <c r="CA219" s="69"/>
      <c r="CB219" s="69"/>
      <c r="CC219" s="69"/>
      <c r="CD219" s="70"/>
    </row>
    <row r="220" spans="1:82" s="67" customFormat="1" ht="27.95" customHeight="1">
      <c r="A220" s="55">
        <f t="shared" si="11"/>
        <v>49</v>
      </c>
      <c r="B220" s="27" t="s">
        <v>1556</v>
      </c>
      <c r="C220" s="31" t="s">
        <v>1557</v>
      </c>
      <c r="D220" s="57" t="s">
        <v>1558</v>
      </c>
      <c r="E220" s="57">
        <v>42142</v>
      </c>
      <c r="F220" s="56"/>
      <c r="G220" s="58"/>
      <c r="H220" s="61" t="s">
        <v>1</v>
      </c>
      <c r="I220" s="61" t="s">
        <v>81</v>
      </c>
      <c r="J220" s="61" t="s">
        <v>927</v>
      </c>
      <c r="K220" s="61" t="s">
        <v>863</v>
      </c>
      <c r="L220" s="31" t="s">
        <v>143</v>
      </c>
      <c r="M220" s="55" t="s">
        <v>84</v>
      </c>
      <c r="N220" s="31" t="s">
        <v>1559</v>
      </c>
      <c r="O220" s="31" t="s">
        <v>1560</v>
      </c>
      <c r="P220" s="31" t="s">
        <v>1561</v>
      </c>
      <c r="Q220" s="60" t="s">
        <v>1562</v>
      </c>
      <c r="R220" s="61" t="s">
        <v>81</v>
      </c>
      <c r="S220" s="86" t="s">
        <v>186</v>
      </c>
      <c r="T220" s="161" t="s">
        <v>109</v>
      </c>
      <c r="U220" s="198" t="s">
        <v>922</v>
      </c>
      <c r="V220" s="59" t="s">
        <v>49</v>
      </c>
      <c r="W220" s="66">
        <v>3875000</v>
      </c>
      <c r="X220" s="65" t="s">
        <v>109</v>
      </c>
      <c r="Y220" s="66" t="s">
        <v>698</v>
      </c>
      <c r="Z220" s="65" t="s">
        <v>78</v>
      </c>
      <c r="AA220" s="55">
        <f t="shared" si="12"/>
        <v>1.4400000000000002</v>
      </c>
      <c r="AB220" s="161" t="s">
        <v>109</v>
      </c>
      <c r="AC220" s="68"/>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c r="AZ220" s="69"/>
      <c r="BA220" s="69"/>
      <c r="BB220" s="69"/>
      <c r="BC220" s="69"/>
      <c r="BD220" s="69"/>
      <c r="BE220" s="69"/>
      <c r="BF220" s="69"/>
      <c r="BG220" s="69"/>
      <c r="BH220" s="69"/>
      <c r="BI220" s="69"/>
      <c r="BJ220" s="69"/>
      <c r="BK220" s="69"/>
      <c r="BL220" s="69"/>
      <c r="BM220" s="69"/>
      <c r="BN220" s="69"/>
      <c r="BO220" s="69"/>
      <c r="BP220" s="69"/>
      <c r="BQ220" s="69"/>
      <c r="BR220" s="69"/>
      <c r="BS220" s="69"/>
      <c r="BT220" s="69"/>
      <c r="BU220" s="69"/>
      <c r="BV220" s="69"/>
      <c r="BW220" s="69"/>
      <c r="BX220" s="69"/>
      <c r="BY220" s="69"/>
      <c r="BZ220" s="69"/>
      <c r="CA220" s="69"/>
      <c r="CB220" s="69"/>
      <c r="CC220" s="69"/>
      <c r="CD220" s="70"/>
    </row>
    <row r="221" spans="1:82" s="67" customFormat="1" ht="27.95" customHeight="1">
      <c r="A221" s="55">
        <f t="shared" si="11"/>
        <v>50</v>
      </c>
      <c r="B221" s="27" t="s">
        <v>1563</v>
      </c>
      <c r="C221" s="31" t="s">
        <v>1564</v>
      </c>
      <c r="D221" s="57" t="s">
        <v>1565</v>
      </c>
      <c r="E221" s="57">
        <v>42142</v>
      </c>
      <c r="F221" s="56"/>
      <c r="G221" s="58"/>
      <c r="H221" s="61" t="s">
        <v>1</v>
      </c>
      <c r="I221" s="61" t="s">
        <v>45</v>
      </c>
      <c r="J221" s="61" t="s">
        <v>927</v>
      </c>
      <c r="K221" s="61" t="s">
        <v>863</v>
      </c>
      <c r="L221" s="31" t="s">
        <v>1566</v>
      </c>
      <c r="M221" s="55" t="s">
        <v>226</v>
      </c>
      <c r="N221" s="31" t="s">
        <v>1567</v>
      </c>
      <c r="O221" s="31" t="s">
        <v>1568</v>
      </c>
      <c r="P221" s="31" t="s">
        <v>1569</v>
      </c>
      <c r="Q221" s="60" t="s">
        <v>1570</v>
      </c>
      <c r="R221" s="61" t="s">
        <v>45</v>
      </c>
      <c r="S221" s="86" t="s">
        <v>186</v>
      </c>
      <c r="T221" s="161" t="s">
        <v>109</v>
      </c>
      <c r="U221" s="198" t="s">
        <v>922</v>
      </c>
      <c r="V221" s="59" t="s">
        <v>49</v>
      </c>
      <c r="W221" s="66">
        <v>3875000</v>
      </c>
      <c r="X221" s="65" t="s">
        <v>109</v>
      </c>
      <c r="Y221" s="66" t="s">
        <v>698</v>
      </c>
      <c r="Z221" s="65" t="s">
        <v>78</v>
      </c>
      <c r="AA221" s="55">
        <f t="shared" si="12"/>
        <v>1.4400000000000002</v>
      </c>
      <c r="AB221" s="161" t="s">
        <v>109</v>
      </c>
      <c r="AC221" s="68"/>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c r="AZ221" s="69"/>
      <c r="BA221" s="69"/>
      <c r="BB221" s="69"/>
      <c r="BC221" s="69"/>
      <c r="BD221" s="69"/>
      <c r="BE221" s="69"/>
      <c r="BF221" s="69"/>
      <c r="BG221" s="69"/>
      <c r="BH221" s="69"/>
      <c r="BI221" s="69"/>
      <c r="BJ221" s="69"/>
      <c r="BK221" s="69"/>
      <c r="BL221" s="69"/>
      <c r="BM221" s="69"/>
      <c r="BN221" s="69"/>
      <c r="BO221" s="69"/>
      <c r="BP221" s="69"/>
      <c r="BQ221" s="69"/>
      <c r="BR221" s="69"/>
      <c r="BS221" s="69"/>
      <c r="BT221" s="69"/>
      <c r="BU221" s="69"/>
      <c r="BV221" s="69"/>
      <c r="BW221" s="69"/>
      <c r="BX221" s="69"/>
      <c r="BY221" s="69"/>
      <c r="BZ221" s="69"/>
      <c r="CA221" s="69"/>
      <c r="CB221" s="69"/>
      <c r="CC221" s="69"/>
      <c r="CD221" s="70"/>
    </row>
    <row r="222" spans="1:82" s="67" customFormat="1" ht="27.95" customHeight="1">
      <c r="A222" s="55">
        <f t="shared" si="11"/>
        <v>51</v>
      </c>
      <c r="B222" s="27" t="s">
        <v>1571</v>
      </c>
      <c r="C222" s="31" t="s">
        <v>1572</v>
      </c>
      <c r="D222" s="57" t="s">
        <v>1573</v>
      </c>
      <c r="E222" s="57">
        <v>42142</v>
      </c>
      <c r="F222" s="56"/>
      <c r="G222" s="58"/>
      <c r="H222" s="61" t="s">
        <v>1</v>
      </c>
      <c r="I222" s="61" t="s">
        <v>1574</v>
      </c>
      <c r="J222" s="61" t="s">
        <v>927</v>
      </c>
      <c r="K222" s="61" t="s">
        <v>863</v>
      </c>
      <c r="L222" s="31" t="s">
        <v>993</v>
      </c>
      <c r="M222" s="61" t="s">
        <v>469</v>
      </c>
      <c r="N222" s="31" t="s">
        <v>1575</v>
      </c>
      <c r="O222" s="31" t="s">
        <v>1576</v>
      </c>
      <c r="P222" s="31" t="s">
        <v>1577</v>
      </c>
      <c r="Q222" s="60" t="s">
        <v>1578</v>
      </c>
      <c r="R222" s="61" t="s">
        <v>45</v>
      </c>
      <c r="S222" s="86" t="s">
        <v>186</v>
      </c>
      <c r="T222" s="161" t="s">
        <v>109</v>
      </c>
      <c r="U222" s="198" t="s">
        <v>922</v>
      </c>
      <c r="V222" s="59" t="s">
        <v>49</v>
      </c>
      <c r="W222" s="66">
        <v>3875000</v>
      </c>
      <c r="X222" s="65" t="s">
        <v>109</v>
      </c>
      <c r="Y222" s="66" t="s">
        <v>698</v>
      </c>
      <c r="Z222" s="65" t="s">
        <v>78</v>
      </c>
      <c r="AA222" s="55">
        <f>1.6*90%</f>
        <v>1.4400000000000002</v>
      </c>
      <c r="AB222" s="161" t="s">
        <v>109</v>
      </c>
      <c r="AC222" s="68"/>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c r="BY222" s="69"/>
      <c r="BZ222" s="69"/>
      <c r="CA222" s="69"/>
      <c r="CB222" s="69"/>
      <c r="CC222" s="69"/>
      <c r="CD222" s="70"/>
    </row>
    <row r="223" spans="1:82" s="82" customFormat="1" ht="27.95" customHeight="1">
      <c r="A223" s="55">
        <f t="shared" si="11"/>
        <v>52</v>
      </c>
      <c r="B223" s="31" t="s">
        <v>1579</v>
      </c>
      <c r="C223" s="31" t="s">
        <v>1580</v>
      </c>
      <c r="D223" s="222">
        <v>33427</v>
      </c>
      <c r="E223" s="222">
        <v>42163</v>
      </c>
      <c r="F223" s="56"/>
      <c r="G223" s="58"/>
      <c r="H223" s="61" t="s">
        <v>3</v>
      </c>
      <c r="I223" s="223" t="s">
        <v>45</v>
      </c>
      <c r="J223" s="61" t="s">
        <v>927</v>
      </c>
      <c r="K223" s="61" t="s">
        <v>863</v>
      </c>
      <c r="L223" s="31" t="s">
        <v>143</v>
      </c>
      <c r="M223" s="55" t="s">
        <v>84</v>
      </c>
      <c r="N223" s="176" t="s">
        <v>1581</v>
      </c>
      <c r="O223" s="176" t="s">
        <v>1582</v>
      </c>
      <c r="P223" s="224" t="s">
        <v>1583</v>
      </c>
      <c r="Q223" s="225" t="s">
        <v>1584</v>
      </c>
      <c r="R223" s="223" t="s">
        <v>45</v>
      </c>
      <c r="S223" s="86" t="s">
        <v>186</v>
      </c>
      <c r="T223" s="65" t="s">
        <v>924</v>
      </c>
      <c r="U223" s="198" t="s">
        <v>922</v>
      </c>
      <c r="V223" s="59" t="s">
        <v>49</v>
      </c>
      <c r="W223" s="64">
        <v>3875000</v>
      </c>
      <c r="X223" s="65" t="s">
        <v>924</v>
      </c>
      <c r="Y223" s="66" t="s">
        <v>698</v>
      </c>
      <c r="Z223" s="65" t="s">
        <v>78</v>
      </c>
      <c r="AA223" s="55">
        <f>1.6*90%</f>
        <v>1.4400000000000002</v>
      </c>
      <c r="AB223" s="65" t="s">
        <v>924</v>
      </c>
      <c r="AC223" s="79"/>
      <c r="AD223" s="80"/>
      <c r="AE223" s="69"/>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c r="BE223" s="80"/>
      <c r="BF223" s="80"/>
      <c r="BG223" s="80"/>
      <c r="BH223" s="80"/>
      <c r="BI223" s="80"/>
      <c r="BJ223" s="80"/>
      <c r="BK223" s="80"/>
      <c r="BL223" s="80"/>
      <c r="BM223" s="80"/>
      <c r="BN223" s="80"/>
      <c r="BO223" s="80"/>
      <c r="BP223" s="80"/>
      <c r="BQ223" s="80"/>
      <c r="BR223" s="80"/>
      <c r="BS223" s="80"/>
      <c r="BT223" s="80"/>
      <c r="BU223" s="80"/>
      <c r="BV223" s="80"/>
      <c r="BW223" s="80"/>
      <c r="BX223" s="80"/>
      <c r="BY223" s="80"/>
      <c r="BZ223" s="80"/>
      <c r="CA223" s="80"/>
      <c r="CB223" s="80"/>
      <c r="CC223" s="80"/>
      <c r="CD223" s="81"/>
    </row>
    <row r="224" spans="1:82" s="82" customFormat="1" ht="27.95" customHeight="1">
      <c r="A224" s="55">
        <f t="shared" si="11"/>
        <v>53</v>
      </c>
      <c r="B224" s="31"/>
      <c r="C224" s="226" t="s">
        <v>1585</v>
      </c>
      <c r="D224" s="227" t="s">
        <v>1586</v>
      </c>
      <c r="E224" s="57">
        <v>42206</v>
      </c>
      <c r="F224" s="56"/>
      <c r="G224" s="58"/>
      <c r="H224" s="228" t="s">
        <v>1</v>
      </c>
      <c r="I224" s="175" t="s">
        <v>45</v>
      </c>
      <c r="J224" s="61" t="s">
        <v>927</v>
      </c>
      <c r="K224" s="61" t="s">
        <v>863</v>
      </c>
      <c r="L224" s="31" t="s">
        <v>303</v>
      </c>
      <c r="M224" s="55" t="s">
        <v>84</v>
      </c>
      <c r="N224" s="229" t="s">
        <v>1587</v>
      </c>
      <c r="O224" s="31" t="s">
        <v>1588</v>
      </c>
      <c r="P224" s="230" t="s">
        <v>1589</v>
      </c>
      <c r="Q224" s="230" t="s">
        <v>1590</v>
      </c>
      <c r="R224" s="82" t="s">
        <v>45</v>
      </c>
      <c r="S224" s="133" t="s">
        <v>186</v>
      </c>
      <c r="T224" s="161" t="s">
        <v>109</v>
      </c>
      <c r="U224" s="198" t="s">
        <v>922</v>
      </c>
      <c r="V224" s="59" t="s">
        <v>49</v>
      </c>
      <c r="W224" s="66">
        <v>3875000</v>
      </c>
      <c r="X224" s="65" t="s">
        <v>109</v>
      </c>
      <c r="Y224" s="66" t="s">
        <v>698</v>
      </c>
      <c r="Z224" s="65" t="s">
        <v>78</v>
      </c>
      <c r="AA224" s="55">
        <f t="shared" ref="AA224:AA232" si="13">1.6*90%</f>
        <v>1.4400000000000002</v>
      </c>
      <c r="AB224" s="161" t="s">
        <v>109</v>
      </c>
      <c r="AC224" s="79"/>
      <c r="AD224" s="80"/>
      <c r="AE224" s="69"/>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c r="BE224" s="80"/>
      <c r="BF224" s="80"/>
      <c r="BG224" s="80"/>
      <c r="BH224" s="80"/>
      <c r="BI224" s="80"/>
      <c r="BJ224" s="80"/>
      <c r="BK224" s="80"/>
      <c r="BL224" s="80"/>
      <c r="BM224" s="80"/>
      <c r="BN224" s="80"/>
      <c r="BO224" s="80"/>
      <c r="BP224" s="80"/>
      <c r="BQ224" s="80"/>
      <c r="BR224" s="80"/>
      <c r="BS224" s="80"/>
      <c r="BT224" s="80"/>
      <c r="BU224" s="80"/>
      <c r="BV224" s="80"/>
      <c r="BW224" s="80"/>
      <c r="BX224" s="80"/>
      <c r="BY224" s="80"/>
      <c r="BZ224" s="80"/>
      <c r="CA224" s="80"/>
      <c r="CB224" s="80"/>
      <c r="CC224" s="80"/>
      <c r="CD224" s="81"/>
    </row>
    <row r="225" spans="1:82" s="82" customFormat="1" ht="27.95" customHeight="1">
      <c r="A225" s="55">
        <f t="shared" si="11"/>
        <v>54</v>
      </c>
      <c r="B225" s="31"/>
      <c r="C225" s="231" t="s">
        <v>1591</v>
      </c>
      <c r="D225" s="232" t="s">
        <v>1592</v>
      </c>
      <c r="E225" s="57">
        <v>42206</v>
      </c>
      <c r="F225" s="56"/>
      <c r="G225" s="58"/>
      <c r="H225" s="228" t="s">
        <v>3</v>
      </c>
      <c r="I225" s="175" t="s">
        <v>45</v>
      </c>
      <c r="J225" s="61" t="s">
        <v>927</v>
      </c>
      <c r="K225" s="61" t="s">
        <v>863</v>
      </c>
      <c r="L225" s="31" t="s">
        <v>1288</v>
      </c>
      <c r="M225" s="55" t="s">
        <v>84</v>
      </c>
      <c r="N225" s="233" t="s">
        <v>1593</v>
      </c>
      <c r="O225" s="31" t="s">
        <v>1594</v>
      </c>
      <c r="P225" s="230" t="s">
        <v>1595</v>
      </c>
      <c r="Q225" s="230" t="s">
        <v>1596</v>
      </c>
      <c r="R225" s="82" t="s">
        <v>45</v>
      </c>
      <c r="S225" s="133" t="s">
        <v>186</v>
      </c>
      <c r="T225" s="161" t="s">
        <v>109</v>
      </c>
      <c r="U225" s="198" t="s">
        <v>922</v>
      </c>
      <c r="V225" s="59" t="s">
        <v>49</v>
      </c>
      <c r="W225" s="66">
        <v>3875000</v>
      </c>
      <c r="X225" s="65" t="s">
        <v>109</v>
      </c>
      <c r="Y225" s="66" t="s">
        <v>698</v>
      </c>
      <c r="Z225" s="65" t="s">
        <v>78</v>
      </c>
      <c r="AA225" s="55">
        <f t="shared" si="13"/>
        <v>1.4400000000000002</v>
      </c>
      <c r="AB225" s="161" t="s">
        <v>109</v>
      </c>
      <c r="AC225" s="79"/>
      <c r="AD225" s="80"/>
      <c r="AE225" s="69"/>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c r="BE225" s="80"/>
      <c r="BF225" s="80"/>
      <c r="BG225" s="80"/>
      <c r="BH225" s="80"/>
      <c r="BI225" s="80"/>
      <c r="BJ225" s="80"/>
      <c r="BK225" s="80"/>
      <c r="BL225" s="80"/>
      <c r="BM225" s="80"/>
      <c r="BN225" s="80"/>
      <c r="BO225" s="80"/>
      <c r="BP225" s="80"/>
      <c r="BQ225" s="80"/>
      <c r="BR225" s="80"/>
      <c r="BS225" s="80"/>
      <c r="BT225" s="80"/>
      <c r="BU225" s="80"/>
      <c r="BV225" s="80"/>
      <c r="BW225" s="80"/>
      <c r="BX225" s="80"/>
      <c r="BY225" s="80"/>
      <c r="BZ225" s="80"/>
      <c r="CA225" s="80"/>
      <c r="CB225" s="80"/>
      <c r="CC225" s="80"/>
      <c r="CD225" s="81"/>
    </row>
    <row r="226" spans="1:82" s="82" customFormat="1" ht="27.95" customHeight="1">
      <c r="A226" s="55">
        <f t="shared" si="11"/>
        <v>55</v>
      </c>
      <c r="B226" s="31"/>
      <c r="C226" s="226" t="s">
        <v>1597</v>
      </c>
      <c r="D226" s="227" t="s">
        <v>1598</v>
      </c>
      <c r="E226" s="57">
        <v>42206</v>
      </c>
      <c r="F226" s="56"/>
      <c r="G226" s="58"/>
      <c r="H226" s="228" t="s">
        <v>3</v>
      </c>
      <c r="I226" s="175" t="s">
        <v>45</v>
      </c>
      <c r="J226" s="61" t="s">
        <v>927</v>
      </c>
      <c r="K226" s="61" t="s">
        <v>863</v>
      </c>
      <c r="L226" s="31" t="s">
        <v>1288</v>
      </c>
      <c r="M226" s="55" t="s">
        <v>84</v>
      </c>
      <c r="N226" s="229" t="s">
        <v>1599</v>
      </c>
      <c r="O226" s="31" t="s">
        <v>1600</v>
      </c>
      <c r="P226" s="230" t="s">
        <v>1601</v>
      </c>
      <c r="Q226" s="230" t="s">
        <v>1602</v>
      </c>
      <c r="R226" s="82" t="s">
        <v>45</v>
      </c>
      <c r="S226" s="133" t="s">
        <v>186</v>
      </c>
      <c r="T226" s="161" t="s">
        <v>109</v>
      </c>
      <c r="U226" s="198" t="s">
        <v>922</v>
      </c>
      <c r="V226" s="59" t="s">
        <v>49</v>
      </c>
      <c r="W226" s="66">
        <v>3875000</v>
      </c>
      <c r="X226" s="65" t="s">
        <v>109</v>
      </c>
      <c r="Y226" s="66" t="s">
        <v>698</v>
      </c>
      <c r="Z226" s="65" t="s">
        <v>78</v>
      </c>
      <c r="AA226" s="55">
        <f t="shared" si="13"/>
        <v>1.4400000000000002</v>
      </c>
      <c r="AB226" s="161" t="s">
        <v>109</v>
      </c>
      <c r="AC226" s="79"/>
      <c r="AD226" s="80"/>
      <c r="AE226" s="69"/>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c r="BE226" s="80"/>
      <c r="BF226" s="80"/>
      <c r="BG226" s="80"/>
      <c r="BH226" s="80"/>
      <c r="BI226" s="80"/>
      <c r="BJ226" s="80"/>
      <c r="BK226" s="80"/>
      <c r="BL226" s="80"/>
      <c r="BM226" s="80"/>
      <c r="BN226" s="80"/>
      <c r="BO226" s="80"/>
      <c r="BP226" s="80"/>
      <c r="BQ226" s="80"/>
      <c r="BR226" s="80"/>
      <c r="BS226" s="80"/>
      <c r="BT226" s="80"/>
      <c r="BU226" s="80"/>
      <c r="BV226" s="80"/>
      <c r="BW226" s="80"/>
      <c r="BX226" s="80"/>
      <c r="BY226" s="80"/>
      <c r="BZ226" s="80"/>
      <c r="CA226" s="80"/>
      <c r="CB226" s="80"/>
      <c r="CC226" s="80"/>
      <c r="CD226" s="81"/>
    </row>
    <row r="227" spans="1:82" s="82" customFormat="1" ht="27.95" customHeight="1">
      <c r="A227" s="55">
        <f t="shared" si="11"/>
        <v>56</v>
      </c>
      <c r="B227" s="31"/>
      <c r="C227" s="231" t="s">
        <v>1603</v>
      </c>
      <c r="D227" s="232" t="s">
        <v>1604</v>
      </c>
      <c r="E227" s="57">
        <v>42206</v>
      </c>
      <c r="F227" s="56"/>
      <c r="G227" s="58"/>
      <c r="H227" s="228" t="s">
        <v>1</v>
      </c>
      <c r="I227" s="175" t="s">
        <v>81</v>
      </c>
      <c r="J227" s="61" t="s">
        <v>927</v>
      </c>
      <c r="K227" s="61" t="s">
        <v>863</v>
      </c>
      <c r="L227" s="31" t="s">
        <v>993</v>
      </c>
      <c r="M227" s="61" t="s">
        <v>469</v>
      </c>
      <c r="N227" s="229" t="s">
        <v>469</v>
      </c>
      <c r="O227" s="31" t="s">
        <v>1605</v>
      </c>
      <c r="P227" s="230" t="s">
        <v>1606</v>
      </c>
      <c r="Q227" s="230" t="s">
        <v>1607</v>
      </c>
      <c r="R227" s="82" t="s">
        <v>81</v>
      </c>
      <c r="S227" s="133" t="s">
        <v>186</v>
      </c>
      <c r="T227" s="161" t="s">
        <v>109</v>
      </c>
      <c r="U227" s="198" t="s">
        <v>922</v>
      </c>
      <c r="V227" s="59" t="s">
        <v>49</v>
      </c>
      <c r="W227" s="66">
        <v>3875000</v>
      </c>
      <c r="X227" s="65" t="s">
        <v>109</v>
      </c>
      <c r="Y227" s="66" t="s">
        <v>698</v>
      </c>
      <c r="Z227" s="65" t="s">
        <v>78</v>
      </c>
      <c r="AA227" s="55">
        <f t="shared" si="13"/>
        <v>1.4400000000000002</v>
      </c>
      <c r="AB227" s="161" t="s">
        <v>109</v>
      </c>
      <c r="AC227" s="79"/>
      <c r="AD227" s="80"/>
      <c r="AE227" s="69"/>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c r="BE227" s="80"/>
      <c r="BF227" s="80"/>
      <c r="BG227" s="80"/>
      <c r="BH227" s="80"/>
      <c r="BI227" s="80"/>
      <c r="BJ227" s="80"/>
      <c r="BK227" s="80"/>
      <c r="BL227" s="80"/>
      <c r="BM227" s="80"/>
      <c r="BN227" s="80"/>
      <c r="BO227" s="80"/>
      <c r="BP227" s="80"/>
      <c r="BQ227" s="80"/>
      <c r="BR227" s="80"/>
      <c r="BS227" s="80"/>
      <c r="BT227" s="80"/>
      <c r="BU227" s="80"/>
      <c r="BV227" s="80"/>
      <c r="BW227" s="80"/>
      <c r="BX227" s="80"/>
      <c r="BY227" s="80"/>
      <c r="BZ227" s="80"/>
      <c r="CA227" s="80"/>
      <c r="CB227" s="80"/>
      <c r="CC227" s="80"/>
      <c r="CD227" s="81"/>
    </row>
    <row r="228" spans="1:82" s="82" customFormat="1" ht="27.95" customHeight="1">
      <c r="A228" s="55">
        <f t="shared" si="11"/>
        <v>57</v>
      </c>
      <c r="B228" s="31"/>
      <c r="C228" s="226" t="s">
        <v>1608</v>
      </c>
      <c r="D228" s="227" t="s">
        <v>1117</v>
      </c>
      <c r="E228" s="57">
        <v>42206</v>
      </c>
      <c r="F228" s="56"/>
      <c r="G228" s="58"/>
      <c r="H228" s="228" t="s">
        <v>1</v>
      </c>
      <c r="I228" s="175" t="s">
        <v>45</v>
      </c>
      <c r="J228" s="61" t="s">
        <v>927</v>
      </c>
      <c r="K228" s="61" t="s">
        <v>863</v>
      </c>
      <c r="L228" s="31" t="s">
        <v>441</v>
      </c>
      <c r="M228" s="55" t="s">
        <v>84</v>
      </c>
      <c r="N228" s="229" t="s">
        <v>1609</v>
      </c>
      <c r="O228" s="31" t="s">
        <v>1610</v>
      </c>
      <c r="P228" s="230" t="s">
        <v>1611</v>
      </c>
      <c r="Q228" s="230" t="s">
        <v>1612</v>
      </c>
      <c r="R228" s="82" t="s">
        <v>45</v>
      </c>
      <c r="S228" s="133" t="s">
        <v>186</v>
      </c>
      <c r="T228" s="161" t="s">
        <v>109</v>
      </c>
      <c r="U228" s="198" t="s">
        <v>922</v>
      </c>
      <c r="V228" s="59" t="s">
        <v>49</v>
      </c>
      <c r="W228" s="66">
        <v>3875000</v>
      </c>
      <c r="X228" s="65" t="s">
        <v>109</v>
      </c>
      <c r="Y228" s="66" t="s">
        <v>698</v>
      </c>
      <c r="Z228" s="65" t="s">
        <v>78</v>
      </c>
      <c r="AA228" s="55">
        <f t="shared" si="13"/>
        <v>1.4400000000000002</v>
      </c>
      <c r="AB228" s="161" t="s">
        <v>109</v>
      </c>
      <c r="AC228" s="79"/>
      <c r="AD228" s="80"/>
      <c r="AE228" s="69"/>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c r="BE228" s="80"/>
      <c r="BF228" s="80"/>
      <c r="BG228" s="80"/>
      <c r="BH228" s="80"/>
      <c r="BI228" s="80"/>
      <c r="BJ228" s="80"/>
      <c r="BK228" s="80"/>
      <c r="BL228" s="80"/>
      <c r="BM228" s="80"/>
      <c r="BN228" s="80"/>
      <c r="BO228" s="80"/>
      <c r="BP228" s="80"/>
      <c r="BQ228" s="80"/>
      <c r="BR228" s="80"/>
      <c r="BS228" s="80"/>
      <c r="BT228" s="80"/>
      <c r="BU228" s="80"/>
      <c r="BV228" s="80"/>
      <c r="BW228" s="80"/>
      <c r="BX228" s="80"/>
      <c r="BY228" s="80"/>
      <c r="BZ228" s="80"/>
      <c r="CA228" s="80"/>
      <c r="CB228" s="80"/>
      <c r="CC228" s="80"/>
      <c r="CD228" s="81"/>
    </row>
    <row r="229" spans="1:82" s="82" customFormat="1" ht="27.95" customHeight="1">
      <c r="A229" s="55">
        <f t="shared" si="11"/>
        <v>58</v>
      </c>
      <c r="B229" s="31"/>
      <c r="C229" s="226" t="s">
        <v>1613</v>
      </c>
      <c r="D229" s="227" t="s">
        <v>1614</v>
      </c>
      <c r="E229" s="57">
        <v>42206</v>
      </c>
      <c r="F229" s="56"/>
      <c r="G229" s="58"/>
      <c r="H229" s="228" t="s">
        <v>3</v>
      </c>
      <c r="I229" s="175" t="s">
        <v>45</v>
      </c>
      <c r="J229" s="61" t="s">
        <v>927</v>
      </c>
      <c r="K229" s="61" t="s">
        <v>863</v>
      </c>
      <c r="L229" s="31" t="s">
        <v>1615</v>
      </c>
      <c r="M229" s="55" t="s">
        <v>84</v>
      </c>
      <c r="N229" s="229" t="s">
        <v>1616</v>
      </c>
      <c r="O229" s="31" t="s">
        <v>1617</v>
      </c>
      <c r="P229" s="230" t="s">
        <v>1618</v>
      </c>
      <c r="Q229" s="230" t="s">
        <v>1619</v>
      </c>
      <c r="R229" s="82" t="s">
        <v>45</v>
      </c>
      <c r="S229" s="133" t="s">
        <v>186</v>
      </c>
      <c r="T229" s="161" t="s">
        <v>109</v>
      </c>
      <c r="U229" s="198" t="s">
        <v>922</v>
      </c>
      <c r="V229" s="59" t="s">
        <v>49</v>
      </c>
      <c r="W229" s="66">
        <v>3875000</v>
      </c>
      <c r="X229" s="65" t="s">
        <v>109</v>
      </c>
      <c r="Y229" s="66" t="s">
        <v>698</v>
      </c>
      <c r="Z229" s="65" t="s">
        <v>78</v>
      </c>
      <c r="AA229" s="55">
        <f t="shared" si="13"/>
        <v>1.4400000000000002</v>
      </c>
      <c r="AB229" s="161" t="s">
        <v>109</v>
      </c>
      <c r="AC229" s="79"/>
      <c r="AD229" s="80"/>
      <c r="AE229" s="69"/>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c r="BQ229" s="80"/>
      <c r="BR229" s="80"/>
      <c r="BS229" s="80"/>
      <c r="BT229" s="80"/>
      <c r="BU229" s="80"/>
      <c r="BV229" s="80"/>
      <c r="BW229" s="80"/>
      <c r="BX229" s="80"/>
      <c r="BY229" s="80"/>
      <c r="BZ229" s="80"/>
      <c r="CA229" s="80"/>
      <c r="CB229" s="80"/>
      <c r="CC229" s="80"/>
      <c r="CD229" s="81"/>
    </row>
    <row r="230" spans="1:82" s="82" customFormat="1" ht="27.95" customHeight="1">
      <c r="A230" s="55">
        <f t="shared" si="11"/>
        <v>59</v>
      </c>
      <c r="B230" s="31"/>
      <c r="C230" s="231" t="s">
        <v>1620</v>
      </c>
      <c r="D230" s="232" t="s">
        <v>1621</v>
      </c>
      <c r="E230" s="57">
        <v>42206</v>
      </c>
      <c r="F230" s="56"/>
      <c r="G230" s="58"/>
      <c r="H230" s="228" t="s">
        <v>3</v>
      </c>
      <c r="I230" s="175" t="s">
        <v>45</v>
      </c>
      <c r="J230" s="61" t="s">
        <v>927</v>
      </c>
      <c r="K230" s="61" t="s">
        <v>863</v>
      </c>
      <c r="L230" s="31" t="s">
        <v>1622</v>
      </c>
      <c r="M230" s="29" t="s">
        <v>293</v>
      </c>
      <c r="N230" s="229" t="s">
        <v>1623</v>
      </c>
      <c r="O230" s="31" t="s">
        <v>1600</v>
      </c>
      <c r="P230" s="230" t="s">
        <v>1624</v>
      </c>
      <c r="Q230" s="230" t="s">
        <v>1625</v>
      </c>
      <c r="R230" s="82" t="s">
        <v>45</v>
      </c>
      <c r="S230" s="133" t="s">
        <v>186</v>
      </c>
      <c r="T230" s="161" t="s">
        <v>109</v>
      </c>
      <c r="U230" s="198" t="s">
        <v>922</v>
      </c>
      <c r="V230" s="59" t="s">
        <v>49</v>
      </c>
      <c r="W230" s="66">
        <v>3875000</v>
      </c>
      <c r="X230" s="65" t="s">
        <v>109</v>
      </c>
      <c r="Y230" s="66" t="s">
        <v>698</v>
      </c>
      <c r="Z230" s="65" t="s">
        <v>78</v>
      </c>
      <c r="AA230" s="55">
        <f t="shared" si="13"/>
        <v>1.4400000000000002</v>
      </c>
      <c r="AB230" s="161" t="s">
        <v>109</v>
      </c>
      <c r="AC230" s="79"/>
      <c r="AD230" s="80"/>
      <c r="AE230" s="69"/>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80"/>
      <c r="BH230" s="80"/>
      <c r="BI230" s="80"/>
      <c r="BJ230" s="80"/>
      <c r="BK230" s="80"/>
      <c r="BL230" s="80"/>
      <c r="BM230" s="80"/>
      <c r="BN230" s="80"/>
      <c r="BO230" s="80"/>
      <c r="BP230" s="80"/>
      <c r="BQ230" s="80"/>
      <c r="BR230" s="80"/>
      <c r="BS230" s="80"/>
      <c r="BT230" s="80"/>
      <c r="BU230" s="80"/>
      <c r="BV230" s="80"/>
      <c r="BW230" s="80"/>
      <c r="BX230" s="80"/>
      <c r="BY230" s="80"/>
      <c r="BZ230" s="80"/>
      <c r="CA230" s="80"/>
      <c r="CB230" s="80"/>
      <c r="CC230" s="80"/>
      <c r="CD230" s="81"/>
    </row>
    <row r="231" spans="1:82" s="82" customFormat="1" ht="27.95" customHeight="1">
      <c r="A231" s="55">
        <f t="shared" si="11"/>
        <v>60</v>
      </c>
      <c r="B231" s="31"/>
      <c r="C231" s="226" t="s">
        <v>1626</v>
      </c>
      <c r="D231" s="234" t="s">
        <v>1627</v>
      </c>
      <c r="E231" s="57">
        <v>42206</v>
      </c>
      <c r="F231" s="56"/>
      <c r="G231" s="58"/>
      <c r="H231" s="228" t="s">
        <v>3</v>
      </c>
      <c r="I231" s="175" t="s">
        <v>45</v>
      </c>
      <c r="J231" s="61" t="s">
        <v>927</v>
      </c>
      <c r="K231" s="61" t="s">
        <v>863</v>
      </c>
      <c r="L231" s="31" t="s">
        <v>1628</v>
      </c>
      <c r="M231" s="29" t="s">
        <v>293</v>
      </c>
      <c r="N231" s="229" t="s">
        <v>1629</v>
      </c>
      <c r="O231" s="31" t="s">
        <v>1617</v>
      </c>
      <c r="P231" s="230" t="s">
        <v>1630</v>
      </c>
      <c r="Q231" s="230" t="s">
        <v>1631</v>
      </c>
      <c r="R231" s="82" t="s">
        <v>45</v>
      </c>
      <c r="S231" s="133" t="s">
        <v>186</v>
      </c>
      <c r="T231" s="161" t="s">
        <v>109</v>
      </c>
      <c r="U231" s="198" t="s">
        <v>922</v>
      </c>
      <c r="V231" s="59" t="s">
        <v>49</v>
      </c>
      <c r="W231" s="66">
        <v>3875000</v>
      </c>
      <c r="X231" s="65" t="s">
        <v>109</v>
      </c>
      <c r="Y231" s="66" t="s">
        <v>698</v>
      </c>
      <c r="Z231" s="65" t="s">
        <v>78</v>
      </c>
      <c r="AA231" s="55">
        <f t="shared" si="13"/>
        <v>1.4400000000000002</v>
      </c>
      <c r="AB231" s="161" t="s">
        <v>109</v>
      </c>
      <c r="AC231" s="79"/>
      <c r="AD231" s="80"/>
      <c r="AE231" s="69"/>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80"/>
      <c r="BU231" s="80"/>
      <c r="BV231" s="80"/>
      <c r="BW231" s="80"/>
      <c r="BX231" s="80"/>
      <c r="BY231" s="80"/>
      <c r="BZ231" s="80"/>
      <c r="CA231" s="80"/>
      <c r="CB231" s="80"/>
      <c r="CC231" s="80"/>
      <c r="CD231" s="81"/>
    </row>
    <row r="232" spans="1:82" s="82" customFormat="1" ht="27.95" customHeight="1">
      <c r="A232" s="55">
        <f t="shared" si="11"/>
        <v>61</v>
      </c>
      <c r="B232" s="31"/>
      <c r="C232" s="226" t="s">
        <v>1632</v>
      </c>
      <c r="D232" s="227" t="s">
        <v>1633</v>
      </c>
      <c r="E232" s="57">
        <v>42206</v>
      </c>
      <c r="F232" s="56"/>
      <c r="G232" s="58"/>
      <c r="H232" s="228" t="s">
        <v>3</v>
      </c>
      <c r="I232" s="175" t="s">
        <v>45</v>
      </c>
      <c r="J232" s="61" t="s">
        <v>927</v>
      </c>
      <c r="K232" s="61" t="s">
        <v>863</v>
      </c>
      <c r="L232" s="31" t="s">
        <v>1288</v>
      </c>
      <c r="M232" s="55" t="s">
        <v>84</v>
      </c>
      <c r="N232" s="229" t="s">
        <v>1634</v>
      </c>
      <c r="O232" s="31" t="s">
        <v>1635</v>
      </c>
      <c r="P232" s="230" t="s">
        <v>1636</v>
      </c>
      <c r="Q232" s="230" t="s">
        <v>1637</v>
      </c>
      <c r="R232" s="82" t="s">
        <v>45</v>
      </c>
      <c r="S232" s="133" t="s">
        <v>186</v>
      </c>
      <c r="T232" s="161" t="s">
        <v>109</v>
      </c>
      <c r="U232" s="198" t="s">
        <v>922</v>
      </c>
      <c r="V232" s="59" t="s">
        <v>49</v>
      </c>
      <c r="W232" s="66">
        <v>3875000</v>
      </c>
      <c r="X232" s="65" t="s">
        <v>109</v>
      </c>
      <c r="Y232" s="66" t="s">
        <v>698</v>
      </c>
      <c r="Z232" s="65" t="s">
        <v>78</v>
      </c>
      <c r="AA232" s="55">
        <f t="shared" si="13"/>
        <v>1.4400000000000002</v>
      </c>
      <c r="AB232" s="161" t="s">
        <v>109</v>
      </c>
      <c r="AC232" s="79"/>
      <c r="AD232" s="80"/>
      <c r="AE232" s="69"/>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80"/>
      <c r="BH232" s="80"/>
      <c r="BI232" s="80"/>
      <c r="BJ232" s="80"/>
      <c r="BK232" s="80"/>
      <c r="BL232" s="80"/>
      <c r="BM232" s="80"/>
      <c r="BN232" s="80"/>
      <c r="BO232" s="80"/>
      <c r="BP232" s="80"/>
      <c r="BQ232" s="80"/>
      <c r="BR232" s="80"/>
      <c r="BS232" s="80"/>
      <c r="BT232" s="80"/>
      <c r="BU232" s="80"/>
      <c r="BV232" s="80"/>
      <c r="BW232" s="80"/>
      <c r="BX232" s="80"/>
      <c r="BY232" s="80"/>
      <c r="BZ232" s="80"/>
      <c r="CA232" s="80"/>
      <c r="CB232" s="80"/>
      <c r="CC232" s="80"/>
      <c r="CD232" s="81"/>
    </row>
    <row r="233" spans="1:82" s="82" customFormat="1" ht="27.95" customHeight="1">
      <c r="A233" s="55">
        <f t="shared" si="11"/>
        <v>62</v>
      </c>
      <c r="B233" s="31"/>
      <c r="C233" s="235" t="s">
        <v>1638</v>
      </c>
      <c r="D233" s="225">
        <v>32958</v>
      </c>
      <c r="E233" s="57">
        <v>42206</v>
      </c>
      <c r="F233" s="56"/>
      <c r="G233" s="58"/>
      <c r="H233" s="223" t="s">
        <v>1</v>
      </c>
      <c r="I233" s="223" t="s">
        <v>45</v>
      </c>
      <c r="J233" s="61" t="s">
        <v>927</v>
      </c>
      <c r="K233" s="61" t="s">
        <v>863</v>
      </c>
      <c r="L233" s="31" t="s">
        <v>1639</v>
      </c>
      <c r="M233" s="55" t="s">
        <v>84</v>
      </c>
      <c r="N233" s="176" t="s">
        <v>1640</v>
      </c>
      <c r="O233" s="176" t="s">
        <v>1641</v>
      </c>
      <c r="P233" s="236" t="s">
        <v>1642</v>
      </c>
      <c r="Q233" s="236" t="s">
        <v>1643</v>
      </c>
      <c r="R233" s="237" t="s">
        <v>1644</v>
      </c>
      <c r="S233" s="133" t="s">
        <v>186</v>
      </c>
      <c r="T233" s="161" t="s">
        <v>109</v>
      </c>
      <c r="U233" s="198" t="s">
        <v>922</v>
      </c>
      <c r="V233" s="59" t="s">
        <v>49</v>
      </c>
      <c r="W233" s="66">
        <v>3875000</v>
      </c>
      <c r="X233" s="65" t="s">
        <v>109</v>
      </c>
      <c r="Y233" s="66" t="s">
        <v>698</v>
      </c>
      <c r="Z233" s="65" t="s">
        <v>78</v>
      </c>
      <c r="AA233" s="220">
        <f>1.44*90%</f>
        <v>1.296</v>
      </c>
      <c r="AB233" s="161" t="s">
        <v>109</v>
      </c>
      <c r="AC233" s="79"/>
      <c r="AD233" s="80"/>
      <c r="AE233" s="69"/>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80"/>
      <c r="BH233" s="80"/>
      <c r="BI233" s="80"/>
      <c r="BJ233" s="80"/>
      <c r="BK233" s="80"/>
      <c r="BL233" s="80"/>
      <c r="BM233" s="80"/>
      <c r="BN233" s="80"/>
      <c r="BO233" s="80"/>
      <c r="BP233" s="80"/>
      <c r="BQ233" s="80"/>
      <c r="BR233" s="80"/>
      <c r="BS233" s="80"/>
      <c r="BT233" s="80"/>
      <c r="BU233" s="80"/>
      <c r="BV233" s="80"/>
      <c r="BW233" s="80"/>
      <c r="BX233" s="80"/>
      <c r="BY233" s="80"/>
      <c r="BZ233" s="80"/>
      <c r="CA233" s="80"/>
      <c r="CB233" s="80"/>
      <c r="CC233" s="80"/>
      <c r="CD233" s="81"/>
    </row>
    <row r="234" spans="1:82" s="245" customFormat="1" ht="27.95" customHeight="1">
      <c r="A234" s="55">
        <f t="shared" si="11"/>
        <v>63</v>
      </c>
      <c r="B234" s="238"/>
      <c r="C234" s="136" t="s">
        <v>1645</v>
      </c>
      <c r="D234" s="137" t="s">
        <v>1646</v>
      </c>
      <c r="E234" s="138" t="s">
        <v>209</v>
      </c>
      <c r="F234" s="139"/>
      <c r="G234" s="192" t="s">
        <v>1647</v>
      </c>
      <c r="H234" s="148" t="s">
        <v>3</v>
      </c>
      <c r="I234" s="142" t="s">
        <v>45</v>
      </c>
      <c r="J234" s="143" t="s">
        <v>927</v>
      </c>
      <c r="K234" s="143" t="s">
        <v>863</v>
      </c>
      <c r="L234" s="239" t="s">
        <v>303</v>
      </c>
      <c r="M234" s="141" t="s">
        <v>84</v>
      </c>
      <c r="N234" s="144" t="s">
        <v>1648</v>
      </c>
      <c r="O234" s="136" t="s">
        <v>1649</v>
      </c>
      <c r="P234" s="145" t="s">
        <v>1650</v>
      </c>
      <c r="Q234" s="146">
        <v>40540</v>
      </c>
      <c r="R234" s="147" t="s">
        <v>45</v>
      </c>
      <c r="S234" s="148" t="s">
        <v>1166</v>
      </c>
      <c r="T234" s="240" t="s">
        <v>1167</v>
      </c>
      <c r="U234" s="198" t="s">
        <v>922</v>
      </c>
      <c r="V234" s="59" t="s">
        <v>49</v>
      </c>
      <c r="W234" s="66">
        <v>3875000</v>
      </c>
      <c r="X234" s="154" t="s">
        <v>1167</v>
      </c>
      <c r="Y234" s="66" t="s">
        <v>698</v>
      </c>
      <c r="Z234" s="65" t="s">
        <v>78</v>
      </c>
      <c r="AA234" s="241">
        <f>1.6*70%</f>
        <v>1.1199999999999999</v>
      </c>
      <c r="AB234" s="154" t="s">
        <v>1167</v>
      </c>
      <c r="AC234" s="242"/>
      <c r="AD234" s="243"/>
      <c r="AE234" s="69"/>
      <c r="AF234" s="243"/>
      <c r="AG234" s="243"/>
      <c r="AH234" s="243"/>
      <c r="AI234" s="243"/>
      <c r="AJ234" s="243"/>
      <c r="AK234" s="243"/>
      <c r="AL234" s="243"/>
      <c r="AM234" s="243"/>
      <c r="AN234" s="243"/>
      <c r="AO234" s="243"/>
      <c r="AP234" s="243"/>
      <c r="AQ234" s="243"/>
      <c r="AR234" s="243"/>
      <c r="AS234" s="243"/>
      <c r="AT234" s="243"/>
      <c r="AU234" s="243"/>
      <c r="AV234" s="243"/>
      <c r="AW234" s="243"/>
      <c r="AX234" s="243"/>
      <c r="AY234" s="243"/>
      <c r="AZ234" s="243"/>
      <c r="BA234" s="243"/>
      <c r="BB234" s="243"/>
      <c r="BC234" s="243"/>
      <c r="BD234" s="243"/>
      <c r="BE234" s="243"/>
      <c r="BF234" s="243"/>
      <c r="BG234" s="243"/>
      <c r="BH234" s="243"/>
      <c r="BI234" s="243"/>
      <c r="BJ234" s="243"/>
      <c r="BK234" s="243"/>
      <c r="BL234" s="243"/>
      <c r="BM234" s="243"/>
      <c r="BN234" s="243"/>
      <c r="BO234" s="243"/>
      <c r="BP234" s="243"/>
      <c r="BQ234" s="243"/>
      <c r="BR234" s="243"/>
      <c r="BS234" s="243"/>
      <c r="BT234" s="243"/>
      <c r="BU234" s="243"/>
      <c r="BV234" s="243"/>
      <c r="BW234" s="243"/>
      <c r="BX234" s="243"/>
      <c r="BY234" s="243"/>
      <c r="BZ234" s="243"/>
      <c r="CA234" s="243"/>
      <c r="CB234" s="243"/>
      <c r="CC234" s="243"/>
      <c r="CD234" s="244"/>
    </row>
    <row r="235" spans="1:82" s="245" customFormat="1" ht="27.95" customHeight="1">
      <c r="A235" s="55">
        <f t="shared" si="11"/>
        <v>64</v>
      </c>
      <c r="B235" s="238"/>
      <c r="C235" s="136" t="s">
        <v>1651</v>
      </c>
      <c r="D235" s="137" t="s">
        <v>1652</v>
      </c>
      <c r="E235" s="138" t="s">
        <v>209</v>
      </c>
      <c r="F235" s="139"/>
      <c r="G235" s="136" t="s">
        <v>1653</v>
      </c>
      <c r="H235" s="148" t="s">
        <v>3</v>
      </c>
      <c r="I235" s="142" t="s">
        <v>45</v>
      </c>
      <c r="J235" s="143" t="s">
        <v>927</v>
      </c>
      <c r="K235" s="143" t="s">
        <v>863</v>
      </c>
      <c r="L235" s="239" t="s">
        <v>4</v>
      </c>
      <c r="M235" s="141" t="s">
        <v>469</v>
      </c>
      <c r="N235" s="160" t="s">
        <v>1654</v>
      </c>
      <c r="O235" s="136" t="s">
        <v>1655</v>
      </c>
      <c r="P235" s="145" t="s">
        <v>1656</v>
      </c>
      <c r="Q235" s="145" t="s">
        <v>1657</v>
      </c>
      <c r="R235" s="147" t="s">
        <v>45</v>
      </c>
      <c r="S235" s="148" t="s">
        <v>1166</v>
      </c>
      <c r="T235" s="240" t="s">
        <v>1167</v>
      </c>
      <c r="U235" s="198" t="s">
        <v>922</v>
      </c>
      <c r="V235" s="59" t="s">
        <v>49</v>
      </c>
      <c r="W235" s="66">
        <v>3875000</v>
      </c>
      <c r="X235" s="154" t="s">
        <v>1167</v>
      </c>
      <c r="Y235" s="66" t="s">
        <v>698</v>
      </c>
      <c r="Z235" s="65" t="s">
        <v>78</v>
      </c>
      <c r="AA235" s="241">
        <f t="shared" ref="AA235:AA251" si="14">1.6*70%</f>
        <v>1.1199999999999999</v>
      </c>
      <c r="AB235" s="154" t="s">
        <v>1167</v>
      </c>
      <c r="AC235" s="242"/>
      <c r="AD235" s="243"/>
      <c r="AE235" s="69"/>
      <c r="AF235" s="243"/>
      <c r="AG235" s="243"/>
      <c r="AH235" s="243"/>
      <c r="AI235" s="243"/>
      <c r="AJ235" s="243"/>
      <c r="AK235" s="243"/>
      <c r="AL235" s="243"/>
      <c r="AM235" s="243"/>
      <c r="AN235" s="243"/>
      <c r="AO235" s="243"/>
      <c r="AP235" s="243"/>
      <c r="AQ235" s="243"/>
      <c r="AR235" s="243"/>
      <c r="AS235" s="243"/>
      <c r="AT235" s="243"/>
      <c r="AU235" s="243"/>
      <c r="AV235" s="243"/>
      <c r="AW235" s="243"/>
      <c r="AX235" s="243"/>
      <c r="AY235" s="243"/>
      <c r="AZ235" s="243"/>
      <c r="BA235" s="243"/>
      <c r="BB235" s="243"/>
      <c r="BC235" s="243"/>
      <c r="BD235" s="243"/>
      <c r="BE235" s="243"/>
      <c r="BF235" s="243"/>
      <c r="BG235" s="243"/>
      <c r="BH235" s="243"/>
      <c r="BI235" s="243"/>
      <c r="BJ235" s="243"/>
      <c r="BK235" s="243"/>
      <c r="BL235" s="243"/>
      <c r="BM235" s="243"/>
      <c r="BN235" s="243"/>
      <c r="BO235" s="243"/>
      <c r="BP235" s="243"/>
      <c r="BQ235" s="243"/>
      <c r="BR235" s="243"/>
      <c r="BS235" s="243"/>
      <c r="BT235" s="243"/>
      <c r="BU235" s="243"/>
      <c r="BV235" s="243"/>
      <c r="BW235" s="243"/>
      <c r="BX235" s="243"/>
      <c r="BY235" s="243"/>
      <c r="BZ235" s="243"/>
      <c r="CA235" s="243"/>
      <c r="CB235" s="243"/>
      <c r="CC235" s="243"/>
      <c r="CD235" s="244"/>
    </row>
    <row r="236" spans="1:82" s="245" customFormat="1" ht="27.95" customHeight="1">
      <c r="A236" s="55">
        <f t="shared" si="11"/>
        <v>65</v>
      </c>
      <c r="B236" s="238"/>
      <c r="C236" s="136" t="s">
        <v>1658</v>
      </c>
      <c r="D236" s="246" t="s">
        <v>1659</v>
      </c>
      <c r="E236" s="138" t="s">
        <v>209</v>
      </c>
      <c r="F236" s="139"/>
      <c r="G236" s="192" t="s">
        <v>1660</v>
      </c>
      <c r="H236" s="148" t="s">
        <v>3</v>
      </c>
      <c r="I236" s="142" t="s">
        <v>191</v>
      </c>
      <c r="J236" s="143" t="s">
        <v>927</v>
      </c>
      <c r="K236" s="143" t="s">
        <v>863</v>
      </c>
      <c r="L236" s="239" t="s">
        <v>716</v>
      </c>
      <c r="M236" s="141" t="s">
        <v>226</v>
      </c>
      <c r="N236" s="144" t="s">
        <v>1661</v>
      </c>
      <c r="O236" s="136" t="s">
        <v>1662</v>
      </c>
      <c r="P236" s="145" t="s">
        <v>1663</v>
      </c>
      <c r="Q236" s="146">
        <v>40384</v>
      </c>
      <c r="R236" s="147" t="s">
        <v>191</v>
      </c>
      <c r="S236" s="148" t="s">
        <v>1166</v>
      </c>
      <c r="T236" s="240" t="s">
        <v>1167</v>
      </c>
      <c r="U236" s="198" t="s">
        <v>922</v>
      </c>
      <c r="V236" s="59" t="s">
        <v>49</v>
      </c>
      <c r="W236" s="66">
        <v>3875000</v>
      </c>
      <c r="X236" s="154" t="s">
        <v>1167</v>
      </c>
      <c r="Y236" s="66" t="s">
        <v>698</v>
      </c>
      <c r="Z236" s="65" t="s">
        <v>78</v>
      </c>
      <c r="AA236" s="241">
        <f t="shared" si="14"/>
        <v>1.1199999999999999</v>
      </c>
      <c r="AB236" s="154" t="s">
        <v>1167</v>
      </c>
      <c r="AC236" s="242"/>
      <c r="AD236" s="243"/>
      <c r="AE236" s="69"/>
      <c r="AF236" s="243"/>
      <c r="AG236" s="243"/>
      <c r="AH236" s="243"/>
      <c r="AI236" s="243"/>
      <c r="AJ236" s="243"/>
      <c r="AK236" s="243"/>
      <c r="AL236" s="243"/>
      <c r="AM236" s="243"/>
      <c r="AN236" s="243"/>
      <c r="AO236" s="243"/>
      <c r="AP236" s="243"/>
      <c r="AQ236" s="243"/>
      <c r="AR236" s="243"/>
      <c r="AS236" s="243"/>
      <c r="AT236" s="243"/>
      <c r="AU236" s="243"/>
      <c r="AV236" s="243"/>
      <c r="AW236" s="243"/>
      <c r="AX236" s="243"/>
      <c r="AY236" s="243"/>
      <c r="AZ236" s="243"/>
      <c r="BA236" s="243"/>
      <c r="BB236" s="243"/>
      <c r="BC236" s="243"/>
      <c r="BD236" s="243"/>
      <c r="BE236" s="243"/>
      <c r="BF236" s="243"/>
      <c r="BG236" s="243"/>
      <c r="BH236" s="243"/>
      <c r="BI236" s="243"/>
      <c r="BJ236" s="243"/>
      <c r="BK236" s="243"/>
      <c r="BL236" s="243"/>
      <c r="BM236" s="243"/>
      <c r="BN236" s="243"/>
      <c r="BO236" s="243"/>
      <c r="BP236" s="243"/>
      <c r="BQ236" s="243"/>
      <c r="BR236" s="243"/>
      <c r="BS236" s="243"/>
      <c r="BT236" s="243"/>
      <c r="BU236" s="243"/>
      <c r="BV236" s="243"/>
      <c r="BW236" s="243"/>
      <c r="BX236" s="243"/>
      <c r="BY236" s="243"/>
      <c r="BZ236" s="243"/>
      <c r="CA236" s="243"/>
      <c r="CB236" s="243"/>
      <c r="CC236" s="243"/>
      <c r="CD236" s="244"/>
    </row>
    <row r="237" spans="1:82" s="245" customFormat="1" ht="27.95" customHeight="1">
      <c r="A237" s="55">
        <f t="shared" si="11"/>
        <v>66</v>
      </c>
      <c r="B237" s="238"/>
      <c r="C237" s="136" t="s">
        <v>1664</v>
      </c>
      <c r="D237" s="137" t="s">
        <v>1665</v>
      </c>
      <c r="E237" s="138" t="s">
        <v>209</v>
      </c>
      <c r="F237" s="139"/>
      <c r="G237" s="192"/>
      <c r="H237" s="148" t="s">
        <v>1</v>
      </c>
      <c r="I237" s="142" t="s">
        <v>45</v>
      </c>
      <c r="J237" s="143" t="s">
        <v>927</v>
      </c>
      <c r="K237" s="143" t="s">
        <v>863</v>
      </c>
      <c r="L237" s="239" t="s">
        <v>1666</v>
      </c>
      <c r="M237" s="141" t="s">
        <v>117</v>
      </c>
      <c r="N237" s="144" t="s">
        <v>1667</v>
      </c>
      <c r="O237" s="136" t="s">
        <v>1668</v>
      </c>
      <c r="P237" s="145" t="s">
        <v>1669</v>
      </c>
      <c r="Q237" s="247" t="s">
        <v>912</v>
      </c>
      <c r="R237" s="147" t="s">
        <v>45</v>
      </c>
      <c r="S237" s="148" t="s">
        <v>1166</v>
      </c>
      <c r="T237" s="240" t="s">
        <v>1167</v>
      </c>
      <c r="U237" s="198" t="s">
        <v>922</v>
      </c>
      <c r="V237" s="59" t="s">
        <v>49</v>
      </c>
      <c r="W237" s="66">
        <v>3875000</v>
      </c>
      <c r="X237" s="154" t="s">
        <v>1167</v>
      </c>
      <c r="Y237" s="66" t="s">
        <v>698</v>
      </c>
      <c r="Z237" s="65" t="s">
        <v>78</v>
      </c>
      <c r="AA237" s="241">
        <f t="shared" si="14"/>
        <v>1.1199999999999999</v>
      </c>
      <c r="AB237" s="154" t="s">
        <v>1167</v>
      </c>
      <c r="AC237" s="242"/>
      <c r="AD237" s="243"/>
      <c r="AE237" s="69"/>
      <c r="AF237" s="243"/>
      <c r="AG237" s="243"/>
      <c r="AH237" s="243"/>
      <c r="AI237" s="243"/>
      <c r="AJ237" s="243"/>
      <c r="AK237" s="243"/>
      <c r="AL237" s="243"/>
      <c r="AM237" s="243"/>
      <c r="AN237" s="243"/>
      <c r="AO237" s="243"/>
      <c r="AP237" s="243"/>
      <c r="AQ237" s="243"/>
      <c r="AR237" s="243"/>
      <c r="AS237" s="243"/>
      <c r="AT237" s="243"/>
      <c r="AU237" s="243"/>
      <c r="AV237" s="243"/>
      <c r="AW237" s="243"/>
      <c r="AX237" s="243"/>
      <c r="AY237" s="243"/>
      <c r="AZ237" s="243"/>
      <c r="BA237" s="243"/>
      <c r="BB237" s="243"/>
      <c r="BC237" s="243"/>
      <c r="BD237" s="243"/>
      <c r="BE237" s="243"/>
      <c r="BF237" s="243"/>
      <c r="BG237" s="243"/>
      <c r="BH237" s="243"/>
      <c r="BI237" s="243"/>
      <c r="BJ237" s="243"/>
      <c r="BK237" s="243"/>
      <c r="BL237" s="243"/>
      <c r="BM237" s="243"/>
      <c r="BN237" s="243"/>
      <c r="BO237" s="243"/>
      <c r="BP237" s="243"/>
      <c r="BQ237" s="243"/>
      <c r="BR237" s="243"/>
      <c r="BS237" s="243"/>
      <c r="BT237" s="243"/>
      <c r="BU237" s="243"/>
      <c r="BV237" s="243"/>
      <c r="BW237" s="243"/>
      <c r="BX237" s="243"/>
      <c r="BY237" s="243"/>
      <c r="BZ237" s="243"/>
      <c r="CA237" s="243"/>
      <c r="CB237" s="243"/>
      <c r="CC237" s="243"/>
      <c r="CD237" s="244"/>
    </row>
    <row r="238" spans="1:82" s="245" customFormat="1" ht="27.95" customHeight="1">
      <c r="A238" s="55">
        <f t="shared" ref="A238:A253" si="15">+A237+1</f>
        <v>67</v>
      </c>
      <c r="B238" s="238"/>
      <c r="C238" s="136" t="s">
        <v>1670</v>
      </c>
      <c r="D238" s="137" t="s">
        <v>1671</v>
      </c>
      <c r="E238" s="138" t="s">
        <v>209</v>
      </c>
      <c r="F238" s="139"/>
      <c r="G238" s="192" t="s">
        <v>1672</v>
      </c>
      <c r="H238" s="148" t="s">
        <v>3</v>
      </c>
      <c r="I238" s="142" t="s">
        <v>114</v>
      </c>
      <c r="J238" s="143" t="s">
        <v>927</v>
      </c>
      <c r="K238" s="143" t="s">
        <v>863</v>
      </c>
      <c r="L238" s="239" t="s">
        <v>716</v>
      </c>
      <c r="M238" s="141" t="s">
        <v>226</v>
      </c>
      <c r="N238" s="144" t="s">
        <v>1673</v>
      </c>
      <c r="O238" s="136" t="s">
        <v>1674</v>
      </c>
      <c r="P238" s="145" t="s">
        <v>1675</v>
      </c>
      <c r="Q238" s="146">
        <v>42269</v>
      </c>
      <c r="R238" s="147" t="s">
        <v>114</v>
      </c>
      <c r="S238" s="148" t="s">
        <v>1166</v>
      </c>
      <c r="T238" s="240" t="s">
        <v>1167</v>
      </c>
      <c r="U238" s="198" t="s">
        <v>922</v>
      </c>
      <c r="V238" s="59" t="s">
        <v>49</v>
      </c>
      <c r="W238" s="66">
        <v>3875000</v>
      </c>
      <c r="X238" s="154" t="s">
        <v>1167</v>
      </c>
      <c r="Y238" s="66" t="s">
        <v>698</v>
      </c>
      <c r="Z238" s="65" t="s">
        <v>78</v>
      </c>
      <c r="AA238" s="241">
        <f t="shared" si="14"/>
        <v>1.1199999999999999</v>
      </c>
      <c r="AB238" s="154" t="s">
        <v>1167</v>
      </c>
      <c r="AC238" s="242"/>
      <c r="AD238" s="243"/>
      <c r="AE238" s="69"/>
      <c r="AF238" s="243"/>
      <c r="AG238" s="243"/>
      <c r="AH238" s="243"/>
      <c r="AI238" s="243"/>
      <c r="AJ238" s="243"/>
      <c r="AK238" s="243"/>
      <c r="AL238" s="243"/>
      <c r="AM238" s="243"/>
      <c r="AN238" s="243"/>
      <c r="AO238" s="243"/>
      <c r="AP238" s="243"/>
      <c r="AQ238" s="243"/>
      <c r="AR238" s="243"/>
      <c r="AS238" s="243"/>
      <c r="AT238" s="243"/>
      <c r="AU238" s="243"/>
      <c r="AV238" s="243"/>
      <c r="AW238" s="243"/>
      <c r="AX238" s="243"/>
      <c r="AY238" s="243"/>
      <c r="AZ238" s="243"/>
      <c r="BA238" s="243"/>
      <c r="BB238" s="243"/>
      <c r="BC238" s="243"/>
      <c r="BD238" s="243"/>
      <c r="BE238" s="243"/>
      <c r="BF238" s="243"/>
      <c r="BG238" s="243"/>
      <c r="BH238" s="243"/>
      <c r="BI238" s="243"/>
      <c r="BJ238" s="243"/>
      <c r="BK238" s="243"/>
      <c r="BL238" s="243"/>
      <c r="BM238" s="243"/>
      <c r="BN238" s="243"/>
      <c r="BO238" s="243"/>
      <c r="BP238" s="243"/>
      <c r="BQ238" s="243"/>
      <c r="BR238" s="243"/>
      <c r="BS238" s="243"/>
      <c r="BT238" s="243"/>
      <c r="BU238" s="243"/>
      <c r="BV238" s="243"/>
      <c r="BW238" s="243"/>
      <c r="BX238" s="243"/>
      <c r="BY238" s="243"/>
      <c r="BZ238" s="243"/>
      <c r="CA238" s="243"/>
      <c r="CB238" s="243"/>
      <c r="CC238" s="243"/>
      <c r="CD238" s="244"/>
    </row>
    <row r="239" spans="1:82" s="245" customFormat="1" ht="27.95" customHeight="1">
      <c r="A239" s="55">
        <f t="shared" si="15"/>
        <v>68</v>
      </c>
      <c r="B239" s="238"/>
      <c r="C239" s="177" t="s">
        <v>1676</v>
      </c>
      <c r="D239" s="248" t="s">
        <v>1677</v>
      </c>
      <c r="E239" s="138" t="s">
        <v>209</v>
      </c>
      <c r="F239" s="139"/>
      <c r="G239" s="180" t="s">
        <v>1678</v>
      </c>
      <c r="H239" s="249" t="s">
        <v>3</v>
      </c>
      <c r="I239" s="142" t="s">
        <v>45</v>
      </c>
      <c r="J239" s="143" t="s">
        <v>927</v>
      </c>
      <c r="K239" s="143" t="s">
        <v>863</v>
      </c>
      <c r="L239" s="239" t="s">
        <v>277</v>
      </c>
      <c r="M239" s="141" t="s">
        <v>84</v>
      </c>
      <c r="N239" s="183" t="s">
        <v>1679</v>
      </c>
      <c r="O239" s="136" t="s">
        <v>1680</v>
      </c>
      <c r="P239" s="184" t="s">
        <v>1681</v>
      </c>
      <c r="Q239" s="185">
        <v>39152</v>
      </c>
      <c r="R239" s="147" t="s">
        <v>45</v>
      </c>
      <c r="S239" s="148" t="s">
        <v>1166</v>
      </c>
      <c r="T239" s="240" t="s">
        <v>1167</v>
      </c>
      <c r="U239" s="198" t="s">
        <v>922</v>
      </c>
      <c r="V239" s="59" t="s">
        <v>49</v>
      </c>
      <c r="W239" s="66">
        <v>3875000</v>
      </c>
      <c r="X239" s="154" t="s">
        <v>1167</v>
      </c>
      <c r="Y239" s="66" t="s">
        <v>698</v>
      </c>
      <c r="Z239" s="65" t="s">
        <v>78</v>
      </c>
      <c r="AA239" s="241">
        <f t="shared" si="14"/>
        <v>1.1199999999999999</v>
      </c>
      <c r="AB239" s="154" t="s">
        <v>1167</v>
      </c>
      <c r="AC239" s="242"/>
      <c r="AD239" s="243"/>
      <c r="AE239" s="69"/>
      <c r="AF239" s="243"/>
      <c r="AG239" s="243"/>
      <c r="AH239" s="243"/>
      <c r="AI239" s="243"/>
      <c r="AJ239" s="243"/>
      <c r="AK239" s="243"/>
      <c r="AL239" s="243"/>
      <c r="AM239" s="243"/>
      <c r="AN239" s="243"/>
      <c r="AO239" s="243"/>
      <c r="AP239" s="243"/>
      <c r="AQ239" s="243"/>
      <c r="AR239" s="243"/>
      <c r="AS239" s="243"/>
      <c r="AT239" s="243"/>
      <c r="AU239" s="243"/>
      <c r="AV239" s="243"/>
      <c r="AW239" s="243"/>
      <c r="AX239" s="243"/>
      <c r="AY239" s="243"/>
      <c r="AZ239" s="243"/>
      <c r="BA239" s="243"/>
      <c r="BB239" s="243"/>
      <c r="BC239" s="243"/>
      <c r="BD239" s="243"/>
      <c r="BE239" s="243"/>
      <c r="BF239" s="243"/>
      <c r="BG239" s="243"/>
      <c r="BH239" s="243"/>
      <c r="BI239" s="243"/>
      <c r="BJ239" s="243"/>
      <c r="BK239" s="243"/>
      <c r="BL239" s="243"/>
      <c r="BM239" s="243"/>
      <c r="BN239" s="243"/>
      <c r="BO239" s="243"/>
      <c r="BP239" s="243"/>
      <c r="BQ239" s="243"/>
      <c r="BR239" s="243"/>
      <c r="BS239" s="243"/>
      <c r="BT239" s="243"/>
      <c r="BU239" s="243"/>
      <c r="BV239" s="243"/>
      <c r="BW239" s="243"/>
      <c r="BX239" s="243"/>
      <c r="BY239" s="243"/>
      <c r="BZ239" s="243"/>
      <c r="CA239" s="243"/>
      <c r="CB239" s="243"/>
      <c r="CC239" s="243"/>
      <c r="CD239" s="244"/>
    </row>
    <row r="240" spans="1:82" s="245" customFormat="1" ht="27.95" customHeight="1">
      <c r="A240" s="55">
        <f t="shared" si="15"/>
        <v>69</v>
      </c>
      <c r="B240" s="238"/>
      <c r="C240" s="177" t="s">
        <v>1682</v>
      </c>
      <c r="D240" s="178" t="s">
        <v>1683</v>
      </c>
      <c r="E240" s="138" t="s">
        <v>209</v>
      </c>
      <c r="F240" s="139"/>
      <c r="G240" s="180" t="s">
        <v>1684</v>
      </c>
      <c r="H240" s="249" t="s">
        <v>3</v>
      </c>
      <c r="I240" s="142" t="s">
        <v>45</v>
      </c>
      <c r="J240" s="143" t="s">
        <v>927</v>
      </c>
      <c r="K240" s="143" t="s">
        <v>863</v>
      </c>
      <c r="L240" s="239" t="s">
        <v>1685</v>
      </c>
      <c r="M240" s="141" t="s">
        <v>84</v>
      </c>
      <c r="N240" s="250" t="s">
        <v>1686</v>
      </c>
      <c r="O240" s="136" t="s">
        <v>1687</v>
      </c>
      <c r="P240" s="184" t="s">
        <v>1688</v>
      </c>
      <c r="Q240" s="185">
        <v>42151</v>
      </c>
      <c r="R240" s="147" t="s">
        <v>45</v>
      </c>
      <c r="S240" s="148" t="s">
        <v>1166</v>
      </c>
      <c r="T240" s="240" t="s">
        <v>1167</v>
      </c>
      <c r="U240" s="198" t="s">
        <v>922</v>
      </c>
      <c r="V240" s="59" t="s">
        <v>49</v>
      </c>
      <c r="W240" s="66">
        <v>3875000</v>
      </c>
      <c r="X240" s="154" t="s">
        <v>1167</v>
      </c>
      <c r="Y240" s="66" t="s">
        <v>698</v>
      </c>
      <c r="Z240" s="65" t="s">
        <v>78</v>
      </c>
      <c r="AA240" s="241">
        <f t="shared" si="14"/>
        <v>1.1199999999999999</v>
      </c>
      <c r="AB240" s="154" t="s">
        <v>1167</v>
      </c>
      <c r="AC240" s="242"/>
      <c r="AD240" s="243"/>
      <c r="AE240" s="69"/>
      <c r="AF240" s="243"/>
      <c r="AG240" s="243"/>
      <c r="AH240" s="243"/>
      <c r="AI240" s="243"/>
      <c r="AJ240" s="243"/>
      <c r="AK240" s="243"/>
      <c r="AL240" s="243"/>
      <c r="AM240" s="243"/>
      <c r="AN240" s="243"/>
      <c r="AO240" s="243"/>
      <c r="AP240" s="243"/>
      <c r="AQ240" s="243"/>
      <c r="AR240" s="243"/>
      <c r="AS240" s="243"/>
      <c r="AT240" s="243"/>
      <c r="AU240" s="243"/>
      <c r="AV240" s="243"/>
      <c r="AW240" s="243"/>
      <c r="AX240" s="243"/>
      <c r="AY240" s="243"/>
      <c r="AZ240" s="243"/>
      <c r="BA240" s="243"/>
      <c r="BB240" s="243"/>
      <c r="BC240" s="243"/>
      <c r="BD240" s="243"/>
      <c r="BE240" s="243"/>
      <c r="BF240" s="243"/>
      <c r="BG240" s="243"/>
      <c r="BH240" s="243"/>
      <c r="BI240" s="243"/>
      <c r="BJ240" s="243"/>
      <c r="BK240" s="243"/>
      <c r="BL240" s="243"/>
      <c r="BM240" s="243"/>
      <c r="BN240" s="243"/>
      <c r="BO240" s="243"/>
      <c r="BP240" s="243"/>
      <c r="BQ240" s="243"/>
      <c r="BR240" s="243"/>
      <c r="BS240" s="243"/>
      <c r="BT240" s="243"/>
      <c r="BU240" s="243"/>
      <c r="BV240" s="243"/>
      <c r="BW240" s="243"/>
      <c r="BX240" s="243"/>
      <c r="BY240" s="243"/>
      <c r="BZ240" s="243"/>
      <c r="CA240" s="243"/>
      <c r="CB240" s="243"/>
      <c r="CC240" s="243"/>
      <c r="CD240" s="244"/>
    </row>
    <row r="241" spans="1:82" s="245" customFormat="1" ht="27.95" customHeight="1">
      <c r="A241" s="55">
        <f t="shared" si="15"/>
        <v>70</v>
      </c>
      <c r="B241" s="238"/>
      <c r="C241" s="136" t="s">
        <v>1689</v>
      </c>
      <c r="D241" s="137" t="s">
        <v>1690</v>
      </c>
      <c r="E241" s="138" t="s">
        <v>209</v>
      </c>
      <c r="F241" s="139"/>
      <c r="G241" s="192"/>
      <c r="H241" s="148" t="s">
        <v>1</v>
      </c>
      <c r="I241" s="142" t="s">
        <v>756</v>
      </c>
      <c r="J241" s="143" t="s">
        <v>927</v>
      </c>
      <c r="K241" s="143" t="s">
        <v>863</v>
      </c>
      <c r="L241" s="239" t="s">
        <v>303</v>
      </c>
      <c r="M241" s="141" t="s">
        <v>84</v>
      </c>
      <c r="N241" s="144" t="s">
        <v>1691</v>
      </c>
      <c r="O241" s="136" t="s">
        <v>1692</v>
      </c>
      <c r="P241" s="145" t="s">
        <v>1693</v>
      </c>
      <c r="Q241" s="146">
        <v>39867</v>
      </c>
      <c r="R241" s="147" t="s">
        <v>45</v>
      </c>
      <c r="S241" s="148" t="s">
        <v>1166</v>
      </c>
      <c r="T241" s="240" t="s">
        <v>1167</v>
      </c>
      <c r="U241" s="198" t="s">
        <v>922</v>
      </c>
      <c r="V241" s="59" t="s">
        <v>49</v>
      </c>
      <c r="W241" s="66">
        <v>3875000</v>
      </c>
      <c r="X241" s="154" t="s">
        <v>1167</v>
      </c>
      <c r="Y241" s="66" t="s">
        <v>698</v>
      </c>
      <c r="Z241" s="65" t="s">
        <v>78</v>
      </c>
      <c r="AA241" s="241">
        <f t="shared" si="14"/>
        <v>1.1199999999999999</v>
      </c>
      <c r="AB241" s="154" t="s">
        <v>1167</v>
      </c>
      <c r="AC241" s="242"/>
      <c r="AD241" s="243"/>
      <c r="AE241" s="69"/>
      <c r="AF241" s="243"/>
      <c r="AG241" s="243"/>
      <c r="AH241" s="243"/>
      <c r="AI241" s="243"/>
      <c r="AJ241" s="243"/>
      <c r="AK241" s="243"/>
      <c r="AL241" s="243"/>
      <c r="AM241" s="243"/>
      <c r="AN241" s="243"/>
      <c r="AO241" s="243"/>
      <c r="AP241" s="243"/>
      <c r="AQ241" s="243"/>
      <c r="AR241" s="243"/>
      <c r="AS241" s="243"/>
      <c r="AT241" s="243"/>
      <c r="AU241" s="243"/>
      <c r="AV241" s="243"/>
      <c r="AW241" s="243"/>
      <c r="AX241" s="243"/>
      <c r="AY241" s="243"/>
      <c r="AZ241" s="243"/>
      <c r="BA241" s="243"/>
      <c r="BB241" s="243"/>
      <c r="BC241" s="243"/>
      <c r="BD241" s="243"/>
      <c r="BE241" s="243"/>
      <c r="BF241" s="243"/>
      <c r="BG241" s="243"/>
      <c r="BH241" s="243"/>
      <c r="BI241" s="243"/>
      <c r="BJ241" s="243"/>
      <c r="BK241" s="243"/>
      <c r="BL241" s="243"/>
      <c r="BM241" s="243"/>
      <c r="BN241" s="243"/>
      <c r="BO241" s="243"/>
      <c r="BP241" s="243"/>
      <c r="BQ241" s="243"/>
      <c r="BR241" s="243"/>
      <c r="BS241" s="243"/>
      <c r="BT241" s="243"/>
      <c r="BU241" s="243"/>
      <c r="BV241" s="243"/>
      <c r="BW241" s="243"/>
      <c r="BX241" s="243"/>
      <c r="BY241" s="243"/>
      <c r="BZ241" s="243"/>
      <c r="CA241" s="243"/>
      <c r="CB241" s="243"/>
      <c r="CC241" s="243"/>
      <c r="CD241" s="244"/>
    </row>
    <row r="242" spans="1:82" s="245" customFormat="1" ht="27.95" customHeight="1">
      <c r="A242" s="55">
        <f t="shared" si="15"/>
        <v>71</v>
      </c>
      <c r="B242" s="238"/>
      <c r="C242" s="136" t="s">
        <v>1694</v>
      </c>
      <c r="D242" s="137" t="s">
        <v>1695</v>
      </c>
      <c r="E242" s="138" t="s">
        <v>209</v>
      </c>
      <c r="F242" s="139"/>
      <c r="G242" s="192"/>
      <c r="H242" s="148" t="s">
        <v>3</v>
      </c>
      <c r="I242" s="142" t="s">
        <v>45</v>
      </c>
      <c r="J242" s="143" t="s">
        <v>927</v>
      </c>
      <c r="K242" s="143" t="s">
        <v>863</v>
      </c>
      <c r="L242" s="239" t="s">
        <v>1696</v>
      </c>
      <c r="M242" s="141" t="s">
        <v>293</v>
      </c>
      <c r="N242" s="144" t="s">
        <v>1697</v>
      </c>
      <c r="O242" s="136" t="s">
        <v>1698</v>
      </c>
      <c r="P242" s="145" t="s">
        <v>1699</v>
      </c>
      <c r="Q242" s="191" t="s">
        <v>1700</v>
      </c>
      <c r="R242" s="147" t="s">
        <v>45</v>
      </c>
      <c r="S242" s="148" t="s">
        <v>1166</v>
      </c>
      <c r="T242" s="240" t="s">
        <v>1167</v>
      </c>
      <c r="U242" s="198" t="s">
        <v>922</v>
      </c>
      <c r="V242" s="59" t="s">
        <v>49</v>
      </c>
      <c r="W242" s="66">
        <v>3875000</v>
      </c>
      <c r="X242" s="154" t="s">
        <v>1167</v>
      </c>
      <c r="Y242" s="66" t="s">
        <v>698</v>
      </c>
      <c r="Z242" s="65" t="s">
        <v>78</v>
      </c>
      <c r="AA242" s="241">
        <f t="shared" si="14"/>
        <v>1.1199999999999999</v>
      </c>
      <c r="AB242" s="154" t="s">
        <v>1167</v>
      </c>
      <c r="AC242" s="242"/>
      <c r="AD242" s="243"/>
      <c r="AE242" s="69"/>
      <c r="AF242" s="243"/>
      <c r="AG242" s="243"/>
      <c r="AH242" s="243"/>
      <c r="AI242" s="243"/>
      <c r="AJ242" s="243"/>
      <c r="AK242" s="243"/>
      <c r="AL242" s="243"/>
      <c r="AM242" s="243"/>
      <c r="AN242" s="243"/>
      <c r="AO242" s="243"/>
      <c r="AP242" s="243"/>
      <c r="AQ242" s="243"/>
      <c r="AR242" s="243"/>
      <c r="AS242" s="243"/>
      <c r="AT242" s="243"/>
      <c r="AU242" s="243"/>
      <c r="AV242" s="243"/>
      <c r="AW242" s="243"/>
      <c r="AX242" s="243"/>
      <c r="AY242" s="243"/>
      <c r="AZ242" s="243"/>
      <c r="BA242" s="243"/>
      <c r="BB242" s="243"/>
      <c r="BC242" s="243"/>
      <c r="BD242" s="243"/>
      <c r="BE242" s="243"/>
      <c r="BF242" s="243"/>
      <c r="BG242" s="243"/>
      <c r="BH242" s="243"/>
      <c r="BI242" s="243"/>
      <c r="BJ242" s="243"/>
      <c r="BK242" s="243"/>
      <c r="BL242" s="243"/>
      <c r="BM242" s="243"/>
      <c r="BN242" s="243"/>
      <c r="BO242" s="243"/>
      <c r="BP242" s="243"/>
      <c r="BQ242" s="243"/>
      <c r="BR242" s="243"/>
      <c r="BS242" s="243"/>
      <c r="BT242" s="243"/>
      <c r="BU242" s="243"/>
      <c r="BV242" s="243"/>
      <c r="BW242" s="243"/>
      <c r="BX242" s="243"/>
      <c r="BY242" s="243"/>
      <c r="BZ242" s="243"/>
      <c r="CA242" s="243"/>
      <c r="CB242" s="243"/>
      <c r="CC242" s="243"/>
      <c r="CD242" s="244"/>
    </row>
    <row r="243" spans="1:82" s="245" customFormat="1" ht="27.95" customHeight="1">
      <c r="A243" s="55">
        <f t="shared" si="15"/>
        <v>72</v>
      </c>
      <c r="B243" s="238"/>
      <c r="C243" s="136" t="s">
        <v>1701</v>
      </c>
      <c r="D243" s="137" t="s">
        <v>821</v>
      </c>
      <c r="E243" s="138" t="s">
        <v>209</v>
      </c>
      <c r="F243" s="139"/>
      <c r="G243" s="192" t="s">
        <v>1702</v>
      </c>
      <c r="H243" s="148" t="s">
        <v>1</v>
      </c>
      <c r="I243" s="142" t="s">
        <v>45</v>
      </c>
      <c r="J243" s="143" t="s">
        <v>927</v>
      </c>
      <c r="K243" s="143" t="s">
        <v>863</v>
      </c>
      <c r="L243" s="239" t="s">
        <v>814</v>
      </c>
      <c r="M243" s="141" t="s">
        <v>84</v>
      </c>
      <c r="N243" s="136" t="s">
        <v>1703</v>
      </c>
      <c r="O243" s="136" t="s">
        <v>1704</v>
      </c>
      <c r="P243" s="145" t="s">
        <v>1705</v>
      </c>
      <c r="Q243" s="189" t="s">
        <v>1706</v>
      </c>
      <c r="R243" s="147" t="s">
        <v>45</v>
      </c>
      <c r="S243" s="148" t="s">
        <v>1166</v>
      </c>
      <c r="T243" s="240" t="s">
        <v>1167</v>
      </c>
      <c r="U243" s="198" t="s">
        <v>922</v>
      </c>
      <c r="V243" s="59" t="s">
        <v>49</v>
      </c>
      <c r="W243" s="66">
        <v>3875000</v>
      </c>
      <c r="X243" s="154" t="s">
        <v>1167</v>
      </c>
      <c r="Y243" s="66" t="s">
        <v>698</v>
      </c>
      <c r="Z243" s="65" t="s">
        <v>78</v>
      </c>
      <c r="AA243" s="241">
        <f t="shared" si="14"/>
        <v>1.1199999999999999</v>
      </c>
      <c r="AB243" s="154" t="s">
        <v>1167</v>
      </c>
      <c r="AC243" s="242"/>
      <c r="AD243" s="243"/>
      <c r="AE243" s="69"/>
      <c r="AF243" s="243"/>
      <c r="AG243" s="243"/>
      <c r="AH243" s="243"/>
      <c r="AI243" s="243"/>
      <c r="AJ243" s="243"/>
      <c r="AK243" s="243"/>
      <c r="AL243" s="243"/>
      <c r="AM243" s="243"/>
      <c r="AN243" s="243"/>
      <c r="AO243" s="243"/>
      <c r="AP243" s="243"/>
      <c r="AQ243" s="243"/>
      <c r="AR243" s="243"/>
      <c r="AS243" s="243"/>
      <c r="AT243" s="243"/>
      <c r="AU243" s="243"/>
      <c r="AV243" s="243"/>
      <c r="AW243" s="243"/>
      <c r="AX243" s="243"/>
      <c r="AY243" s="243"/>
      <c r="AZ243" s="243"/>
      <c r="BA243" s="243"/>
      <c r="BB243" s="243"/>
      <c r="BC243" s="243"/>
      <c r="BD243" s="243"/>
      <c r="BE243" s="243"/>
      <c r="BF243" s="243"/>
      <c r="BG243" s="243"/>
      <c r="BH243" s="243"/>
      <c r="BI243" s="243"/>
      <c r="BJ243" s="243"/>
      <c r="BK243" s="243"/>
      <c r="BL243" s="243"/>
      <c r="BM243" s="243"/>
      <c r="BN243" s="243"/>
      <c r="BO243" s="243"/>
      <c r="BP243" s="243"/>
      <c r="BQ243" s="243"/>
      <c r="BR243" s="243"/>
      <c r="BS243" s="243"/>
      <c r="BT243" s="243"/>
      <c r="BU243" s="243"/>
      <c r="BV243" s="243"/>
      <c r="BW243" s="243"/>
      <c r="BX243" s="243"/>
      <c r="BY243" s="243"/>
      <c r="BZ243" s="243"/>
      <c r="CA243" s="243"/>
      <c r="CB243" s="243"/>
      <c r="CC243" s="243"/>
      <c r="CD243" s="244"/>
    </row>
    <row r="244" spans="1:82" s="245" customFormat="1" ht="27.95" customHeight="1">
      <c r="A244" s="55">
        <f t="shared" si="15"/>
        <v>73</v>
      </c>
      <c r="B244" s="238"/>
      <c r="C244" s="136" t="s">
        <v>1707</v>
      </c>
      <c r="D244" s="137" t="s">
        <v>1708</v>
      </c>
      <c r="E244" s="138" t="s">
        <v>209</v>
      </c>
      <c r="F244" s="139"/>
      <c r="G244" s="251"/>
      <c r="H244" s="148" t="s">
        <v>3</v>
      </c>
      <c r="I244" s="252" t="s">
        <v>1709</v>
      </c>
      <c r="J244" s="143" t="s">
        <v>927</v>
      </c>
      <c r="K244" s="143" t="s">
        <v>863</v>
      </c>
      <c r="L244" s="239" t="s">
        <v>1710</v>
      </c>
      <c r="M244" s="141" t="s">
        <v>84</v>
      </c>
      <c r="N244" s="253" t="s">
        <v>1711</v>
      </c>
      <c r="O244" s="136" t="s">
        <v>1617</v>
      </c>
      <c r="P244" s="145" t="s">
        <v>1712</v>
      </c>
      <c r="Q244" s="189" t="s">
        <v>1713</v>
      </c>
      <c r="R244" s="147" t="s">
        <v>45</v>
      </c>
      <c r="S244" s="148" t="s">
        <v>1166</v>
      </c>
      <c r="T244" s="240" t="s">
        <v>1167</v>
      </c>
      <c r="U244" s="198" t="s">
        <v>922</v>
      </c>
      <c r="V244" s="59" t="s">
        <v>49</v>
      </c>
      <c r="W244" s="66">
        <v>3875000</v>
      </c>
      <c r="X244" s="154" t="s">
        <v>1167</v>
      </c>
      <c r="Y244" s="66" t="s">
        <v>698</v>
      </c>
      <c r="Z244" s="65" t="s">
        <v>78</v>
      </c>
      <c r="AA244" s="241">
        <f t="shared" si="14"/>
        <v>1.1199999999999999</v>
      </c>
      <c r="AB244" s="154" t="s">
        <v>1167</v>
      </c>
      <c r="AC244" s="242"/>
      <c r="AD244" s="243"/>
      <c r="AE244" s="69"/>
      <c r="AF244" s="243"/>
      <c r="AG244" s="243"/>
      <c r="AH244" s="243"/>
      <c r="AI244" s="243"/>
      <c r="AJ244" s="243"/>
      <c r="AK244" s="243"/>
      <c r="AL244" s="243"/>
      <c r="AM244" s="243"/>
      <c r="AN244" s="243"/>
      <c r="AO244" s="243"/>
      <c r="AP244" s="243"/>
      <c r="AQ244" s="243"/>
      <c r="AR244" s="243"/>
      <c r="AS244" s="243"/>
      <c r="AT244" s="243"/>
      <c r="AU244" s="243"/>
      <c r="AV244" s="243"/>
      <c r="AW244" s="243"/>
      <c r="AX244" s="243"/>
      <c r="AY244" s="243"/>
      <c r="AZ244" s="243"/>
      <c r="BA244" s="243"/>
      <c r="BB244" s="243"/>
      <c r="BC244" s="243"/>
      <c r="BD244" s="243"/>
      <c r="BE244" s="243"/>
      <c r="BF244" s="243"/>
      <c r="BG244" s="243"/>
      <c r="BH244" s="243"/>
      <c r="BI244" s="243"/>
      <c r="BJ244" s="243"/>
      <c r="BK244" s="243"/>
      <c r="BL244" s="243"/>
      <c r="BM244" s="243"/>
      <c r="BN244" s="243"/>
      <c r="BO244" s="243"/>
      <c r="BP244" s="243"/>
      <c r="BQ244" s="243"/>
      <c r="BR244" s="243"/>
      <c r="BS244" s="243"/>
      <c r="BT244" s="243"/>
      <c r="BU244" s="243"/>
      <c r="BV244" s="243"/>
      <c r="BW244" s="243"/>
      <c r="BX244" s="243"/>
      <c r="BY244" s="243"/>
      <c r="BZ244" s="243"/>
      <c r="CA244" s="243"/>
      <c r="CB244" s="243"/>
      <c r="CC244" s="243"/>
      <c r="CD244" s="244"/>
    </row>
    <row r="245" spans="1:82" s="245" customFormat="1" ht="27.95" customHeight="1">
      <c r="A245" s="55">
        <f t="shared" si="15"/>
        <v>74</v>
      </c>
      <c r="B245" s="238"/>
      <c r="C245" s="136" t="s">
        <v>1714</v>
      </c>
      <c r="D245" s="137" t="s">
        <v>1715</v>
      </c>
      <c r="E245" s="138" t="s">
        <v>209</v>
      </c>
      <c r="F245" s="139"/>
      <c r="G245" s="192"/>
      <c r="H245" s="148" t="s">
        <v>3</v>
      </c>
      <c r="I245" s="142" t="s">
        <v>45</v>
      </c>
      <c r="J245" s="143" t="s">
        <v>927</v>
      </c>
      <c r="K245" s="143" t="s">
        <v>863</v>
      </c>
      <c r="L245" s="239" t="s">
        <v>4</v>
      </c>
      <c r="M245" s="141" t="s">
        <v>469</v>
      </c>
      <c r="N245" s="136" t="s">
        <v>469</v>
      </c>
      <c r="O245" s="136" t="s">
        <v>1716</v>
      </c>
      <c r="P245" s="145" t="s">
        <v>1717</v>
      </c>
      <c r="Q245" s="189" t="s">
        <v>1718</v>
      </c>
      <c r="R245" s="147" t="s">
        <v>45</v>
      </c>
      <c r="S245" s="148" t="s">
        <v>1166</v>
      </c>
      <c r="T245" s="240" t="s">
        <v>1167</v>
      </c>
      <c r="U245" s="198" t="s">
        <v>922</v>
      </c>
      <c r="V245" s="59" t="s">
        <v>49</v>
      </c>
      <c r="W245" s="66">
        <v>3875000</v>
      </c>
      <c r="X245" s="154" t="s">
        <v>1167</v>
      </c>
      <c r="Y245" s="66" t="s">
        <v>698</v>
      </c>
      <c r="Z245" s="65" t="s">
        <v>78</v>
      </c>
      <c r="AA245" s="241">
        <f t="shared" si="14"/>
        <v>1.1199999999999999</v>
      </c>
      <c r="AB245" s="154" t="s">
        <v>1167</v>
      </c>
      <c r="AC245" s="242"/>
      <c r="AD245" s="243"/>
      <c r="AE245" s="69"/>
      <c r="AF245" s="243"/>
      <c r="AG245" s="243"/>
      <c r="AH245" s="243"/>
      <c r="AI245" s="243"/>
      <c r="AJ245" s="243"/>
      <c r="AK245" s="243"/>
      <c r="AL245" s="243"/>
      <c r="AM245" s="243"/>
      <c r="AN245" s="243"/>
      <c r="AO245" s="243"/>
      <c r="AP245" s="243"/>
      <c r="AQ245" s="243"/>
      <c r="AR245" s="243"/>
      <c r="AS245" s="243"/>
      <c r="AT245" s="243"/>
      <c r="AU245" s="243"/>
      <c r="AV245" s="243"/>
      <c r="AW245" s="243"/>
      <c r="AX245" s="243"/>
      <c r="AY245" s="243"/>
      <c r="AZ245" s="243"/>
      <c r="BA245" s="243"/>
      <c r="BB245" s="243"/>
      <c r="BC245" s="243"/>
      <c r="BD245" s="243"/>
      <c r="BE245" s="243"/>
      <c r="BF245" s="243"/>
      <c r="BG245" s="243"/>
      <c r="BH245" s="243"/>
      <c r="BI245" s="243"/>
      <c r="BJ245" s="243"/>
      <c r="BK245" s="243"/>
      <c r="BL245" s="243"/>
      <c r="BM245" s="243"/>
      <c r="BN245" s="243"/>
      <c r="BO245" s="243"/>
      <c r="BP245" s="243"/>
      <c r="BQ245" s="243"/>
      <c r="BR245" s="243"/>
      <c r="BS245" s="243"/>
      <c r="BT245" s="243"/>
      <c r="BU245" s="243"/>
      <c r="BV245" s="243"/>
      <c r="BW245" s="243"/>
      <c r="BX245" s="243"/>
      <c r="BY245" s="243"/>
      <c r="BZ245" s="243"/>
      <c r="CA245" s="243"/>
      <c r="CB245" s="243"/>
      <c r="CC245" s="243"/>
      <c r="CD245" s="244"/>
    </row>
    <row r="246" spans="1:82" s="245" customFormat="1" ht="27.95" customHeight="1">
      <c r="A246" s="55">
        <f t="shared" si="15"/>
        <v>75</v>
      </c>
      <c r="B246" s="238"/>
      <c r="C246" s="136" t="s">
        <v>1719</v>
      </c>
      <c r="D246" s="137" t="s">
        <v>1720</v>
      </c>
      <c r="E246" s="138" t="s">
        <v>209</v>
      </c>
      <c r="F246" s="139"/>
      <c r="G246" s="192"/>
      <c r="H246" s="148" t="s">
        <v>3</v>
      </c>
      <c r="I246" s="142" t="s">
        <v>302</v>
      </c>
      <c r="J246" s="143" t="s">
        <v>927</v>
      </c>
      <c r="K246" s="143" t="s">
        <v>863</v>
      </c>
      <c r="L246" s="239" t="s">
        <v>143</v>
      </c>
      <c r="M246" s="141" t="s">
        <v>84</v>
      </c>
      <c r="N246" s="144" t="s">
        <v>1721</v>
      </c>
      <c r="O246" s="136" t="s">
        <v>1722</v>
      </c>
      <c r="P246" s="136">
        <v>135654299</v>
      </c>
      <c r="Q246" s="189" t="s">
        <v>1723</v>
      </c>
      <c r="R246" s="147" t="s">
        <v>302</v>
      </c>
      <c r="S246" s="148" t="s">
        <v>1166</v>
      </c>
      <c r="T246" s="240" t="s">
        <v>1167</v>
      </c>
      <c r="U246" s="198" t="s">
        <v>922</v>
      </c>
      <c r="V246" s="59" t="s">
        <v>49</v>
      </c>
      <c r="W246" s="66">
        <v>3875000</v>
      </c>
      <c r="X246" s="154" t="s">
        <v>1167</v>
      </c>
      <c r="Y246" s="66" t="s">
        <v>698</v>
      </c>
      <c r="Z246" s="65" t="s">
        <v>78</v>
      </c>
      <c r="AA246" s="241">
        <f t="shared" si="14"/>
        <v>1.1199999999999999</v>
      </c>
      <c r="AB246" s="154" t="s">
        <v>1167</v>
      </c>
      <c r="AC246" s="242"/>
      <c r="AD246" s="243"/>
      <c r="AE246" s="69"/>
      <c r="AF246" s="243"/>
      <c r="AG246" s="243"/>
      <c r="AH246" s="243"/>
      <c r="AI246" s="243"/>
      <c r="AJ246" s="243"/>
      <c r="AK246" s="243"/>
      <c r="AL246" s="243"/>
      <c r="AM246" s="243"/>
      <c r="AN246" s="243"/>
      <c r="AO246" s="243"/>
      <c r="AP246" s="243"/>
      <c r="AQ246" s="243"/>
      <c r="AR246" s="243"/>
      <c r="AS246" s="243"/>
      <c r="AT246" s="243"/>
      <c r="AU246" s="243"/>
      <c r="AV246" s="243"/>
      <c r="AW246" s="243"/>
      <c r="AX246" s="243"/>
      <c r="AY246" s="243"/>
      <c r="AZ246" s="243"/>
      <c r="BA246" s="243"/>
      <c r="BB246" s="243"/>
      <c r="BC246" s="243"/>
      <c r="BD246" s="243"/>
      <c r="BE246" s="243"/>
      <c r="BF246" s="243"/>
      <c r="BG246" s="243"/>
      <c r="BH246" s="243"/>
      <c r="BI246" s="243"/>
      <c r="BJ246" s="243"/>
      <c r="BK246" s="243"/>
      <c r="BL246" s="243"/>
      <c r="BM246" s="243"/>
      <c r="BN246" s="243"/>
      <c r="BO246" s="243"/>
      <c r="BP246" s="243"/>
      <c r="BQ246" s="243"/>
      <c r="BR246" s="243"/>
      <c r="BS246" s="243"/>
      <c r="BT246" s="243"/>
      <c r="BU246" s="243"/>
      <c r="BV246" s="243"/>
      <c r="BW246" s="243"/>
      <c r="BX246" s="243"/>
      <c r="BY246" s="243"/>
      <c r="BZ246" s="243"/>
      <c r="CA246" s="243"/>
      <c r="CB246" s="243"/>
      <c r="CC246" s="243"/>
      <c r="CD246" s="244"/>
    </row>
    <row r="247" spans="1:82" s="245" customFormat="1" ht="27.95" customHeight="1">
      <c r="A247" s="55">
        <f t="shared" si="15"/>
        <v>76</v>
      </c>
      <c r="B247" s="238"/>
      <c r="C247" s="136" t="s">
        <v>1724</v>
      </c>
      <c r="D247" s="137" t="s">
        <v>1725</v>
      </c>
      <c r="E247" s="138" t="s">
        <v>209</v>
      </c>
      <c r="F247" s="139"/>
      <c r="G247" s="254"/>
      <c r="H247" s="148" t="s">
        <v>1</v>
      </c>
      <c r="I247" s="142" t="s">
        <v>1726</v>
      </c>
      <c r="J247" s="143" t="s">
        <v>927</v>
      </c>
      <c r="K247" s="143" t="s">
        <v>863</v>
      </c>
      <c r="L247" s="239" t="s">
        <v>4</v>
      </c>
      <c r="M247" s="141" t="s">
        <v>469</v>
      </c>
      <c r="N247" s="136" t="s">
        <v>469</v>
      </c>
      <c r="O247" s="136" t="s">
        <v>1727</v>
      </c>
      <c r="P247" s="145" t="s">
        <v>1728</v>
      </c>
      <c r="Q247" s="189" t="s">
        <v>1729</v>
      </c>
      <c r="R247" s="147" t="s">
        <v>1726</v>
      </c>
      <c r="S247" s="148" t="s">
        <v>1166</v>
      </c>
      <c r="T247" s="240" t="s">
        <v>1167</v>
      </c>
      <c r="U247" s="198" t="s">
        <v>922</v>
      </c>
      <c r="V247" s="59" t="s">
        <v>49</v>
      </c>
      <c r="W247" s="66">
        <v>3875000</v>
      </c>
      <c r="X247" s="154" t="s">
        <v>1167</v>
      </c>
      <c r="Y247" s="66" t="s">
        <v>698</v>
      </c>
      <c r="Z247" s="65" t="s">
        <v>78</v>
      </c>
      <c r="AA247" s="241">
        <f t="shared" si="14"/>
        <v>1.1199999999999999</v>
      </c>
      <c r="AB247" s="154" t="s">
        <v>1167</v>
      </c>
      <c r="AC247" s="242"/>
      <c r="AD247" s="243"/>
      <c r="AE247" s="69"/>
      <c r="AF247" s="243"/>
      <c r="AG247" s="243"/>
      <c r="AH247" s="243"/>
      <c r="AI247" s="243"/>
      <c r="AJ247" s="243"/>
      <c r="AK247" s="243"/>
      <c r="AL247" s="243"/>
      <c r="AM247" s="243"/>
      <c r="AN247" s="243"/>
      <c r="AO247" s="243"/>
      <c r="AP247" s="243"/>
      <c r="AQ247" s="243"/>
      <c r="AR247" s="243"/>
      <c r="AS247" s="243"/>
      <c r="AT247" s="243"/>
      <c r="AU247" s="243"/>
      <c r="AV247" s="243"/>
      <c r="AW247" s="243"/>
      <c r="AX247" s="243"/>
      <c r="AY247" s="243"/>
      <c r="AZ247" s="243"/>
      <c r="BA247" s="243"/>
      <c r="BB247" s="243"/>
      <c r="BC247" s="243"/>
      <c r="BD247" s="243"/>
      <c r="BE247" s="243"/>
      <c r="BF247" s="243"/>
      <c r="BG247" s="243"/>
      <c r="BH247" s="243"/>
      <c r="BI247" s="243"/>
      <c r="BJ247" s="243"/>
      <c r="BK247" s="243"/>
      <c r="BL247" s="243"/>
      <c r="BM247" s="243"/>
      <c r="BN247" s="243"/>
      <c r="BO247" s="243"/>
      <c r="BP247" s="243"/>
      <c r="BQ247" s="243"/>
      <c r="BR247" s="243"/>
      <c r="BS247" s="243"/>
      <c r="BT247" s="243"/>
      <c r="BU247" s="243"/>
      <c r="BV247" s="243"/>
      <c r="BW247" s="243"/>
      <c r="BX247" s="243"/>
      <c r="BY247" s="243"/>
      <c r="BZ247" s="243"/>
      <c r="CA247" s="243"/>
      <c r="CB247" s="243"/>
      <c r="CC247" s="243"/>
      <c r="CD247" s="244"/>
    </row>
    <row r="248" spans="1:82" s="245" customFormat="1" ht="27.95" customHeight="1">
      <c r="A248" s="55">
        <f t="shared" si="15"/>
        <v>77</v>
      </c>
      <c r="B248" s="238"/>
      <c r="C248" s="136" t="s">
        <v>1730</v>
      </c>
      <c r="D248" s="137" t="s">
        <v>1731</v>
      </c>
      <c r="E248" s="138" t="s">
        <v>209</v>
      </c>
      <c r="F248" s="139"/>
      <c r="G248" s="254"/>
      <c r="H248" s="148" t="s">
        <v>1</v>
      </c>
      <c r="I248" s="142" t="s">
        <v>598</v>
      </c>
      <c r="J248" s="143" t="s">
        <v>927</v>
      </c>
      <c r="K248" s="143" t="s">
        <v>863</v>
      </c>
      <c r="L248" s="239" t="s">
        <v>1732</v>
      </c>
      <c r="M248" s="141" t="s">
        <v>84</v>
      </c>
      <c r="N248" s="144" t="s">
        <v>1733</v>
      </c>
      <c r="O248" s="136" t="s">
        <v>1734</v>
      </c>
      <c r="P248" s="145" t="s">
        <v>1735</v>
      </c>
      <c r="Q248" s="189" t="s">
        <v>1736</v>
      </c>
      <c r="R248" s="147" t="s">
        <v>598</v>
      </c>
      <c r="S248" s="148" t="s">
        <v>1166</v>
      </c>
      <c r="T248" s="240" t="s">
        <v>1167</v>
      </c>
      <c r="U248" s="198" t="s">
        <v>922</v>
      </c>
      <c r="V248" s="59" t="s">
        <v>49</v>
      </c>
      <c r="W248" s="66">
        <v>3875000</v>
      </c>
      <c r="X248" s="154" t="s">
        <v>1167</v>
      </c>
      <c r="Y248" s="66" t="s">
        <v>698</v>
      </c>
      <c r="Z248" s="65" t="s">
        <v>78</v>
      </c>
      <c r="AA248" s="241">
        <f t="shared" si="14"/>
        <v>1.1199999999999999</v>
      </c>
      <c r="AB248" s="154" t="s">
        <v>1167</v>
      </c>
      <c r="AC248" s="242"/>
      <c r="AD248" s="243"/>
      <c r="AE248" s="69"/>
      <c r="AF248" s="243"/>
      <c r="AG248" s="243"/>
      <c r="AH248" s="243"/>
      <c r="AI248" s="243"/>
      <c r="AJ248" s="243"/>
      <c r="AK248" s="243"/>
      <c r="AL248" s="243"/>
      <c r="AM248" s="243"/>
      <c r="AN248" s="243"/>
      <c r="AO248" s="243"/>
      <c r="AP248" s="243"/>
      <c r="AQ248" s="243"/>
      <c r="AR248" s="243"/>
      <c r="AS248" s="243"/>
      <c r="AT248" s="243"/>
      <c r="AU248" s="243"/>
      <c r="AV248" s="243"/>
      <c r="AW248" s="243"/>
      <c r="AX248" s="243"/>
      <c r="AY248" s="243"/>
      <c r="AZ248" s="243"/>
      <c r="BA248" s="243"/>
      <c r="BB248" s="243"/>
      <c r="BC248" s="243"/>
      <c r="BD248" s="243"/>
      <c r="BE248" s="243"/>
      <c r="BF248" s="243"/>
      <c r="BG248" s="243"/>
      <c r="BH248" s="243"/>
      <c r="BI248" s="243"/>
      <c r="BJ248" s="243"/>
      <c r="BK248" s="243"/>
      <c r="BL248" s="243"/>
      <c r="BM248" s="243"/>
      <c r="BN248" s="243"/>
      <c r="BO248" s="243"/>
      <c r="BP248" s="243"/>
      <c r="BQ248" s="243"/>
      <c r="BR248" s="243"/>
      <c r="BS248" s="243"/>
      <c r="BT248" s="243"/>
      <c r="BU248" s="243"/>
      <c r="BV248" s="243"/>
      <c r="BW248" s="243"/>
      <c r="BX248" s="243"/>
      <c r="BY248" s="243"/>
      <c r="BZ248" s="243"/>
      <c r="CA248" s="243"/>
      <c r="CB248" s="243"/>
      <c r="CC248" s="243"/>
      <c r="CD248" s="244"/>
    </row>
    <row r="249" spans="1:82" s="245" customFormat="1" ht="27.95" customHeight="1">
      <c r="A249" s="55">
        <f t="shared" si="15"/>
        <v>78</v>
      </c>
      <c r="B249" s="238"/>
      <c r="C249" s="136" t="s">
        <v>1737</v>
      </c>
      <c r="D249" s="137" t="s">
        <v>1738</v>
      </c>
      <c r="E249" s="138" t="s">
        <v>209</v>
      </c>
      <c r="F249" s="139"/>
      <c r="G249" s="254"/>
      <c r="H249" s="148" t="s">
        <v>1</v>
      </c>
      <c r="I249" s="252" t="s">
        <v>302</v>
      </c>
      <c r="J249" s="143" t="s">
        <v>927</v>
      </c>
      <c r="K249" s="143" t="s">
        <v>863</v>
      </c>
      <c r="L249" s="239" t="s">
        <v>1739</v>
      </c>
      <c r="M249" s="141" t="s">
        <v>84</v>
      </c>
      <c r="N249" s="144" t="s">
        <v>1740</v>
      </c>
      <c r="O249" s="136" t="s">
        <v>1741</v>
      </c>
      <c r="P249" s="145" t="s">
        <v>1742</v>
      </c>
      <c r="Q249" s="189" t="s">
        <v>1743</v>
      </c>
      <c r="R249" s="255" t="s">
        <v>302</v>
      </c>
      <c r="S249" s="148" t="s">
        <v>1166</v>
      </c>
      <c r="T249" s="240" t="s">
        <v>1167</v>
      </c>
      <c r="U249" s="198" t="s">
        <v>922</v>
      </c>
      <c r="V249" s="59" t="s">
        <v>49</v>
      </c>
      <c r="W249" s="66">
        <v>3875000</v>
      </c>
      <c r="X249" s="154" t="s">
        <v>1167</v>
      </c>
      <c r="Y249" s="66" t="s">
        <v>698</v>
      </c>
      <c r="Z249" s="65" t="s">
        <v>78</v>
      </c>
      <c r="AA249" s="241">
        <f t="shared" si="14"/>
        <v>1.1199999999999999</v>
      </c>
      <c r="AB249" s="154" t="s">
        <v>1167</v>
      </c>
      <c r="AC249" s="242"/>
      <c r="AD249" s="243"/>
      <c r="AE249" s="69"/>
      <c r="AF249" s="243"/>
      <c r="AG249" s="243"/>
      <c r="AH249" s="243"/>
      <c r="AI249" s="243"/>
      <c r="AJ249" s="243"/>
      <c r="AK249" s="243"/>
      <c r="AL249" s="243"/>
      <c r="AM249" s="243"/>
      <c r="AN249" s="243"/>
      <c r="AO249" s="243"/>
      <c r="AP249" s="243"/>
      <c r="AQ249" s="243"/>
      <c r="AR249" s="243"/>
      <c r="AS249" s="243"/>
      <c r="AT249" s="243"/>
      <c r="AU249" s="243"/>
      <c r="AV249" s="243"/>
      <c r="AW249" s="243"/>
      <c r="AX249" s="243"/>
      <c r="AY249" s="243"/>
      <c r="AZ249" s="243"/>
      <c r="BA249" s="243"/>
      <c r="BB249" s="243"/>
      <c r="BC249" s="243"/>
      <c r="BD249" s="243"/>
      <c r="BE249" s="243"/>
      <c r="BF249" s="243"/>
      <c r="BG249" s="243"/>
      <c r="BH249" s="243"/>
      <c r="BI249" s="243"/>
      <c r="BJ249" s="243"/>
      <c r="BK249" s="243"/>
      <c r="BL249" s="243"/>
      <c r="BM249" s="243"/>
      <c r="BN249" s="243"/>
      <c r="BO249" s="243"/>
      <c r="BP249" s="243"/>
      <c r="BQ249" s="243"/>
      <c r="BR249" s="243"/>
      <c r="BS249" s="243"/>
      <c r="BT249" s="243"/>
      <c r="BU249" s="243"/>
      <c r="BV249" s="243"/>
      <c r="BW249" s="243"/>
      <c r="BX249" s="243"/>
      <c r="BY249" s="243"/>
      <c r="BZ249" s="243"/>
      <c r="CA249" s="243"/>
      <c r="CB249" s="243"/>
      <c r="CC249" s="243"/>
      <c r="CD249" s="244"/>
    </row>
    <row r="250" spans="1:82" s="245" customFormat="1" ht="27.95" customHeight="1">
      <c r="A250" s="55">
        <f t="shared" si="15"/>
        <v>79</v>
      </c>
      <c r="B250" s="238"/>
      <c r="C250" s="136" t="s">
        <v>1744</v>
      </c>
      <c r="D250" s="137" t="s">
        <v>1745</v>
      </c>
      <c r="E250" s="138" t="s">
        <v>209</v>
      </c>
      <c r="F250" s="139"/>
      <c r="G250" s="254"/>
      <c r="H250" s="148" t="s">
        <v>3</v>
      </c>
      <c r="I250" s="142" t="s">
        <v>37</v>
      </c>
      <c r="J250" s="143" t="s">
        <v>927</v>
      </c>
      <c r="K250" s="143" t="s">
        <v>863</v>
      </c>
      <c r="L250" s="239" t="s">
        <v>1746</v>
      </c>
      <c r="M250" s="141" t="s">
        <v>84</v>
      </c>
      <c r="N250" s="144" t="s">
        <v>1747</v>
      </c>
      <c r="O250" s="136" t="s">
        <v>1748</v>
      </c>
      <c r="P250" s="145" t="s">
        <v>1749</v>
      </c>
      <c r="Q250" s="191" t="s">
        <v>1750</v>
      </c>
      <c r="R250" s="147" t="s">
        <v>45</v>
      </c>
      <c r="S250" s="148" t="s">
        <v>1166</v>
      </c>
      <c r="T250" s="240" t="s">
        <v>1167</v>
      </c>
      <c r="U250" s="198" t="s">
        <v>922</v>
      </c>
      <c r="V250" s="59" t="s">
        <v>49</v>
      </c>
      <c r="W250" s="66">
        <v>3875000</v>
      </c>
      <c r="X250" s="154" t="s">
        <v>1167</v>
      </c>
      <c r="Y250" s="66" t="s">
        <v>698</v>
      </c>
      <c r="Z250" s="65" t="s">
        <v>78</v>
      </c>
      <c r="AA250" s="241">
        <f t="shared" si="14"/>
        <v>1.1199999999999999</v>
      </c>
      <c r="AB250" s="154" t="s">
        <v>1167</v>
      </c>
      <c r="AC250" s="242"/>
      <c r="AD250" s="243"/>
      <c r="AE250" s="69"/>
      <c r="AF250" s="243"/>
      <c r="AG250" s="243"/>
      <c r="AH250" s="243"/>
      <c r="AI250" s="243"/>
      <c r="AJ250" s="243"/>
      <c r="AK250" s="243"/>
      <c r="AL250" s="243"/>
      <c r="AM250" s="243"/>
      <c r="AN250" s="243"/>
      <c r="AO250" s="243"/>
      <c r="AP250" s="243"/>
      <c r="AQ250" s="243"/>
      <c r="AR250" s="243"/>
      <c r="AS250" s="243"/>
      <c r="AT250" s="243"/>
      <c r="AU250" s="243"/>
      <c r="AV250" s="243"/>
      <c r="AW250" s="243"/>
      <c r="AX250" s="243"/>
      <c r="AY250" s="243"/>
      <c r="AZ250" s="243"/>
      <c r="BA250" s="243"/>
      <c r="BB250" s="243"/>
      <c r="BC250" s="243"/>
      <c r="BD250" s="243"/>
      <c r="BE250" s="243"/>
      <c r="BF250" s="243"/>
      <c r="BG250" s="243"/>
      <c r="BH250" s="243"/>
      <c r="BI250" s="243"/>
      <c r="BJ250" s="243"/>
      <c r="BK250" s="243"/>
      <c r="BL250" s="243"/>
      <c r="BM250" s="243"/>
      <c r="BN250" s="243"/>
      <c r="BO250" s="243"/>
      <c r="BP250" s="243"/>
      <c r="BQ250" s="243"/>
      <c r="BR250" s="243"/>
      <c r="BS250" s="243"/>
      <c r="BT250" s="243"/>
      <c r="BU250" s="243"/>
      <c r="BV250" s="243"/>
      <c r="BW250" s="243"/>
      <c r="BX250" s="243"/>
      <c r="BY250" s="243"/>
      <c r="BZ250" s="243"/>
      <c r="CA250" s="243"/>
      <c r="CB250" s="243"/>
      <c r="CC250" s="243"/>
      <c r="CD250" s="244"/>
    </row>
    <row r="251" spans="1:82" s="245" customFormat="1" ht="27.95" customHeight="1">
      <c r="A251" s="55">
        <f t="shared" si="15"/>
        <v>80</v>
      </c>
      <c r="B251" s="238"/>
      <c r="C251" s="136" t="s">
        <v>1751</v>
      </c>
      <c r="D251" s="137" t="s">
        <v>1752</v>
      </c>
      <c r="E251" s="138" t="s">
        <v>209</v>
      </c>
      <c r="F251" s="139"/>
      <c r="G251" s="254"/>
      <c r="H251" s="148" t="s">
        <v>3</v>
      </c>
      <c r="I251" s="252" t="s">
        <v>45</v>
      </c>
      <c r="J251" s="143" t="s">
        <v>927</v>
      </c>
      <c r="K251" s="143" t="s">
        <v>863</v>
      </c>
      <c r="L251" s="239" t="s">
        <v>303</v>
      </c>
      <c r="M251" s="141" t="s">
        <v>84</v>
      </c>
      <c r="N251" s="144" t="s">
        <v>1753</v>
      </c>
      <c r="O251" s="136" t="s">
        <v>1754</v>
      </c>
      <c r="P251" s="145" t="s">
        <v>1755</v>
      </c>
      <c r="Q251" s="146">
        <v>41079</v>
      </c>
      <c r="R251" s="147" t="s">
        <v>45</v>
      </c>
      <c r="S251" s="148" t="s">
        <v>1166</v>
      </c>
      <c r="T251" s="240" t="s">
        <v>1167</v>
      </c>
      <c r="U251" s="198" t="s">
        <v>922</v>
      </c>
      <c r="V251" s="59" t="s">
        <v>49</v>
      </c>
      <c r="W251" s="66">
        <v>3875000</v>
      </c>
      <c r="X251" s="154" t="s">
        <v>1167</v>
      </c>
      <c r="Y251" s="66" t="s">
        <v>698</v>
      </c>
      <c r="Z251" s="65" t="s">
        <v>78</v>
      </c>
      <c r="AA251" s="241">
        <f t="shared" si="14"/>
        <v>1.1199999999999999</v>
      </c>
      <c r="AB251" s="154" t="s">
        <v>1167</v>
      </c>
      <c r="AC251" s="242"/>
      <c r="AD251" s="243"/>
      <c r="AE251" s="69"/>
      <c r="AF251" s="243"/>
      <c r="AG251" s="243"/>
      <c r="AH251" s="243"/>
      <c r="AI251" s="243"/>
      <c r="AJ251" s="243"/>
      <c r="AK251" s="243"/>
      <c r="AL251" s="243"/>
      <c r="AM251" s="243"/>
      <c r="AN251" s="243"/>
      <c r="AO251" s="243"/>
      <c r="AP251" s="243"/>
      <c r="AQ251" s="243"/>
      <c r="AR251" s="243"/>
      <c r="AS251" s="243"/>
      <c r="AT251" s="243"/>
      <c r="AU251" s="243"/>
      <c r="AV251" s="243"/>
      <c r="AW251" s="243"/>
      <c r="AX251" s="243"/>
      <c r="AY251" s="243"/>
      <c r="AZ251" s="243"/>
      <c r="BA251" s="243"/>
      <c r="BB251" s="243"/>
      <c r="BC251" s="243"/>
      <c r="BD251" s="243"/>
      <c r="BE251" s="243"/>
      <c r="BF251" s="243"/>
      <c r="BG251" s="243"/>
      <c r="BH251" s="243"/>
      <c r="BI251" s="243"/>
      <c r="BJ251" s="243"/>
      <c r="BK251" s="243"/>
      <c r="BL251" s="243"/>
      <c r="BM251" s="243"/>
      <c r="BN251" s="243"/>
      <c r="BO251" s="243"/>
      <c r="BP251" s="243"/>
      <c r="BQ251" s="243"/>
      <c r="BR251" s="243"/>
      <c r="BS251" s="243"/>
      <c r="BT251" s="243"/>
      <c r="BU251" s="243"/>
      <c r="BV251" s="243"/>
      <c r="BW251" s="243"/>
      <c r="BX251" s="243"/>
      <c r="BY251" s="243"/>
      <c r="BZ251" s="243"/>
      <c r="CA251" s="243"/>
      <c r="CB251" s="243"/>
      <c r="CC251" s="243"/>
      <c r="CD251" s="244"/>
    </row>
    <row r="252" spans="1:82" s="117" customFormat="1" ht="27.95" customHeight="1">
      <c r="A252" s="55">
        <f t="shared" si="15"/>
        <v>81</v>
      </c>
      <c r="B252" s="32" t="s">
        <v>1756</v>
      </c>
      <c r="C252" s="31" t="s">
        <v>1757</v>
      </c>
      <c r="D252" s="34" t="s">
        <v>1758</v>
      </c>
      <c r="E252" s="71">
        <v>40534</v>
      </c>
      <c r="F252" s="71"/>
      <c r="G252" s="197"/>
      <c r="H252" s="29" t="s">
        <v>3</v>
      </c>
      <c r="I252" s="29" t="s">
        <v>1420</v>
      </c>
      <c r="J252" s="143" t="s">
        <v>927</v>
      </c>
      <c r="K252" s="143" t="s">
        <v>863</v>
      </c>
      <c r="L252" s="32" t="s">
        <v>716</v>
      </c>
      <c r="M252" s="61" t="s">
        <v>226</v>
      </c>
      <c r="N252" s="31" t="s">
        <v>1759</v>
      </c>
      <c r="O252" s="32" t="s">
        <v>1760</v>
      </c>
      <c r="P252" s="32" t="s">
        <v>1761</v>
      </c>
      <c r="Q252" s="34">
        <v>39245</v>
      </c>
      <c r="R252" s="32" t="s">
        <v>1420</v>
      </c>
      <c r="S252" s="29" t="s">
        <v>46</v>
      </c>
      <c r="T252" s="222">
        <v>42156</v>
      </c>
      <c r="U252" s="29" t="s">
        <v>1762</v>
      </c>
      <c r="V252" s="33" t="s">
        <v>78</v>
      </c>
      <c r="W252" s="35">
        <v>3100000</v>
      </c>
      <c r="X252" s="65" t="s">
        <v>47</v>
      </c>
      <c r="Y252" s="66" t="s">
        <v>923</v>
      </c>
      <c r="Z252" s="65" t="s">
        <v>152</v>
      </c>
      <c r="AA252" s="29">
        <v>1.56</v>
      </c>
      <c r="AB252" s="65" t="s">
        <v>47</v>
      </c>
      <c r="AC252" s="37"/>
      <c r="AD252" s="115"/>
      <c r="AE252" s="69"/>
      <c r="AF252" s="115"/>
      <c r="AG252" s="115"/>
      <c r="AH252" s="115"/>
      <c r="AI252" s="115"/>
      <c r="AJ252" s="115"/>
      <c r="AK252" s="115"/>
      <c r="AL252" s="115"/>
      <c r="AM252" s="115"/>
      <c r="AN252" s="115"/>
      <c r="AO252" s="115"/>
      <c r="AP252" s="115"/>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c r="BU252" s="115"/>
      <c r="BV252" s="115"/>
      <c r="BW252" s="115"/>
      <c r="BX252" s="115"/>
      <c r="BY252" s="115"/>
      <c r="BZ252" s="115"/>
      <c r="CA252" s="115"/>
      <c r="CB252" s="115"/>
      <c r="CC252" s="115"/>
      <c r="CD252" s="116"/>
    </row>
    <row r="253" spans="1:82" s="75" customFormat="1" ht="27.95" customHeight="1">
      <c r="A253" s="55">
        <f t="shared" si="15"/>
        <v>82</v>
      </c>
      <c r="B253" s="32" t="s">
        <v>1763</v>
      </c>
      <c r="C253" s="31" t="s">
        <v>1764</v>
      </c>
      <c r="D253" s="34" t="s">
        <v>1765</v>
      </c>
      <c r="E253" s="71">
        <v>40534</v>
      </c>
      <c r="F253" s="28"/>
      <c r="G253" s="58"/>
      <c r="H253" s="29" t="s">
        <v>3</v>
      </c>
      <c r="I253" s="29" t="s">
        <v>1766</v>
      </c>
      <c r="J253" s="55" t="s">
        <v>1767</v>
      </c>
      <c r="K253" s="25" t="s">
        <v>1768</v>
      </c>
      <c r="L253" s="32" t="s">
        <v>1769</v>
      </c>
      <c r="M253" s="29" t="s">
        <v>293</v>
      </c>
      <c r="N253" s="31" t="s">
        <v>1770</v>
      </c>
      <c r="O253" s="32" t="s">
        <v>1771</v>
      </c>
      <c r="P253" s="27" t="s">
        <v>1772</v>
      </c>
      <c r="Q253" s="256">
        <v>37673</v>
      </c>
      <c r="R253" s="27" t="s">
        <v>45</v>
      </c>
      <c r="S253" s="29" t="s">
        <v>46</v>
      </c>
      <c r="T253" s="222">
        <v>42156</v>
      </c>
      <c r="U253" s="25" t="s">
        <v>1762</v>
      </c>
      <c r="V253" s="72" t="s">
        <v>78</v>
      </c>
      <c r="W253" s="35">
        <v>3100000</v>
      </c>
      <c r="X253" s="65" t="s">
        <v>47</v>
      </c>
      <c r="Y253" s="66" t="s">
        <v>923</v>
      </c>
      <c r="Z253" s="65" t="s">
        <v>152</v>
      </c>
      <c r="AA253" s="25">
        <v>1.56</v>
      </c>
      <c r="AB253" s="65" t="s">
        <v>47</v>
      </c>
      <c r="AC253" s="37"/>
      <c r="AD253" s="13"/>
      <c r="AE253" s="69"/>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74"/>
    </row>
    <row r="254" spans="1:82" s="67" customFormat="1" ht="27.95" customHeight="1">
      <c r="A254" s="55">
        <v>1</v>
      </c>
      <c r="B254" s="27" t="s">
        <v>1773</v>
      </c>
      <c r="C254" s="31" t="s">
        <v>1774</v>
      </c>
      <c r="D254" s="57" t="s">
        <v>1775</v>
      </c>
      <c r="E254" s="57">
        <v>38856</v>
      </c>
      <c r="F254" s="56"/>
      <c r="G254" s="58"/>
      <c r="H254" s="61" t="s">
        <v>3</v>
      </c>
      <c r="I254" s="61" t="s">
        <v>81</v>
      </c>
      <c r="J254" s="61" t="s">
        <v>1776</v>
      </c>
      <c r="K254" s="61" t="s">
        <v>863</v>
      </c>
      <c r="L254" s="31" t="s">
        <v>303</v>
      </c>
      <c r="M254" s="55" t="s">
        <v>84</v>
      </c>
      <c r="N254" s="31" t="s">
        <v>1777</v>
      </c>
      <c r="O254" s="31" t="s">
        <v>1778</v>
      </c>
      <c r="P254" s="85" t="s">
        <v>1779</v>
      </c>
      <c r="Q254" s="60">
        <v>40060</v>
      </c>
      <c r="R254" s="61" t="s">
        <v>45</v>
      </c>
      <c r="S254" s="61" t="s">
        <v>46</v>
      </c>
      <c r="T254" s="62" t="s">
        <v>47</v>
      </c>
      <c r="U254" s="55" t="s">
        <v>893</v>
      </c>
      <c r="V254" s="63" t="s">
        <v>49</v>
      </c>
      <c r="W254" s="64">
        <v>5115000</v>
      </c>
      <c r="X254" s="65" t="s">
        <v>47</v>
      </c>
      <c r="Y254" s="66" t="s">
        <v>894</v>
      </c>
      <c r="Z254" s="65" t="s">
        <v>78</v>
      </c>
      <c r="AA254" s="55">
        <v>3.99</v>
      </c>
      <c r="AB254" s="161" t="s">
        <v>47</v>
      </c>
      <c r="AC254" s="78"/>
      <c r="AD254" s="69"/>
      <c r="AE254" s="69"/>
      <c r="AF254" s="69"/>
      <c r="AG254" s="69"/>
      <c r="AH254" s="69"/>
      <c r="AI254" s="69"/>
      <c r="AJ254" s="69"/>
      <c r="AK254" s="69"/>
      <c r="AL254" s="69"/>
      <c r="AM254" s="69"/>
      <c r="AN254" s="69"/>
      <c r="AO254" s="69"/>
      <c r="AP254" s="69"/>
      <c r="AQ254" s="69"/>
      <c r="AR254" s="69"/>
      <c r="AS254" s="69"/>
      <c r="AT254" s="69"/>
      <c r="AU254" s="69"/>
      <c r="AV254" s="69"/>
      <c r="AW254" s="69"/>
      <c r="AX254" s="69"/>
      <c r="AY254" s="69"/>
      <c r="AZ254" s="69"/>
      <c r="BA254" s="69"/>
      <c r="BB254" s="69"/>
      <c r="BC254" s="69"/>
      <c r="BD254" s="69"/>
      <c r="BE254" s="69"/>
      <c r="BF254" s="69"/>
      <c r="BG254" s="69"/>
      <c r="BH254" s="69"/>
      <c r="BI254" s="69"/>
      <c r="BJ254" s="69"/>
      <c r="BK254" s="69"/>
      <c r="BL254" s="69"/>
      <c r="BM254" s="69"/>
      <c r="BN254" s="69"/>
      <c r="BO254" s="69"/>
      <c r="BP254" s="69"/>
      <c r="BQ254" s="69"/>
      <c r="BR254" s="69"/>
      <c r="BS254" s="69"/>
      <c r="BT254" s="69"/>
      <c r="BU254" s="69"/>
      <c r="BV254" s="69"/>
      <c r="BW254" s="69"/>
      <c r="BX254" s="69"/>
      <c r="BY254" s="69"/>
      <c r="BZ254" s="69"/>
      <c r="CA254" s="69"/>
      <c r="CB254" s="69"/>
      <c r="CC254" s="69"/>
      <c r="CD254" s="70"/>
    </row>
    <row r="255" spans="1:82" s="67" customFormat="1" ht="27.95" customHeight="1">
      <c r="A255" s="55">
        <f>+A254+1</f>
        <v>2</v>
      </c>
      <c r="B255" s="27" t="s">
        <v>1780</v>
      </c>
      <c r="C255" s="31" t="s">
        <v>1781</v>
      </c>
      <c r="D255" s="57" t="s">
        <v>1782</v>
      </c>
      <c r="E255" s="57">
        <v>39204</v>
      </c>
      <c r="F255" s="56"/>
      <c r="G255" s="58"/>
      <c r="H255" s="61" t="s">
        <v>3</v>
      </c>
      <c r="I255" s="61" t="s">
        <v>389</v>
      </c>
      <c r="J255" s="61" t="s">
        <v>1783</v>
      </c>
      <c r="K255" s="61" t="s">
        <v>863</v>
      </c>
      <c r="L255" s="31" t="s">
        <v>1191</v>
      </c>
      <c r="M255" s="55" t="s">
        <v>84</v>
      </c>
      <c r="N255" s="31" t="s">
        <v>1784</v>
      </c>
      <c r="O255" s="31" t="s">
        <v>1785</v>
      </c>
      <c r="P255" s="31" t="s">
        <v>1786</v>
      </c>
      <c r="Q255" s="60" t="s">
        <v>1787</v>
      </c>
      <c r="R255" s="61" t="s">
        <v>389</v>
      </c>
      <c r="S255" s="61" t="s">
        <v>46</v>
      </c>
      <c r="T255" s="62" t="s">
        <v>47</v>
      </c>
      <c r="U255" s="55" t="s">
        <v>904</v>
      </c>
      <c r="V255" s="63" t="s">
        <v>49</v>
      </c>
      <c r="W255" s="64">
        <v>4921000</v>
      </c>
      <c r="X255" s="65" t="s">
        <v>47</v>
      </c>
      <c r="Y255" s="66" t="s">
        <v>905</v>
      </c>
      <c r="Z255" s="65" t="s">
        <v>78</v>
      </c>
      <c r="AA255" s="55">
        <v>3.27</v>
      </c>
      <c r="AB255" s="65" t="s">
        <v>47</v>
      </c>
      <c r="AC255" s="78"/>
      <c r="AD255" s="69"/>
      <c r="AE255" s="69"/>
      <c r="AF255" s="69"/>
      <c r="AG255" s="69"/>
      <c r="AH255" s="69"/>
      <c r="AI255" s="69"/>
      <c r="AJ255" s="69"/>
      <c r="AK255" s="69"/>
      <c r="AL255" s="69"/>
      <c r="AM255" s="69"/>
      <c r="AN255" s="69"/>
      <c r="AO255" s="69"/>
      <c r="AP255" s="69"/>
      <c r="AQ255" s="69"/>
      <c r="AR255" s="69"/>
      <c r="AS255" s="69"/>
      <c r="AT255" s="69"/>
      <c r="AU255" s="69"/>
      <c r="AV255" s="69"/>
      <c r="AW255" s="69"/>
      <c r="AX255" s="69"/>
      <c r="AY255" s="69"/>
      <c r="AZ255" s="69"/>
      <c r="BA255" s="69"/>
      <c r="BB255" s="69"/>
      <c r="BC255" s="69"/>
      <c r="BD255" s="69"/>
      <c r="BE255" s="69"/>
      <c r="BF255" s="69"/>
      <c r="BG255" s="69"/>
      <c r="BH255" s="69"/>
      <c r="BI255" s="69"/>
      <c r="BJ255" s="69"/>
      <c r="BK255" s="69"/>
      <c r="BL255" s="69"/>
      <c r="BM255" s="69"/>
      <c r="BN255" s="69"/>
      <c r="BO255" s="69"/>
      <c r="BP255" s="69"/>
      <c r="BQ255" s="69"/>
      <c r="BR255" s="69"/>
      <c r="BS255" s="69"/>
      <c r="BT255" s="69"/>
      <c r="BU255" s="69"/>
      <c r="BV255" s="69"/>
      <c r="BW255" s="69"/>
      <c r="BX255" s="69"/>
      <c r="BY255" s="69"/>
      <c r="BZ255" s="69"/>
      <c r="CA255" s="69"/>
      <c r="CB255" s="69"/>
      <c r="CC255" s="69"/>
      <c r="CD255" s="70"/>
    </row>
    <row r="256" spans="1:82" s="67" customFormat="1" ht="27.95" customHeight="1">
      <c r="A256" s="55">
        <f t="shared" ref="A256:A287" si="16">+A255+1</f>
        <v>3</v>
      </c>
      <c r="B256" s="27" t="s">
        <v>1788</v>
      </c>
      <c r="C256" s="31" t="s">
        <v>1789</v>
      </c>
      <c r="D256" s="57" t="s">
        <v>1790</v>
      </c>
      <c r="E256" s="57">
        <v>41800</v>
      </c>
      <c r="F256" s="56"/>
      <c r="G256" s="58"/>
      <c r="H256" s="61" t="s">
        <v>3</v>
      </c>
      <c r="I256" s="61" t="s">
        <v>45</v>
      </c>
      <c r="J256" s="61" t="s">
        <v>927</v>
      </c>
      <c r="K256" s="61" t="s">
        <v>863</v>
      </c>
      <c r="L256" s="31" t="s">
        <v>1791</v>
      </c>
      <c r="M256" s="29" t="s">
        <v>293</v>
      </c>
      <c r="N256" s="31" t="s">
        <v>1791</v>
      </c>
      <c r="O256" s="31" t="s">
        <v>1792</v>
      </c>
      <c r="P256" s="31" t="s">
        <v>1793</v>
      </c>
      <c r="Q256" s="60" t="s">
        <v>1794</v>
      </c>
      <c r="R256" s="61" t="s">
        <v>45</v>
      </c>
      <c r="S256" s="86" t="s">
        <v>160</v>
      </c>
      <c r="T256" s="62" t="s">
        <v>47</v>
      </c>
      <c r="U256" s="198" t="s">
        <v>922</v>
      </c>
      <c r="V256" s="59" t="s">
        <v>49</v>
      </c>
      <c r="W256" s="64">
        <v>3875000</v>
      </c>
      <c r="X256" s="65" t="s">
        <v>47</v>
      </c>
      <c r="Y256" s="66" t="s">
        <v>698</v>
      </c>
      <c r="Z256" s="65" t="s">
        <v>78</v>
      </c>
      <c r="AA256" s="55">
        <v>1.6</v>
      </c>
      <c r="AB256" s="65" t="s">
        <v>47</v>
      </c>
      <c r="AC256" s="78"/>
      <c r="AD256" s="69"/>
      <c r="AE256" s="69"/>
      <c r="AF256" s="69"/>
      <c r="AG256" s="69"/>
      <c r="AH256" s="69"/>
      <c r="AI256" s="69"/>
      <c r="AJ256" s="69"/>
      <c r="AK256" s="69"/>
      <c r="AL256" s="69"/>
      <c r="AM256" s="69"/>
      <c r="AN256" s="69"/>
      <c r="AO256" s="69"/>
      <c r="AP256" s="69"/>
      <c r="AQ256" s="69"/>
      <c r="AR256" s="69"/>
      <c r="AS256" s="69"/>
      <c r="AT256" s="69"/>
      <c r="AU256" s="69"/>
      <c r="AV256" s="69"/>
      <c r="AW256" s="69"/>
      <c r="AX256" s="69"/>
      <c r="AY256" s="69"/>
      <c r="AZ256" s="69"/>
      <c r="BA256" s="69"/>
      <c r="BB256" s="69"/>
      <c r="BC256" s="69"/>
      <c r="BD256" s="69"/>
      <c r="BE256" s="69"/>
      <c r="BF256" s="69"/>
      <c r="BG256" s="69"/>
      <c r="BH256" s="69"/>
      <c r="BI256" s="69"/>
      <c r="BJ256" s="69"/>
      <c r="BK256" s="69"/>
      <c r="BL256" s="69"/>
      <c r="BM256" s="69"/>
      <c r="BN256" s="69"/>
      <c r="BO256" s="69"/>
      <c r="BP256" s="69"/>
      <c r="BQ256" s="69"/>
      <c r="BR256" s="69"/>
      <c r="BS256" s="69"/>
      <c r="BT256" s="69"/>
      <c r="BU256" s="69"/>
      <c r="BV256" s="69"/>
      <c r="BW256" s="69"/>
      <c r="BX256" s="69"/>
      <c r="BY256" s="69"/>
      <c r="BZ256" s="69"/>
      <c r="CA256" s="69"/>
      <c r="CB256" s="69"/>
      <c r="CC256" s="69"/>
      <c r="CD256" s="70"/>
    </row>
    <row r="257" spans="1:82" s="67" customFormat="1" ht="27.95" customHeight="1">
      <c r="A257" s="55">
        <f t="shared" si="16"/>
        <v>4</v>
      </c>
      <c r="B257" s="27" t="s">
        <v>1795</v>
      </c>
      <c r="C257" s="31" t="s">
        <v>1796</v>
      </c>
      <c r="D257" s="57" t="s">
        <v>1797</v>
      </c>
      <c r="E257" s="57">
        <v>41800</v>
      </c>
      <c r="F257" s="56"/>
      <c r="G257" s="58"/>
      <c r="H257" s="61" t="s">
        <v>3</v>
      </c>
      <c r="I257" s="61" t="s">
        <v>45</v>
      </c>
      <c r="J257" s="61" t="s">
        <v>927</v>
      </c>
      <c r="K257" s="61" t="s">
        <v>863</v>
      </c>
      <c r="L257" s="31" t="s">
        <v>143</v>
      </c>
      <c r="M257" s="55" t="s">
        <v>84</v>
      </c>
      <c r="N257" s="31" t="s">
        <v>1798</v>
      </c>
      <c r="O257" s="31" t="s">
        <v>1799</v>
      </c>
      <c r="P257" s="31" t="s">
        <v>1800</v>
      </c>
      <c r="Q257" s="60" t="s">
        <v>1801</v>
      </c>
      <c r="R257" s="61" t="s">
        <v>45</v>
      </c>
      <c r="S257" s="86" t="s">
        <v>160</v>
      </c>
      <c r="T257" s="62" t="s">
        <v>47</v>
      </c>
      <c r="U257" s="198" t="s">
        <v>922</v>
      </c>
      <c r="V257" s="59" t="s">
        <v>49</v>
      </c>
      <c r="W257" s="64">
        <v>3875000</v>
      </c>
      <c r="X257" s="65" t="s">
        <v>47</v>
      </c>
      <c r="Y257" s="66" t="s">
        <v>698</v>
      </c>
      <c r="Z257" s="65" t="s">
        <v>78</v>
      </c>
      <c r="AA257" s="55">
        <v>1.6</v>
      </c>
      <c r="AB257" s="65" t="s">
        <v>47</v>
      </c>
      <c r="AC257" s="78"/>
      <c r="AD257" s="69"/>
      <c r="AE257" s="69"/>
      <c r="AF257" s="69"/>
      <c r="AG257" s="69"/>
      <c r="AH257" s="69"/>
      <c r="AI257" s="69"/>
      <c r="AJ257" s="69"/>
      <c r="AK257" s="69"/>
      <c r="AL257" s="69"/>
      <c r="AM257" s="69"/>
      <c r="AN257" s="69"/>
      <c r="AO257" s="69"/>
      <c r="AP257" s="69"/>
      <c r="AQ257" s="69"/>
      <c r="AR257" s="69"/>
      <c r="AS257" s="69"/>
      <c r="AT257" s="69"/>
      <c r="AU257" s="69"/>
      <c r="AV257" s="69"/>
      <c r="AW257" s="69"/>
      <c r="AX257" s="69"/>
      <c r="AY257" s="69"/>
      <c r="AZ257" s="69"/>
      <c r="BA257" s="69"/>
      <c r="BB257" s="69"/>
      <c r="BC257" s="69"/>
      <c r="BD257" s="69"/>
      <c r="BE257" s="69"/>
      <c r="BF257" s="69"/>
      <c r="BG257" s="69"/>
      <c r="BH257" s="69"/>
      <c r="BI257" s="69"/>
      <c r="BJ257" s="69"/>
      <c r="BK257" s="69"/>
      <c r="BL257" s="69"/>
      <c r="BM257" s="69"/>
      <c r="BN257" s="69"/>
      <c r="BO257" s="69"/>
      <c r="BP257" s="69"/>
      <c r="BQ257" s="69"/>
      <c r="BR257" s="69"/>
      <c r="BS257" s="69"/>
      <c r="BT257" s="69"/>
      <c r="BU257" s="69"/>
      <c r="BV257" s="69"/>
      <c r="BW257" s="69"/>
      <c r="BX257" s="69"/>
      <c r="BY257" s="69"/>
      <c r="BZ257" s="69"/>
      <c r="CA257" s="69"/>
      <c r="CB257" s="69"/>
      <c r="CC257" s="69"/>
      <c r="CD257" s="70"/>
    </row>
    <row r="258" spans="1:82" s="67" customFormat="1" ht="27.95" customHeight="1">
      <c r="A258" s="55">
        <f t="shared" si="16"/>
        <v>5</v>
      </c>
      <c r="B258" s="27" t="s">
        <v>1802</v>
      </c>
      <c r="C258" s="31" t="s">
        <v>1803</v>
      </c>
      <c r="D258" s="57" t="s">
        <v>1804</v>
      </c>
      <c r="E258" s="57">
        <v>41800</v>
      </c>
      <c r="F258" s="56"/>
      <c r="G258" s="58"/>
      <c r="H258" s="61" t="s">
        <v>3</v>
      </c>
      <c r="I258" s="61" t="s">
        <v>302</v>
      </c>
      <c r="J258" s="61" t="s">
        <v>927</v>
      </c>
      <c r="K258" s="61" t="s">
        <v>863</v>
      </c>
      <c r="L258" s="31" t="s">
        <v>1805</v>
      </c>
      <c r="M258" s="55" t="s">
        <v>84</v>
      </c>
      <c r="N258" s="31" t="s">
        <v>1806</v>
      </c>
      <c r="O258" s="31" t="s">
        <v>1807</v>
      </c>
      <c r="P258" s="31" t="s">
        <v>1808</v>
      </c>
      <c r="Q258" s="60" t="s">
        <v>1809</v>
      </c>
      <c r="R258" s="61" t="s">
        <v>45</v>
      </c>
      <c r="S258" s="86" t="s">
        <v>160</v>
      </c>
      <c r="T258" s="62" t="s">
        <v>47</v>
      </c>
      <c r="U258" s="198" t="s">
        <v>922</v>
      </c>
      <c r="V258" s="59" t="s">
        <v>49</v>
      </c>
      <c r="W258" s="64">
        <v>3875000</v>
      </c>
      <c r="X258" s="65" t="s">
        <v>47</v>
      </c>
      <c r="Y258" s="66" t="s">
        <v>698</v>
      </c>
      <c r="Z258" s="65" t="s">
        <v>78</v>
      </c>
      <c r="AA258" s="55">
        <v>1.6</v>
      </c>
      <c r="AB258" s="65" t="s">
        <v>47</v>
      </c>
      <c r="AC258" s="78"/>
      <c r="AD258" s="69"/>
      <c r="AE258" s="69"/>
      <c r="AF258" s="69"/>
      <c r="AG258" s="69"/>
      <c r="AH258" s="69"/>
      <c r="AI258" s="69"/>
      <c r="AJ258" s="69"/>
      <c r="AK258" s="69"/>
      <c r="AL258" s="69"/>
      <c r="AM258" s="69"/>
      <c r="AN258" s="69"/>
      <c r="AO258" s="69"/>
      <c r="AP258" s="69"/>
      <c r="AQ258" s="69"/>
      <c r="AR258" s="69"/>
      <c r="AS258" s="69"/>
      <c r="AT258" s="69"/>
      <c r="AU258" s="69"/>
      <c r="AV258" s="69"/>
      <c r="AW258" s="69"/>
      <c r="AX258" s="69"/>
      <c r="AY258" s="69"/>
      <c r="AZ258" s="69"/>
      <c r="BA258" s="69"/>
      <c r="BB258" s="69"/>
      <c r="BC258" s="69"/>
      <c r="BD258" s="69"/>
      <c r="BE258" s="69"/>
      <c r="BF258" s="69"/>
      <c r="BG258" s="69"/>
      <c r="BH258" s="69"/>
      <c r="BI258" s="69"/>
      <c r="BJ258" s="69"/>
      <c r="BK258" s="69"/>
      <c r="BL258" s="69"/>
      <c r="BM258" s="69"/>
      <c r="BN258" s="69"/>
      <c r="BO258" s="69"/>
      <c r="BP258" s="69"/>
      <c r="BQ258" s="69"/>
      <c r="BR258" s="69"/>
      <c r="BS258" s="69"/>
      <c r="BT258" s="69"/>
      <c r="BU258" s="69"/>
      <c r="BV258" s="69"/>
      <c r="BW258" s="69"/>
      <c r="BX258" s="69"/>
      <c r="BY258" s="69"/>
      <c r="BZ258" s="69"/>
      <c r="CA258" s="69"/>
      <c r="CB258" s="69"/>
      <c r="CC258" s="69"/>
      <c r="CD258" s="70"/>
    </row>
    <row r="259" spans="1:82" s="67" customFormat="1" ht="27.95" customHeight="1">
      <c r="A259" s="55">
        <f t="shared" si="16"/>
        <v>6</v>
      </c>
      <c r="B259" s="27" t="s">
        <v>1810</v>
      </c>
      <c r="C259" s="31" t="s">
        <v>1811</v>
      </c>
      <c r="D259" s="57" t="s">
        <v>1812</v>
      </c>
      <c r="E259" s="57">
        <v>41800</v>
      </c>
      <c r="F259" s="56"/>
      <c r="G259" s="58"/>
      <c r="H259" s="61" t="s">
        <v>3</v>
      </c>
      <c r="I259" s="61" t="s">
        <v>45</v>
      </c>
      <c r="J259" s="61" t="s">
        <v>927</v>
      </c>
      <c r="K259" s="61" t="s">
        <v>863</v>
      </c>
      <c r="L259" s="31" t="s">
        <v>303</v>
      </c>
      <c r="M259" s="55" t="s">
        <v>84</v>
      </c>
      <c r="N259" s="31" t="s">
        <v>1813</v>
      </c>
      <c r="O259" s="31" t="s">
        <v>1814</v>
      </c>
      <c r="P259" s="31" t="s">
        <v>1815</v>
      </c>
      <c r="Q259" s="60" t="s">
        <v>1816</v>
      </c>
      <c r="R259" s="61" t="s">
        <v>45</v>
      </c>
      <c r="S259" s="86" t="s">
        <v>160</v>
      </c>
      <c r="T259" s="62" t="s">
        <v>47</v>
      </c>
      <c r="U259" s="198" t="s">
        <v>922</v>
      </c>
      <c r="V259" s="59" t="s">
        <v>49</v>
      </c>
      <c r="W259" s="64">
        <v>3875000</v>
      </c>
      <c r="X259" s="65" t="s">
        <v>47</v>
      </c>
      <c r="Y259" s="66" t="s">
        <v>698</v>
      </c>
      <c r="Z259" s="65" t="s">
        <v>78</v>
      </c>
      <c r="AA259" s="55">
        <v>1.6</v>
      </c>
      <c r="AB259" s="65" t="s">
        <v>47</v>
      </c>
      <c r="AC259" s="78"/>
      <c r="AD259" s="69"/>
      <c r="AE259" s="69"/>
      <c r="AF259" s="69"/>
      <c r="AG259" s="69"/>
      <c r="AH259" s="69"/>
      <c r="AI259" s="69"/>
      <c r="AJ259" s="69"/>
      <c r="AK259" s="69"/>
      <c r="AL259" s="69"/>
      <c r="AM259" s="69"/>
      <c r="AN259" s="69"/>
      <c r="AO259" s="69"/>
      <c r="AP259" s="69"/>
      <c r="AQ259" s="69"/>
      <c r="AR259" s="69"/>
      <c r="AS259" s="69"/>
      <c r="AT259" s="69"/>
      <c r="AU259" s="69"/>
      <c r="AV259" s="69"/>
      <c r="AW259" s="69"/>
      <c r="AX259" s="69"/>
      <c r="AY259" s="69"/>
      <c r="AZ259" s="69"/>
      <c r="BA259" s="69"/>
      <c r="BB259" s="69"/>
      <c r="BC259" s="69"/>
      <c r="BD259" s="69"/>
      <c r="BE259" s="69"/>
      <c r="BF259" s="69"/>
      <c r="BG259" s="69"/>
      <c r="BH259" s="69"/>
      <c r="BI259" s="69"/>
      <c r="BJ259" s="69"/>
      <c r="BK259" s="69"/>
      <c r="BL259" s="69"/>
      <c r="BM259" s="69"/>
      <c r="BN259" s="69"/>
      <c r="BO259" s="69"/>
      <c r="BP259" s="69"/>
      <c r="BQ259" s="69"/>
      <c r="BR259" s="69"/>
      <c r="BS259" s="69"/>
      <c r="BT259" s="69"/>
      <c r="BU259" s="69"/>
      <c r="BV259" s="69"/>
      <c r="BW259" s="69"/>
      <c r="BX259" s="69"/>
      <c r="BY259" s="69"/>
      <c r="BZ259" s="69"/>
      <c r="CA259" s="69"/>
      <c r="CB259" s="69"/>
      <c r="CC259" s="69"/>
      <c r="CD259" s="70"/>
    </row>
    <row r="260" spans="1:82" s="67" customFormat="1" ht="27.95" customHeight="1">
      <c r="A260" s="55">
        <f t="shared" si="16"/>
        <v>7</v>
      </c>
      <c r="B260" s="27" t="s">
        <v>1817</v>
      </c>
      <c r="C260" s="31" t="s">
        <v>1818</v>
      </c>
      <c r="D260" s="57" t="s">
        <v>1819</v>
      </c>
      <c r="E260" s="57">
        <v>42005</v>
      </c>
      <c r="F260" s="56"/>
      <c r="G260" s="58" t="str">
        <f>VLOOKUP(B260,'[1]Thông tin nhân viên 2'!$B$12:$E$491,4,0)</f>
        <v>Chị dâu Ngọc TCHC</v>
      </c>
      <c r="H260" s="61" t="s">
        <v>3</v>
      </c>
      <c r="I260" s="61" t="s">
        <v>389</v>
      </c>
      <c r="J260" s="61" t="s">
        <v>927</v>
      </c>
      <c r="K260" s="61" t="s">
        <v>863</v>
      </c>
      <c r="L260" s="31" t="s">
        <v>1820</v>
      </c>
      <c r="M260" s="55" t="s">
        <v>84</v>
      </c>
      <c r="N260" s="159" t="s">
        <v>1821</v>
      </c>
      <c r="O260" s="31" t="s">
        <v>1822</v>
      </c>
      <c r="P260" s="85" t="s">
        <v>1823</v>
      </c>
      <c r="Q260" s="60">
        <v>41584</v>
      </c>
      <c r="R260" s="61" t="s">
        <v>1824</v>
      </c>
      <c r="S260" s="86" t="s">
        <v>160</v>
      </c>
      <c r="T260" s="62" t="s">
        <v>47</v>
      </c>
      <c r="U260" s="198" t="s">
        <v>922</v>
      </c>
      <c r="V260" s="59" t="s">
        <v>49</v>
      </c>
      <c r="W260" s="64">
        <v>3875000</v>
      </c>
      <c r="X260" s="65" t="s">
        <v>47</v>
      </c>
      <c r="Y260" s="66" t="s">
        <v>698</v>
      </c>
      <c r="Z260" s="65" t="s">
        <v>78</v>
      </c>
      <c r="AA260" s="55">
        <v>1.6</v>
      </c>
      <c r="AB260" s="65" t="s">
        <v>47</v>
      </c>
      <c r="AC260" s="78"/>
      <c r="AD260" s="69"/>
      <c r="AE260" s="69"/>
      <c r="AF260" s="69"/>
      <c r="AG260" s="69"/>
      <c r="AH260" s="69"/>
      <c r="AI260" s="69"/>
      <c r="AJ260" s="69"/>
      <c r="AK260" s="69"/>
      <c r="AL260" s="69"/>
      <c r="AM260" s="69"/>
      <c r="AN260" s="69"/>
      <c r="AO260" s="69"/>
      <c r="AP260" s="69"/>
      <c r="AQ260" s="69"/>
      <c r="AR260" s="69"/>
      <c r="AS260" s="69"/>
      <c r="AT260" s="69"/>
      <c r="AU260" s="69"/>
      <c r="AV260" s="69"/>
      <c r="AW260" s="69"/>
      <c r="AX260" s="69"/>
      <c r="AY260" s="69"/>
      <c r="AZ260" s="69"/>
      <c r="BA260" s="69"/>
      <c r="BB260" s="69"/>
      <c r="BC260" s="69"/>
      <c r="BD260" s="69"/>
      <c r="BE260" s="69"/>
      <c r="BF260" s="69"/>
      <c r="BG260" s="69"/>
      <c r="BH260" s="69"/>
      <c r="BI260" s="69"/>
      <c r="BJ260" s="69"/>
      <c r="BK260" s="69"/>
      <c r="BL260" s="69"/>
      <c r="BM260" s="69"/>
      <c r="BN260" s="69"/>
      <c r="BO260" s="69"/>
      <c r="BP260" s="69"/>
      <c r="BQ260" s="69"/>
      <c r="BR260" s="69"/>
      <c r="BS260" s="69"/>
      <c r="BT260" s="69"/>
      <c r="BU260" s="69"/>
      <c r="BV260" s="69"/>
      <c r="BW260" s="69"/>
      <c r="BX260" s="69"/>
      <c r="BY260" s="69"/>
      <c r="BZ260" s="69"/>
      <c r="CA260" s="69"/>
      <c r="CB260" s="69"/>
      <c r="CC260" s="69"/>
      <c r="CD260" s="70"/>
    </row>
    <row r="261" spans="1:82" s="67" customFormat="1" ht="27.95" customHeight="1">
      <c r="A261" s="55">
        <f t="shared" si="16"/>
        <v>8</v>
      </c>
      <c r="B261" s="27" t="s">
        <v>1825</v>
      </c>
      <c r="C261" s="31" t="s">
        <v>1826</v>
      </c>
      <c r="D261" s="57" t="s">
        <v>1827</v>
      </c>
      <c r="E261" s="57">
        <v>39586</v>
      </c>
      <c r="F261" s="56"/>
      <c r="G261" s="58"/>
      <c r="H261" s="61" t="s">
        <v>1</v>
      </c>
      <c r="I261" s="61" t="s">
        <v>45</v>
      </c>
      <c r="J261" s="61" t="s">
        <v>927</v>
      </c>
      <c r="K261" s="61" t="s">
        <v>863</v>
      </c>
      <c r="L261" s="31" t="s">
        <v>1828</v>
      </c>
      <c r="M261" s="55" t="s">
        <v>84</v>
      </c>
      <c r="N261" s="31" t="s">
        <v>1829</v>
      </c>
      <c r="O261" s="31" t="s">
        <v>1830</v>
      </c>
      <c r="P261" s="31" t="s">
        <v>1831</v>
      </c>
      <c r="Q261" s="60" t="s">
        <v>1832</v>
      </c>
      <c r="R261" s="61" t="s">
        <v>45</v>
      </c>
      <c r="S261" s="61" t="s">
        <v>46</v>
      </c>
      <c r="T261" s="62" t="s">
        <v>47</v>
      </c>
      <c r="U261" s="198" t="s">
        <v>922</v>
      </c>
      <c r="V261" s="59" t="s">
        <v>49</v>
      </c>
      <c r="W261" s="64">
        <v>3875000</v>
      </c>
      <c r="X261" s="65" t="s">
        <v>47</v>
      </c>
      <c r="Y261" s="66" t="s">
        <v>537</v>
      </c>
      <c r="Z261" s="65" t="s">
        <v>139</v>
      </c>
      <c r="AA261" s="55">
        <v>2.13</v>
      </c>
      <c r="AB261" s="65" t="s">
        <v>47</v>
      </c>
      <c r="AC261" s="78"/>
      <c r="AD261" s="69"/>
      <c r="AE261" s="69"/>
      <c r="AF261" s="69"/>
      <c r="AG261" s="69"/>
      <c r="AH261" s="69"/>
      <c r="AI261" s="69"/>
      <c r="AJ261" s="69"/>
      <c r="AK261" s="69"/>
      <c r="AL261" s="69"/>
      <c r="AM261" s="69"/>
      <c r="AN261" s="69"/>
      <c r="AO261" s="69"/>
      <c r="AP261" s="69"/>
      <c r="AQ261" s="69"/>
      <c r="AR261" s="69"/>
      <c r="AS261" s="69"/>
      <c r="AT261" s="69"/>
      <c r="AU261" s="69"/>
      <c r="AV261" s="69"/>
      <c r="AW261" s="69"/>
      <c r="AX261" s="69"/>
      <c r="AY261" s="69"/>
      <c r="AZ261" s="69"/>
      <c r="BA261" s="69"/>
      <c r="BB261" s="69"/>
      <c r="BC261" s="69"/>
      <c r="BD261" s="69"/>
      <c r="BE261" s="69"/>
      <c r="BF261" s="69"/>
      <c r="BG261" s="69"/>
      <c r="BH261" s="69"/>
      <c r="BI261" s="69"/>
      <c r="BJ261" s="69"/>
      <c r="BK261" s="69"/>
      <c r="BL261" s="69"/>
      <c r="BM261" s="69"/>
      <c r="BN261" s="69"/>
      <c r="BO261" s="69"/>
      <c r="BP261" s="69"/>
      <c r="BQ261" s="69"/>
      <c r="BR261" s="69"/>
      <c r="BS261" s="69"/>
      <c r="BT261" s="69"/>
      <c r="BU261" s="69"/>
      <c r="BV261" s="69"/>
      <c r="BW261" s="69"/>
      <c r="BX261" s="69"/>
      <c r="BY261" s="69"/>
      <c r="BZ261" s="69"/>
      <c r="CA261" s="69"/>
      <c r="CB261" s="69"/>
      <c r="CC261" s="69"/>
      <c r="CD261" s="70"/>
    </row>
    <row r="262" spans="1:82" s="67" customFormat="1" ht="27.95" customHeight="1">
      <c r="A262" s="55">
        <f t="shared" si="16"/>
        <v>9</v>
      </c>
      <c r="B262" s="27" t="s">
        <v>1833</v>
      </c>
      <c r="C262" s="31" t="s">
        <v>1834</v>
      </c>
      <c r="D262" s="57">
        <v>31965</v>
      </c>
      <c r="E262" s="57" t="s">
        <v>261</v>
      </c>
      <c r="F262" s="56"/>
      <c r="G262" s="58"/>
      <c r="H262" s="61" t="s">
        <v>1</v>
      </c>
      <c r="I262" s="61" t="s">
        <v>81</v>
      </c>
      <c r="J262" s="61" t="s">
        <v>927</v>
      </c>
      <c r="K262" s="61" t="s">
        <v>863</v>
      </c>
      <c r="L262" s="31" t="s">
        <v>1628</v>
      </c>
      <c r="M262" s="29" t="s">
        <v>293</v>
      </c>
      <c r="N262" s="31" t="s">
        <v>1835</v>
      </c>
      <c r="O262" s="31" t="s">
        <v>1836</v>
      </c>
      <c r="P262" s="31" t="s">
        <v>1837</v>
      </c>
      <c r="Q262" s="60" t="s">
        <v>1838</v>
      </c>
      <c r="R262" s="61" t="s">
        <v>81</v>
      </c>
      <c r="S262" s="61" t="s">
        <v>46</v>
      </c>
      <c r="T262" s="62" t="s">
        <v>47</v>
      </c>
      <c r="U262" s="198" t="s">
        <v>922</v>
      </c>
      <c r="V262" s="59" t="s">
        <v>49</v>
      </c>
      <c r="W262" s="64">
        <v>3875000</v>
      </c>
      <c r="X262" s="65" t="s">
        <v>47</v>
      </c>
      <c r="Y262" s="66" t="s">
        <v>537</v>
      </c>
      <c r="Z262" s="65" t="s">
        <v>78</v>
      </c>
      <c r="AA262" s="55">
        <v>1.9</v>
      </c>
      <c r="AB262" s="65" t="s">
        <v>47</v>
      </c>
      <c r="AC262" s="68"/>
      <c r="AD262" s="69"/>
      <c r="AE262" s="69"/>
      <c r="AF262" s="69"/>
      <c r="AG262" s="69"/>
      <c r="AH262" s="69"/>
      <c r="AI262" s="69"/>
      <c r="AJ262" s="69"/>
      <c r="AK262" s="69"/>
      <c r="AL262" s="69"/>
      <c r="AM262" s="69"/>
      <c r="AN262" s="69"/>
      <c r="AO262" s="69"/>
      <c r="AP262" s="69"/>
      <c r="AQ262" s="69"/>
      <c r="AR262" s="69"/>
      <c r="AS262" s="69"/>
      <c r="AT262" s="69"/>
      <c r="AU262" s="69"/>
      <c r="AV262" s="69"/>
      <c r="AW262" s="69"/>
      <c r="AX262" s="69"/>
      <c r="AY262" s="69"/>
      <c r="AZ262" s="69"/>
      <c r="BA262" s="69"/>
      <c r="BB262" s="69"/>
      <c r="BC262" s="69"/>
      <c r="BD262" s="69"/>
      <c r="BE262" s="69"/>
      <c r="BF262" s="69"/>
      <c r="BG262" s="69"/>
      <c r="BH262" s="69"/>
      <c r="BI262" s="69"/>
      <c r="BJ262" s="69"/>
      <c r="BK262" s="69"/>
      <c r="BL262" s="69"/>
      <c r="BM262" s="69"/>
      <c r="BN262" s="69"/>
      <c r="BO262" s="69"/>
      <c r="BP262" s="69"/>
      <c r="BQ262" s="69"/>
      <c r="BR262" s="69"/>
      <c r="BS262" s="69"/>
      <c r="BT262" s="69"/>
      <c r="BU262" s="69"/>
      <c r="BV262" s="69"/>
      <c r="BW262" s="69"/>
      <c r="BX262" s="69"/>
      <c r="BY262" s="69"/>
      <c r="BZ262" s="69"/>
      <c r="CA262" s="69"/>
      <c r="CB262" s="69"/>
      <c r="CC262" s="69"/>
      <c r="CD262" s="70"/>
    </row>
    <row r="263" spans="1:82" s="67" customFormat="1" ht="27.95" customHeight="1">
      <c r="A263" s="55">
        <f t="shared" si="16"/>
        <v>10</v>
      </c>
      <c r="B263" s="27" t="s">
        <v>1839</v>
      </c>
      <c r="C263" s="31" t="s">
        <v>1840</v>
      </c>
      <c r="D263" s="57" t="s">
        <v>1841</v>
      </c>
      <c r="E263" s="57" t="s">
        <v>261</v>
      </c>
      <c r="F263" s="56"/>
      <c r="G263" s="58"/>
      <c r="H263" s="61" t="s">
        <v>3</v>
      </c>
      <c r="I263" s="61" t="s">
        <v>489</v>
      </c>
      <c r="J263" s="61" t="s">
        <v>927</v>
      </c>
      <c r="K263" s="61" t="s">
        <v>863</v>
      </c>
      <c r="L263" s="31" t="s">
        <v>515</v>
      </c>
      <c r="M263" s="55" t="s">
        <v>84</v>
      </c>
      <c r="N263" s="31" t="s">
        <v>1842</v>
      </c>
      <c r="O263" s="31" t="s">
        <v>1843</v>
      </c>
      <c r="P263" s="31" t="s">
        <v>1844</v>
      </c>
      <c r="Q263" s="60">
        <v>38449</v>
      </c>
      <c r="R263" s="61" t="s">
        <v>489</v>
      </c>
      <c r="S263" s="61" t="s">
        <v>46</v>
      </c>
      <c r="T263" s="62" t="s">
        <v>47</v>
      </c>
      <c r="U263" s="198" t="s">
        <v>922</v>
      </c>
      <c r="V263" s="59" t="s">
        <v>49</v>
      </c>
      <c r="W263" s="64">
        <v>3875000</v>
      </c>
      <c r="X263" s="65" t="s">
        <v>47</v>
      </c>
      <c r="Y263" s="66" t="s">
        <v>537</v>
      </c>
      <c r="Z263" s="65" t="s">
        <v>78</v>
      </c>
      <c r="AA263" s="55">
        <v>1.9</v>
      </c>
      <c r="AB263" s="65" t="s">
        <v>47</v>
      </c>
      <c r="AC263" s="68"/>
      <c r="AD263" s="69"/>
      <c r="AE263" s="69"/>
      <c r="AF263" s="69"/>
      <c r="AG263" s="69"/>
      <c r="AH263" s="69"/>
      <c r="AI263" s="69"/>
      <c r="AJ263" s="69"/>
      <c r="AK263" s="69"/>
      <c r="AL263" s="69"/>
      <c r="AM263" s="69"/>
      <c r="AN263" s="69"/>
      <c r="AO263" s="69"/>
      <c r="AP263" s="69"/>
      <c r="AQ263" s="69"/>
      <c r="AR263" s="69"/>
      <c r="AS263" s="69"/>
      <c r="AT263" s="69"/>
      <c r="AU263" s="69"/>
      <c r="AV263" s="69"/>
      <c r="AW263" s="69"/>
      <c r="AX263" s="69"/>
      <c r="AY263" s="69"/>
      <c r="AZ263" s="69"/>
      <c r="BA263" s="69"/>
      <c r="BB263" s="69"/>
      <c r="BC263" s="69"/>
      <c r="BD263" s="69"/>
      <c r="BE263" s="69"/>
      <c r="BF263" s="69"/>
      <c r="BG263" s="69"/>
      <c r="BH263" s="69"/>
      <c r="BI263" s="69"/>
      <c r="BJ263" s="69"/>
      <c r="BK263" s="69"/>
      <c r="BL263" s="69"/>
      <c r="BM263" s="69"/>
      <c r="BN263" s="69"/>
      <c r="BO263" s="69"/>
      <c r="BP263" s="69"/>
      <c r="BQ263" s="69"/>
      <c r="BR263" s="69"/>
      <c r="BS263" s="69"/>
      <c r="BT263" s="69"/>
      <c r="BU263" s="69"/>
      <c r="BV263" s="69"/>
      <c r="BW263" s="69"/>
      <c r="BX263" s="69"/>
      <c r="BY263" s="69"/>
      <c r="BZ263" s="69"/>
      <c r="CA263" s="69"/>
      <c r="CB263" s="69"/>
      <c r="CC263" s="69"/>
      <c r="CD263" s="70"/>
    </row>
    <row r="264" spans="1:82" s="67" customFormat="1" ht="27.95" customHeight="1">
      <c r="A264" s="55">
        <f t="shared" si="16"/>
        <v>11</v>
      </c>
      <c r="B264" s="27" t="s">
        <v>1845</v>
      </c>
      <c r="C264" s="31" t="s">
        <v>1846</v>
      </c>
      <c r="D264" s="57" t="s">
        <v>1847</v>
      </c>
      <c r="E264" s="57" t="s">
        <v>261</v>
      </c>
      <c r="F264" s="56"/>
      <c r="G264" s="58"/>
      <c r="H264" s="61" t="s">
        <v>3</v>
      </c>
      <c r="I264" s="61" t="s">
        <v>45</v>
      </c>
      <c r="J264" s="61" t="s">
        <v>927</v>
      </c>
      <c r="K264" s="61" t="s">
        <v>863</v>
      </c>
      <c r="L264" s="31" t="s">
        <v>515</v>
      </c>
      <c r="M264" s="55" t="s">
        <v>84</v>
      </c>
      <c r="N264" s="31" t="s">
        <v>1848</v>
      </c>
      <c r="O264" s="31" t="s">
        <v>1849</v>
      </c>
      <c r="P264" s="31" t="s">
        <v>1850</v>
      </c>
      <c r="Q264" s="60" t="s">
        <v>1851</v>
      </c>
      <c r="R264" s="61" t="s">
        <v>45</v>
      </c>
      <c r="S264" s="86" t="s">
        <v>160</v>
      </c>
      <c r="T264" s="62" t="s">
        <v>47</v>
      </c>
      <c r="U264" s="198" t="s">
        <v>922</v>
      </c>
      <c r="V264" s="59" t="s">
        <v>49</v>
      </c>
      <c r="W264" s="64">
        <v>3875000</v>
      </c>
      <c r="X264" s="65" t="s">
        <v>47</v>
      </c>
      <c r="Y264" s="66" t="s">
        <v>537</v>
      </c>
      <c r="Z264" s="65" t="s">
        <v>78</v>
      </c>
      <c r="AA264" s="55">
        <v>1.9</v>
      </c>
      <c r="AB264" s="65" t="s">
        <v>47</v>
      </c>
      <c r="AC264" s="78"/>
      <c r="AD264" s="69"/>
      <c r="AE264" s="69"/>
      <c r="AF264" s="69"/>
      <c r="AG264" s="69"/>
      <c r="AH264" s="69"/>
      <c r="AI264" s="69"/>
      <c r="AJ264" s="69"/>
      <c r="AK264" s="69"/>
      <c r="AL264" s="69"/>
      <c r="AM264" s="69"/>
      <c r="AN264" s="69"/>
      <c r="AO264" s="69"/>
      <c r="AP264" s="69"/>
      <c r="AQ264" s="69"/>
      <c r="AR264" s="69"/>
      <c r="AS264" s="69"/>
      <c r="AT264" s="69"/>
      <c r="AU264" s="69"/>
      <c r="AV264" s="69"/>
      <c r="AW264" s="69"/>
      <c r="AX264" s="69"/>
      <c r="AY264" s="69"/>
      <c r="AZ264" s="69"/>
      <c r="BA264" s="69"/>
      <c r="BB264" s="69"/>
      <c r="BC264" s="69"/>
      <c r="BD264" s="69"/>
      <c r="BE264" s="69"/>
      <c r="BF264" s="69"/>
      <c r="BG264" s="69"/>
      <c r="BH264" s="69"/>
      <c r="BI264" s="69"/>
      <c r="BJ264" s="69"/>
      <c r="BK264" s="69"/>
      <c r="BL264" s="69"/>
      <c r="BM264" s="69"/>
      <c r="BN264" s="69"/>
      <c r="BO264" s="69"/>
      <c r="BP264" s="69"/>
      <c r="BQ264" s="69"/>
      <c r="BR264" s="69"/>
      <c r="BS264" s="69"/>
      <c r="BT264" s="69"/>
      <c r="BU264" s="69"/>
      <c r="BV264" s="69"/>
      <c r="BW264" s="69"/>
      <c r="BX264" s="69"/>
      <c r="BY264" s="69"/>
      <c r="BZ264" s="69"/>
      <c r="CA264" s="69"/>
      <c r="CB264" s="69"/>
      <c r="CC264" s="69"/>
      <c r="CD264" s="70"/>
    </row>
    <row r="265" spans="1:82" s="67" customFormat="1" ht="27.95" customHeight="1">
      <c r="A265" s="55">
        <f t="shared" si="16"/>
        <v>12</v>
      </c>
      <c r="B265" s="27" t="s">
        <v>1852</v>
      </c>
      <c r="C265" s="31" t="s">
        <v>1367</v>
      </c>
      <c r="D265" s="57" t="s">
        <v>1853</v>
      </c>
      <c r="E265" s="57" t="s">
        <v>1242</v>
      </c>
      <c r="F265" s="56"/>
      <c r="G265" s="58"/>
      <c r="H265" s="61" t="s">
        <v>3</v>
      </c>
      <c r="I265" s="61" t="s">
        <v>1854</v>
      </c>
      <c r="J265" s="61" t="s">
        <v>927</v>
      </c>
      <c r="K265" s="61" t="s">
        <v>863</v>
      </c>
      <c r="L265" s="31" t="s">
        <v>277</v>
      </c>
      <c r="M265" s="55" t="s">
        <v>84</v>
      </c>
      <c r="N265" s="31" t="s">
        <v>1855</v>
      </c>
      <c r="O265" s="31" t="s">
        <v>1856</v>
      </c>
      <c r="P265" s="31" t="s">
        <v>1857</v>
      </c>
      <c r="Q265" s="60">
        <v>42044</v>
      </c>
      <c r="R265" s="61" t="s">
        <v>1854</v>
      </c>
      <c r="S265" s="61" t="s">
        <v>46</v>
      </c>
      <c r="T265" s="62" t="s">
        <v>47</v>
      </c>
      <c r="U265" s="198" t="s">
        <v>922</v>
      </c>
      <c r="V265" s="59" t="s">
        <v>49</v>
      </c>
      <c r="W265" s="64">
        <v>3875000</v>
      </c>
      <c r="X265" s="65" t="s">
        <v>47</v>
      </c>
      <c r="Y265" s="66" t="s">
        <v>698</v>
      </c>
      <c r="Z265" s="65" t="s">
        <v>78</v>
      </c>
      <c r="AA265" s="55">
        <v>1.6</v>
      </c>
      <c r="AB265" s="65" t="s">
        <v>47</v>
      </c>
      <c r="AC265" s="68"/>
      <c r="AD265" s="69"/>
      <c r="AE265" s="69"/>
      <c r="AF265" s="69"/>
      <c r="AG265" s="69"/>
      <c r="AH265" s="69"/>
      <c r="AI265" s="69"/>
      <c r="AJ265" s="69"/>
      <c r="AK265" s="69"/>
      <c r="AL265" s="69"/>
      <c r="AM265" s="69"/>
      <c r="AN265" s="69"/>
      <c r="AO265" s="69"/>
      <c r="AP265" s="69"/>
      <c r="AQ265" s="69"/>
      <c r="AR265" s="69"/>
      <c r="AS265" s="69"/>
      <c r="AT265" s="69"/>
      <c r="AU265" s="69"/>
      <c r="AV265" s="69"/>
      <c r="AW265" s="69"/>
      <c r="AX265" s="69"/>
      <c r="AY265" s="69"/>
      <c r="AZ265" s="69"/>
      <c r="BA265" s="69"/>
      <c r="BB265" s="69"/>
      <c r="BC265" s="69"/>
      <c r="BD265" s="69"/>
      <c r="BE265" s="69"/>
      <c r="BF265" s="69"/>
      <c r="BG265" s="69"/>
      <c r="BH265" s="69"/>
      <c r="BI265" s="69"/>
      <c r="BJ265" s="69"/>
      <c r="BK265" s="69"/>
      <c r="BL265" s="69"/>
      <c r="BM265" s="69"/>
      <c r="BN265" s="69"/>
      <c r="BO265" s="69"/>
      <c r="BP265" s="69"/>
      <c r="BQ265" s="69"/>
      <c r="BR265" s="69"/>
      <c r="BS265" s="69"/>
      <c r="BT265" s="69"/>
      <c r="BU265" s="69"/>
      <c r="BV265" s="69"/>
      <c r="BW265" s="69"/>
      <c r="BX265" s="69"/>
      <c r="BY265" s="69"/>
      <c r="BZ265" s="69"/>
      <c r="CA265" s="69"/>
      <c r="CB265" s="69"/>
      <c r="CC265" s="69"/>
      <c r="CD265" s="70"/>
    </row>
    <row r="266" spans="1:82" s="67" customFormat="1" ht="27.95" customHeight="1">
      <c r="A266" s="55">
        <f t="shared" si="16"/>
        <v>13</v>
      </c>
      <c r="B266" s="27" t="s">
        <v>1858</v>
      </c>
      <c r="C266" s="31" t="s">
        <v>1859</v>
      </c>
      <c r="D266" s="57" t="s">
        <v>1860</v>
      </c>
      <c r="E266" s="57" t="s">
        <v>1242</v>
      </c>
      <c r="F266" s="56"/>
      <c r="G266" s="58"/>
      <c r="H266" s="61" t="s">
        <v>3</v>
      </c>
      <c r="I266" s="61" t="s">
        <v>598</v>
      </c>
      <c r="J266" s="61" t="s">
        <v>927</v>
      </c>
      <c r="K266" s="61" t="s">
        <v>863</v>
      </c>
      <c r="L266" s="31" t="s">
        <v>1861</v>
      </c>
      <c r="M266" s="55" t="s">
        <v>84</v>
      </c>
      <c r="N266" s="31" t="s">
        <v>1862</v>
      </c>
      <c r="O266" s="31" t="s">
        <v>1863</v>
      </c>
      <c r="P266" s="31" t="s">
        <v>1864</v>
      </c>
      <c r="Q266" s="60" t="s">
        <v>783</v>
      </c>
      <c r="R266" s="61" t="s">
        <v>598</v>
      </c>
      <c r="S266" s="61" t="s">
        <v>46</v>
      </c>
      <c r="T266" s="62" t="s">
        <v>47</v>
      </c>
      <c r="U266" s="198" t="s">
        <v>922</v>
      </c>
      <c r="V266" s="59" t="s">
        <v>49</v>
      </c>
      <c r="W266" s="64">
        <v>3875000</v>
      </c>
      <c r="X266" s="65" t="s">
        <v>47</v>
      </c>
      <c r="Y266" s="66" t="s">
        <v>698</v>
      </c>
      <c r="Z266" s="65" t="s">
        <v>78</v>
      </c>
      <c r="AA266" s="55">
        <v>1.6</v>
      </c>
      <c r="AB266" s="65" t="s">
        <v>47</v>
      </c>
      <c r="AC266" s="68"/>
      <c r="AD266" s="69"/>
      <c r="AE266" s="69"/>
      <c r="AF266" s="69"/>
      <c r="AG266" s="69"/>
      <c r="AH266" s="69"/>
      <c r="AI266" s="69"/>
      <c r="AJ266" s="69"/>
      <c r="AK266" s="69"/>
      <c r="AL266" s="69"/>
      <c r="AM266" s="69"/>
      <c r="AN266" s="69"/>
      <c r="AO266" s="69"/>
      <c r="AP266" s="69"/>
      <c r="AQ266" s="69"/>
      <c r="AR266" s="69"/>
      <c r="AS266" s="69"/>
      <c r="AT266" s="69"/>
      <c r="AU266" s="69"/>
      <c r="AV266" s="69"/>
      <c r="AW266" s="69"/>
      <c r="AX266" s="69"/>
      <c r="AY266" s="69"/>
      <c r="AZ266" s="69"/>
      <c r="BA266" s="69"/>
      <c r="BB266" s="69"/>
      <c r="BC266" s="69"/>
      <c r="BD266" s="69"/>
      <c r="BE266" s="69"/>
      <c r="BF266" s="69"/>
      <c r="BG266" s="69"/>
      <c r="BH266" s="69"/>
      <c r="BI266" s="69"/>
      <c r="BJ266" s="69"/>
      <c r="BK266" s="69"/>
      <c r="BL266" s="69"/>
      <c r="BM266" s="69"/>
      <c r="BN266" s="69"/>
      <c r="BO266" s="69"/>
      <c r="BP266" s="69"/>
      <c r="BQ266" s="69"/>
      <c r="BR266" s="69"/>
      <c r="BS266" s="69"/>
      <c r="BT266" s="69"/>
      <c r="BU266" s="69"/>
      <c r="BV266" s="69"/>
      <c r="BW266" s="69"/>
      <c r="BX266" s="69"/>
      <c r="BY266" s="69"/>
      <c r="BZ266" s="69"/>
      <c r="CA266" s="69"/>
      <c r="CB266" s="69"/>
      <c r="CC266" s="69"/>
      <c r="CD266" s="70"/>
    </row>
    <row r="267" spans="1:82" s="67" customFormat="1" ht="27.95" customHeight="1">
      <c r="A267" s="55">
        <f t="shared" si="16"/>
        <v>14</v>
      </c>
      <c r="B267" s="27" t="s">
        <v>1865</v>
      </c>
      <c r="C267" s="31" t="s">
        <v>1866</v>
      </c>
      <c r="D267" s="57" t="s">
        <v>1867</v>
      </c>
      <c r="E267" s="57">
        <v>40520</v>
      </c>
      <c r="F267" s="56"/>
      <c r="G267" s="58"/>
      <c r="H267" s="61" t="s">
        <v>3</v>
      </c>
      <c r="I267" s="61" t="s">
        <v>45</v>
      </c>
      <c r="J267" s="61" t="s">
        <v>927</v>
      </c>
      <c r="K267" s="61" t="s">
        <v>863</v>
      </c>
      <c r="L267" s="31" t="s">
        <v>567</v>
      </c>
      <c r="M267" s="55" t="s">
        <v>84</v>
      </c>
      <c r="N267" s="31" t="s">
        <v>1868</v>
      </c>
      <c r="O267" s="31" t="s">
        <v>555</v>
      </c>
      <c r="P267" s="31" t="s">
        <v>1869</v>
      </c>
      <c r="Q267" s="60" t="s">
        <v>1870</v>
      </c>
      <c r="R267" s="61" t="s">
        <v>45</v>
      </c>
      <c r="S267" s="61" t="s">
        <v>46</v>
      </c>
      <c r="T267" s="62" t="s">
        <v>47</v>
      </c>
      <c r="U267" s="198" t="s">
        <v>922</v>
      </c>
      <c r="V267" s="59" t="s">
        <v>49</v>
      </c>
      <c r="W267" s="64">
        <v>3875000</v>
      </c>
      <c r="X267" s="65" t="s">
        <v>47</v>
      </c>
      <c r="Y267" s="66" t="s">
        <v>698</v>
      </c>
      <c r="Z267" s="65" t="s">
        <v>152</v>
      </c>
      <c r="AA267" s="55">
        <v>1.7</v>
      </c>
      <c r="AB267" s="65" t="s">
        <v>47</v>
      </c>
      <c r="AC267" s="78"/>
      <c r="AD267" s="69"/>
      <c r="AE267" s="69"/>
      <c r="AF267" s="69"/>
      <c r="AG267" s="69"/>
      <c r="AH267" s="69"/>
      <c r="AI267" s="69"/>
      <c r="AJ267" s="69"/>
      <c r="AK267" s="69"/>
      <c r="AL267" s="69"/>
      <c r="AM267" s="69"/>
      <c r="AN267" s="69"/>
      <c r="AO267" s="69"/>
      <c r="AP267" s="69"/>
      <c r="AQ267" s="69"/>
      <c r="AR267" s="69"/>
      <c r="AS267" s="69"/>
      <c r="AT267" s="69"/>
      <c r="AU267" s="69"/>
      <c r="AV267" s="69"/>
      <c r="AW267" s="69"/>
      <c r="AX267" s="69"/>
      <c r="AY267" s="69"/>
      <c r="AZ267" s="69"/>
      <c r="BA267" s="69"/>
      <c r="BB267" s="69"/>
      <c r="BC267" s="69"/>
      <c r="BD267" s="69"/>
      <c r="BE267" s="69"/>
      <c r="BF267" s="69"/>
      <c r="BG267" s="69"/>
      <c r="BH267" s="69"/>
      <c r="BI267" s="69"/>
      <c r="BJ267" s="69"/>
      <c r="BK267" s="69"/>
      <c r="BL267" s="69"/>
      <c r="BM267" s="69"/>
      <c r="BN267" s="69"/>
      <c r="BO267" s="69"/>
      <c r="BP267" s="69"/>
      <c r="BQ267" s="69"/>
      <c r="BR267" s="69"/>
      <c r="BS267" s="69"/>
      <c r="BT267" s="69"/>
      <c r="BU267" s="69"/>
      <c r="BV267" s="69"/>
      <c r="BW267" s="69"/>
      <c r="BX267" s="69"/>
      <c r="BY267" s="69"/>
      <c r="BZ267" s="69"/>
      <c r="CA267" s="69"/>
      <c r="CB267" s="69"/>
      <c r="CC267" s="69"/>
      <c r="CD267" s="70"/>
    </row>
    <row r="268" spans="1:82" s="67" customFormat="1" ht="27.95" customHeight="1">
      <c r="A268" s="55">
        <f t="shared" si="16"/>
        <v>15</v>
      </c>
      <c r="B268" s="27" t="s">
        <v>1871</v>
      </c>
      <c r="C268" s="31" t="s">
        <v>1872</v>
      </c>
      <c r="D268" s="57" t="s">
        <v>1873</v>
      </c>
      <c r="E268" s="57">
        <v>40520</v>
      </c>
      <c r="F268" s="56"/>
      <c r="G268" s="58"/>
      <c r="H268" s="61" t="s">
        <v>3</v>
      </c>
      <c r="I268" s="61" t="s">
        <v>1420</v>
      </c>
      <c r="J268" s="61" t="s">
        <v>927</v>
      </c>
      <c r="K268" s="61" t="s">
        <v>863</v>
      </c>
      <c r="L268" s="31" t="s">
        <v>567</v>
      </c>
      <c r="M268" s="55" t="s">
        <v>84</v>
      </c>
      <c r="N268" s="31" t="s">
        <v>1874</v>
      </c>
      <c r="O268" s="31" t="s">
        <v>1875</v>
      </c>
      <c r="P268" s="31" t="s">
        <v>1876</v>
      </c>
      <c r="Q268" s="216">
        <v>38966</v>
      </c>
      <c r="R268" s="61" t="s">
        <v>1420</v>
      </c>
      <c r="S268" s="61" t="s">
        <v>46</v>
      </c>
      <c r="T268" s="62" t="s">
        <v>47</v>
      </c>
      <c r="U268" s="198" t="s">
        <v>922</v>
      </c>
      <c r="V268" s="59" t="s">
        <v>49</v>
      </c>
      <c r="W268" s="64">
        <v>3875000</v>
      </c>
      <c r="X268" s="65" t="s">
        <v>47</v>
      </c>
      <c r="Y268" s="66" t="s">
        <v>698</v>
      </c>
      <c r="Z268" s="65" t="s">
        <v>152</v>
      </c>
      <c r="AA268" s="55">
        <v>1.7</v>
      </c>
      <c r="AB268" s="65" t="s">
        <v>47</v>
      </c>
      <c r="AC268" s="78"/>
      <c r="AD268" s="69"/>
      <c r="AE268" s="69"/>
      <c r="AF268" s="69"/>
      <c r="AG268" s="69"/>
      <c r="AH268" s="69"/>
      <c r="AI268" s="69"/>
      <c r="AJ268" s="69"/>
      <c r="AK268" s="69"/>
      <c r="AL268" s="69"/>
      <c r="AM268" s="69"/>
      <c r="AN268" s="69"/>
      <c r="AO268" s="69"/>
      <c r="AP268" s="69"/>
      <c r="AQ268" s="69"/>
      <c r="AR268" s="69"/>
      <c r="AS268" s="69"/>
      <c r="AT268" s="69"/>
      <c r="AU268" s="69"/>
      <c r="AV268" s="69"/>
      <c r="AW268" s="69"/>
      <c r="AX268" s="69"/>
      <c r="AY268" s="69"/>
      <c r="AZ268" s="69"/>
      <c r="BA268" s="69"/>
      <c r="BB268" s="69"/>
      <c r="BC268" s="69"/>
      <c r="BD268" s="69"/>
      <c r="BE268" s="69"/>
      <c r="BF268" s="69"/>
      <c r="BG268" s="69"/>
      <c r="BH268" s="69"/>
      <c r="BI268" s="69"/>
      <c r="BJ268" s="69"/>
      <c r="BK268" s="69"/>
      <c r="BL268" s="69"/>
      <c r="BM268" s="69"/>
      <c r="BN268" s="69"/>
      <c r="BO268" s="69"/>
      <c r="BP268" s="69"/>
      <c r="BQ268" s="69"/>
      <c r="BR268" s="69"/>
      <c r="BS268" s="69"/>
      <c r="BT268" s="69"/>
      <c r="BU268" s="69"/>
      <c r="BV268" s="69"/>
      <c r="BW268" s="69"/>
      <c r="BX268" s="69"/>
      <c r="BY268" s="69"/>
      <c r="BZ268" s="69"/>
      <c r="CA268" s="69"/>
      <c r="CB268" s="69"/>
      <c r="CC268" s="69"/>
      <c r="CD268" s="70"/>
    </row>
    <row r="269" spans="1:82" s="67" customFormat="1" ht="27.95" customHeight="1">
      <c r="A269" s="55">
        <f t="shared" si="16"/>
        <v>16</v>
      </c>
      <c r="B269" s="27" t="s">
        <v>1877</v>
      </c>
      <c r="C269" s="31" t="s">
        <v>1878</v>
      </c>
      <c r="D269" s="57">
        <v>30903</v>
      </c>
      <c r="E269" s="57">
        <v>40520</v>
      </c>
      <c r="F269" s="56"/>
      <c r="G269" s="58"/>
      <c r="H269" s="61" t="s">
        <v>3</v>
      </c>
      <c r="I269" s="61" t="s">
        <v>302</v>
      </c>
      <c r="J269" s="61" t="s">
        <v>927</v>
      </c>
      <c r="K269" s="61" t="s">
        <v>863</v>
      </c>
      <c r="L269" s="31" t="s">
        <v>567</v>
      </c>
      <c r="M269" s="55" t="s">
        <v>84</v>
      </c>
      <c r="N269" s="31" t="s">
        <v>1879</v>
      </c>
      <c r="O269" s="31" t="s">
        <v>1880</v>
      </c>
      <c r="P269" s="85" t="s">
        <v>1881</v>
      </c>
      <c r="Q269" s="60" t="s">
        <v>1882</v>
      </c>
      <c r="R269" s="61" t="s">
        <v>45</v>
      </c>
      <c r="S269" s="61" t="s">
        <v>46</v>
      </c>
      <c r="T269" s="62" t="s">
        <v>47</v>
      </c>
      <c r="U269" s="198" t="s">
        <v>922</v>
      </c>
      <c r="V269" s="59" t="s">
        <v>49</v>
      </c>
      <c r="W269" s="64">
        <v>3875000</v>
      </c>
      <c r="X269" s="65" t="s">
        <v>47</v>
      </c>
      <c r="Y269" s="66" t="s">
        <v>537</v>
      </c>
      <c r="Z269" s="65" t="s">
        <v>152</v>
      </c>
      <c r="AA269" s="55">
        <v>2.0099999999999998</v>
      </c>
      <c r="AB269" s="65" t="s">
        <v>47</v>
      </c>
      <c r="AC269" s="78"/>
      <c r="AD269" s="69"/>
      <c r="AE269" s="69"/>
      <c r="AF269" s="69"/>
      <c r="AG269" s="69"/>
      <c r="AH269" s="69"/>
      <c r="AI269" s="69"/>
      <c r="AJ269" s="69"/>
      <c r="AK269" s="69"/>
      <c r="AL269" s="69"/>
      <c r="AM269" s="69"/>
      <c r="AN269" s="69"/>
      <c r="AO269" s="69"/>
      <c r="AP269" s="69"/>
      <c r="AQ269" s="69"/>
      <c r="AR269" s="69"/>
      <c r="AS269" s="69"/>
      <c r="AT269" s="69"/>
      <c r="AU269" s="69"/>
      <c r="AV269" s="69"/>
      <c r="AW269" s="69"/>
      <c r="AX269" s="69"/>
      <c r="AY269" s="69"/>
      <c r="AZ269" s="69"/>
      <c r="BA269" s="69"/>
      <c r="BB269" s="69"/>
      <c r="BC269" s="69"/>
      <c r="BD269" s="69"/>
      <c r="BE269" s="69"/>
      <c r="BF269" s="69"/>
      <c r="BG269" s="69"/>
      <c r="BH269" s="69"/>
      <c r="BI269" s="69"/>
      <c r="BJ269" s="69"/>
      <c r="BK269" s="69"/>
      <c r="BL269" s="69"/>
      <c r="BM269" s="69"/>
      <c r="BN269" s="69"/>
      <c r="BO269" s="69"/>
      <c r="BP269" s="69"/>
      <c r="BQ269" s="69"/>
      <c r="BR269" s="69"/>
      <c r="BS269" s="69"/>
      <c r="BT269" s="69"/>
      <c r="BU269" s="69"/>
      <c r="BV269" s="69"/>
      <c r="BW269" s="69"/>
      <c r="BX269" s="69"/>
      <c r="BY269" s="69"/>
      <c r="BZ269" s="69"/>
      <c r="CA269" s="69"/>
      <c r="CB269" s="69"/>
      <c r="CC269" s="69"/>
      <c r="CD269" s="70"/>
    </row>
    <row r="270" spans="1:82" s="67" customFormat="1" ht="27.95" customHeight="1">
      <c r="A270" s="55">
        <f t="shared" si="16"/>
        <v>17</v>
      </c>
      <c r="B270" s="27" t="s">
        <v>1883</v>
      </c>
      <c r="C270" s="31" t="s">
        <v>1884</v>
      </c>
      <c r="D270" s="57">
        <v>27128</v>
      </c>
      <c r="E270" s="57">
        <v>34455</v>
      </c>
      <c r="F270" s="56"/>
      <c r="G270" s="58"/>
      <c r="H270" s="61" t="s">
        <v>3</v>
      </c>
      <c r="I270" s="61" t="s">
        <v>1885</v>
      </c>
      <c r="J270" s="61" t="s">
        <v>927</v>
      </c>
      <c r="K270" s="61" t="s">
        <v>863</v>
      </c>
      <c r="L270" s="31" t="s">
        <v>1886</v>
      </c>
      <c r="M270" s="55" t="s">
        <v>84</v>
      </c>
      <c r="N270" s="31" t="s">
        <v>1887</v>
      </c>
      <c r="O270" s="31" t="s">
        <v>295</v>
      </c>
      <c r="P270" s="85" t="s">
        <v>1888</v>
      </c>
      <c r="Q270" s="60">
        <v>41092</v>
      </c>
      <c r="R270" s="61" t="s">
        <v>45</v>
      </c>
      <c r="S270" s="61" t="s">
        <v>46</v>
      </c>
      <c r="T270" s="62" t="s">
        <v>47</v>
      </c>
      <c r="U270" s="55" t="s">
        <v>922</v>
      </c>
      <c r="V270" s="63" t="s">
        <v>152</v>
      </c>
      <c r="W270" s="64">
        <v>4553000</v>
      </c>
      <c r="X270" s="65" t="s">
        <v>47</v>
      </c>
      <c r="Y270" s="66" t="s">
        <v>698</v>
      </c>
      <c r="Z270" s="65" t="s">
        <v>99</v>
      </c>
      <c r="AA270" s="61">
        <v>1.91</v>
      </c>
      <c r="AB270" s="65" t="s">
        <v>109</v>
      </c>
      <c r="AC270" s="78"/>
      <c r="AD270" s="69"/>
      <c r="AE270" s="69"/>
      <c r="AF270" s="69"/>
      <c r="AG270" s="69"/>
      <c r="AH270" s="69"/>
      <c r="AI270" s="69"/>
      <c r="AJ270" s="69"/>
      <c r="AK270" s="69"/>
      <c r="AL270" s="69"/>
      <c r="AM270" s="69"/>
      <c r="AN270" s="69"/>
      <c r="AO270" s="69"/>
      <c r="AP270" s="69"/>
      <c r="AQ270" s="69"/>
      <c r="AR270" s="69"/>
      <c r="AS270" s="69"/>
      <c r="AT270" s="69"/>
      <c r="AU270" s="69"/>
      <c r="AV270" s="69"/>
      <c r="AW270" s="69"/>
      <c r="AX270" s="69"/>
      <c r="AY270" s="69"/>
      <c r="AZ270" s="69"/>
      <c r="BA270" s="69"/>
      <c r="BB270" s="69"/>
      <c r="BC270" s="69"/>
      <c r="BD270" s="69"/>
      <c r="BE270" s="69"/>
      <c r="BF270" s="69"/>
      <c r="BG270" s="69"/>
      <c r="BH270" s="69"/>
      <c r="BI270" s="69"/>
      <c r="BJ270" s="69"/>
      <c r="BK270" s="69"/>
      <c r="BL270" s="69"/>
      <c r="BM270" s="69"/>
      <c r="BN270" s="69"/>
      <c r="BO270" s="69"/>
      <c r="BP270" s="69"/>
      <c r="BQ270" s="69"/>
      <c r="BR270" s="69"/>
      <c r="BS270" s="69"/>
      <c r="BT270" s="69"/>
      <c r="BU270" s="69"/>
      <c r="BV270" s="69"/>
      <c r="BW270" s="69"/>
      <c r="BX270" s="69"/>
      <c r="BY270" s="69"/>
      <c r="BZ270" s="69"/>
      <c r="CA270" s="69"/>
      <c r="CB270" s="69"/>
      <c r="CC270" s="69"/>
      <c r="CD270" s="70"/>
    </row>
    <row r="271" spans="1:82" s="67" customFormat="1" ht="27.95" customHeight="1">
      <c r="A271" s="55">
        <f t="shared" si="16"/>
        <v>18</v>
      </c>
      <c r="B271" s="27" t="s">
        <v>1889</v>
      </c>
      <c r="C271" s="31" t="s">
        <v>1890</v>
      </c>
      <c r="D271" s="57" t="s">
        <v>1891</v>
      </c>
      <c r="E271" s="57">
        <v>38670</v>
      </c>
      <c r="F271" s="56"/>
      <c r="G271" s="58"/>
      <c r="H271" s="61" t="s">
        <v>3</v>
      </c>
      <c r="I271" s="61" t="s">
        <v>1892</v>
      </c>
      <c r="J271" s="61" t="s">
        <v>927</v>
      </c>
      <c r="K271" s="61" t="s">
        <v>863</v>
      </c>
      <c r="L271" s="31" t="s">
        <v>1893</v>
      </c>
      <c r="M271" s="55" t="s">
        <v>84</v>
      </c>
      <c r="N271" s="31" t="s">
        <v>1894</v>
      </c>
      <c r="O271" s="31" t="s">
        <v>295</v>
      </c>
      <c r="P271" s="31" t="s">
        <v>1895</v>
      </c>
      <c r="Q271" s="60" t="s">
        <v>1896</v>
      </c>
      <c r="R271" s="61" t="s">
        <v>45</v>
      </c>
      <c r="S271" s="61" t="s">
        <v>46</v>
      </c>
      <c r="T271" s="62" t="s">
        <v>47</v>
      </c>
      <c r="U271" s="198" t="s">
        <v>922</v>
      </c>
      <c r="V271" s="59" t="s">
        <v>49</v>
      </c>
      <c r="W271" s="64">
        <v>3875000</v>
      </c>
      <c r="X271" s="65" t="s">
        <v>47</v>
      </c>
      <c r="Y271" s="66" t="s">
        <v>537</v>
      </c>
      <c r="Z271" s="65" t="s">
        <v>152</v>
      </c>
      <c r="AA271" s="55">
        <v>2.0099999999999998</v>
      </c>
      <c r="AB271" s="65" t="s">
        <v>47</v>
      </c>
      <c r="AC271" s="78"/>
      <c r="AD271" s="69"/>
      <c r="AE271" s="69"/>
      <c r="AF271" s="69"/>
      <c r="AG271" s="69"/>
      <c r="AH271" s="69"/>
      <c r="AI271" s="69"/>
      <c r="AJ271" s="69"/>
      <c r="AK271" s="69"/>
      <c r="AL271" s="69"/>
      <c r="AM271" s="69"/>
      <c r="AN271" s="69"/>
      <c r="AO271" s="69"/>
      <c r="AP271" s="69"/>
      <c r="AQ271" s="69"/>
      <c r="AR271" s="69"/>
      <c r="AS271" s="69"/>
      <c r="AT271" s="69"/>
      <c r="AU271" s="69"/>
      <c r="AV271" s="69"/>
      <c r="AW271" s="69"/>
      <c r="AX271" s="69"/>
      <c r="AY271" s="69"/>
      <c r="AZ271" s="69"/>
      <c r="BA271" s="69"/>
      <c r="BB271" s="69"/>
      <c r="BC271" s="69"/>
      <c r="BD271" s="69"/>
      <c r="BE271" s="69"/>
      <c r="BF271" s="69"/>
      <c r="BG271" s="69"/>
      <c r="BH271" s="69"/>
      <c r="BI271" s="69"/>
      <c r="BJ271" s="69"/>
      <c r="BK271" s="69"/>
      <c r="BL271" s="69"/>
      <c r="BM271" s="69"/>
      <c r="BN271" s="69"/>
      <c r="BO271" s="69"/>
      <c r="BP271" s="69"/>
      <c r="BQ271" s="69"/>
      <c r="BR271" s="69"/>
      <c r="BS271" s="69"/>
      <c r="BT271" s="69"/>
      <c r="BU271" s="69"/>
      <c r="BV271" s="69"/>
      <c r="BW271" s="69"/>
      <c r="BX271" s="69"/>
      <c r="BY271" s="69"/>
      <c r="BZ271" s="69"/>
      <c r="CA271" s="69"/>
      <c r="CB271" s="69"/>
      <c r="CC271" s="69"/>
      <c r="CD271" s="70"/>
    </row>
    <row r="272" spans="1:82" s="67" customFormat="1" ht="27.95" customHeight="1">
      <c r="A272" s="55">
        <f t="shared" si="16"/>
        <v>19</v>
      </c>
      <c r="B272" s="27" t="s">
        <v>1897</v>
      </c>
      <c r="C272" s="31" t="s">
        <v>1898</v>
      </c>
      <c r="D272" s="57" t="s">
        <v>1899</v>
      </c>
      <c r="E272" s="57">
        <v>34455</v>
      </c>
      <c r="F272" s="56"/>
      <c r="G272" s="58"/>
      <c r="H272" s="61" t="s">
        <v>3</v>
      </c>
      <c r="I272" s="61" t="s">
        <v>340</v>
      </c>
      <c r="J272" s="61" t="s">
        <v>927</v>
      </c>
      <c r="K272" s="61" t="s">
        <v>863</v>
      </c>
      <c r="L272" s="31" t="s">
        <v>1886</v>
      </c>
      <c r="M272" s="55" t="s">
        <v>84</v>
      </c>
      <c r="N272" s="31" t="s">
        <v>1900</v>
      </c>
      <c r="O272" s="31" t="s">
        <v>295</v>
      </c>
      <c r="P272" s="31" t="s">
        <v>1901</v>
      </c>
      <c r="Q272" s="60">
        <v>38614</v>
      </c>
      <c r="R272" s="61" t="s">
        <v>45</v>
      </c>
      <c r="S272" s="61" t="s">
        <v>46</v>
      </c>
      <c r="T272" s="62" t="s">
        <v>47</v>
      </c>
      <c r="U272" s="55" t="s">
        <v>922</v>
      </c>
      <c r="V272" s="63" t="s">
        <v>152</v>
      </c>
      <c r="W272" s="64">
        <v>4553000</v>
      </c>
      <c r="X272" s="65" t="s">
        <v>47</v>
      </c>
      <c r="Y272" s="66" t="s">
        <v>430</v>
      </c>
      <c r="Z272" s="65" t="s">
        <v>78</v>
      </c>
      <c r="AA272" s="55">
        <v>1.8</v>
      </c>
      <c r="AB272" s="65" t="s">
        <v>47</v>
      </c>
      <c r="AC272" s="78"/>
      <c r="AD272" s="69"/>
      <c r="AE272" s="69"/>
      <c r="AF272" s="69"/>
      <c r="AG272" s="69"/>
      <c r="AH272" s="69"/>
      <c r="AI272" s="69"/>
      <c r="AJ272" s="69"/>
      <c r="AK272" s="69"/>
      <c r="AL272" s="69"/>
      <c r="AM272" s="69"/>
      <c r="AN272" s="69"/>
      <c r="AO272" s="69"/>
      <c r="AP272" s="69"/>
      <c r="AQ272" s="69"/>
      <c r="AR272" s="69"/>
      <c r="AS272" s="69"/>
      <c r="AT272" s="69"/>
      <c r="AU272" s="69"/>
      <c r="AV272" s="69"/>
      <c r="AW272" s="69"/>
      <c r="AX272" s="69"/>
      <c r="AY272" s="69"/>
      <c r="AZ272" s="69"/>
      <c r="BA272" s="69"/>
      <c r="BB272" s="69"/>
      <c r="BC272" s="69"/>
      <c r="BD272" s="69"/>
      <c r="BE272" s="69"/>
      <c r="BF272" s="69"/>
      <c r="BG272" s="69"/>
      <c r="BH272" s="69"/>
      <c r="BI272" s="69"/>
      <c r="BJ272" s="69"/>
      <c r="BK272" s="69"/>
      <c r="BL272" s="69"/>
      <c r="BM272" s="69"/>
      <c r="BN272" s="69"/>
      <c r="BO272" s="69"/>
      <c r="BP272" s="69"/>
      <c r="BQ272" s="69"/>
      <c r="BR272" s="69"/>
      <c r="BS272" s="69"/>
      <c r="BT272" s="69"/>
      <c r="BU272" s="69"/>
      <c r="BV272" s="69"/>
      <c r="BW272" s="69"/>
      <c r="BX272" s="69"/>
      <c r="BY272" s="69"/>
      <c r="BZ272" s="69"/>
      <c r="CA272" s="69"/>
      <c r="CB272" s="69"/>
      <c r="CC272" s="69"/>
      <c r="CD272" s="70"/>
    </row>
    <row r="273" spans="1:82" s="67" customFormat="1" ht="27.95" customHeight="1">
      <c r="A273" s="55">
        <f t="shared" si="16"/>
        <v>20</v>
      </c>
      <c r="B273" s="27" t="s">
        <v>1902</v>
      </c>
      <c r="C273" s="31" t="s">
        <v>1903</v>
      </c>
      <c r="D273" s="57" t="s">
        <v>1904</v>
      </c>
      <c r="E273" s="57">
        <v>41192</v>
      </c>
      <c r="F273" s="56"/>
      <c r="G273" s="58"/>
      <c r="H273" s="61" t="s">
        <v>3</v>
      </c>
      <c r="I273" s="61" t="s">
        <v>45</v>
      </c>
      <c r="J273" s="61" t="s">
        <v>927</v>
      </c>
      <c r="K273" s="61" t="s">
        <v>863</v>
      </c>
      <c r="L273" s="31" t="s">
        <v>125</v>
      </c>
      <c r="M273" s="55" t="s">
        <v>84</v>
      </c>
      <c r="N273" s="31" t="s">
        <v>1905</v>
      </c>
      <c r="O273" s="31" t="s">
        <v>1906</v>
      </c>
      <c r="P273" s="31" t="s">
        <v>1907</v>
      </c>
      <c r="Q273" s="60">
        <v>37868</v>
      </c>
      <c r="R273" s="61" t="s">
        <v>273</v>
      </c>
      <c r="S273" s="86" t="s">
        <v>160</v>
      </c>
      <c r="T273" s="62" t="s">
        <v>47</v>
      </c>
      <c r="U273" s="198" t="s">
        <v>922</v>
      </c>
      <c r="V273" s="59" t="s">
        <v>49</v>
      </c>
      <c r="W273" s="64">
        <v>3875000</v>
      </c>
      <c r="X273" s="65" t="s">
        <v>47</v>
      </c>
      <c r="Y273" s="66" t="s">
        <v>698</v>
      </c>
      <c r="Z273" s="65" t="s">
        <v>78</v>
      </c>
      <c r="AA273" s="55">
        <v>1.6</v>
      </c>
      <c r="AB273" s="65" t="s">
        <v>47</v>
      </c>
      <c r="AC273" s="78"/>
      <c r="AD273" s="69"/>
      <c r="AE273" s="69"/>
      <c r="AF273" s="69"/>
      <c r="AG273" s="69"/>
      <c r="AH273" s="69"/>
      <c r="AI273" s="69"/>
      <c r="AJ273" s="69"/>
      <c r="AK273" s="69"/>
      <c r="AL273" s="69"/>
      <c r="AM273" s="69"/>
      <c r="AN273" s="69"/>
      <c r="AO273" s="69"/>
      <c r="AP273" s="69"/>
      <c r="AQ273" s="69"/>
      <c r="AR273" s="69"/>
      <c r="AS273" s="69"/>
      <c r="AT273" s="69"/>
      <c r="AU273" s="69"/>
      <c r="AV273" s="69"/>
      <c r="AW273" s="69"/>
      <c r="AX273" s="69"/>
      <c r="AY273" s="69"/>
      <c r="AZ273" s="69"/>
      <c r="BA273" s="69"/>
      <c r="BB273" s="69"/>
      <c r="BC273" s="69"/>
      <c r="BD273" s="69"/>
      <c r="BE273" s="69"/>
      <c r="BF273" s="69"/>
      <c r="BG273" s="69"/>
      <c r="BH273" s="69"/>
      <c r="BI273" s="69"/>
      <c r="BJ273" s="69"/>
      <c r="BK273" s="69"/>
      <c r="BL273" s="69"/>
      <c r="BM273" s="69"/>
      <c r="BN273" s="69"/>
      <c r="BO273" s="69"/>
      <c r="BP273" s="69"/>
      <c r="BQ273" s="69"/>
      <c r="BR273" s="69"/>
      <c r="BS273" s="69"/>
      <c r="BT273" s="69"/>
      <c r="BU273" s="69"/>
      <c r="BV273" s="69"/>
      <c r="BW273" s="69"/>
      <c r="BX273" s="69"/>
      <c r="BY273" s="69"/>
      <c r="BZ273" s="69"/>
      <c r="CA273" s="69"/>
      <c r="CB273" s="69"/>
      <c r="CC273" s="69"/>
      <c r="CD273" s="70"/>
    </row>
    <row r="274" spans="1:82" s="67" customFormat="1" ht="27.95" customHeight="1">
      <c r="A274" s="55">
        <f t="shared" si="16"/>
        <v>21</v>
      </c>
      <c r="B274" s="27" t="s">
        <v>1908</v>
      </c>
      <c r="C274" s="31" t="s">
        <v>1909</v>
      </c>
      <c r="D274" s="57" t="s">
        <v>1910</v>
      </c>
      <c r="E274" s="57">
        <v>41192</v>
      </c>
      <c r="F274" s="56"/>
      <c r="G274" s="58"/>
      <c r="H274" s="61" t="s">
        <v>3</v>
      </c>
      <c r="I274" s="61" t="s">
        <v>81</v>
      </c>
      <c r="J274" s="61" t="s">
        <v>927</v>
      </c>
      <c r="K274" s="61" t="s">
        <v>863</v>
      </c>
      <c r="L274" s="31" t="s">
        <v>83</v>
      </c>
      <c r="M274" s="55" t="s">
        <v>84</v>
      </c>
      <c r="N274" s="31" t="s">
        <v>1911</v>
      </c>
      <c r="O274" s="31" t="s">
        <v>1912</v>
      </c>
      <c r="P274" s="31" t="s">
        <v>1913</v>
      </c>
      <c r="Q274" s="60">
        <v>38539</v>
      </c>
      <c r="R274" s="61" t="s">
        <v>1914</v>
      </c>
      <c r="S274" s="86" t="s">
        <v>160</v>
      </c>
      <c r="T274" s="62" t="s">
        <v>47</v>
      </c>
      <c r="U274" s="198" t="s">
        <v>922</v>
      </c>
      <c r="V274" s="59" t="s">
        <v>49</v>
      </c>
      <c r="W274" s="64">
        <v>3875000</v>
      </c>
      <c r="X274" s="65" t="s">
        <v>47</v>
      </c>
      <c r="Y274" s="66" t="s">
        <v>698</v>
      </c>
      <c r="Z274" s="65" t="s">
        <v>78</v>
      </c>
      <c r="AA274" s="55">
        <v>1.6</v>
      </c>
      <c r="AB274" s="65" t="s">
        <v>47</v>
      </c>
      <c r="AC274" s="78"/>
      <c r="AD274" s="69"/>
      <c r="AE274" s="69"/>
      <c r="AF274" s="69"/>
      <c r="AG274" s="69"/>
      <c r="AH274" s="69"/>
      <c r="AI274" s="69"/>
      <c r="AJ274" s="69"/>
      <c r="AK274" s="69"/>
      <c r="AL274" s="69"/>
      <c r="AM274" s="69"/>
      <c r="AN274" s="69"/>
      <c r="AO274" s="69"/>
      <c r="AP274" s="69"/>
      <c r="AQ274" s="69"/>
      <c r="AR274" s="69"/>
      <c r="AS274" s="69"/>
      <c r="AT274" s="69"/>
      <c r="AU274" s="69"/>
      <c r="AV274" s="69"/>
      <c r="AW274" s="69"/>
      <c r="AX274" s="69"/>
      <c r="AY274" s="69"/>
      <c r="AZ274" s="69"/>
      <c r="BA274" s="69"/>
      <c r="BB274" s="69"/>
      <c r="BC274" s="69"/>
      <c r="BD274" s="69"/>
      <c r="BE274" s="69"/>
      <c r="BF274" s="69"/>
      <c r="BG274" s="69"/>
      <c r="BH274" s="69"/>
      <c r="BI274" s="69"/>
      <c r="BJ274" s="69"/>
      <c r="BK274" s="69"/>
      <c r="BL274" s="69"/>
      <c r="BM274" s="69"/>
      <c r="BN274" s="69"/>
      <c r="BO274" s="69"/>
      <c r="BP274" s="69"/>
      <c r="BQ274" s="69"/>
      <c r="BR274" s="69"/>
      <c r="BS274" s="69"/>
      <c r="BT274" s="69"/>
      <c r="BU274" s="69"/>
      <c r="BV274" s="69"/>
      <c r="BW274" s="69"/>
      <c r="BX274" s="69"/>
      <c r="BY274" s="69"/>
      <c r="BZ274" s="69"/>
      <c r="CA274" s="69"/>
      <c r="CB274" s="69"/>
      <c r="CC274" s="69"/>
      <c r="CD274" s="70"/>
    </row>
    <row r="275" spans="1:82" s="67" customFormat="1" ht="27.95" customHeight="1">
      <c r="A275" s="55">
        <f t="shared" si="16"/>
        <v>22</v>
      </c>
      <c r="B275" s="27" t="s">
        <v>1915</v>
      </c>
      <c r="C275" s="31" t="s">
        <v>1916</v>
      </c>
      <c r="D275" s="57" t="s">
        <v>1917</v>
      </c>
      <c r="E275" s="57">
        <v>41518</v>
      </c>
      <c r="F275" s="56"/>
      <c r="G275" s="58" t="str">
        <f>VLOOKUP(B275,'[1]Thông tin nhân viên 2'!$B$12:$E$491,4,0)</f>
        <v>Ông Nguyễn Huy Đông - vụ trưởng, thư ký tổng bí thư</v>
      </c>
      <c r="H275" s="61" t="s">
        <v>3</v>
      </c>
      <c r="I275" s="61" t="s">
        <v>45</v>
      </c>
      <c r="J275" s="61" t="s">
        <v>927</v>
      </c>
      <c r="K275" s="61" t="s">
        <v>863</v>
      </c>
      <c r="L275" s="31" t="s">
        <v>716</v>
      </c>
      <c r="M275" s="55" t="s">
        <v>226</v>
      </c>
      <c r="N275" s="31" t="s">
        <v>1918</v>
      </c>
      <c r="O275" s="31" t="s">
        <v>1919</v>
      </c>
      <c r="P275" s="31" t="s">
        <v>1920</v>
      </c>
      <c r="Q275" s="60">
        <v>38939</v>
      </c>
      <c r="R275" s="61" t="s">
        <v>45</v>
      </c>
      <c r="S275" s="86" t="s">
        <v>160</v>
      </c>
      <c r="T275" s="62" t="s">
        <v>47</v>
      </c>
      <c r="U275" s="198" t="s">
        <v>922</v>
      </c>
      <c r="V275" s="59" t="s">
        <v>49</v>
      </c>
      <c r="W275" s="64">
        <v>3875000</v>
      </c>
      <c r="X275" s="65" t="s">
        <v>47</v>
      </c>
      <c r="Y275" s="66" t="s">
        <v>698</v>
      </c>
      <c r="Z275" s="65" t="s">
        <v>78</v>
      </c>
      <c r="AA275" s="55">
        <v>1.6</v>
      </c>
      <c r="AB275" s="65" t="s">
        <v>47</v>
      </c>
      <c r="AC275" s="78"/>
      <c r="AD275" s="69"/>
      <c r="AE275" s="69"/>
      <c r="AF275" s="69"/>
      <c r="AG275" s="69"/>
      <c r="AH275" s="69"/>
      <c r="AI275" s="69"/>
      <c r="AJ275" s="69"/>
      <c r="AK275" s="69"/>
      <c r="AL275" s="69"/>
      <c r="AM275" s="69"/>
      <c r="AN275" s="69"/>
      <c r="AO275" s="69"/>
      <c r="AP275" s="69"/>
      <c r="AQ275" s="69"/>
      <c r="AR275" s="69"/>
      <c r="AS275" s="69"/>
      <c r="AT275" s="69"/>
      <c r="AU275" s="69"/>
      <c r="AV275" s="69"/>
      <c r="AW275" s="69"/>
      <c r="AX275" s="69"/>
      <c r="AY275" s="69"/>
      <c r="AZ275" s="69"/>
      <c r="BA275" s="69"/>
      <c r="BB275" s="69"/>
      <c r="BC275" s="69"/>
      <c r="BD275" s="69"/>
      <c r="BE275" s="69"/>
      <c r="BF275" s="69"/>
      <c r="BG275" s="69"/>
      <c r="BH275" s="69"/>
      <c r="BI275" s="69"/>
      <c r="BJ275" s="69"/>
      <c r="BK275" s="69"/>
      <c r="BL275" s="69"/>
      <c r="BM275" s="69"/>
      <c r="BN275" s="69"/>
      <c r="BO275" s="69"/>
      <c r="BP275" s="69"/>
      <c r="BQ275" s="69"/>
      <c r="BR275" s="69"/>
      <c r="BS275" s="69"/>
      <c r="BT275" s="69"/>
      <c r="BU275" s="69"/>
      <c r="BV275" s="69"/>
      <c r="BW275" s="69"/>
      <c r="BX275" s="69"/>
      <c r="BY275" s="69"/>
      <c r="BZ275" s="69"/>
      <c r="CA275" s="69"/>
      <c r="CB275" s="69"/>
      <c r="CC275" s="69"/>
      <c r="CD275" s="70"/>
    </row>
    <row r="276" spans="1:82" s="67" customFormat="1" ht="27.95" customHeight="1">
      <c r="A276" s="55">
        <f t="shared" si="16"/>
        <v>23</v>
      </c>
      <c r="B276" s="27" t="s">
        <v>1921</v>
      </c>
      <c r="C276" s="31" t="s">
        <v>1922</v>
      </c>
      <c r="D276" s="57" t="s">
        <v>1923</v>
      </c>
      <c r="E276" s="57">
        <v>41944</v>
      </c>
      <c r="F276" s="56"/>
      <c r="G276" s="58"/>
      <c r="H276" s="61" t="s">
        <v>1</v>
      </c>
      <c r="I276" s="61" t="s">
        <v>45</v>
      </c>
      <c r="J276" s="61" t="s">
        <v>927</v>
      </c>
      <c r="K276" s="61" t="s">
        <v>863</v>
      </c>
      <c r="L276" s="31" t="s">
        <v>1924</v>
      </c>
      <c r="M276" s="55" t="s">
        <v>84</v>
      </c>
      <c r="N276" s="31" t="s">
        <v>1925</v>
      </c>
      <c r="O276" s="31" t="s">
        <v>496</v>
      </c>
      <c r="P276" s="31" t="s">
        <v>1926</v>
      </c>
      <c r="Q276" s="60" t="s">
        <v>1927</v>
      </c>
      <c r="R276" s="61" t="s">
        <v>45</v>
      </c>
      <c r="S276" s="86" t="s">
        <v>160</v>
      </c>
      <c r="T276" s="62" t="s">
        <v>47</v>
      </c>
      <c r="U276" s="198" t="s">
        <v>922</v>
      </c>
      <c r="V276" s="59" t="s">
        <v>49</v>
      </c>
      <c r="W276" s="64">
        <v>3875000</v>
      </c>
      <c r="X276" s="65" t="s">
        <v>47</v>
      </c>
      <c r="Y276" s="66" t="s">
        <v>698</v>
      </c>
      <c r="Z276" s="65" t="s">
        <v>78</v>
      </c>
      <c r="AA276" s="55">
        <v>1.6</v>
      </c>
      <c r="AB276" s="65" t="s">
        <v>47</v>
      </c>
      <c r="AC276" s="78"/>
      <c r="AD276" s="69"/>
      <c r="AE276" s="69"/>
      <c r="AF276" s="69"/>
      <c r="AG276" s="69"/>
      <c r="AH276" s="69"/>
      <c r="AI276" s="69"/>
      <c r="AJ276" s="69"/>
      <c r="AK276" s="69"/>
      <c r="AL276" s="69"/>
      <c r="AM276" s="69"/>
      <c r="AN276" s="69"/>
      <c r="AO276" s="69"/>
      <c r="AP276" s="69"/>
      <c r="AQ276" s="69"/>
      <c r="AR276" s="69"/>
      <c r="AS276" s="69"/>
      <c r="AT276" s="69"/>
      <c r="AU276" s="69"/>
      <c r="AV276" s="69"/>
      <c r="AW276" s="69"/>
      <c r="AX276" s="69"/>
      <c r="AY276" s="69"/>
      <c r="AZ276" s="69"/>
      <c r="BA276" s="69"/>
      <c r="BB276" s="69"/>
      <c r="BC276" s="69"/>
      <c r="BD276" s="69"/>
      <c r="BE276" s="69"/>
      <c r="BF276" s="69"/>
      <c r="BG276" s="69"/>
      <c r="BH276" s="69"/>
      <c r="BI276" s="69"/>
      <c r="BJ276" s="69"/>
      <c r="BK276" s="69"/>
      <c r="BL276" s="69"/>
      <c r="BM276" s="69"/>
      <c r="BN276" s="69"/>
      <c r="BO276" s="69"/>
      <c r="BP276" s="69"/>
      <c r="BQ276" s="69"/>
      <c r="BR276" s="69"/>
      <c r="BS276" s="69"/>
      <c r="BT276" s="69"/>
      <c r="BU276" s="69"/>
      <c r="BV276" s="69"/>
      <c r="BW276" s="69"/>
      <c r="BX276" s="69"/>
      <c r="BY276" s="69"/>
      <c r="BZ276" s="69"/>
      <c r="CA276" s="69"/>
      <c r="CB276" s="69"/>
      <c r="CC276" s="69"/>
      <c r="CD276" s="70"/>
    </row>
    <row r="277" spans="1:82" s="82" customFormat="1" ht="27.95" customHeight="1">
      <c r="A277" s="55">
        <f t="shared" si="16"/>
        <v>24</v>
      </c>
      <c r="B277" s="31"/>
      <c r="C277" s="226" t="s">
        <v>1928</v>
      </c>
      <c r="D277" s="227" t="s">
        <v>1929</v>
      </c>
      <c r="E277" s="57">
        <v>42206</v>
      </c>
      <c r="F277" s="56"/>
      <c r="G277" s="58"/>
      <c r="H277" s="228" t="s">
        <v>1</v>
      </c>
      <c r="I277" s="175" t="s">
        <v>45</v>
      </c>
      <c r="J277" s="61" t="s">
        <v>927</v>
      </c>
      <c r="K277" s="61" t="s">
        <v>863</v>
      </c>
      <c r="L277" s="31" t="s">
        <v>993</v>
      </c>
      <c r="M277" s="61" t="s">
        <v>469</v>
      </c>
      <c r="N277" s="229" t="s">
        <v>1930</v>
      </c>
      <c r="O277" s="31" t="s">
        <v>1931</v>
      </c>
      <c r="P277" s="257" t="s">
        <v>1932</v>
      </c>
      <c r="Q277" s="230" t="s">
        <v>1933</v>
      </c>
      <c r="R277" s="82" t="s">
        <v>45</v>
      </c>
      <c r="S277" s="61" t="s">
        <v>186</v>
      </c>
      <c r="T277" s="65" t="s">
        <v>109</v>
      </c>
      <c r="U277" s="198" t="s">
        <v>922</v>
      </c>
      <c r="V277" s="59" t="s">
        <v>49</v>
      </c>
      <c r="W277" s="66">
        <v>3875000</v>
      </c>
      <c r="X277" s="65" t="s">
        <v>109</v>
      </c>
      <c r="Y277" s="66" t="s">
        <v>698</v>
      </c>
      <c r="Z277" s="65" t="s">
        <v>78</v>
      </c>
      <c r="AA277" s="55">
        <f>1.6*90%</f>
        <v>1.4400000000000002</v>
      </c>
      <c r="AB277" s="65" t="s">
        <v>109</v>
      </c>
      <c r="AC277" s="79"/>
      <c r="AD277" s="80"/>
      <c r="AE277" s="69"/>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80"/>
      <c r="BG277" s="80"/>
      <c r="BH277" s="80"/>
      <c r="BI277" s="80"/>
      <c r="BJ277" s="80"/>
      <c r="BK277" s="80"/>
      <c r="BL277" s="80"/>
      <c r="BM277" s="80"/>
      <c r="BN277" s="80"/>
      <c r="BO277" s="80"/>
      <c r="BP277" s="80"/>
      <c r="BQ277" s="80"/>
      <c r="BR277" s="80"/>
      <c r="BS277" s="80"/>
      <c r="BT277" s="80"/>
      <c r="BU277" s="80"/>
      <c r="BV277" s="80"/>
      <c r="BW277" s="80"/>
      <c r="BX277" s="80"/>
      <c r="BY277" s="80"/>
      <c r="BZ277" s="80"/>
      <c r="CA277" s="80"/>
      <c r="CB277" s="80"/>
      <c r="CC277" s="80"/>
      <c r="CD277" s="81"/>
    </row>
    <row r="278" spans="1:82" s="82" customFormat="1" ht="27.95" customHeight="1">
      <c r="A278" s="55">
        <f t="shared" si="16"/>
        <v>25</v>
      </c>
      <c r="B278" s="31" t="s">
        <v>1934</v>
      </c>
      <c r="C278" s="113" t="s">
        <v>1935</v>
      </c>
      <c r="D278" s="57" t="s">
        <v>1936</v>
      </c>
      <c r="E278" s="57">
        <v>42142</v>
      </c>
      <c r="F278" s="57"/>
      <c r="G278" s="58"/>
      <c r="H278" s="61" t="s">
        <v>1</v>
      </c>
      <c r="I278" s="61" t="s">
        <v>45</v>
      </c>
      <c r="J278" s="61" t="s">
        <v>927</v>
      </c>
      <c r="K278" s="61" t="s">
        <v>863</v>
      </c>
      <c r="L278" s="31" t="s">
        <v>1937</v>
      </c>
      <c r="M278" s="55" t="s">
        <v>84</v>
      </c>
      <c r="N278" s="31" t="s">
        <v>1938</v>
      </c>
      <c r="O278" s="31" t="s">
        <v>1939</v>
      </c>
      <c r="P278" s="31" t="s">
        <v>1940</v>
      </c>
      <c r="Q278" s="60" t="s">
        <v>1941</v>
      </c>
      <c r="R278" s="61" t="s">
        <v>45</v>
      </c>
      <c r="S278" s="61" t="s">
        <v>186</v>
      </c>
      <c r="T278" s="65" t="s">
        <v>109</v>
      </c>
      <c r="U278" s="198" t="s">
        <v>922</v>
      </c>
      <c r="V278" s="59" t="s">
        <v>49</v>
      </c>
      <c r="W278" s="66">
        <v>3875000</v>
      </c>
      <c r="X278" s="65" t="s">
        <v>109</v>
      </c>
      <c r="Y278" s="66" t="s">
        <v>698</v>
      </c>
      <c r="Z278" s="65" t="s">
        <v>78</v>
      </c>
      <c r="AA278" s="55">
        <f>1.6*90%</f>
        <v>1.4400000000000002</v>
      </c>
      <c r="AB278" s="65" t="s">
        <v>109</v>
      </c>
      <c r="AC278" s="79"/>
      <c r="AD278" s="80"/>
      <c r="AE278" s="69"/>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80"/>
      <c r="BG278" s="80"/>
      <c r="BH278" s="80"/>
      <c r="BI278" s="80"/>
      <c r="BJ278" s="80"/>
      <c r="BK278" s="80"/>
      <c r="BL278" s="80"/>
      <c r="BM278" s="80"/>
      <c r="BN278" s="80"/>
      <c r="BO278" s="80"/>
      <c r="BP278" s="80"/>
      <c r="BQ278" s="80"/>
      <c r="BR278" s="80"/>
      <c r="BS278" s="80"/>
      <c r="BT278" s="80"/>
      <c r="BU278" s="80"/>
      <c r="BV278" s="80"/>
      <c r="BW278" s="80"/>
      <c r="BX278" s="80"/>
      <c r="BY278" s="80"/>
      <c r="BZ278" s="80"/>
      <c r="CA278" s="80"/>
      <c r="CB278" s="80"/>
      <c r="CC278" s="80"/>
      <c r="CD278" s="81"/>
    </row>
    <row r="279" spans="1:82" s="243" customFormat="1" ht="27.95" customHeight="1">
      <c r="A279" s="55">
        <f t="shared" si="16"/>
        <v>26</v>
      </c>
      <c r="B279" s="238"/>
      <c r="C279" s="136" t="s">
        <v>1942</v>
      </c>
      <c r="D279" s="137" t="s">
        <v>1943</v>
      </c>
      <c r="E279" s="258" t="s">
        <v>209</v>
      </c>
      <c r="F279" s="259"/>
      <c r="G279" s="192" t="s">
        <v>1944</v>
      </c>
      <c r="H279" s="148" t="s">
        <v>1</v>
      </c>
      <c r="I279" s="142" t="s">
        <v>45</v>
      </c>
      <c r="J279" s="143" t="s">
        <v>927</v>
      </c>
      <c r="K279" s="143" t="s">
        <v>863</v>
      </c>
      <c r="L279" s="182" t="s">
        <v>4</v>
      </c>
      <c r="M279" s="143" t="s">
        <v>469</v>
      </c>
      <c r="N279" s="144" t="s">
        <v>469</v>
      </c>
      <c r="O279" s="136" t="s">
        <v>1945</v>
      </c>
      <c r="P279" s="145" t="s">
        <v>1946</v>
      </c>
      <c r="Q279" s="146">
        <v>39893</v>
      </c>
      <c r="R279" s="147" t="s">
        <v>45</v>
      </c>
      <c r="S279" s="122" t="s">
        <v>1166</v>
      </c>
      <c r="T279" s="123" t="s">
        <v>1167</v>
      </c>
      <c r="U279" s="199" t="s">
        <v>922</v>
      </c>
      <c r="V279" s="200" t="s">
        <v>49</v>
      </c>
      <c r="W279" s="126">
        <v>3875000</v>
      </c>
      <c r="X279" s="123" t="s">
        <v>1167</v>
      </c>
      <c r="Y279" s="126" t="s">
        <v>698</v>
      </c>
      <c r="Z279" s="127" t="s">
        <v>78</v>
      </c>
      <c r="AA279" s="92">
        <f t="shared" ref="AA279:AA285" si="17">1.6*70%</f>
        <v>1.1199999999999999</v>
      </c>
      <c r="AB279" s="123" t="s">
        <v>1167</v>
      </c>
      <c r="AC279" s="260"/>
      <c r="AE279" s="69"/>
    </row>
    <row r="280" spans="1:82" s="243" customFormat="1" ht="27.95" customHeight="1">
      <c r="A280" s="55">
        <f t="shared" si="16"/>
        <v>27</v>
      </c>
      <c r="B280" s="238"/>
      <c r="C280" s="136" t="s">
        <v>1049</v>
      </c>
      <c r="D280" s="137" t="s">
        <v>1110</v>
      </c>
      <c r="E280" s="258" t="s">
        <v>209</v>
      </c>
      <c r="F280" s="259"/>
      <c r="G280" s="192" t="s">
        <v>1647</v>
      </c>
      <c r="H280" s="148" t="s">
        <v>3</v>
      </c>
      <c r="I280" s="142" t="s">
        <v>45</v>
      </c>
      <c r="J280" s="143" t="s">
        <v>927</v>
      </c>
      <c r="K280" s="143" t="s">
        <v>863</v>
      </c>
      <c r="L280" s="182" t="s">
        <v>1947</v>
      </c>
      <c r="M280" s="141" t="s">
        <v>84</v>
      </c>
      <c r="N280" s="144" t="s">
        <v>1948</v>
      </c>
      <c r="O280" s="136" t="s">
        <v>1949</v>
      </c>
      <c r="P280" s="145" t="s">
        <v>1950</v>
      </c>
      <c r="Q280" s="261" t="s">
        <v>1951</v>
      </c>
      <c r="R280" s="147" t="s">
        <v>45</v>
      </c>
      <c r="S280" s="122" t="s">
        <v>1166</v>
      </c>
      <c r="T280" s="123" t="s">
        <v>1167</v>
      </c>
      <c r="U280" s="199" t="s">
        <v>922</v>
      </c>
      <c r="V280" s="200" t="s">
        <v>49</v>
      </c>
      <c r="W280" s="126">
        <v>3875000</v>
      </c>
      <c r="X280" s="123" t="s">
        <v>1167</v>
      </c>
      <c r="Y280" s="126" t="s">
        <v>698</v>
      </c>
      <c r="Z280" s="127" t="s">
        <v>78</v>
      </c>
      <c r="AA280" s="92">
        <f t="shared" si="17"/>
        <v>1.1199999999999999</v>
      </c>
      <c r="AB280" s="123" t="s">
        <v>1167</v>
      </c>
      <c r="AC280" s="260"/>
      <c r="AE280" s="69"/>
    </row>
    <row r="281" spans="1:82" s="243" customFormat="1" ht="27.95" customHeight="1">
      <c r="A281" s="55">
        <f t="shared" si="16"/>
        <v>28</v>
      </c>
      <c r="B281" s="238"/>
      <c r="C281" s="136" t="s">
        <v>1952</v>
      </c>
      <c r="D281" s="137" t="s">
        <v>1953</v>
      </c>
      <c r="E281" s="258" t="s">
        <v>209</v>
      </c>
      <c r="F281" s="259"/>
      <c r="G281" s="192"/>
      <c r="H281" s="148" t="s">
        <v>1</v>
      </c>
      <c r="I281" s="252" t="s">
        <v>45</v>
      </c>
      <c r="J281" s="143" t="s">
        <v>927</v>
      </c>
      <c r="K281" s="143" t="s">
        <v>863</v>
      </c>
      <c r="L281" s="182" t="s">
        <v>1954</v>
      </c>
      <c r="M281" s="188" t="s">
        <v>226</v>
      </c>
      <c r="N281" s="144" t="s">
        <v>1955</v>
      </c>
      <c r="O281" s="136" t="s">
        <v>1956</v>
      </c>
      <c r="P281" s="145" t="s">
        <v>1957</v>
      </c>
      <c r="Q281" s="145" t="s">
        <v>1958</v>
      </c>
      <c r="R281" s="147" t="s">
        <v>45</v>
      </c>
      <c r="S281" s="122" t="s">
        <v>1166</v>
      </c>
      <c r="T281" s="123" t="s">
        <v>1167</v>
      </c>
      <c r="U281" s="199" t="s">
        <v>922</v>
      </c>
      <c r="V281" s="200" t="s">
        <v>49</v>
      </c>
      <c r="W281" s="126">
        <v>3875000</v>
      </c>
      <c r="X281" s="123" t="s">
        <v>1167</v>
      </c>
      <c r="Y281" s="126" t="s">
        <v>698</v>
      </c>
      <c r="Z281" s="127" t="s">
        <v>78</v>
      </c>
      <c r="AA281" s="92">
        <f t="shared" si="17"/>
        <v>1.1199999999999999</v>
      </c>
      <c r="AB281" s="123" t="s">
        <v>1167</v>
      </c>
      <c r="AC281" s="260"/>
      <c r="AE281" s="69"/>
    </row>
    <row r="282" spans="1:82" s="243" customFormat="1" ht="27.95" customHeight="1">
      <c r="A282" s="55">
        <f t="shared" si="16"/>
        <v>29</v>
      </c>
      <c r="B282" s="238"/>
      <c r="C282" s="136" t="s">
        <v>1959</v>
      </c>
      <c r="D282" s="137" t="s">
        <v>1960</v>
      </c>
      <c r="E282" s="258" t="s">
        <v>209</v>
      </c>
      <c r="F282" s="259"/>
      <c r="G282" s="192"/>
      <c r="H282" s="148" t="s">
        <v>3</v>
      </c>
      <c r="I282" s="252" t="s">
        <v>45</v>
      </c>
      <c r="J282" s="143" t="s">
        <v>927</v>
      </c>
      <c r="K282" s="143" t="s">
        <v>863</v>
      </c>
      <c r="L282" s="182" t="s">
        <v>125</v>
      </c>
      <c r="M282" s="141" t="s">
        <v>84</v>
      </c>
      <c r="N282" s="136" t="s">
        <v>1961</v>
      </c>
      <c r="O282" s="136" t="s">
        <v>295</v>
      </c>
      <c r="P282" s="145" t="s">
        <v>1962</v>
      </c>
      <c r="Q282" s="189" t="s">
        <v>1963</v>
      </c>
      <c r="R282" s="147" t="s">
        <v>45</v>
      </c>
      <c r="S282" s="122" t="s">
        <v>1166</v>
      </c>
      <c r="T282" s="123" t="s">
        <v>1167</v>
      </c>
      <c r="U282" s="199" t="s">
        <v>922</v>
      </c>
      <c r="V282" s="200" t="s">
        <v>49</v>
      </c>
      <c r="W282" s="126">
        <v>3875000</v>
      </c>
      <c r="X282" s="123" t="s">
        <v>1167</v>
      </c>
      <c r="Y282" s="126" t="s">
        <v>698</v>
      </c>
      <c r="Z282" s="127" t="s">
        <v>78</v>
      </c>
      <c r="AA282" s="92">
        <f t="shared" si="17"/>
        <v>1.1199999999999999</v>
      </c>
      <c r="AB282" s="123" t="s">
        <v>1167</v>
      </c>
      <c r="AC282" s="260"/>
      <c r="AE282" s="69"/>
    </row>
    <row r="283" spans="1:82" s="243" customFormat="1" ht="27.95" customHeight="1">
      <c r="A283" s="55">
        <f t="shared" si="16"/>
        <v>30</v>
      </c>
      <c r="B283" s="238"/>
      <c r="C283" s="136" t="s">
        <v>1964</v>
      </c>
      <c r="D283" s="137" t="s">
        <v>1965</v>
      </c>
      <c r="E283" s="258" t="s">
        <v>209</v>
      </c>
      <c r="F283" s="259"/>
      <c r="G283" s="136" t="s">
        <v>1966</v>
      </c>
      <c r="H283" s="148" t="s">
        <v>3</v>
      </c>
      <c r="I283" s="142" t="s">
        <v>45</v>
      </c>
      <c r="J283" s="143" t="s">
        <v>927</v>
      </c>
      <c r="K283" s="143" t="s">
        <v>863</v>
      </c>
      <c r="L283" s="182" t="s">
        <v>1967</v>
      </c>
      <c r="M283" s="141" t="s">
        <v>84</v>
      </c>
      <c r="N283" s="136" t="s">
        <v>1968</v>
      </c>
      <c r="O283" s="136" t="s">
        <v>1969</v>
      </c>
      <c r="P283" s="145" t="s">
        <v>1970</v>
      </c>
      <c r="Q283" s="189" t="s">
        <v>1971</v>
      </c>
      <c r="R283" s="147" t="s">
        <v>45</v>
      </c>
      <c r="S283" s="122" t="s">
        <v>1166</v>
      </c>
      <c r="T283" s="123" t="s">
        <v>1167</v>
      </c>
      <c r="U283" s="199" t="s">
        <v>922</v>
      </c>
      <c r="V283" s="200" t="s">
        <v>49</v>
      </c>
      <c r="W283" s="126">
        <v>3875000</v>
      </c>
      <c r="X283" s="123" t="s">
        <v>1167</v>
      </c>
      <c r="Y283" s="126" t="s">
        <v>698</v>
      </c>
      <c r="Z283" s="127" t="s">
        <v>78</v>
      </c>
      <c r="AA283" s="92">
        <f t="shared" si="17"/>
        <v>1.1199999999999999</v>
      </c>
      <c r="AB283" s="123" t="s">
        <v>1167</v>
      </c>
      <c r="AC283" s="260"/>
      <c r="AE283" s="69"/>
    </row>
    <row r="284" spans="1:82" s="243" customFormat="1" ht="27.95" customHeight="1">
      <c r="A284" s="55">
        <f t="shared" si="16"/>
        <v>31</v>
      </c>
      <c r="B284" s="238"/>
      <c r="C284" s="136" t="s">
        <v>1972</v>
      </c>
      <c r="D284" s="137" t="s">
        <v>1973</v>
      </c>
      <c r="E284" s="258" t="s">
        <v>209</v>
      </c>
      <c r="F284" s="259"/>
      <c r="G284" s="192" t="s">
        <v>1702</v>
      </c>
      <c r="H284" s="148" t="s">
        <v>3</v>
      </c>
      <c r="I284" s="262" t="s">
        <v>411</v>
      </c>
      <c r="J284" s="143" t="s">
        <v>927</v>
      </c>
      <c r="K284" s="143" t="s">
        <v>863</v>
      </c>
      <c r="L284" s="182" t="s">
        <v>4</v>
      </c>
      <c r="M284" s="143" t="s">
        <v>469</v>
      </c>
      <c r="N284" s="144" t="s">
        <v>469</v>
      </c>
      <c r="O284" s="136" t="s">
        <v>1974</v>
      </c>
      <c r="P284" s="145" t="s">
        <v>1975</v>
      </c>
      <c r="Q284" s="189" t="s">
        <v>1976</v>
      </c>
      <c r="R284" s="147" t="s">
        <v>45</v>
      </c>
      <c r="S284" s="122" t="s">
        <v>1166</v>
      </c>
      <c r="T284" s="123" t="s">
        <v>1167</v>
      </c>
      <c r="U284" s="199" t="s">
        <v>922</v>
      </c>
      <c r="V284" s="200" t="s">
        <v>49</v>
      </c>
      <c r="W284" s="126">
        <v>3875000</v>
      </c>
      <c r="X284" s="123" t="s">
        <v>1167</v>
      </c>
      <c r="Y284" s="126" t="s">
        <v>698</v>
      </c>
      <c r="Z284" s="127" t="s">
        <v>78</v>
      </c>
      <c r="AA284" s="92">
        <f t="shared" si="17"/>
        <v>1.1199999999999999</v>
      </c>
      <c r="AB284" s="123" t="s">
        <v>1167</v>
      </c>
      <c r="AC284" s="260"/>
      <c r="AE284" s="69"/>
    </row>
    <row r="285" spans="1:82" s="243" customFormat="1" ht="27.95" customHeight="1">
      <c r="A285" s="55">
        <f t="shared" si="16"/>
        <v>32</v>
      </c>
      <c r="B285" s="238"/>
      <c r="C285" s="159" t="s">
        <v>1977</v>
      </c>
      <c r="D285" s="263" t="s">
        <v>1978</v>
      </c>
      <c r="E285" s="258" t="s">
        <v>209</v>
      </c>
      <c r="F285" s="259"/>
      <c r="G285" s="192"/>
      <c r="H285" s="148" t="s">
        <v>1</v>
      </c>
      <c r="I285" s="94" t="s">
        <v>302</v>
      </c>
      <c r="J285" s="143" t="s">
        <v>927</v>
      </c>
      <c r="K285" s="143" t="s">
        <v>863</v>
      </c>
      <c r="L285" s="182" t="s">
        <v>4</v>
      </c>
      <c r="M285" s="264" t="s">
        <v>469</v>
      </c>
      <c r="N285" s="264" t="s">
        <v>469</v>
      </c>
      <c r="O285" s="159" t="s">
        <v>1979</v>
      </c>
      <c r="P285" s="265" t="s">
        <v>1980</v>
      </c>
      <c r="Q285" s="266">
        <v>40694</v>
      </c>
      <c r="R285" s="267" t="s">
        <v>1981</v>
      </c>
      <c r="S285" s="122" t="s">
        <v>1166</v>
      </c>
      <c r="T285" s="123" t="s">
        <v>1167</v>
      </c>
      <c r="U285" s="199" t="s">
        <v>922</v>
      </c>
      <c r="V285" s="200" t="s">
        <v>49</v>
      </c>
      <c r="W285" s="126">
        <v>3875000</v>
      </c>
      <c r="X285" s="123" t="s">
        <v>1167</v>
      </c>
      <c r="Y285" s="126" t="s">
        <v>698</v>
      </c>
      <c r="Z285" s="127" t="s">
        <v>78</v>
      </c>
      <c r="AA285" s="92">
        <f t="shared" si="17"/>
        <v>1.1199999999999999</v>
      </c>
      <c r="AB285" s="123" t="s">
        <v>1167</v>
      </c>
      <c r="AC285" s="260"/>
      <c r="AE285" s="69"/>
    </row>
    <row r="286" spans="1:82" s="117" customFormat="1" ht="27.95" customHeight="1">
      <c r="A286" s="55">
        <f t="shared" si="16"/>
        <v>33</v>
      </c>
      <c r="B286" s="32" t="s">
        <v>1982</v>
      </c>
      <c r="C286" s="31" t="s">
        <v>1983</v>
      </c>
      <c r="D286" s="34" t="s">
        <v>1984</v>
      </c>
      <c r="E286" s="71">
        <v>40534</v>
      </c>
      <c r="F286" s="71"/>
      <c r="G286" s="197"/>
      <c r="H286" s="29" t="s">
        <v>3</v>
      </c>
      <c r="I286" s="29" t="s">
        <v>45</v>
      </c>
      <c r="J286" s="143" t="s">
        <v>1985</v>
      </c>
      <c r="K286" s="143" t="s">
        <v>863</v>
      </c>
      <c r="L286" s="32" t="s">
        <v>805</v>
      </c>
      <c r="M286" s="29" t="s">
        <v>117</v>
      </c>
      <c r="N286" s="31" t="s">
        <v>1986</v>
      </c>
      <c r="O286" s="32" t="s">
        <v>1987</v>
      </c>
      <c r="P286" s="32" t="s">
        <v>1988</v>
      </c>
      <c r="Q286" s="34">
        <v>38763</v>
      </c>
      <c r="R286" s="32" t="s">
        <v>45</v>
      </c>
      <c r="S286" s="29" t="s">
        <v>46</v>
      </c>
      <c r="T286" s="222">
        <v>42156</v>
      </c>
      <c r="U286" s="29" t="s">
        <v>1762</v>
      </c>
      <c r="V286" s="33" t="s">
        <v>78</v>
      </c>
      <c r="W286" s="35">
        <v>3100000</v>
      </c>
      <c r="X286" s="65" t="s">
        <v>47</v>
      </c>
      <c r="Y286" s="66" t="s">
        <v>923</v>
      </c>
      <c r="Z286" s="65" t="s">
        <v>152</v>
      </c>
      <c r="AA286" s="29">
        <v>1.56</v>
      </c>
      <c r="AB286" s="65" t="s">
        <v>47</v>
      </c>
      <c r="AC286" s="37"/>
      <c r="AD286" s="115"/>
      <c r="AE286" s="69"/>
      <c r="AF286" s="115"/>
      <c r="AG286" s="115"/>
      <c r="AH286" s="115"/>
      <c r="AI286" s="115"/>
      <c r="AJ286" s="115"/>
      <c r="AK286" s="115"/>
      <c r="AL286" s="115"/>
      <c r="AM286" s="115"/>
      <c r="AN286" s="115"/>
      <c r="AO286" s="115"/>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c r="BU286" s="115"/>
      <c r="BV286" s="115"/>
      <c r="BW286" s="115"/>
      <c r="BX286" s="115"/>
      <c r="BY286" s="115"/>
      <c r="BZ286" s="115"/>
      <c r="CA286" s="115"/>
      <c r="CB286" s="115"/>
      <c r="CC286" s="115"/>
      <c r="CD286" s="116"/>
    </row>
    <row r="287" spans="1:82" s="117" customFormat="1" ht="27.95" customHeight="1">
      <c r="A287" s="55">
        <f t="shared" si="16"/>
        <v>34</v>
      </c>
      <c r="B287" s="32" t="s">
        <v>1989</v>
      </c>
      <c r="C287" s="31" t="s">
        <v>1990</v>
      </c>
      <c r="D287" s="34">
        <v>33642</v>
      </c>
      <c r="E287" s="71">
        <v>41760</v>
      </c>
      <c r="F287" s="71"/>
      <c r="G287" s="197" t="s">
        <v>1991</v>
      </c>
      <c r="H287" s="29" t="s">
        <v>3</v>
      </c>
      <c r="I287" s="29" t="s">
        <v>45</v>
      </c>
      <c r="J287" s="143" t="s">
        <v>1985</v>
      </c>
      <c r="K287" s="143" t="s">
        <v>863</v>
      </c>
      <c r="L287" s="32" t="s">
        <v>1992</v>
      </c>
      <c r="M287" s="29" t="s">
        <v>293</v>
      </c>
      <c r="N287" s="31" t="s">
        <v>1993</v>
      </c>
      <c r="O287" s="32" t="s">
        <v>1994</v>
      </c>
      <c r="P287" s="32" t="s">
        <v>1995</v>
      </c>
      <c r="Q287" s="34">
        <v>39854</v>
      </c>
      <c r="R287" s="32" t="s">
        <v>45</v>
      </c>
      <c r="S287" s="223" t="s">
        <v>160</v>
      </c>
      <c r="T287" s="222">
        <v>42156</v>
      </c>
      <c r="U287" s="29" t="s">
        <v>1762</v>
      </c>
      <c r="V287" s="33" t="s">
        <v>78</v>
      </c>
      <c r="W287" s="35">
        <v>3100000</v>
      </c>
      <c r="X287" s="65" t="s">
        <v>47</v>
      </c>
      <c r="Y287" s="36" t="s">
        <v>923</v>
      </c>
      <c r="Z287" s="77" t="s">
        <v>78</v>
      </c>
      <c r="AA287" s="29">
        <v>1.47</v>
      </c>
      <c r="AB287" s="65" t="s">
        <v>47</v>
      </c>
      <c r="AC287" s="37"/>
      <c r="AD287" s="115"/>
      <c r="AE287" s="69"/>
      <c r="AF287" s="115"/>
      <c r="AG287" s="115"/>
      <c r="AH287" s="115"/>
      <c r="AI287" s="115"/>
      <c r="AJ287" s="115"/>
      <c r="AK287" s="115"/>
      <c r="AL287" s="115"/>
      <c r="AM287" s="115"/>
      <c r="AN287" s="115"/>
      <c r="AO287" s="115"/>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c r="BU287" s="115"/>
      <c r="BV287" s="115"/>
      <c r="BW287" s="115"/>
      <c r="BX287" s="115"/>
      <c r="BY287" s="115"/>
      <c r="BZ287" s="115"/>
      <c r="CA287" s="115"/>
      <c r="CB287" s="115"/>
      <c r="CC287" s="115"/>
      <c r="CD287" s="116"/>
    </row>
    <row r="288" spans="1:82" s="75" customFormat="1" ht="27.95" customHeight="1">
      <c r="A288" s="55" t="e">
        <f>+#REF!+1</f>
        <v>#REF!</v>
      </c>
      <c r="B288" s="32" t="s">
        <v>1997</v>
      </c>
      <c r="C288" s="31" t="s">
        <v>1998</v>
      </c>
      <c r="D288" s="34">
        <v>26236</v>
      </c>
      <c r="E288" s="71">
        <v>39192</v>
      </c>
      <c r="F288" s="28"/>
      <c r="G288" s="58"/>
      <c r="H288" s="61" t="s">
        <v>1</v>
      </c>
      <c r="I288" s="29" t="s">
        <v>45</v>
      </c>
      <c r="J288" s="32" t="s">
        <v>1999</v>
      </c>
      <c r="K288" s="29" t="s">
        <v>1996</v>
      </c>
      <c r="L288" s="31" t="s">
        <v>2000</v>
      </c>
      <c r="M288" s="55" t="s">
        <v>84</v>
      </c>
      <c r="N288" s="31" t="s">
        <v>2001</v>
      </c>
      <c r="O288" s="32" t="s">
        <v>2002</v>
      </c>
      <c r="P288" s="26" t="s">
        <v>2003</v>
      </c>
      <c r="Q288" s="268" t="s">
        <v>2004</v>
      </c>
      <c r="R288" s="26" t="s">
        <v>45</v>
      </c>
      <c r="S288" s="61" t="s">
        <v>46</v>
      </c>
      <c r="T288" s="62" t="s">
        <v>47</v>
      </c>
      <c r="U288" s="55" t="s">
        <v>76</v>
      </c>
      <c r="V288" s="72" t="s">
        <v>49</v>
      </c>
      <c r="W288" s="35">
        <v>5503000</v>
      </c>
      <c r="X288" s="77" t="s">
        <v>47</v>
      </c>
      <c r="Y288" s="66" t="s">
        <v>77</v>
      </c>
      <c r="Z288" s="65" t="s">
        <v>78</v>
      </c>
      <c r="AA288" s="25">
        <v>6.33</v>
      </c>
      <c r="AB288" s="77" t="s">
        <v>47</v>
      </c>
      <c r="AC288" s="37"/>
      <c r="AD288" s="13"/>
      <c r="AE288" s="69"/>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74"/>
    </row>
    <row r="289" spans="1:82" s="75" customFormat="1" ht="27.95" customHeight="1">
      <c r="A289" s="55" t="e">
        <f t="shared" ref="A289:A319" si="18">+A288+1</f>
        <v>#REF!</v>
      </c>
      <c r="B289" s="32" t="s">
        <v>2005</v>
      </c>
      <c r="C289" s="31" t="s">
        <v>2006</v>
      </c>
      <c r="D289" s="34">
        <v>26581</v>
      </c>
      <c r="E289" s="71">
        <v>35886</v>
      </c>
      <c r="F289" s="28"/>
      <c r="G289" s="58"/>
      <c r="H289" s="61" t="s">
        <v>1</v>
      </c>
      <c r="I289" s="29" t="s">
        <v>1854</v>
      </c>
      <c r="J289" s="32" t="s">
        <v>2007</v>
      </c>
      <c r="K289" s="29" t="s">
        <v>1996</v>
      </c>
      <c r="L289" s="31" t="s">
        <v>2008</v>
      </c>
      <c r="M289" s="55" t="s">
        <v>84</v>
      </c>
      <c r="N289" s="31" t="s">
        <v>2009</v>
      </c>
      <c r="O289" s="32" t="s">
        <v>2010</v>
      </c>
      <c r="P289" s="27" t="s">
        <v>2011</v>
      </c>
      <c r="Q289" s="256" t="s">
        <v>2012</v>
      </c>
      <c r="R289" s="26" t="s">
        <v>45</v>
      </c>
      <c r="S289" s="61" t="s">
        <v>46</v>
      </c>
      <c r="T289" s="62" t="s">
        <v>47</v>
      </c>
      <c r="U289" s="55" t="s">
        <v>88</v>
      </c>
      <c r="V289" s="72" t="s">
        <v>49</v>
      </c>
      <c r="W289" s="35">
        <v>5309000</v>
      </c>
      <c r="X289" s="77" t="s">
        <v>47</v>
      </c>
      <c r="Y289" s="36" t="s">
        <v>89</v>
      </c>
      <c r="Z289" s="77" t="s">
        <v>78</v>
      </c>
      <c r="AA289" s="25">
        <v>5.19</v>
      </c>
      <c r="AB289" s="77" t="s">
        <v>47</v>
      </c>
      <c r="AC289" s="37"/>
      <c r="AD289" s="13"/>
      <c r="AE289" s="69"/>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74"/>
    </row>
    <row r="290" spans="1:82" s="75" customFormat="1" ht="27.95" customHeight="1">
      <c r="A290" s="55" t="e">
        <f t="shared" si="18"/>
        <v>#REF!</v>
      </c>
      <c r="B290" s="32" t="s">
        <v>2013</v>
      </c>
      <c r="C290" s="31" t="s">
        <v>2014</v>
      </c>
      <c r="D290" s="34">
        <v>29859</v>
      </c>
      <c r="E290" s="71">
        <v>39234</v>
      </c>
      <c r="F290" s="28"/>
      <c r="G290" s="58"/>
      <c r="H290" s="61" t="s">
        <v>1</v>
      </c>
      <c r="I290" s="29" t="s">
        <v>45</v>
      </c>
      <c r="J290" s="32" t="s">
        <v>2007</v>
      </c>
      <c r="K290" s="29" t="s">
        <v>1996</v>
      </c>
      <c r="L290" s="31" t="s">
        <v>246</v>
      </c>
      <c r="M290" s="55" t="s">
        <v>84</v>
      </c>
      <c r="N290" s="31" t="s">
        <v>2015</v>
      </c>
      <c r="O290" s="32" t="s">
        <v>2016</v>
      </c>
      <c r="P290" s="31" t="s">
        <v>2017</v>
      </c>
      <c r="Q290" s="60">
        <v>41176</v>
      </c>
      <c r="R290" s="32" t="s">
        <v>45</v>
      </c>
      <c r="S290" s="61" t="s">
        <v>46</v>
      </c>
      <c r="T290" s="62" t="s">
        <v>47</v>
      </c>
      <c r="U290" s="55" t="s">
        <v>88</v>
      </c>
      <c r="V290" s="72" t="s">
        <v>49</v>
      </c>
      <c r="W290" s="35">
        <v>5309000</v>
      </c>
      <c r="X290" s="77" t="s">
        <v>47</v>
      </c>
      <c r="Y290" s="36" t="s">
        <v>89</v>
      </c>
      <c r="Z290" s="77" t="s">
        <v>78</v>
      </c>
      <c r="AA290" s="25">
        <v>5.19</v>
      </c>
      <c r="AB290" s="77" t="s">
        <v>47</v>
      </c>
      <c r="AC290" s="37"/>
      <c r="AD290" s="13"/>
      <c r="AE290" s="69"/>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74"/>
    </row>
    <row r="291" spans="1:82" s="75" customFormat="1" ht="27.95" customHeight="1">
      <c r="A291" s="55" t="e">
        <f t="shared" si="18"/>
        <v>#REF!</v>
      </c>
      <c r="B291" s="32" t="s">
        <v>2018</v>
      </c>
      <c r="C291" s="31" t="s">
        <v>2019</v>
      </c>
      <c r="D291" s="34">
        <v>23983</v>
      </c>
      <c r="E291" s="71">
        <v>34455</v>
      </c>
      <c r="F291" s="28"/>
      <c r="G291" s="58"/>
      <c r="H291" s="61" t="s">
        <v>1</v>
      </c>
      <c r="I291" s="29" t="s">
        <v>45</v>
      </c>
      <c r="J291" s="32" t="s">
        <v>2007</v>
      </c>
      <c r="K291" s="29" t="s">
        <v>1996</v>
      </c>
      <c r="L291" s="31" t="s">
        <v>2020</v>
      </c>
      <c r="M291" s="55" t="s">
        <v>84</v>
      </c>
      <c r="N291" s="31" t="s">
        <v>2021</v>
      </c>
      <c r="O291" s="32" t="s">
        <v>2022</v>
      </c>
      <c r="P291" s="31" t="s">
        <v>2023</v>
      </c>
      <c r="Q291" s="60" t="s">
        <v>2024</v>
      </c>
      <c r="R291" s="32" t="s">
        <v>45</v>
      </c>
      <c r="S291" s="61" t="s">
        <v>46</v>
      </c>
      <c r="T291" s="62" t="s">
        <v>47</v>
      </c>
      <c r="U291" s="55" t="s">
        <v>88</v>
      </c>
      <c r="V291" s="72" t="s">
        <v>49</v>
      </c>
      <c r="W291" s="35">
        <v>5309000</v>
      </c>
      <c r="X291" s="77" t="s">
        <v>47</v>
      </c>
      <c r="Y291" s="36" t="s">
        <v>89</v>
      </c>
      <c r="Z291" s="77" t="s">
        <v>78</v>
      </c>
      <c r="AA291" s="25">
        <v>5.19</v>
      </c>
      <c r="AB291" s="77" t="s">
        <v>47</v>
      </c>
      <c r="AC291" s="37"/>
      <c r="AD291" s="13"/>
      <c r="AE291" s="69"/>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74"/>
    </row>
    <row r="292" spans="1:82" s="67" customFormat="1" ht="27.95" customHeight="1">
      <c r="A292" s="55" t="e">
        <f t="shared" si="18"/>
        <v>#REF!</v>
      </c>
      <c r="B292" s="31" t="s">
        <v>2025</v>
      </c>
      <c r="C292" s="31" t="s">
        <v>2026</v>
      </c>
      <c r="D292" s="60">
        <v>31287</v>
      </c>
      <c r="E292" s="57" t="s">
        <v>1242</v>
      </c>
      <c r="F292" s="56"/>
      <c r="G292" s="58"/>
      <c r="H292" s="61" t="s">
        <v>3</v>
      </c>
      <c r="I292" s="61" t="s">
        <v>45</v>
      </c>
      <c r="J292" s="31" t="s">
        <v>2027</v>
      </c>
      <c r="K292" s="61" t="s">
        <v>1996</v>
      </c>
      <c r="L292" s="31" t="s">
        <v>2028</v>
      </c>
      <c r="M292" s="55" t="s">
        <v>133</v>
      </c>
      <c r="N292" s="31" t="s">
        <v>2029</v>
      </c>
      <c r="O292" s="31" t="s">
        <v>2030</v>
      </c>
      <c r="P292" s="31" t="s">
        <v>2031</v>
      </c>
      <c r="Q292" s="60">
        <v>39856</v>
      </c>
      <c r="R292" s="31" t="s">
        <v>45</v>
      </c>
      <c r="S292" s="61" t="s">
        <v>46</v>
      </c>
      <c r="T292" s="62" t="s">
        <v>47</v>
      </c>
      <c r="U292" s="198" t="s">
        <v>922</v>
      </c>
      <c r="V292" s="59" t="s">
        <v>49</v>
      </c>
      <c r="W292" s="64">
        <v>3875000</v>
      </c>
      <c r="X292" s="77" t="s">
        <v>47</v>
      </c>
      <c r="Y292" s="66" t="s">
        <v>430</v>
      </c>
      <c r="Z292" s="65" t="s">
        <v>152</v>
      </c>
      <c r="AA292" s="55">
        <v>1.91</v>
      </c>
      <c r="AB292" s="77" t="s">
        <v>47</v>
      </c>
      <c r="AC292" s="68"/>
      <c r="AD292" s="69"/>
      <c r="AE292" s="69"/>
      <c r="AF292" s="69"/>
      <c r="AG292" s="69"/>
      <c r="AH292" s="69"/>
      <c r="AI292" s="69"/>
      <c r="AJ292" s="69"/>
      <c r="AK292" s="69"/>
      <c r="AL292" s="69"/>
      <c r="AM292" s="69"/>
      <c r="AN292" s="69"/>
      <c r="AO292" s="69"/>
      <c r="AP292" s="69"/>
      <c r="AQ292" s="69"/>
      <c r="AR292" s="69"/>
      <c r="AS292" s="69"/>
      <c r="AT292" s="69"/>
      <c r="AU292" s="69"/>
      <c r="AV292" s="69"/>
      <c r="AW292" s="69"/>
      <c r="AX292" s="69"/>
      <c r="AY292" s="69"/>
      <c r="AZ292" s="69"/>
      <c r="BA292" s="69"/>
      <c r="BB292" s="69"/>
      <c r="BC292" s="69"/>
      <c r="BD292" s="69"/>
      <c r="BE292" s="69"/>
      <c r="BF292" s="69"/>
      <c r="BG292" s="69"/>
      <c r="BH292" s="69"/>
      <c r="BI292" s="69"/>
      <c r="BJ292" s="69"/>
      <c r="BK292" s="69"/>
      <c r="BL292" s="69"/>
      <c r="BM292" s="69"/>
      <c r="BN292" s="69"/>
      <c r="BO292" s="69"/>
      <c r="BP292" s="69"/>
      <c r="BQ292" s="69"/>
      <c r="BR292" s="69"/>
      <c r="BS292" s="69"/>
      <c r="BT292" s="69"/>
      <c r="BU292" s="69"/>
      <c r="BV292" s="69"/>
      <c r="BW292" s="69"/>
      <c r="BX292" s="69"/>
      <c r="BY292" s="69"/>
      <c r="BZ292" s="69"/>
      <c r="CA292" s="69"/>
      <c r="CB292" s="69"/>
      <c r="CC292" s="69"/>
      <c r="CD292" s="70"/>
    </row>
    <row r="293" spans="1:82" s="75" customFormat="1" ht="27.95" customHeight="1">
      <c r="A293" s="55" t="e">
        <f t="shared" si="18"/>
        <v>#REF!</v>
      </c>
      <c r="B293" s="32" t="s">
        <v>2032</v>
      </c>
      <c r="C293" s="31" t="s">
        <v>2033</v>
      </c>
      <c r="D293" s="34" t="s">
        <v>2034</v>
      </c>
      <c r="E293" s="71">
        <v>40725</v>
      </c>
      <c r="F293" s="28"/>
      <c r="G293" s="58"/>
      <c r="H293" s="61" t="s">
        <v>3</v>
      </c>
      <c r="I293" s="29" t="s">
        <v>598</v>
      </c>
      <c r="J293" s="32" t="s">
        <v>397</v>
      </c>
      <c r="K293" s="29" t="s">
        <v>1996</v>
      </c>
      <c r="L293" s="31" t="s">
        <v>1230</v>
      </c>
      <c r="M293" s="55" t="s">
        <v>226</v>
      </c>
      <c r="N293" s="31" t="s">
        <v>2035</v>
      </c>
      <c r="O293" s="32" t="s">
        <v>2036</v>
      </c>
      <c r="P293" s="85" t="s">
        <v>2037</v>
      </c>
      <c r="Q293" s="60" t="s">
        <v>2038</v>
      </c>
      <c r="R293" s="32" t="s">
        <v>45</v>
      </c>
      <c r="S293" s="86" t="s">
        <v>160</v>
      </c>
      <c r="T293" s="62" t="s">
        <v>47</v>
      </c>
      <c r="U293" s="55" t="s">
        <v>176</v>
      </c>
      <c r="V293" s="63" t="s">
        <v>49</v>
      </c>
      <c r="W293" s="35">
        <v>3488000</v>
      </c>
      <c r="X293" s="77" t="s">
        <v>47</v>
      </c>
      <c r="Y293" s="36" t="s">
        <v>177</v>
      </c>
      <c r="Z293" s="77" t="s">
        <v>78</v>
      </c>
      <c r="AA293" s="25">
        <v>1.9</v>
      </c>
      <c r="AB293" s="77" t="s">
        <v>47</v>
      </c>
      <c r="AC293" s="37"/>
      <c r="AD293" s="13"/>
      <c r="AE293" s="69"/>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74"/>
    </row>
    <row r="294" spans="1:82" s="67" customFormat="1" ht="27.95" customHeight="1">
      <c r="A294" s="55" t="e">
        <f t="shared" si="18"/>
        <v>#REF!</v>
      </c>
      <c r="B294" s="27" t="s">
        <v>2039</v>
      </c>
      <c r="C294" s="31" t="s">
        <v>2040</v>
      </c>
      <c r="D294" s="57">
        <v>33246</v>
      </c>
      <c r="E294" s="57">
        <v>41518</v>
      </c>
      <c r="F294" s="56"/>
      <c r="G294" s="58" t="str">
        <f>VLOOKUP(B294,'[1]Thông tin nhân viên 2'!$B$12:$E$491,4,0)</f>
        <v>Ông Nguyễn Chí Vịnh - Thứ trưởng Bộ quốc phòng</v>
      </c>
      <c r="H294" s="61" t="s">
        <v>3</v>
      </c>
      <c r="I294" s="61" t="s">
        <v>2041</v>
      </c>
      <c r="J294" s="61" t="s">
        <v>2027</v>
      </c>
      <c r="K294" s="61" t="s">
        <v>863</v>
      </c>
      <c r="L294" s="31" t="s">
        <v>83</v>
      </c>
      <c r="M294" s="55" t="s">
        <v>84</v>
      </c>
      <c r="N294" s="31" t="s">
        <v>2042</v>
      </c>
      <c r="O294" s="31" t="s">
        <v>2043</v>
      </c>
      <c r="P294" s="31" t="s">
        <v>2044</v>
      </c>
      <c r="Q294" s="60">
        <v>40547</v>
      </c>
      <c r="R294" s="61" t="s">
        <v>45</v>
      </c>
      <c r="S294" s="86" t="s">
        <v>160</v>
      </c>
      <c r="T294" s="62" t="s">
        <v>47</v>
      </c>
      <c r="U294" s="198" t="s">
        <v>922</v>
      </c>
      <c r="V294" s="59" t="s">
        <v>49</v>
      </c>
      <c r="W294" s="64">
        <v>3875000</v>
      </c>
      <c r="X294" s="65" t="s">
        <v>47</v>
      </c>
      <c r="Y294" s="66" t="s">
        <v>698</v>
      </c>
      <c r="Z294" s="65" t="s">
        <v>78</v>
      </c>
      <c r="AA294" s="55">
        <v>1.6</v>
      </c>
      <c r="AB294" s="65" t="s">
        <v>47</v>
      </c>
      <c r="AC294" s="221" t="s">
        <v>1392</v>
      </c>
      <c r="AD294" s="69"/>
      <c r="AE294" s="69"/>
      <c r="AF294" s="69"/>
      <c r="AG294" s="69"/>
      <c r="AH294" s="69"/>
      <c r="AI294" s="69"/>
      <c r="AJ294" s="69"/>
      <c r="AK294" s="69"/>
      <c r="AL294" s="69"/>
      <c r="AM294" s="69"/>
      <c r="AN294" s="69"/>
      <c r="AO294" s="69"/>
      <c r="AP294" s="69"/>
      <c r="AQ294" s="69"/>
      <c r="AR294" s="69"/>
      <c r="AS294" s="69"/>
      <c r="AT294" s="69"/>
      <c r="AU294" s="69"/>
      <c r="AV294" s="69"/>
      <c r="AW294" s="69"/>
      <c r="AX294" s="69"/>
      <c r="AY294" s="69"/>
      <c r="AZ294" s="69"/>
      <c r="BA294" s="69"/>
      <c r="BB294" s="69"/>
      <c r="BC294" s="69"/>
      <c r="BD294" s="69"/>
      <c r="BE294" s="69"/>
      <c r="BF294" s="69"/>
      <c r="BG294" s="69"/>
      <c r="BH294" s="69"/>
      <c r="BI294" s="69"/>
      <c r="BJ294" s="69"/>
      <c r="BK294" s="69"/>
      <c r="BL294" s="69"/>
      <c r="BM294" s="69"/>
      <c r="BN294" s="69"/>
      <c r="BO294" s="69"/>
      <c r="BP294" s="69"/>
      <c r="BQ294" s="69"/>
      <c r="BR294" s="69"/>
      <c r="BS294" s="69"/>
      <c r="BT294" s="69"/>
      <c r="BU294" s="69"/>
      <c r="BV294" s="69"/>
      <c r="BW294" s="69"/>
      <c r="BX294" s="69"/>
      <c r="BY294" s="69"/>
      <c r="BZ294" s="69"/>
      <c r="CA294" s="69"/>
      <c r="CB294" s="69"/>
      <c r="CC294" s="69"/>
      <c r="CD294" s="70"/>
    </row>
    <row r="295" spans="1:82" s="75" customFormat="1" ht="31.5">
      <c r="A295" s="55" t="e">
        <f>+#REF!+1</f>
        <v>#REF!</v>
      </c>
      <c r="B295" s="32" t="s">
        <v>2045</v>
      </c>
      <c r="C295" s="31" t="s">
        <v>2046</v>
      </c>
      <c r="D295" s="34">
        <v>22517</v>
      </c>
      <c r="E295" s="71">
        <v>37630</v>
      </c>
      <c r="F295" s="28"/>
      <c r="G295" s="58"/>
      <c r="H295" s="61" t="s">
        <v>1</v>
      </c>
      <c r="I295" s="29" t="s">
        <v>2047</v>
      </c>
      <c r="J295" s="61" t="s">
        <v>2048</v>
      </c>
      <c r="K295" s="61" t="s">
        <v>2049</v>
      </c>
      <c r="L295" s="31" t="s">
        <v>2050</v>
      </c>
      <c r="M295" s="61" t="s">
        <v>117</v>
      </c>
      <c r="N295" s="31" t="s">
        <v>2051</v>
      </c>
      <c r="O295" s="31" t="s">
        <v>2052</v>
      </c>
      <c r="P295" s="31" t="s">
        <v>2053</v>
      </c>
      <c r="Q295" s="60" t="s">
        <v>2054</v>
      </c>
      <c r="R295" s="31" t="s">
        <v>836</v>
      </c>
      <c r="S295" s="61" t="s">
        <v>46</v>
      </c>
      <c r="T295" s="62" t="s">
        <v>47</v>
      </c>
      <c r="U295" s="25" t="s">
        <v>904</v>
      </c>
      <c r="V295" s="72" t="s">
        <v>108</v>
      </c>
      <c r="W295" s="35">
        <v>5522000</v>
      </c>
      <c r="X295" s="77" t="s">
        <v>47</v>
      </c>
      <c r="Y295" s="66" t="s">
        <v>905</v>
      </c>
      <c r="Z295" s="65" t="s">
        <v>78</v>
      </c>
      <c r="AA295" s="25">
        <v>3.27</v>
      </c>
      <c r="AB295" s="77" t="s">
        <v>47</v>
      </c>
      <c r="AC295" s="37"/>
      <c r="AD295" s="13"/>
      <c r="AE295" s="69"/>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74"/>
    </row>
    <row r="296" spans="1:82" s="75" customFormat="1">
      <c r="A296" s="55" t="e">
        <f t="shared" si="18"/>
        <v>#REF!</v>
      </c>
      <c r="B296" s="32" t="s">
        <v>2055</v>
      </c>
      <c r="C296" s="31" t="s">
        <v>2056</v>
      </c>
      <c r="D296" s="34">
        <v>26761</v>
      </c>
      <c r="E296" s="71">
        <v>34060</v>
      </c>
      <c r="F296" s="28"/>
      <c r="G296" s="58"/>
      <c r="H296" s="61" t="s">
        <v>1</v>
      </c>
      <c r="I296" s="29" t="s">
        <v>340</v>
      </c>
      <c r="J296" s="61" t="s">
        <v>2057</v>
      </c>
      <c r="K296" s="61" t="s">
        <v>2049</v>
      </c>
      <c r="L296" s="31" t="s">
        <v>2058</v>
      </c>
      <c r="M296" s="61" t="s">
        <v>117</v>
      </c>
      <c r="N296" s="31" t="s">
        <v>2059</v>
      </c>
      <c r="O296" s="32" t="s">
        <v>2060</v>
      </c>
      <c r="P296" s="31" t="s">
        <v>2061</v>
      </c>
      <c r="Q296" s="60">
        <v>40308</v>
      </c>
      <c r="R296" s="31" t="s">
        <v>45</v>
      </c>
      <c r="S296" s="61" t="s">
        <v>46</v>
      </c>
      <c r="T296" s="62" t="s">
        <v>47</v>
      </c>
      <c r="U296" s="25" t="s">
        <v>188</v>
      </c>
      <c r="V296" s="72" t="s">
        <v>78</v>
      </c>
      <c r="W296" s="35">
        <v>4921000</v>
      </c>
      <c r="X296" s="77" t="s">
        <v>47</v>
      </c>
      <c r="Y296" s="36" t="s">
        <v>2062</v>
      </c>
      <c r="Z296" s="77" t="s">
        <v>111</v>
      </c>
      <c r="AA296" s="25">
        <v>2.27</v>
      </c>
      <c r="AB296" s="77" t="s">
        <v>47</v>
      </c>
      <c r="AC296" s="37"/>
      <c r="AD296" s="13"/>
      <c r="AE296" s="69"/>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74"/>
    </row>
    <row r="297" spans="1:82" s="75" customFormat="1">
      <c r="A297" s="55" t="e">
        <f t="shared" si="18"/>
        <v>#REF!</v>
      </c>
      <c r="B297" s="32" t="s">
        <v>2063</v>
      </c>
      <c r="C297" s="31" t="s">
        <v>2064</v>
      </c>
      <c r="D297" s="34" t="s">
        <v>2065</v>
      </c>
      <c r="E297" s="71">
        <v>35765</v>
      </c>
      <c r="F297" s="28"/>
      <c r="G297" s="58"/>
      <c r="H297" s="61" t="s">
        <v>1</v>
      </c>
      <c r="I297" s="29" t="s">
        <v>114</v>
      </c>
      <c r="J297" s="61" t="s">
        <v>2066</v>
      </c>
      <c r="K297" s="61" t="s">
        <v>2049</v>
      </c>
      <c r="L297" s="31" t="s">
        <v>2058</v>
      </c>
      <c r="M297" s="61" t="s">
        <v>117</v>
      </c>
      <c r="N297" s="31" t="s">
        <v>2067</v>
      </c>
      <c r="O297" s="32" t="s">
        <v>2068</v>
      </c>
      <c r="P297" s="31" t="s">
        <v>2069</v>
      </c>
      <c r="Q297" s="60" t="s">
        <v>2070</v>
      </c>
      <c r="R297" s="31" t="s">
        <v>45</v>
      </c>
      <c r="S297" s="61" t="s">
        <v>46</v>
      </c>
      <c r="T297" s="62" t="s">
        <v>47</v>
      </c>
      <c r="U297" s="25" t="s">
        <v>188</v>
      </c>
      <c r="V297" s="72" t="s">
        <v>78</v>
      </c>
      <c r="W297" s="35">
        <v>4921000</v>
      </c>
      <c r="X297" s="77" t="s">
        <v>47</v>
      </c>
      <c r="Y297" s="36" t="s">
        <v>2062</v>
      </c>
      <c r="Z297" s="77" t="s">
        <v>111</v>
      </c>
      <c r="AA297" s="25">
        <v>2.27</v>
      </c>
      <c r="AB297" s="77" t="s">
        <v>47</v>
      </c>
      <c r="AC297" s="37"/>
      <c r="AD297" s="13"/>
      <c r="AE297" s="69"/>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74"/>
    </row>
    <row r="298" spans="1:82" s="75" customFormat="1">
      <c r="A298" s="55" t="e">
        <f t="shared" si="18"/>
        <v>#REF!</v>
      </c>
      <c r="B298" s="32" t="s">
        <v>2071</v>
      </c>
      <c r="C298" s="31" t="s">
        <v>2072</v>
      </c>
      <c r="D298" s="34">
        <v>28796</v>
      </c>
      <c r="E298" s="71">
        <v>37630</v>
      </c>
      <c r="F298" s="28"/>
      <c r="G298" s="58"/>
      <c r="H298" s="61" t="s">
        <v>1</v>
      </c>
      <c r="I298" s="29" t="s">
        <v>340</v>
      </c>
      <c r="J298" s="61" t="s">
        <v>2066</v>
      </c>
      <c r="K298" s="61" t="s">
        <v>2049</v>
      </c>
      <c r="L298" s="31" t="s">
        <v>2073</v>
      </c>
      <c r="M298" s="61" t="s">
        <v>117</v>
      </c>
      <c r="N298" s="31" t="s">
        <v>2074</v>
      </c>
      <c r="O298" s="32" t="s">
        <v>2075</v>
      </c>
      <c r="P298" s="31" t="s">
        <v>2076</v>
      </c>
      <c r="Q298" s="60">
        <v>41292</v>
      </c>
      <c r="R298" s="31" t="s">
        <v>2077</v>
      </c>
      <c r="S298" s="61" t="s">
        <v>46</v>
      </c>
      <c r="T298" s="62" t="s">
        <v>47</v>
      </c>
      <c r="U298" s="25" t="s">
        <v>188</v>
      </c>
      <c r="V298" s="72" t="s">
        <v>78</v>
      </c>
      <c r="W298" s="35">
        <v>4921000</v>
      </c>
      <c r="X298" s="77" t="s">
        <v>47</v>
      </c>
      <c r="Y298" s="36" t="s">
        <v>2062</v>
      </c>
      <c r="Z298" s="77" t="s">
        <v>111</v>
      </c>
      <c r="AA298" s="25">
        <v>2.27</v>
      </c>
      <c r="AB298" s="77" t="s">
        <v>47</v>
      </c>
      <c r="AC298" s="37"/>
      <c r="AD298" s="13"/>
      <c r="AE298" s="69"/>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74"/>
    </row>
    <row r="299" spans="1:82" s="75" customFormat="1">
      <c r="A299" s="55" t="e">
        <f t="shared" si="18"/>
        <v>#REF!</v>
      </c>
      <c r="B299" s="32" t="s">
        <v>2078</v>
      </c>
      <c r="C299" s="31" t="s">
        <v>2079</v>
      </c>
      <c r="D299" s="34">
        <v>26888</v>
      </c>
      <c r="E299" s="71">
        <v>35886</v>
      </c>
      <c r="F299" s="28"/>
      <c r="G299" s="58"/>
      <c r="H299" s="61" t="s">
        <v>1</v>
      </c>
      <c r="I299" s="29" t="s">
        <v>45</v>
      </c>
      <c r="J299" s="61" t="s">
        <v>2080</v>
      </c>
      <c r="K299" s="61" t="s">
        <v>2049</v>
      </c>
      <c r="L299" s="31" t="s">
        <v>2058</v>
      </c>
      <c r="M299" s="61" t="s">
        <v>117</v>
      </c>
      <c r="N299" s="31" t="s">
        <v>2081</v>
      </c>
      <c r="O299" s="32" t="s">
        <v>2082</v>
      </c>
      <c r="P299" s="31" t="s">
        <v>2083</v>
      </c>
      <c r="Q299" s="60">
        <v>41258</v>
      </c>
      <c r="R299" s="31" t="s">
        <v>45</v>
      </c>
      <c r="S299" s="61" t="s">
        <v>46</v>
      </c>
      <c r="T299" s="62" t="s">
        <v>47</v>
      </c>
      <c r="U299" s="25" t="s">
        <v>188</v>
      </c>
      <c r="V299" s="72" t="s">
        <v>78</v>
      </c>
      <c r="W299" s="35">
        <v>4921000</v>
      </c>
      <c r="X299" s="77" t="s">
        <v>47</v>
      </c>
      <c r="Y299" s="36" t="s">
        <v>2062</v>
      </c>
      <c r="Z299" s="77" t="s">
        <v>99</v>
      </c>
      <c r="AA299" s="25">
        <v>2.14</v>
      </c>
      <c r="AB299" s="77" t="s">
        <v>47</v>
      </c>
      <c r="AC299" s="37"/>
      <c r="AD299" s="13"/>
      <c r="AE299" s="69"/>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74"/>
    </row>
    <row r="300" spans="1:82" s="75" customFormat="1" ht="31.5">
      <c r="A300" s="55" t="e">
        <f t="shared" si="18"/>
        <v>#REF!</v>
      </c>
      <c r="B300" s="32" t="s">
        <v>2084</v>
      </c>
      <c r="C300" s="31" t="s">
        <v>2085</v>
      </c>
      <c r="D300" s="34">
        <v>30183</v>
      </c>
      <c r="E300" s="71">
        <v>37630</v>
      </c>
      <c r="F300" s="28"/>
      <c r="G300" s="58"/>
      <c r="H300" s="61" t="s">
        <v>1</v>
      </c>
      <c r="I300" s="29" t="s">
        <v>180</v>
      </c>
      <c r="J300" s="61" t="s">
        <v>2080</v>
      </c>
      <c r="K300" s="61" t="s">
        <v>2049</v>
      </c>
      <c r="L300" s="31" t="s">
        <v>2058</v>
      </c>
      <c r="M300" s="61" t="s">
        <v>117</v>
      </c>
      <c r="N300" s="31" t="s">
        <v>2086</v>
      </c>
      <c r="O300" s="31" t="s">
        <v>2087</v>
      </c>
      <c r="P300" s="31" t="s">
        <v>2088</v>
      </c>
      <c r="Q300" s="60">
        <v>41255</v>
      </c>
      <c r="R300" s="31" t="s">
        <v>45</v>
      </c>
      <c r="S300" s="61" t="s">
        <v>46</v>
      </c>
      <c r="T300" s="62" t="s">
        <v>47</v>
      </c>
      <c r="U300" s="25" t="s">
        <v>188</v>
      </c>
      <c r="V300" s="72" t="s">
        <v>78</v>
      </c>
      <c r="W300" s="35">
        <v>4921000</v>
      </c>
      <c r="X300" s="77" t="s">
        <v>47</v>
      </c>
      <c r="Y300" s="36" t="s">
        <v>2062</v>
      </c>
      <c r="Z300" s="77" t="s">
        <v>99</v>
      </c>
      <c r="AA300" s="25">
        <v>2.14</v>
      </c>
      <c r="AB300" s="77" t="s">
        <v>47</v>
      </c>
      <c r="AC300" s="37"/>
      <c r="AD300" s="13"/>
      <c r="AE300" s="69"/>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74"/>
    </row>
    <row r="301" spans="1:82" s="75" customFormat="1">
      <c r="A301" s="55" t="e">
        <f t="shared" si="18"/>
        <v>#REF!</v>
      </c>
      <c r="B301" s="32" t="s">
        <v>2089</v>
      </c>
      <c r="C301" s="31" t="s">
        <v>2090</v>
      </c>
      <c r="D301" s="34">
        <v>20996</v>
      </c>
      <c r="E301" s="71">
        <v>33939</v>
      </c>
      <c r="F301" s="28"/>
      <c r="G301" s="58"/>
      <c r="H301" s="61" t="s">
        <v>1</v>
      </c>
      <c r="I301" s="29" t="s">
        <v>302</v>
      </c>
      <c r="J301" s="61" t="s">
        <v>2080</v>
      </c>
      <c r="K301" s="61" t="s">
        <v>2049</v>
      </c>
      <c r="L301" s="31" t="s">
        <v>2058</v>
      </c>
      <c r="M301" s="61" t="s">
        <v>117</v>
      </c>
      <c r="N301" s="31" t="s">
        <v>2086</v>
      </c>
      <c r="O301" s="31" t="s">
        <v>2091</v>
      </c>
      <c r="P301" s="31" t="s">
        <v>2092</v>
      </c>
      <c r="Q301" s="60">
        <v>38089</v>
      </c>
      <c r="R301" s="31" t="s">
        <v>302</v>
      </c>
      <c r="S301" s="61" t="s">
        <v>46</v>
      </c>
      <c r="T301" s="62" t="s">
        <v>47</v>
      </c>
      <c r="U301" s="25" t="s">
        <v>188</v>
      </c>
      <c r="V301" s="72" t="s">
        <v>152</v>
      </c>
      <c r="W301" s="35">
        <v>5541000</v>
      </c>
      <c r="X301" s="77" t="s">
        <v>47</v>
      </c>
      <c r="Y301" s="36" t="s">
        <v>2062</v>
      </c>
      <c r="Z301" s="77" t="s">
        <v>111</v>
      </c>
      <c r="AA301" s="25">
        <v>2.27</v>
      </c>
      <c r="AB301" s="77" t="s">
        <v>47</v>
      </c>
      <c r="AC301" s="37"/>
      <c r="AD301" s="13"/>
      <c r="AE301" s="69"/>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74"/>
    </row>
    <row r="302" spans="1:82" s="75" customFormat="1" ht="31.5">
      <c r="A302" s="55" t="e">
        <f t="shared" si="18"/>
        <v>#REF!</v>
      </c>
      <c r="B302" s="32" t="s">
        <v>2093</v>
      </c>
      <c r="C302" s="31" t="s">
        <v>2094</v>
      </c>
      <c r="D302" s="34">
        <v>25958</v>
      </c>
      <c r="E302" s="71">
        <v>34090</v>
      </c>
      <c r="F302" s="28"/>
      <c r="G302" s="58"/>
      <c r="H302" s="61" t="s">
        <v>1</v>
      </c>
      <c r="I302" s="29" t="s">
        <v>302</v>
      </c>
      <c r="J302" s="61" t="s">
        <v>2080</v>
      </c>
      <c r="K302" s="61" t="s">
        <v>2049</v>
      </c>
      <c r="L302" s="31" t="s">
        <v>303</v>
      </c>
      <c r="M302" s="55" t="s">
        <v>84</v>
      </c>
      <c r="N302" s="31" t="s">
        <v>2095</v>
      </c>
      <c r="O302" s="269" t="s">
        <v>2096</v>
      </c>
      <c r="P302" s="31">
        <v>26071000248</v>
      </c>
      <c r="Q302" s="60">
        <v>42129</v>
      </c>
      <c r="R302" s="31" t="s">
        <v>45</v>
      </c>
      <c r="S302" s="61" t="s">
        <v>46</v>
      </c>
      <c r="T302" s="62" t="s">
        <v>47</v>
      </c>
      <c r="U302" s="25" t="s">
        <v>188</v>
      </c>
      <c r="V302" s="72" t="s">
        <v>78</v>
      </c>
      <c r="W302" s="35">
        <v>4921000</v>
      </c>
      <c r="X302" s="77" t="s">
        <v>47</v>
      </c>
      <c r="Y302" s="36" t="s">
        <v>2062</v>
      </c>
      <c r="Z302" s="77" t="s">
        <v>99</v>
      </c>
      <c r="AA302" s="25">
        <v>2.14</v>
      </c>
      <c r="AB302" s="77" t="s">
        <v>47</v>
      </c>
      <c r="AC302" s="37"/>
      <c r="AD302" s="13"/>
      <c r="AE302" s="69"/>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74"/>
    </row>
    <row r="303" spans="1:82" s="75" customFormat="1" ht="31.5">
      <c r="A303" s="55" t="e">
        <f t="shared" si="18"/>
        <v>#REF!</v>
      </c>
      <c r="B303" s="32" t="s">
        <v>2097</v>
      </c>
      <c r="C303" s="31" t="s">
        <v>2098</v>
      </c>
      <c r="D303" s="34">
        <v>31737</v>
      </c>
      <c r="E303" s="71">
        <v>39204</v>
      </c>
      <c r="F303" s="28"/>
      <c r="G303" s="58"/>
      <c r="H303" s="61" t="s">
        <v>1</v>
      </c>
      <c r="I303" s="29" t="s">
        <v>302</v>
      </c>
      <c r="J303" s="61" t="s">
        <v>2080</v>
      </c>
      <c r="K303" s="61" t="s">
        <v>2049</v>
      </c>
      <c r="L303" s="31" t="s">
        <v>2099</v>
      </c>
      <c r="M303" s="61" t="s">
        <v>117</v>
      </c>
      <c r="N303" s="31" t="s">
        <v>2100</v>
      </c>
      <c r="O303" s="32" t="s">
        <v>2101</v>
      </c>
      <c r="P303" s="31" t="s">
        <v>2102</v>
      </c>
      <c r="Q303" s="60">
        <v>41498</v>
      </c>
      <c r="R303" s="31" t="s">
        <v>302</v>
      </c>
      <c r="S303" s="61" t="s">
        <v>46</v>
      </c>
      <c r="T303" s="62" t="s">
        <v>47</v>
      </c>
      <c r="U303" s="25" t="s">
        <v>188</v>
      </c>
      <c r="V303" s="72" t="s">
        <v>78</v>
      </c>
      <c r="W303" s="35">
        <v>4921000</v>
      </c>
      <c r="X303" s="77" t="s">
        <v>47</v>
      </c>
      <c r="Y303" s="36" t="s">
        <v>2062</v>
      </c>
      <c r="Z303" s="77" t="s">
        <v>78</v>
      </c>
      <c r="AA303" s="25">
        <v>1.8</v>
      </c>
      <c r="AB303" s="77" t="s">
        <v>47</v>
      </c>
      <c r="AC303" s="37"/>
      <c r="AD303" s="13"/>
      <c r="AE303" s="69"/>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74"/>
    </row>
    <row r="304" spans="1:82" s="75" customFormat="1" ht="31.5">
      <c r="A304" s="55" t="e">
        <f t="shared" si="18"/>
        <v>#REF!</v>
      </c>
      <c r="B304" s="32" t="s">
        <v>2103</v>
      </c>
      <c r="C304" s="31" t="s">
        <v>2104</v>
      </c>
      <c r="D304" s="34">
        <v>29755</v>
      </c>
      <c r="E304" s="71">
        <v>39204</v>
      </c>
      <c r="F304" s="28"/>
      <c r="G304" s="58"/>
      <c r="H304" s="61" t="s">
        <v>1</v>
      </c>
      <c r="I304" s="29" t="s">
        <v>45</v>
      </c>
      <c r="J304" s="61" t="s">
        <v>2080</v>
      </c>
      <c r="K304" s="61" t="s">
        <v>2049</v>
      </c>
      <c r="L304" s="31" t="s">
        <v>2058</v>
      </c>
      <c r="M304" s="61" t="s">
        <v>117</v>
      </c>
      <c r="N304" s="31" t="s">
        <v>2105</v>
      </c>
      <c r="O304" s="32" t="s">
        <v>2106</v>
      </c>
      <c r="P304" s="31" t="s">
        <v>2107</v>
      </c>
      <c r="Q304" s="60" t="s">
        <v>2108</v>
      </c>
      <c r="R304" s="31" t="s">
        <v>45</v>
      </c>
      <c r="S304" s="61" t="s">
        <v>46</v>
      </c>
      <c r="T304" s="62" t="s">
        <v>47</v>
      </c>
      <c r="U304" s="25" t="s">
        <v>188</v>
      </c>
      <c r="V304" s="72" t="s">
        <v>78</v>
      </c>
      <c r="W304" s="35">
        <v>4921000</v>
      </c>
      <c r="X304" s="77" t="s">
        <v>47</v>
      </c>
      <c r="Y304" s="36" t="s">
        <v>2062</v>
      </c>
      <c r="Z304" s="77" t="s">
        <v>78</v>
      </c>
      <c r="AA304" s="25">
        <v>1.8</v>
      </c>
      <c r="AB304" s="77" t="s">
        <v>47</v>
      </c>
      <c r="AC304" s="37"/>
      <c r="AD304" s="13"/>
      <c r="AE304" s="69"/>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74"/>
    </row>
    <row r="305" spans="1:82" s="75" customFormat="1" ht="31.5">
      <c r="A305" s="55" t="e">
        <f t="shared" si="18"/>
        <v>#REF!</v>
      </c>
      <c r="B305" s="32" t="s">
        <v>2109</v>
      </c>
      <c r="C305" s="31" t="s">
        <v>2110</v>
      </c>
      <c r="D305" s="34">
        <v>24213</v>
      </c>
      <c r="E305" s="71">
        <v>35186</v>
      </c>
      <c r="F305" s="28"/>
      <c r="G305" s="58"/>
      <c r="H305" s="61" t="s">
        <v>1</v>
      </c>
      <c r="I305" s="29" t="s">
        <v>389</v>
      </c>
      <c r="J305" s="61" t="s">
        <v>2080</v>
      </c>
      <c r="K305" s="61" t="s">
        <v>2049</v>
      </c>
      <c r="L305" s="31" t="s">
        <v>2111</v>
      </c>
      <c r="M305" s="61" t="s">
        <v>117</v>
      </c>
      <c r="N305" s="31" t="s">
        <v>2112</v>
      </c>
      <c r="O305" s="32" t="s">
        <v>2113</v>
      </c>
      <c r="P305" s="31" t="s">
        <v>2114</v>
      </c>
      <c r="Q305" s="60" t="s">
        <v>2115</v>
      </c>
      <c r="R305" s="31" t="s">
        <v>45</v>
      </c>
      <c r="S305" s="61" t="s">
        <v>46</v>
      </c>
      <c r="T305" s="62" t="s">
        <v>47</v>
      </c>
      <c r="U305" s="25" t="s">
        <v>188</v>
      </c>
      <c r="V305" s="72" t="s">
        <v>78</v>
      </c>
      <c r="W305" s="35">
        <v>4921000</v>
      </c>
      <c r="X305" s="77" t="s">
        <v>47</v>
      </c>
      <c r="Y305" s="36" t="s">
        <v>2062</v>
      </c>
      <c r="Z305" s="77" t="s">
        <v>99</v>
      </c>
      <c r="AA305" s="25">
        <v>2.14</v>
      </c>
      <c r="AB305" s="77" t="s">
        <v>47</v>
      </c>
      <c r="AC305" s="37"/>
      <c r="AD305" s="13"/>
      <c r="AE305" s="69"/>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74"/>
    </row>
    <row r="306" spans="1:82" s="75" customFormat="1">
      <c r="A306" s="55" t="e">
        <f t="shared" si="18"/>
        <v>#REF!</v>
      </c>
      <c r="B306" s="32" t="s">
        <v>2116</v>
      </c>
      <c r="C306" s="31" t="s">
        <v>2117</v>
      </c>
      <c r="D306" s="34">
        <v>24747</v>
      </c>
      <c r="E306" s="71">
        <v>34547</v>
      </c>
      <c r="F306" s="28"/>
      <c r="G306" s="58"/>
      <c r="H306" s="61" t="s">
        <v>1</v>
      </c>
      <c r="I306" s="29" t="s">
        <v>75</v>
      </c>
      <c r="J306" s="61" t="s">
        <v>2080</v>
      </c>
      <c r="K306" s="61" t="s">
        <v>2049</v>
      </c>
      <c r="L306" s="31" t="s">
        <v>2118</v>
      </c>
      <c r="M306" s="29" t="s">
        <v>293</v>
      </c>
      <c r="N306" s="31" t="s">
        <v>2119</v>
      </c>
      <c r="O306" s="32" t="s">
        <v>2120</v>
      </c>
      <c r="P306" s="31" t="s">
        <v>2121</v>
      </c>
      <c r="Q306" s="60">
        <v>39387</v>
      </c>
      <c r="R306" s="31" t="s">
        <v>45</v>
      </c>
      <c r="S306" s="61" t="s">
        <v>46</v>
      </c>
      <c r="T306" s="62" t="s">
        <v>47</v>
      </c>
      <c r="U306" s="25" t="s">
        <v>188</v>
      </c>
      <c r="V306" s="72" t="s">
        <v>78</v>
      </c>
      <c r="W306" s="35">
        <v>4921000</v>
      </c>
      <c r="X306" s="77" t="s">
        <v>47</v>
      </c>
      <c r="Y306" s="36" t="s">
        <v>2062</v>
      </c>
      <c r="Z306" s="77" t="s">
        <v>99</v>
      </c>
      <c r="AA306" s="25">
        <v>2.14</v>
      </c>
      <c r="AB306" s="77" t="s">
        <v>47</v>
      </c>
      <c r="AC306" s="37"/>
      <c r="AD306" s="13"/>
      <c r="AE306" s="69"/>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74"/>
    </row>
    <row r="307" spans="1:82" s="75" customFormat="1">
      <c r="A307" s="55" t="e">
        <f t="shared" si="18"/>
        <v>#REF!</v>
      </c>
      <c r="B307" s="32" t="s">
        <v>2122</v>
      </c>
      <c r="C307" s="31" t="s">
        <v>2123</v>
      </c>
      <c r="D307" s="34">
        <v>24951</v>
      </c>
      <c r="E307" s="71">
        <v>36800</v>
      </c>
      <c r="F307" s="28"/>
      <c r="G307" s="58"/>
      <c r="H307" s="61" t="s">
        <v>1</v>
      </c>
      <c r="I307" s="29" t="s">
        <v>45</v>
      </c>
      <c r="J307" s="61" t="s">
        <v>2080</v>
      </c>
      <c r="K307" s="61" t="s">
        <v>2049</v>
      </c>
      <c r="L307" s="31" t="s">
        <v>2058</v>
      </c>
      <c r="M307" s="61" t="s">
        <v>117</v>
      </c>
      <c r="N307" s="31" t="s">
        <v>2124</v>
      </c>
      <c r="O307" s="32" t="s">
        <v>2125</v>
      </c>
      <c r="P307" s="85" t="s">
        <v>2126</v>
      </c>
      <c r="Q307" s="60">
        <v>39270</v>
      </c>
      <c r="R307" s="31" t="s">
        <v>45</v>
      </c>
      <c r="S307" s="61" t="s">
        <v>46</v>
      </c>
      <c r="T307" s="62" t="s">
        <v>47</v>
      </c>
      <c r="U307" s="25" t="s">
        <v>188</v>
      </c>
      <c r="V307" s="72" t="s">
        <v>78</v>
      </c>
      <c r="W307" s="35">
        <v>4921000</v>
      </c>
      <c r="X307" s="77" t="s">
        <v>47</v>
      </c>
      <c r="Y307" s="36" t="s">
        <v>2062</v>
      </c>
      <c r="Z307" s="77" t="s">
        <v>99</v>
      </c>
      <c r="AA307" s="25">
        <v>2.14</v>
      </c>
      <c r="AB307" s="77" t="s">
        <v>47</v>
      </c>
      <c r="AC307" s="37"/>
      <c r="AD307" s="13"/>
      <c r="AE307" s="69"/>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74"/>
    </row>
    <row r="308" spans="1:82" s="75" customFormat="1" ht="31.5">
      <c r="A308" s="55" t="e">
        <f t="shared" si="18"/>
        <v>#REF!</v>
      </c>
      <c r="B308" s="32" t="s">
        <v>2127</v>
      </c>
      <c r="C308" s="31" t="s">
        <v>2128</v>
      </c>
      <c r="D308" s="34">
        <v>26648</v>
      </c>
      <c r="E308" s="71">
        <v>37630</v>
      </c>
      <c r="F308" s="28"/>
      <c r="G308" s="58"/>
      <c r="H308" s="61" t="s">
        <v>1</v>
      </c>
      <c r="I308" s="29" t="s">
        <v>836</v>
      </c>
      <c r="J308" s="61" t="s">
        <v>2080</v>
      </c>
      <c r="K308" s="61" t="s">
        <v>2049</v>
      </c>
      <c r="L308" s="31" t="s">
        <v>2129</v>
      </c>
      <c r="M308" s="55" t="s">
        <v>84</v>
      </c>
      <c r="N308" s="31" t="s">
        <v>2130</v>
      </c>
      <c r="O308" s="32" t="s">
        <v>2131</v>
      </c>
      <c r="P308" s="31" t="s">
        <v>2132</v>
      </c>
      <c r="Q308" s="60" t="s">
        <v>2133</v>
      </c>
      <c r="R308" s="31" t="s">
        <v>836</v>
      </c>
      <c r="S308" s="61" t="s">
        <v>46</v>
      </c>
      <c r="T308" s="62" t="s">
        <v>47</v>
      </c>
      <c r="U308" s="25" t="s">
        <v>188</v>
      </c>
      <c r="V308" s="72" t="s">
        <v>78</v>
      </c>
      <c r="W308" s="35">
        <v>4921000</v>
      </c>
      <c r="X308" s="77" t="s">
        <v>47</v>
      </c>
      <c r="Y308" s="36" t="s">
        <v>2062</v>
      </c>
      <c r="Z308" s="77" t="s">
        <v>99</v>
      </c>
      <c r="AA308" s="25">
        <v>2.14</v>
      </c>
      <c r="AB308" s="77" t="s">
        <v>47</v>
      </c>
      <c r="AC308" s="37"/>
      <c r="AD308" s="13"/>
      <c r="AE308" s="69"/>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74"/>
    </row>
    <row r="309" spans="1:82" s="75" customFormat="1">
      <c r="A309" s="55" t="e">
        <f t="shared" si="18"/>
        <v>#REF!</v>
      </c>
      <c r="B309" s="32" t="s">
        <v>2134</v>
      </c>
      <c r="C309" s="31" t="s">
        <v>2135</v>
      </c>
      <c r="D309" s="34">
        <v>24596</v>
      </c>
      <c r="E309" s="71">
        <v>37630</v>
      </c>
      <c r="F309" s="28"/>
      <c r="G309" s="58"/>
      <c r="H309" s="61" t="s">
        <v>1</v>
      </c>
      <c r="I309" s="29" t="s">
        <v>598</v>
      </c>
      <c r="J309" s="61" t="s">
        <v>2080</v>
      </c>
      <c r="K309" s="61" t="s">
        <v>2049</v>
      </c>
      <c r="L309" s="31" t="s">
        <v>2073</v>
      </c>
      <c r="M309" s="61" t="s">
        <v>117</v>
      </c>
      <c r="N309" s="31" t="s">
        <v>2074</v>
      </c>
      <c r="O309" s="32" t="s">
        <v>2136</v>
      </c>
      <c r="P309" s="31">
        <v>13343561</v>
      </c>
      <c r="Q309" s="60">
        <v>40246</v>
      </c>
      <c r="R309" s="31" t="s">
        <v>45</v>
      </c>
      <c r="S309" s="61" t="s">
        <v>46</v>
      </c>
      <c r="T309" s="62" t="s">
        <v>47</v>
      </c>
      <c r="U309" s="25" t="s">
        <v>188</v>
      </c>
      <c r="V309" s="72" t="s">
        <v>78</v>
      </c>
      <c r="W309" s="35">
        <v>4921000</v>
      </c>
      <c r="X309" s="77" t="s">
        <v>47</v>
      </c>
      <c r="Y309" s="36" t="s">
        <v>2062</v>
      </c>
      <c r="Z309" s="77" t="s">
        <v>99</v>
      </c>
      <c r="AA309" s="25">
        <v>2.14</v>
      </c>
      <c r="AB309" s="77" t="s">
        <v>47</v>
      </c>
      <c r="AC309" s="37"/>
      <c r="AD309" s="13"/>
      <c r="AE309" s="69"/>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74"/>
    </row>
    <row r="310" spans="1:82" s="75" customFormat="1" ht="31.5">
      <c r="A310" s="55" t="e">
        <f t="shared" si="18"/>
        <v>#REF!</v>
      </c>
      <c r="B310" s="32" t="s">
        <v>2137</v>
      </c>
      <c r="C310" s="31" t="s">
        <v>1168</v>
      </c>
      <c r="D310" s="34">
        <v>23193</v>
      </c>
      <c r="E310" s="71">
        <v>37630</v>
      </c>
      <c r="F310" s="28"/>
      <c r="G310" s="58"/>
      <c r="H310" s="61" t="s">
        <v>1</v>
      </c>
      <c r="I310" s="29" t="s">
        <v>45</v>
      </c>
      <c r="J310" s="61" t="s">
        <v>2080</v>
      </c>
      <c r="K310" s="61" t="s">
        <v>2049</v>
      </c>
      <c r="L310" s="31" t="s">
        <v>182</v>
      </c>
      <c r="M310" s="61" t="s">
        <v>117</v>
      </c>
      <c r="N310" s="31" t="s">
        <v>2074</v>
      </c>
      <c r="O310" s="32" t="s">
        <v>2138</v>
      </c>
      <c r="P310" s="31" t="s">
        <v>2139</v>
      </c>
      <c r="Q310" s="60" t="s">
        <v>2140</v>
      </c>
      <c r="R310" s="31" t="s">
        <v>45</v>
      </c>
      <c r="S310" s="61" t="s">
        <v>46</v>
      </c>
      <c r="T310" s="62" t="s">
        <v>47</v>
      </c>
      <c r="U310" s="25" t="s">
        <v>188</v>
      </c>
      <c r="V310" s="72" t="s">
        <v>78</v>
      </c>
      <c r="W310" s="35">
        <v>4921000</v>
      </c>
      <c r="X310" s="77" t="s">
        <v>47</v>
      </c>
      <c r="Y310" s="36" t="s">
        <v>2062</v>
      </c>
      <c r="Z310" s="77" t="s">
        <v>99</v>
      </c>
      <c r="AA310" s="25">
        <v>2.14</v>
      </c>
      <c r="AB310" s="77" t="s">
        <v>47</v>
      </c>
      <c r="AC310" s="37"/>
      <c r="AD310" s="13"/>
      <c r="AE310" s="69"/>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74"/>
    </row>
    <row r="311" spans="1:82" s="75" customFormat="1" ht="31.5">
      <c r="A311" s="55" t="e">
        <f t="shared" si="18"/>
        <v>#REF!</v>
      </c>
      <c r="B311" s="32" t="s">
        <v>2141</v>
      </c>
      <c r="C311" s="31" t="s">
        <v>2142</v>
      </c>
      <c r="D311" s="34">
        <v>31614</v>
      </c>
      <c r="E311" s="71">
        <v>39204</v>
      </c>
      <c r="F311" s="28"/>
      <c r="G311" s="58"/>
      <c r="H311" s="29" t="s">
        <v>1</v>
      </c>
      <c r="I311" s="29" t="s">
        <v>75</v>
      </c>
      <c r="J311" s="61" t="s">
        <v>2080</v>
      </c>
      <c r="K311" s="61" t="s">
        <v>2049</v>
      </c>
      <c r="L311" s="26" t="s">
        <v>2058</v>
      </c>
      <c r="M311" s="25" t="s">
        <v>117</v>
      </c>
      <c r="N311" s="31" t="s">
        <v>2143</v>
      </c>
      <c r="O311" s="270" t="s">
        <v>2144</v>
      </c>
      <c r="P311" s="31" t="s">
        <v>2145</v>
      </c>
      <c r="Q311" s="60">
        <v>37057</v>
      </c>
      <c r="R311" s="31" t="s">
        <v>75</v>
      </c>
      <c r="S311" s="61" t="s">
        <v>46</v>
      </c>
      <c r="T311" s="62" t="s">
        <v>47</v>
      </c>
      <c r="U311" s="25" t="s">
        <v>188</v>
      </c>
      <c r="V311" s="72" t="s">
        <v>78</v>
      </c>
      <c r="W311" s="35">
        <v>4921000</v>
      </c>
      <c r="X311" s="77" t="s">
        <v>47</v>
      </c>
      <c r="Y311" s="36" t="s">
        <v>2062</v>
      </c>
      <c r="Z311" s="77" t="s">
        <v>78</v>
      </c>
      <c r="AA311" s="25">
        <v>1.8</v>
      </c>
      <c r="AB311" s="77" t="s">
        <v>47</v>
      </c>
      <c r="AC311" s="37"/>
      <c r="AD311" s="13"/>
      <c r="AE311" s="69"/>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74"/>
    </row>
    <row r="312" spans="1:82" s="75" customFormat="1" ht="47.25">
      <c r="A312" s="55" t="e">
        <f t="shared" si="18"/>
        <v>#REF!</v>
      </c>
      <c r="B312" s="32" t="s">
        <v>2146</v>
      </c>
      <c r="C312" s="31" t="s">
        <v>2147</v>
      </c>
      <c r="D312" s="34">
        <v>27675</v>
      </c>
      <c r="E312" s="71">
        <v>34243</v>
      </c>
      <c r="F312" s="28"/>
      <c r="G312" s="58"/>
      <c r="H312" s="61" t="s">
        <v>1</v>
      </c>
      <c r="I312" s="29" t="s">
        <v>81</v>
      </c>
      <c r="J312" s="61" t="s">
        <v>2080</v>
      </c>
      <c r="K312" s="61" t="s">
        <v>2049</v>
      </c>
      <c r="L312" s="26" t="s">
        <v>2148</v>
      </c>
      <c r="M312" s="25" t="s">
        <v>117</v>
      </c>
      <c r="N312" s="31" t="s">
        <v>2149</v>
      </c>
      <c r="O312" s="32" t="s">
        <v>2150</v>
      </c>
      <c r="P312" s="31" t="s">
        <v>2151</v>
      </c>
      <c r="Q312" s="60">
        <v>36465</v>
      </c>
      <c r="R312" s="31" t="s">
        <v>81</v>
      </c>
      <c r="S312" s="61" t="s">
        <v>46</v>
      </c>
      <c r="T312" s="62" t="s">
        <v>47</v>
      </c>
      <c r="U312" s="25" t="s">
        <v>188</v>
      </c>
      <c r="V312" s="72" t="s">
        <v>78</v>
      </c>
      <c r="W312" s="35">
        <v>4921000</v>
      </c>
      <c r="X312" s="77" t="s">
        <v>47</v>
      </c>
      <c r="Y312" s="36" t="s">
        <v>2062</v>
      </c>
      <c r="Z312" s="77" t="s">
        <v>139</v>
      </c>
      <c r="AA312" s="25">
        <v>2.02</v>
      </c>
      <c r="AB312" s="77" t="s">
        <v>47</v>
      </c>
      <c r="AC312" s="37"/>
      <c r="AD312" s="13"/>
      <c r="AE312" s="69"/>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74"/>
    </row>
    <row r="313" spans="1:82" s="75" customFormat="1" ht="47.25">
      <c r="A313" s="55" t="e">
        <f t="shared" si="18"/>
        <v>#REF!</v>
      </c>
      <c r="B313" s="32" t="s">
        <v>2152</v>
      </c>
      <c r="C313" s="31" t="s">
        <v>2153</v>
      </c>
      <c r="D313" s="34">
        <v>28038</v>
      </c>
      <c r="E313" s="71">
        <v>39387</v>
      </c>
      <c r="F313" s="28"/>
      <c r="G313" s="58"/>
      <c r="H313" s="61" t="s">
        <v>1</v>
      </c>
      <c r="I313" s="29" t="s">
        <v>45</v>
      </c>
      <c r="J313" s="61" t="s">
        <v>2080</v>
      </c>
      <c r="K313" s="61" t="s">
        <v>2049</v>
      </c>
      <c r="L313" s="26" t="s">
        <v>2148</v>
      </c>
      <c r="M313" s="25" t="s">
        <v>117</v>
      </c>
      <c r="N313" s="31" t="s">
        <v>2154</v>
      </c>
      <c r="O313" s="32" t="s">
        <v>2155</v>
      </c>
      <c r="P313" s="271" t="s">
        <v>2156</v>
      </c>
      <c r="Q313" s="76" t="s">
        <v>2157</v>
      </c>
      <c r="R313" s="31" t="s">
        <v>45</v>
      </c>
      <c r="S313" s="61" t="s">
        <v>46</v>
      </c>
      <c r="T313" s="62" t="s">
        <v>47</v>
      </c>
      <c r="U313" s="25" t="s">
        <v>188</v>
      </c>
      <c r="V313" s="72" t="s">
        <v>78</v>
      </c>
      <c r="W313" s="35">
        <v>4921000</v>
      </c>
      <c r="X313" s="77" t="s">
        <v>47</v>
      </c>
      <c r="Y313" s="36" t="s">
        <v>2062</v>
      </c>
      <c r="Z313" s="77" t="s">
        <v>139</v>
      </c>
      <c r="AA313" s="25">
        <v>2.02</v>
      </c>
      <c r="AB313" s="77" t="s">
        <v>47</v>
      </c>
      <c r="AC313" s="37"/>
      <c r="AD313" s="13"/>
      <c r="AE313" s="69"/>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74"/>
    </row>
    <row r="314" spans="1:82" s="75" customFormat="1" ht="31.5">
      <c r="A314" s="55" t="e">
        <f t="shared" si="18"/>
        <v>#REF!</v>
      </c>
      <c r="B314" s="32" t="s">
        <v>2158</v>
      </c>
      <c r="C314" s="31" t="s">
        <v>2159</v>
      </c>
      <c r="D314" s="34">
        <v>28412</v>
      </c>
      <c r="E314" s="71">
        <v>40563</v>
      </c>
      <c r="F314" s="28"/>
      <c r="G314" s="58"/>
      <c r="H314" s="29" t="s">
        <v>1</v>
      </c>
      <c r="I314" s="29" t="s">
        <v>598</v>
      </c>
      <c r="J314" s="61" t="s">
        <v>2080</v>
      </c>
      <c r="K314" s="61" t="s">
        <v>2049</v>
      </c>
      <c r="L314" s="26" t="s">
        <v>2050</v>
      </c>
      <c r="M314" s="25" t="s">
        <v>117</v>
      </c>
      <c r="N314" s="31" t="s">
        <v>2160</v>
      </c>
      <c r="O314" s="32" t="s">
        <v>2161</v>
      </c>
      <c r="P314" s="31" t="s">
        <v>2162</v>
      </c>
      <c r="Q314" s="60">
        <v>36269</v>
      </c>
      <c r="R314" s="31" t="s">
        <v>598</v>
      </c>
      <c r="S314" s="61" t="s">
        <v>46</v>
      </c>
      <c r="T314" s="62" t="s">
        <v>47</v>
      </c>
      <c r="U314" s="25" t="s">
        <v>188</v>
      </c>
      <c r="V314" s="72" t="s">
        <v>78</v>
      </c>
      <c r="W314" s="35">
        <v>4921000</v>
      </c>
      <c r="X314" s="77" t="s">
        <v>47</v>
      </c>
      <c r="Y314" s="36" t="s">
        <v>2062</v>
      </c>
      <c r="Z314" s="77" t="s">
        <v>78</v>
      </c>
      <c r="AA314" s="25">
        <v>1.8</v>
      </c>
      <c r="AB314" s="77" t="s">
        <v>47</v>
      </c>
      <c r="AC314" s="37"/>
      <c r="AD314" s="13"/>
      <c r="AE314" s="69"/>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74"/>
    </row>
    <row r="315" spans="1:82" s="75" customFormat="1">
      <c r="A315" s="55" t="e">
        <f t="shared" si="18"/>
        <v>#REF!</v>
      </c>
      <c r="B315" s="32" t="s">
        <v>2163</v>
      </c>
      <c r="C315" s="31" t="s">
        <v>2164</v>
      </c>
      <c r="D315" s="34">
        <v>25204</v>
      </c>
      <c r="E315" s="71">
        <v>36161</v>
      </c>
      <c r="F315" s="28"/>
      <c r="G315" s="58"/>
      <c r="H315" s="61" t="s">
        <v>1</v>
      </c>
      <c r="I315" s="29" t="s">
        <v>45</v>
      </c>
      <c r="J315" s="61" t="s">
        <v>2080</v>
      </c>
      <c r="K315" s="61" t="s">
        <v>2049</v>
      </c>
      <c r="L315" s="31" t="s">
        <v>2058</v>
      </c>
      <c r="M315" s="25" t="s">
        <v>117</v>
      </c>
      <c r="N315" s="31" t="s">
        <v>2165</v>
      </c>
      <c r="O315" s="32" t="s">
        <v>2166</v>
      </c>
      <c r="P315" s="31" t="s">
        <v>2167</v>
      </c>
      <c r="Q315" s="60">
        <v>40518</v>
      </c>
      <c r="R315" s="31" t="s">
        <v>45</v>
      </c>
      <c r="S315" s="61" t="s">
        <v>46</v>
      </c>
      <c r="T315" s="62" t="s">
        <v>47</v>
      </c>
      <c r="U315" s="25" t="s">
        <v>188</v>
      </c>
      <c r="V315" s="72" t="s">
        <v>78</v>
      </c>
      <c r="W315" s="35">
        <v>4921000</v>
      </c>
      <c r="X315" s="77" t="s">
        <v>47</v>
      </c>
      <c r="Y315" s="36" t="s">
        <v>2062</v>
      </c>
      <c r="Z315" s="77" t="s">
        <v>99</v>
      </c>
      <c r="AA315" s="25">
        <v>2.14</v>
      </c>
      <c r="AB315" s="77" t="s">
        <v>47</v>
      </c>
      <c r="AC315" s="37"/>
      <c r="AD315" s="13"/>
      <c r="AE315" s="69"/>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74"/>
    </row>
    <row r="316" spans="1:82" s="117" customFormat="1" ht="27.95" customHeight="1">
      <c r="A316" s="61" t="e">
        <f>+#REF!+1</f>
        <v>#REF!</v>
      </c>
      <c r="B316" s="32" t="s">
        <v>2168</v>
      </c>
      <c r="C316" s="31" t="s">
        <v>0</v>
      </c>
      <c r="D316" s="34">
        <v>25539</v>
      </c>
      <c r="E316" s="71">
        <v>39192</v>
      </c>
      <c r="F316" s="71"/>
      <c r="G316" s="197"/>
      <c r="H316" s="61" t="s">
        <v>1</v>
      </c>
      <c r="I316" s="29" t="s">
        <v>302</v>
      </c>
      <c r="J316" s="61" t="s">
        <v>2169</v>
      </c>
      <c r="K316" s="61" t="s">
        <v>2170</v>
      </c>
      <c r="L316" s="31" t="s">
        <v>2171</v>
      </c>
      <c r="M316" s="61" t="s">
        <v>84</v>
      </c>
      <c r="N316" s="31" t="s">
        <v>2172</v>
      </c>
      <c r="O316" s="32" t="s">
        <v>2173</v>
      </c>
      <c r="P316" s="32" t="s">
        <v>2174</v>
      </c>
      <c r="Q316" s="34">
        <v>37832</v>
      </c>
      <c r="R316" s="32" t="s">
        <v>45</v>
      </c>
      <c r="S316" s="61" t="s">
        <v>46</v>
      </c>
      <c r="T316" s="62" t="s">
        <v>47</v>
      </c>
      <c r="U316" s="29" t="s">
        <v>904</v>
      </c>
      <c r="V316" s="33" t="s">
        <v>49</v>
      </c>
      <c r="W316" s="35">
        <v>4921000</v>
      </c>
      <c r="X316" s="77" t="s">
        <v>2175</v>
      </c>
      <c r="Y316" s="66" t="s">
        <v>905</v>
      </c>
      <c r="Z316" s="65" t="s">
        <v>78</v>
      </c>
      <c r="AA316" s="29">
        <v>3.27</v>
      </c>
      <c r="AB316" s="77" t="s">
        <v>2175</v>
      </c>
      <c r="AC316" s="37"/>
      <c r="AD316" s="115"/>
      <c r="AE316" s="69"/>
      <c r="AF316" s="115"/>
      <c r="AG316" s="115"/>
      <c r="AH316" s="115"/>
      <c r="AI316" s="115"/>
      <c r="AJ316" s="115"/>
      <c r="AK316" s="115"/>
      <c r="AL316" s="115"/>
      <c r="AM316" s="115"/>
      <c r="AN316" s="115"/>
      <c r="AO316" s="115"/>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c r="BU316" s="115"/>
      <c r="BV316" s="115"/>
      <c r="BW316" s="115"/>
      <c r="BX316" s="115"/>
      <c r="BY316" s="115"/>
      <c r="BZ316" s="115"/>
      <c r="CA316" s="115"/>
      <c r="CB316" s="115"/>
      <c r="CC316" s="115"/>
      <c r="CD316" s="116"/>
    </row>
    <row r="317" spans="1:82" s="75" customFormat="1" ht="27.95" customHeight="1">
      <c r="A317" s="55" t="e">
        <f t="shared" si="18"/>
        <v>#REF!</v>
      </c>
      <c r="B317" s="32" t="s">
        <v>2176</v>
      </c>
      <c r="C317" s="31" t="s">
        <v>2177</v>
      </c>
      <c r="D317" s="34">
        <v>26775</v>
      </c>
      <c r="E317" s="71">
        <v>39192</v>
      </c>
      <c r="F317" s="28"/>
      <c r="G317" s="58"/>
      <c r="H317" s="61" t="s">
        <v>1</v>
      </c>
      <c r="I317" s="29" t="s">
        <v>302</v>
      </c>
      <c r="J317" s="61" t="s">
        <v>2048</v>
      </c>
      <c r="K317" s="61" t="s">
        <v>2170</v>
      </c>
      <c r="L317" s="31" t="s">
        <v>2050</v>
      </c>
      <c r="M317" s="61" t="s">
        <v>117</v>
      </c>
      <c r="N317" s="31" t="s">
        <v>2178</v>
      </c>
      <c r="O317" s="32" t="s">
        <v>2179</v>
      </c>
      <c r="P317" s="26" t="s">
        <v>2180</v>
      </c>
      <c r="Q317" s="268">
        <v>39325</v>
      </c>
      <c r="R317" s="26" t="s">
        <v>45</v>
      </c>
      <c r="S317" s="61" t="s">
        <v>46</v>
      </c>
      <c r="T317" s="62" t="s">
        <v>47</v>
      </c>
      <c r="U317" s="25" t="s">
        <v>904</v>
      </c>
      <c r="V317" s="72" t="s">
        <v>49</v>
      </c>
      <c r="W317" s="35">
        <v>4921000</v>
      </c>
      <c r="X317" s="77" t="s">
        <v>47</v>
      </c>
      <c r="Y317" s="66" t="s">
        <v>905</v>
      </c>
      <c r="Z317" s="65" t="s">
        <v>78</v>
      </c>
      <c r="AA317" s="25">
        <v>3.27</v>
      </c>
      <c r="AB317" s="77" t="s">
        <v>47</v>
      </c>
      <c r="AC317" s="37"/>
      <c r="AD317" s="13"/>
      <c r="AE317" s="69"/>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74"/>
    </row>
    <row r="318" spans="1:82" s="75" customFormat="1" ht="27.95" customHeight="1">
      <c r="A318" s="55" t="e">
        <f t="shared" si="18"/>
        <v>#REF!</v>
      </c>
      <c r="B318" s="32" t="s">
        <v>2181</v>
      </c>
      <c r="C318" s="31" t="s">
        <v>2182</v>
      </c>
      <c r="D318" s="34">
        <v>24482</v>
      </c>
      <c r="E318" s="71">
        <v>39356</v>
      </c>
      <c r="F318" s="28"/>
      <c r="G318" s="58"/>
      <c r="H318" s="61" t="s">
        <v>1</v>
      </c>
      <c r="I318" s="29" t="s">
        <v>598</v>
      </c>
      <c r="J318" s="61" t="s">
        <v>2048</v>
      </c>
      <c r="K318" s="61" t="s">
        <v>2170</v>
      </c>
      <c r="L318" s="31" t="s">
        <v>2050</v>
      </c>
      <c r="M318" s="61" t="s">
        <v>117</v>
      </c>
      <c r="N318" s="31" t="s">
        <v>2183</v>
      </c>
      <c r="O318" s="32" t="s">
        <v>2184</v>
      </c>
      <c r="P318" s="26" t="s">
        <v>2185</v>
      </c>
      <c r="Q318" s="268" t="s">
        <v>2186</v>
      </c>
      <c r="R318" s="26" t="s">
        <v>45</v>
      </c>
      <c r="S318" s="61" t="s">
        <v>46</v>
      </c>
      <c r="T318" s="62" t="s">
        <v>47</v>
      </c>
      <c r="U318" s="25" t="s">
        <v>904</v>
      </c>
      <c r="V318" s="72" t="s">
        <v>49</v>
      </c>
      <c r="W318" s="35">
        <v>4921000</v>
      </c>
      <c r="X318" s="77" t="s">
        <v>47</v>
      </c>
      <c r="Y318" s="66" t="s">
        <v>905</v>
      </c>
      <c r="Z318" s="65" t="s">
        <v>78</v>
      </c>
      <c r="AA318" s="25">
        <v>3.27</v>
      </c>
      <c r="AB318" s="77" t="s">
        <v>47</v>
      </c>
      <c r="AC318" s="37"/>
      <c r="AD318" s="13"/>
      <c r="AE318" s="69"/>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74"/>
    </row>
    <row r="319" spans="1:82" s="75" customFormat="1" ht="27.95" customHeight="1">
      <c r="A319" s="55" t="e">
        <f t="shared" si="18"/>
        <v>#REF!</v>
      </c>
      <c r="B319" s="32" t="s">
        <v>2187</v>
      </c>
      <c r="C319" s="31" t="s">
        <v>2188</v>
      </c>
      <c r="D319" s="34">
        <v>26746</v>
      </c>
      <c r="E319" s="71">
        <v>39288</v>
      </c>
      <c r="F319" s="28"/>
      <c r="G319" s="58"/>
      <c r="H319" s="61" t="s">
        <v>1</v>
      </c>
      <c r="I319" s="29" t="s">
        <v>191</v>
      </c>
      <c r="J319" s="61" t="s">
        <v>2048</v>
      </c>
      <c r="K319" s="61" t="s">
        <v>2170</v>
      </c>
      <c r="L319" s="31" t="s">
        <v>2189</v>
      </c>
      <c r="M319" s="55" t="s">
        <v>84</v>
      </c>
      <c r="N319" s="31" t="s">
        <v>2190</v>
      </c>
      <c r="O319" s="32" t="s">
        <v>2191</v>
      </c>
      <c r="P319" s="272" t="s">
        <v>2192</v>
      </c>
      <c r="Q319" s="268" t="s">
        <v>2193</v>
      </c>
      <c r="R319" s="26" t="s">
        <v>45</v>
      </c>
      <c r="S319" s="61" t="s">
        <v>46</v>
      </c>
      <c r="T319" s="62" t="s">
        <v>47</v>
      </c>
      <c r="U319" s="25" t="s">
        <v>904</v>
      </c>
      <c r="V319" s="72" t="s">
        <v>49</v>
      </c>
      <c r="W319" s="35">
        <v>4921000</v>
      </c>
      <c r="X319" s="77" t="s">
        <v>47</v>
      </c>
      <c r="Y319" s="66" t="s">
        <v>905</v>
      </c>
      <c r="Z319" s="65" t="s">
        <v>78</v>
      </c>
      <c r="AA319" s="25">
        <v>3.27</v>
      </c>
      <c r="AB319" s="77" t="s">
        <v>47</v>
      </c>
      <c r="AC319" s="37"/>
      <c r="AD319" s="13"/>
      <c r="AE319" s="69"/>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74"/>
    </row>
    <row r="320" spans="1:82" s="117" customFormat="1" ht="27.95" customHeight="1">
      <c r="A320" s="29">
        <v>1</v>
      </c>
      <c r="B320" s="32" t="s">
        <v>2194</v>
      </c>
      <c r="C320" s="31" t="s">
        <v>2</v>
      </c>
      <c r="D320" s="34">
        <v>29260</v>
      </c>
      <c r="E320" s="71">
        <v>39776</v>
      </c>
      <c r="F320" s="71"/>
      <c r="G320" s="197"/>
      <c r="H320" s="61" t="s">
        <v>1</v>
      </c>
      <c r="I320" s="29" t="s">
        <v>45</v>
      </c>
      <c r="J320" s="61" t="s">
        <v>2195</v>
      </c>
      <c r="K320" s="61" t="s">
        <v>2196</v>
      </c>
      <c r="L320" s="31" t="s">
        <v>2197</v>
      </c>
      <c r="M320" s="29" t="s">
        <v>293</v>
      </c>
      <c r="N320" s="31" t="s">
        <v>2198</v>
      </c>
      <c r="O320" s="32" t="s">
        <v>2199</v>
      </c>
      <c r="P320" s="32" t="s">
        <v>2200</v>
      </c>
      <c r="Q320" s="34">
        <v>41127</v>
      </c>
      <c r="R320" s="32" t="s">
        <v>45</v>
      </c>
      <c r="S320" s="61" t="s">
        <v>46</v>
      </c>
      <c r="T320" s="273">
        <v>42156</v>
      </c>
      <c r="U320" s="29" t="s">
        <v>298</v>
      </c>
      <c r="V320" s="33" t="s">
        <v>78</v>
      </c>
      <c r="W320" s="35">
        <v>3778000</v>
      </c>
      <c r="X320" s="77" t="s">
        <v>47</v>
      </c>
      <c r="Y320" s="36" t="s">
        <v>2201</v>
      </c>
      <c r="Z320" s="77" t="s">
        <v>99</v>
      </c>
      <c r="AA320" s="29">
        <v>1.79</v>
      </c>
      <c r="AB320" s="77" t="s">
        <v>47</v>
      </c>
      <c r="AC320" s="37"/>
      <c r="AD320" s="115"/>
      <c r="AE320" s="69"/>
      <c r="AF320" s="115"/>
      <c r="AG320" s="115"/>
      <c r="AH320" s="115"/>
      <c r="AI320" s="115"/>
      <c r="AJ320" s="115"/>
      <c r="AK320" s="115"/>
      <c r="AL320" s="115"/>
      <c r="AM320" s="115"/>
      <c r="AN320" s="115"/>
      <c r="AO320" s="115"/>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c r="BU320" s="115"/>
      <c r="BV320" s="115"/>
      <c r="BW320" s="115"/>
      <c r="BX320" s="115"/>
      <c r="BY320" s="115"/>
      <c r="BZ320" s="115"/>
      <c r="CA320" s="115"/>
      <c r="CB320" s="115"/>
      <c r="CC320" s="115"/>
      <c r="CD320" s="116"/>
    </row>
    <row r="321" spans="1:82" s="75" customFormat="1" ht="27.95" customHeight="1">
      <c r="A321" s="25">
        <f t="shared" ref="A321:A384" si="19">+A320+1</f>
        <v>2</v>
      </c>
      <c r="B321" s="32" t="s">
        <v>2202</v>
      </c>
      <c r="C321" s="31" t="s">
        <v>2203</v>
      </c>
      <c r="D321" s="34">
        <v>32104</v>
      </c>
      <c r="E321" s="71">
        <v>40848</v>
      </c>
      <c r="F321" s="28"/>
      <c r="G321" s="58"/>
      <c r="H321" s="61" t="s">
        <v>1</v>
      </c>
      <c r="I321" s="29" t="s">
        <v>489</v>
      </c>
      <c r="J321" s="61" t="s">
        <v>2204</v>
      </c>
      <c r="K321" s="61" t="s">
        <v>2196</v>
      </c>
      <c r="L321" s="31" t="s">
        <v>125</v>
      </c>
      <c r="M321" s="55" t="s">
        <v>84</v>
      </c>
      <c r="N321" s="31" t="s">
        <v>2205</v>
      </c>
      <c r="O321" s="32" t="s">
        <v>2206</v>
      </c>
      <c r="P321" s="26" t="s">
        <v>2207</v>
      </c>
      <c r="Q321" s="268">
        <v>38369</v>
      </c>
      <c r="R321" s="26" t="s">
        <v>489</v>
      </c>
      <c r="S321" s="86" t="s">
        <v>160</v>
      </c>
      <c r="T321" s="273">
        <v>42156</v>
      </c>
      <c r="U321" s="25" t="s">
        <v>298</v>
      </c>
      <c r="V321" s="72" t="s">
        <v>78</v>
      </c>
      <c r="W321" s="35">
        <v>3778000</v>
      </c>
      <c r="X321" s="77" t="s">
        <v>47</v>
      </c>
      <c r="Y321" s="36" t="s">
        <v>2201</v>
      </c>
      <c r="Z321" s="77" t="s">
        <v>152</v>
      </c>
      <c r="AA321" s="25">
        <v>1.59</v>
      </c>
      <c r="AB321" s="77" t="s">
        <v>47</v>
      </c>
      <c r="AC321" s="37"/>
      <c r="AD321" s="13"/>
      <c r="AE321" s="69"/>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74"/>
    </row>
    <row r="322" spans="1:82" s="75" customFormat="1" ht="27.95" customHeight="1">
      <c r="A322" s="25">
        <f t="shared" si="19"/>
        <v>3</v>
      </c>
      <c r="B322" s="32" t="s">
        <v>2208</v>
      </c>
      <c r="C322" s="31" t="s">
        <v>2209</v>
      </c>
      <c r="D322" s="34">
        <v>31644</v>
      </c>
      <c r="E322" s="71">
        <v>40490</v>
      </c>
      <c r="F322" s="28"/>
      <c r="G322" s="58"/>
      <c r="H322" s="61" t="s">
        <v>1</v>
      </c>
      <c r="I322" s="29" t="s">
        <v>45</v>
      </c>
      <c r="J322" s="61" t="s">
        <v>2204</v>
      </c>
      <c r="K322" s="61" t="s">
        <v>2196</v>
      </c>
      <c r="L322" s="31" t="s">
        <v>2210</v>
      </c>
      <c r="M322" s="61" t="s">
        <v>117</v>
      </c>
      <c r="N322" s="31" t="s">
        <v>2211</v>
      </c>
      <c r="O322" s="32" t="s">
        <v>2212</v>
      </c>
      <c r="P322" s="26" t="s">
        <v>2213</v>
      </c>
      <c r="Q322" s="268">
        <v>38799</v>
      </c>
      <c r="R322" s="26" t="s">
        <v>45</v>
      </c>
      <c r="S322" s="86" t="s">
        <v>160</v>
      </c>
      <c r="T322" s="273">
        <v>42156</v>
      </c>
      <c r="U322" s="25" t="s">
        <v>298</v>
      </c>
      <c r="V322" s="72" t="s">
        <v>78</v>
      </c>
      <c r="W322" s="35">
        <v>3778000</v>
      </c>
      <c r="X322" s="77" t="s">
        <v>47</v>
      </c>
      <c r="Y322" s="36" t="s">
        <v>2201</v>
      </c>
      <c r="Z322" s="77" t="s">
        <v>152</v>
      </c>
      <c r="AA322" s="25">
        <v>1.59</v>
      </c>
      <c r="AB322" s="77" t="s">
        <v>47</v>
      </c>
      <c r="AC322" s="37"/>
      <c r="AD322" s="13"/>
      <c r="AE322" s="69"/>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74"/>
    </row>
    <row r="323" spans="1:82" s="75" customFormat="1" ht="27.95" customHeight="1">
      <c r="A323" s="25">
        <f t="shared" si="19"/>
        <v>4</v>
      </c>
      <c r="B323" s="32" t="s">
        <v>2214</v>
      </c>
      <c r="C323" s="31" t="s">
        <v>2215</v>
      </c>
      <c r="D323" s="34">
        <v>30752</v>
      </c>
      <c r="E323" s="71">
        <v>40969</v>
      </c>
      <c r="F323" s="28"/>
      <c r="G323" s="58"/>
      <c r="H323" s="61" t="s">
        <v>1</v>
      </c>
      <c r="I323" s="29" t="s">
        <v>45</v>
      </c>
      <c r="J323" s="61" t="s">
        <v>2216</v>
      </c>
      <c r="K323" s="61" t="s">
        <v>2196</v>
      </c>
      <c r="L323" s="31" t="s">
        <v>2217</v>
      </c>
      <c r="M323" s="61" t="s">
        <v>117</v>
      </c>
      <c r="N323" s="31" t="s">
        <v>2218</v>
      </c>
      <c r="O323" s="32" t="s">
        <v>2219</v>
      </c>
      <c r="P323" s="26" t="s">
        <v>2220</v>
      </c>
      <c r="Q323" s="268">
        <v>40463</v>
      </c>
      <c r="R323" s="26" t="s">
        <v>45</v>
      </c>
      <c r="S323" s="86" t="s">
        <v>160</v>
      </c>
      <c r="T323" s="273">
        <v>42156</v>
      </c>
      <c r="U323" s="25" t="s">
        <v>298</v>
      </c>
      <c r="V323" s="72" t="s">
        <v>78</v>
      </c>
      <c r="W323" s="35">
        <v>3778000</v>
      </c>
      <c r="X323" s="77" t="s">
        <v>47</v>
      </c>
      <c r="Y323" s="36" t="s">
        <v>2201</v>
      </c>
      <c r="Z323" s="77" t="s">
        <v>78</v>
      </c>
      <c r="AA323" s="25">
        <v>1.5</v>
      </c>
      <c r="AB323" s="77" t="s">
        <v>47</v>
      </c>
      <c r="AC323" s="37"/>
      <c r="AD323" s="13"/>
      <c r="AE323" s="69"/>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74"/>
    </row>
    <row r="324" spans="1:82" s="75" customFormat="1" ht="27.95" customHeight="1">
      <c r="A324" s="25">
        <f t="shared" si="19"/>
        <v>5</v>
      </c>
      <c r="B324" s="32" t="s">
        <v>2221</v>
      </c>
      <c r="C324" s="31" t="s">
        <v>2222</v>
      </c>
      <c r="D324" s="34">
        <v>32834</v>
      </c>
      <c r="E324" s="71">
        <v>40700</v>
      </c>
      <c r="F324" s="28"/>
      <c r="G324" s="58"/>
      <c r="H324" s="61" t="s">
        <v>1</v>
      </c>
      <c r="I324" s="29" t="s">
        <v>68</v>
      </c>
      <c r="J324" s="61" t="s">
        <v>2216</v>
      </c>
      <c r="K324" s="61" t="s">
        <v>2196</v>
      </c>
      <c r="L324" s="31" t="s">
        <v>2223</v>
      </c>
      <c r="M324" s="55" t="s">
        <v>226</v>
      </c>
      <c r="N324" s="31" t="s">
        <v>2224</v>
      </c>
      <c r="O324" s="32" t="s">
        <v>2225</v>
      </c>
      <c r="P324" s="26" t="s">
        <v>2226</v>
      </c>
      <c r="Q324" s="268">
        <v>37963</v>
      </c>
      <c r="R324" s="26" t="s">
        <v>68</v>
      </c>
      <c r="S324" s="86" t="s">
        <v>160</v>
      </c>
      <c r="T324" s="273">
        <v>42156</v>
      </c>
      <c r="U324" s="25" t="s">
        <v>298</v>
      </c>
      <c r="V324" s="72" t="s">
        <v>78</v>
      </c>
      <c r="W324" s="35">
        <v>3778000</v>
      </c>
      <c r="X324" s="77" t="s">
        <v>47</v>
      </c>
      <c r="Y324" s="36" t="s">
        <v>2201</v>
      </c>
      <c r="Z324" s="77" t="s">
        <v>152</v>
      </c>
      <c r="AA324" s="25">
        <v>1.59</v>
      </c>
      <c r="AB324" s="77" t="s">
        <v>47</v>
      </c>
      <c r="AC324" s="37"/>
      <c r="AD324" s="13"/>
      <c r="AE324" s="69"/>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74"/>
    </row>
    <row r="325" spans="1:82" s="75" customFormat="1" ht="27.95" customHeight="1">
      <c r="A325" s="25">
        <f t="shared" si="19"/>
        <v>6</v>
      </c>
      <c r="B325" s="32" t="s">
        <v>2227</v>
      </c>
      <c r="C325" s="31" t="s">
        <v>2228</v>
      </c>
      <c r="D325" s="34">
        <v>34081</v>
      </c>
      <c r="E325" s="71">
        <v>40848</v>
      </c>
      <c r="F325" s="28"/>
      <c r="G325" s="58"/>
      <c r="H325" s="61" t="s">
        <v>1</v>
      </c>
      <c r="I325" s="29" t="s">
        <v>340</v>
      </c>
      <c r="J325" s="61" t="s">
        <v>2216</v>
      </c>
      <c r="K325" s="61" t="s">
        <v>2196</v>
      </c>
      <c r="L325" s="31" t="s">
        <v>2229</v>
      </c>
      <c r="M325" s="61" t="s">
        <v>469</v>
      </c>
      <c r="N325" s="31" t="s">
        <v>2230</v>
      </c>
      <c r="O325" s="32" t="s">
        <v>2231</v>
      </c>
      <c r="P325" s="26" t="s">
        <v>2232</v>
      </c>
      <c r="Q325" s="268">
        <v>39893</v>
      </c>
      <c r="R325" s="26" t="s">
        <v>340</v>
      </c>
      <c r="S325" s="86" t="s">
        <v>160</v>
      </c>
      <c r="T325" s="273">
        <v>42156</v>
      </c>
      <c r="U325" s="25" t="s">
        <v>298</v>
      </c>
      <c r="V325" s="72" t="s">
        <v>78</v>
      </c>
      <c r="W325" s="35">
        <v>3778000</v>
      </c>
      <c r="X325" s="77" t="s">
        <v>47</v>
      </c>
      <c r="Y325" s="36" t="s">
        <v>2201</v>
      </c>
      <c r="Z325" s="77" t="s">
        <v>78</v>
      </c>
      <c r="AA325" s="25">
        <v>1.5</v>
      </c>
      <c r="AB325" s="77" t="s">
        <v>47</v>
      </c>
      <c r="AC325" s="37"/>
      <c r="AD325" s="13"/>
      <c r="AE325" s="69"/>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74"/>
    </row>
    <row r="326" spans="1:82" s="75" customFormat="1" ht="27.95" customHeight="1">
      <c r="A326" s="25">
        <f t="shared" si="19"/>
        <v>7</v>
      </c>
      <c r="B326" s="32" t="s">
        <v>2233</v>
      </c>
      <c r="C326" s="31" t="s">
        <v>2234</v>
      </c>
      <c r="D326" s="34">
        <v>32891</v>
      </c>
      <c r="E326" s="71">
        <v>40969</v>
      </c>
      <c r="F326" s="28"/>
      <c r="G326" s="58"/>
      <c r="H326" s="61" t="s">
        <v>1</v>
      </c>
      <c r="I326" s="29" t="s">
        <v>45</v>
      </c>
      <c r="J326" s="61" t="s">
        <v>2216</v>
      </c>
      <c r="K326" s="61" t="s">
        <v>2196</v>
      </c>
      <c r="L326" s="31" t="s">
        <v>2235</v>
      </c>
      <c r="M326" s="55" t="s">
        <v>226</v>
      </c>
      <c r="N326" s="31" t="s">
        <v>2236</v>
      </c>
      <c r="O326" s="32" t="s">
        <v>2237</v>
      </c>
      <c r="P326" s="26" t="s">
        <v>2238</v>
      </c>
      <c r="Q326" s="268">
        <v>39237</v>
      </c>
      <c r="R326" s="26" t="s">
        <v>45</v>
      </c>
      <c r="S326" s="86" t="s">
        <v>160</v>
      </c>
      <c r="T326" s="273">
        <v>42156</v>
      </c>
      <c r="U326" s="25" t="s">
        <v>298</v>
      </c>
      <c r="V326" s="72" t="s">
        <v>78</v>
      </c>
      <c r="W326" s="35">
        <v>3778000</v>
      </c>
      <c r="X326" s="77" t="s">
        <v>47</v>
      </c>
      <c r="Y326" s="36" t="s">
        <v>2201</v>
      </c>
      <c r="Z326" s="77" t="s">
        <v>78</v>
      </c>
      <c r="AA326" s="25">
        <v>1.5</v>
      </c>
      <c r="AB326" s="77" t="s">
        <v>47</v>
      </c>
      <c r="AC326" s="37"/>
      <c r="AD326" s="13"/>
      <c r="AE326" s="69"/>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74"/>
    </row>
    <row r="327" spans="1:82" s="75" customFormat="1" ht="27.95" customHeight="1">
      <c r="A327" s="25">
        <f t="shared" si="19"/>
        <v>8</v>
      </c>
      <c r="B327" s="32" t="s">
        <v>2239</v>
      </c>
      <c r="C327" s="31" t="s">
        <v>2240</v>
      </c>
      <c r="D327" s="34">
        <v>32967</v>
      </c>
      <c r="E327" s="71">
        <v>40848</v>
      </c>
      <c r="F327" s="28"/>
      <c r="G327" s="58"/>
      <c r="H327" s="61" t="s">
        <v>1</v>
      </c>
      <c r="I327" s="29" t="s">
        <v>45</v>
      </c>
      <c r="J327" s="61" t="s">
        <v>2216</v>
      </c>
      <c r="K327" s="61" t="s">
        <v>2196</v>
      </c>
      <c r="L327" s="31" t="s">
        <v>2229</v>
      </c>
      <c r="M327" s="61" t="s">
        <v>469</v>
      </c>
      <c r="N327" s="31" t="s">
        <v>2230</v>
      </c>
      <c r="O327" s="32" t="s">
        <v>2241</v>
      </c>
      <c r="P327" s="26" t="s">
        <v>2242</v>
      </c>
      <c r="Q327" s="268">
        <v>39196</v>
      </c>
      <c r="R327" s="26" t="s">
        <v>45</v>
      </c>
      <c r="S327" s="86" t="s">
        <v>160</v>
      </c>
      <c r="T327" s="273">
        <v>42156</v>
      </c>
      <c r="U327" s="25" t="s">
        <v>298</v>
      </c>
      <c r="V327" s="72" t="s">
        <v>78</v>
      </c>
      <c r="W327" s="35">
        <v>3778000</v>
      </c>
      <c r="X327" s="77" t="s">
        <v>47</v>
      </c>
      <c r="Y327" s="36" t="s">
        <v>2201</v>
      </c>
      <c r="Z327" s="77" t="s">
        <v>78</v>
      </c>
      <c r="AA327" s="25">
        <v>1.5</v>
      </c>
      <c r="AB327" s="77" t="s">
        <v>47</v>
      </c>
      <c r="AC327" s="37"/>
      <c r="AD327" s="13"/>
      <c r="AE327" s="69"/>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74"/>
    </row>
    <row r="328" spans="1:82" s="75" customFormat="1" ht="27.95" customHeight="1">
      <c r="A328" s="25">
        <f t="shared" si="19"/>
        <v>9</v>
      </c>
      <c r="B328" s="32" t="s">
        <v>2243</v>
      </c>
      <c r="C328" s="31" t="s">
        <v>2244</v>
      </c>
      <c r="D328" s="34">
        <v>34111</v>
      </c>
      <c r="E328" s="71">
        <v>40848</v>
      </c>
      <c r="F328" s="28"/>
      <c r="G328" s="58"/>
      <c r="H328" s="61" t="s">
        <v>1</v>
      </c>
      <c r="I328" s="29" t="s">
        <v>45</v>
      </c>
      <c r="J328" s="61" t="s">
        <v>2216</v>
      </c>
      <c r="K328" s="61" t="s">
        <v>2196</v>
      </c>
      <c r="L328" s="31" t="s">
        <v>2229</v>
      </c>
      <c r="M328" s="61" t="s">
        <v>469</v>
      </c>
      <c r="N328" s="31" t="s">
        <v>2230</v>
      </c>
      <c r="O328" s="32" t="s">
        <v>2245</v>
      </c>
      <c r="P328" s="26" t="s">
        <v>2246</v>
      </c>
      <c r="Q328" s="268">
        <v>39892</v>
      </c>
      <c r="R328" s="26" t="s">
        <v>45</v>
      </c>
      <c r="S328" s="86" t="s">
        <v>160</v>
      </c>
      <c r="T328" s="273">
        <v>42156</v>
      </c>
      <c r="U328" s="25" t="s">
        <v>298</v>
      </c>
      <c r="V328" s="72" t="s">
        <v>78</v>
      </c>
      <c r="W328" s="35">
        <v>3778000</v>
      </c>
      <c r="X328" s="77" t="s">
        <v>47</v>
      </c>
      <c r="Y328" s="36" t="s">
        <v>2201</v>
      </c>
      <c r="Z328" s="77" t="s">
        <v>152</v>
      </c>
      <c r="AA328" s="25">
        <v>1.59</v>
      </c>
      <c r="AB328" s="77" t="s">
        <v>47</v>
      </c>
      <c r="AC328" s="37"/>
      <c r="AD328" s="13"/>
      <c r="AE328" s="69"/>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74"/>
    </row>
    <row r="329" spans="1:82" s="75" customFormat="1" ht="27.95" customHeight="1">
      <c r="A329" s="25">
        <f t="shared" si="19"/>
        <v>10</v>
      </c>
      <c r="B329" s="32" t="s">
        <v>2247</v>
      </c>
      <c r="C329" s="31" t="s">
        <v>2248</v>
      </c>
      <c r="D329" s="34">
        <v>31976</v>
      </c>
      <c r="E329" s="71">
        <v>40848</v>
      </c>
      <c r="F329" s="28"/>
      <c r="G329" s="58"/>
      <c r="H329" s="61" t="s">
        <v>1</v>
      </c>
      <c r="I329" s="29" t="s">
        <v>68</v>
      </c>
      <c r="J329" s="61" t="s">
        <v>2216</v>
      </c>
      <c r="K329" s="61" t="s">
        <v>2196</v>
      </c>
      <c r="L329" s="31" t="s">
        <v>2249</v>
      </c>
      <c r="M329" s="29" t="s">
        <v>293</v>
      </c>
      <c r="N329" s="31" t="s">
        <v>2250</v>
      </c>
      <c r="O329" s="32" t="s">
        <v>2251</v>
      </c>
      <c r="P329" s="26" t="s">
        <v>2252</v>
      </c>
      <c r="Q329" s="268">
        <v>40611</v>
      </c>
      <c r="R329" s="26" t="s">
        <v>68</v>
      </c>
      <c r="S329" s="86" t="s">
        <v>160</v>
      </c>
      <c r="T329" s="273">
        <v>42156</v>
      </c>
      <c r="U329" s="25" t="s">
        <v>298</v>
      </c>
      <c r="V329" s="72" t="s">
        <v>78</v>
      </c>
      <c r="W329" s="35">
        <v>3778000</v>
      </c>
      <c r="X329" s="77" t="s">
        <v>47</v>
      </c>
      <c r="Y329" s="36" t="s">
        <v>2201</v>
      </c>
      <c r="Z329" s="77" t="s">
        <v>78</v>
      </c>
      <c r="AA329" s="25">
        <v>1.5</v>
      </c>
      <c r="AB329" s="77" t="s">
        <v>47</v>
      </c>
      <c r="AC329" s="37"/>
      <c r="AD329" s="13"/>
      <c r="AE329" s="69"/>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74"/>
    </row>
    <row r="330" spans="1:82" s="75" customFormat="1" ht="27.95" customHeight="1">
      <c r="A330" s="25">
        <f t="shared" si="19"/>
        <v>11</v>
      </c>
      <c r="B330" s="32" t="s">
        <v>2253</v>
      </c>
      <c r="C330" s="31" t="s">
        <v>2254</v>
      </c>
      <c r="D330" s="34">
        <v>33849</v>
      </c>
      <c r="E330" s="71">
        <v>40848</v>
      </c>
      <c r="F330" s="28"/>
      <c r="G330" s="58"/>
      <c r="H330" s="61" t="s">
        <v>1</v>
      </c>
      <c r="I330" s="29" t="s">
        <v>1854</v>
      </c>
      <c r="J330" s="61" t="s">
        <v>2216</v>
      </c>
      <c r="K330" s="61" t="s">
        <v>2196</v>
      </c>
      <c r="L330" s="31" t="s">
        <v>2229</v>
      </c>
      <c r="M330" s="61" t="s">
        <v>469</v>
      </c>
      <c r="N330" s="31" t="s">
        <v>2230</v>
      </c>
      <c r="O330" s="32" t="s">
        <v>2255</v>
      </c>
      <c r="P330" s="26" t="s">
        <v>2256</v>
      </c>
      <c r="Q330" s="268">
        <v>39471</v>
      </c>
      <c r="R330" s="26" t="s">
        <v>1854</v>
      </c>
      <c r="S330" s="86" t="s">
        <v>160</v>
      </c>
      <c r="T330" s="273">
        <v>42156</v>
      </c>
      <c r="U330" s="25" t="s">
        <v>298</v>
      </c>
      <c r="V330" s="72" t="s">
        <v>78</v>
      </c>
      <c r="W330" s="35">
        <v>3778000</v>
      </c>
      <c r="X330" s="77" t="s">
        <v>47</v>
      </c>
      <c r="Y330" s="36" t="s">
        <v>2201</v>
      </c>
      <c r="Z330" s="77" t="s">
        <v>78</v>
      </c>
      <c r="AA330" s="25">
        <v>1.5</v>
      </c>
      <c r="AB330" s="77" t="s">
        <v>47</v>
      </c>
      <c r="AC330" s="37"/>
      <c r="AD330" s="13"/>
      <c r="AE330" s="69"/>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74"/>
    </row>
    <row r="331" spans="1:82" s="75" customFormat="1" ht="27.95" customHeight="1">
      <c r="A331" s="25">
        <f t="shared" si="19"/>
        <v>12</v>
      </c>
      <c r="B331" s="32" t="s">
        <v>2257</v>
      </c>
      <c r="C331" s="31" t="s">
        <v>2258</v>
      </c>
      <c r="D331" s="34">
        <v>33952</v>
      </c>
      <c r="E331" s="71">
        <v>40848</v>
      </c>
      <c r="F331" s="28"/>
      <c r="G331" s="58"/>
      <c r="H331" s="61" t="s">
        <v>1</v>
      </c>
      <c r="I331" s="29" t="s">
        <v>45</v>
      </c>
      <c r="J331" s="61" t="s">
        <v>2216</v>
      </c>
      <c r="K331" s="61" t="s">
        <v>2196</v>
      </c>
      <c r="L331" s="31" t="s">
        <v>2229</v>
      </c>
      <c r="M331" s="61" t="s">
        <v>469</v>
      </c>
      <c r="N331" s="31" t="s">
        <v>2230</v>
      </c>
      <c r="O331" s="32" t="s">
        <v>2259</v>
      </c>
      <c r="P331" s="26" t="s">
        <v>2260</v>
      </c>
      <c r="Q331" s="268">
        <v>40212</v>
      </c>
      <c r="R331" s="26" t="s">
        <v>45</v>
      </c>
      <c r="S331" s="86" t="s">
        <v>160</v>
      </c>
      <c r="T331" s="273">
        <v>42156</v>
      </c>
      <c r="U331" s="25" t="s">
        <v>298</v>
      </c>
      <c r="V331" s="72" t="s">
        <v>78</v>
      </c>
      <c r="W331" s="35">
        <v>3778000</v>
      </c>
      <c r="X331" s="77" t="s">
        <v>47</v>
      </c>
      <c r="Y331" s="36" t="s">
        <v>2201</v>
      </c>
      <c r="Z331" s="77" t="s">
        <v>78</v>
      </c>
      <c r="AA331" s="25">
        <v>1.5</v>
      </c>
      <c r="AB331" s="77" t="s">
        <v>47</v>
      </c>
      <c r="AC331" s="37"/>
      <c r="AD331" s="13"/>
      <c r="AE331" s="69"/>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74"/>
    </row>
    <row r="332" spans="1:82" s="75" customFormat="1" ht="27.95" customHeight="1">
      <c r="A332" s="25">
        <f t="shared" si="19"/>
        <v>13</v>
      </c>
      <c r="B332" s="32" t="s">
        <v>2261</v>
      </c>
      <c r="C332" s="31" t="s">
        <v>2262</v>
      </c>
      <c r="D332" s="34">
        <v>33491</v>
      </c>
      <c r="E332" s="71">
        <v>40848</v>
      </c>
      <c r="F332" s="28"/>
      <c r="G332" s="58"/>
      <c r="H332" s="61" t="s">
        <v>1</v>
      </c>
      <c r="I332" s="29" t="s">
        <v>2263</v>
      </c>
      <c r="J332" s="61" t="s">
        <v>2216</v>
      </c>
      <c r="K332" s="61" t="s">
        <v>2196</v>
      </c>
      <c r="L332" s="31" t="s">
        <v>2229</v>
      </c>
      <c r="M332" s="61" t="s">
        <v>469</v>
      </c>
      <c r="N332" s="31" t="s">
        <v>2230</v>
      </c>
      <c r="O332" s="32" t="s">
        <v>2264</v>
      </c>
      <c r="P332" s="26" t="s">
        <v>2265</v>
      </c>
      <c r="Q332" s="268">
        <v>39818</v>
      </c>
      <c r="R332" s="26" t="s">
        <v>45</v>
      </c>
      <c r="S332" s="86" t="s">
        <v>160</v>
      </c>
      <c r="T332" s="273">
        <v>42156</v>
      </c>
      <c r="U332" s="25" t="s">
        <v>298</v>
      </c>
      <c r="V332" s="72" t="s">
        <v>78</v>
      </c>
      <c r="W332" s="35">
        <v>3778000</v>
      </c>
      <c r="X332" s="77" t="s">
        <v>47</v>
      </c>
      <c r="Y332" s="36" t="s">
        <v>2201</v>
      </c>
      <c r="Z332" s="77" t="s">
        <v>78</v>
      </c>
      <c r="AA332" s="25">
        <v>1.5</v>
      </c>
      <c r="AB332" s="77" t="s">
        <v>47</v>
      </c>
      <c r="AC332" s="37"/>
      <c r="AD332" s="13"/>
      <c r="AE332" s="69"/>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74"/>
    </row>
    <row r="333" spans="1:82" s="75" customFormat="1" ht="27.95" customHeight="1">
      <c r="A333" s="25">
        <f t="shared" si="19"/>
        <v>14</v>
      </c>
      <c r="B333" s="32" t="s">
        <v>2266</v>
      </c>
      <c r="C333" s="31" t="s">
        <v>2267</v>
      </c>
      <c r="D333" s="34">
        <v>32024</v>
      </c>
      <c r="E333" s="71">
        <v>40969</v>
      </c>
      <c r="F333" s="28"/>
      <c r="G333" s="58"/>
      <c r="H333" s="61" t="s">
        <v>1</v>
      </c>
      <c r="I333" s="29" t="s">
        <v>45</v>
      </c>
      <c r="J333" s="61" t="s">
        <v>2216</v>
      </c>
      <c r="K333" s="61" t="s">
        <v>2196</v>
      </c>
      <c r="L333" s="31" t="s">
        <v>2008</v>
      </c>
      <c r="M333" s="55" t="s">
        <v>84</v>
      </c>
      <c r="N333" s="31" t="s">
        <v>2268</v>
      </c>
      <c r="O333" s="32" t="s">
        <v>2212</v>
      </c>
      <c r="P333" s="26" t="s">
        <v>2269</v>
      </c>
      <c r="Q333" s="268">
        <v>40045</v>
      </c>
      <c r="R333" s="26" t="s">
        <v>45</v>
      </c>
      <c r="S333" s="86" t="s">
        <v>160</v>
      </c>
      <c r="T333" s="273">
        <v>42156</v>
      </c>
      <c r="U333" s="25" t="s">
        <v>298</v>
      </c>
      <c r="V333" s="72" t="s">
        <v>78</v>
      </c>
      <c r="W333" s="35">
        <v>3778000</v>
      </c>
      <c r="X333" s="77" t="s">
        <v>47</v>
      </c>
      <c r="Y333" s="36" t="s">
        <v>2201</v>
      </c>
      <c r="Z333" s="77" t="s">
        <v>78</v>
      </c>
      <c r="AA333" s="25">
        <v>1.5</v>
      </c>
      <c r="AB333" s="77" t="s">
        <v>47</v>
      </c>
      <c r="AC333" s="37"/>
      <c r="AD333" s="13"/>
      <c r="AE333" s="69"/>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74"/>
    </row>
    <row r="334" spans="1:82" s="75" customFormat="1" ht="27.95" customHeight="1">
      <c r="A334" s="25">
        <f t="shared" si="19"/>
        <v>15</v>
      </c>
      <c r="B334" s="32" t="s">
        <v>2270</v>
      </c>
      <c r="C334" s="31" t="s">
        <v>2271</v>
      </c>
      <c r="D334" s="34">
        <v>33528</v>
      </c>
      <c r="E334" s="71">
        <v>40490</v>
      </c>
      <c r="F334" s="28"/>
      <c r="G334" s="58"/>
      <c r="H334" s="61" t="s">
        <v>1</v>
      </c>
      <c r="I334" s="29" t="s">
        <v>302</v>
      </c>
      <c r="J334" s="61" t="s">
        <v>2216</v>
      </c>
      <c r="K334" s="61" t="s">
        <v>2196</v>
      </c>
      <c r="L334" s="31" t="s">
        <v>2229</v>
      </c>
      <c r="M334" s="61" t="s">
        <v>469</v>
      </c>
      <c r="N334" s="31" t="s">
        <v>2272</v>
      </c>
      <c r="O334" s="32" t="s">
        <v>2273</v>
      </c>
      <c r="P334" s="32" t="s">
        <v>2274</v>
      </c>
      <c r="Q334" s="60">
        <v>41254</v>
      </c>
      <c r="R334" s="32" t="s">
        <v>302</v>
      </c>
      <c r="S334" s="86" t="s">
        <v>160</v>
      </c>
      <c r="T334" s="273">
        <v>42156</v>
      </c>
      <c r="U334" s="25" t="s">
        <v>298</v>
      </c>
      <c r="V334" s="72" t="s">
        <v>78</v>
      </c>
      <c r="W334" s="35">
        <v>3778000</v>
      </c>
      <c r="X334" s="77" t="s">
        <v>47</v>
      </c>
      <c r="Y334" s="36" t="s">
        <v>2201</v>
      </c>
      <c r="Z334" s="77" t="s">
        <v>152</v>
      </c>
      <c r="AA334" s="25">
        <v>1.59</v>
      </c>
      <c r="AB334" s="77" t="s">
        <v>47</v>
      </c>
      <c r="AC334" s="37"/>
      <c r="AD334" s="13"/>
      <c r="AE334" s="69"/>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74"/>
    </row>
    <row r="335" spans="1:82" s="75" customFormat="1" ht="27.95" customHeight="1">
      <c r="A335" s="25">
        <f t="shared" si="19"/>
        <v>16</v>
      </c>
      <c r="B335" s="32" t="s">
        <v>2275</v>
      </c>
      <c r="C335" s="31" t="s">
        <v>2276</v>
      </c>
      <c r="D335" s="34">
        <v>31546</v>
      </c>
      <c r="E335" s="71">
        <v>40490</v>
      </c>
      <c r="F335" s="28"/>
      <c r="G335" s="58"/>
      <c r="H335" s="61" t="s">
        <v>1</v>
      </c>
      <c r="I335" s="29" t="s">
        <v>1854</v>
      </c>
      <c r="J335" s="61" t="s">
        <v>2216</v>
      </c>
      <c r="K335" s="61" t="s">
        <v>2196</v>
      </c>
      <c r="L335" s="31" t="s">
        <v>2229</v>
      </c>
      <c r="M335" s="61" t="s">
        <v>469</v>
      </c>
      <c r="N335" s="31" t="s">
        <v>2272</v>
      </c>
      <c r="O335" s="32" t="s">
        <v>2277</v>
      </c>
      <c r="P335" s="26" t="s">
        <v>2278</v>
      </c>
      <c r="Q335" s="256">
        <v>37904</v>
      </c>
      <c r="R335" s="26" t="s">
        <v>1854</v>
      </c>
      <c r="S335" s="86" t="s">
        <v>160</v>
      </c>
      <c r="T335" s="273">
        <v>42156</v>
      </c>
      <c r="U335" s="25" t="s">
        <v>298</v>
      </c>
      <c r="V335" s="72" t="s">
        <v>78</v>
      </c>
      <c r="W335" s="35">
        <v>3778000</v>
      </c>
      <c r="X335" s="77" t="s">
        <v>47</v>
      </c>
      <c r="Y335" s="36" t="s">
        <v>2201</v>
      </c>
      <c r="Z335" s="77" t="s">
        <v>152</v>
      </c>
      <c r="AA335" s="25">
        <v>1.59</v>
      </c>
      <c r="AB335" s="77" t="s">
        <v>47</v>
      </c>
      <c r="AC335" s="37"/>
      <c r="AD335" s="13"/>
      <c r="AE335" s="69"/>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74"/>
    </row>
    <row r="336" spans="1:82" s="75" customFormat="1" ht="27.95" customHeight="1">
      <c r="A336" s="25">
        <f t="shared" si="19"/>
        <v>17</v>
      </c>
      <c r="B336" s="32" t="s">
        <v>2279</v>
      </c>
      <c r="C336" s="31" t="s">
        <v>2280</v>
      </c>
      <c r="D336" s="34">
        <v>29965</v>
      </c>
      <c r="E336" s="71">
        <v>40490</v>
      </c>
      <c r="F336" s="28"/>
      <c r="G336" s="58"/>
      <c r="H336" s="61" t="s">
        <v>1</v>
      </c>
      <c r="I336" s="29" t="s">
        <v>340</v>
      </c>
      <c r="J336" s="61" t="s">
        <v>2216</v>
      </c>
      <c r="K336" s="61" t="s">
        <v>2196</v>
      </c>
      <c r="L336" s="31" t="s">
        <v>2249</v>
      </c>
      <c r="M336" s="29" t="s">
        <v>293</v>
      </c>
      <c r="N336" s="31" t="s">
        <v>2281</v>
      </c>
      <c r="O336" s="32" t="s">
        <v>2282</v>
      </c>
      <c r="P336" s="26" t="s">
        <v>2283</v>
      </c>
      <c r="Q336" s="256">
        <v>37036</v>
      </c>
      <c r="R336" s="26" t="s">
        <v>340</v>
      </c>
      <c r="S336" s="86" t="s">
        <v>160</v>
      </c>
      <c r="T336" s="273">
        <v>42156</v>
      </c>
      <c r="U336" s="25" t="s">
        <v>298</v>
      </c>
      <c r="V336" s="72" t="s">
        <v>78</v>
      </c>
      <c r="W336" s="35">
        <v>3778000</v>
      </c>
      <c r="X336" s="77" t="s">
        <v>47</v>
      </c>
      <c r="Y336" s="36" t="s">
        <v>2201</v>
      </c>
      <c r="Z336" s="77" t="s">
        <v>152</v>
      </c>
      <c r="AA336" s="25">
        <v>1.59</v>
      </c>
      <c r="AB336" s="77" t="s">
        <v>47</v>
      </c>
      <c r="AC336" s="37"/>
      <c r="AD336" s="13"/>
      <c r="AE336" s="69"/>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74"/>
    </row>
    <row r="337" spans="1:82" s="75" customFormat="1" ht="27.95" customHeight="1">
      <c r="A337" s="25">
        <f t="shared" si="19"/>
        <v>18</v>
      </c>
      <c r="B337" s="32" t="s">
        <v>2284</v>
      </c>
      <c r="C337" s="31" t="s">
        <v>2285</v>
      </c>
      <c r="D337" s="34">
        <v>31487</v>
      </c>
      <c r="E337" s="71">
        <v>39204</v>
      </c>
      <c r="F337" s="28"/>
      <c r="G337" s="58"/>
      <c r="H337" s="61" t="s">
        <v>1</v>
      </c>
      <c r="I337" s="29" t="s">
        <v>2286</v>
      </c>
      <c r="J337" s="61" t="s">
        <v>2204</v>
      </c>
      <c r="K337" s="61" t="s">
        <v>2196</v>
      </c>
      <c r="L337" s="31" t="s">
        <v>2229</v>
      </c>
      <c r="M337" s="61" t="s">
        <v>469</v>
      </c>
      <c r="N337" s="31" t="s">
        <v>2272</v>
      </c>
      <c r="O337" s="32" t="s">
        <v>2287</v>
      </c>
      <c r="P337" s="26" t="s">
        <v>2288</v>
      </c>
      <c r="Q337" s="256">
        <v>37135</v>
      </c>
      <c r="R337" s="26" t="s">
        <v>45</v>
      </c>
      <c r="S337" s="61" t="s">
        <v>46</v>
      </c>
      <c r="T337" s="273">
        <v>42156</v>
      </c>
      <c r="U337" s="25" t="s">
        <v>298</v>
      </c>
      <c r="V337" s="72" t="s">
        <v>78</v>
      </c>
      <c r="W337" s="35">
        <v>3778000</v>
      </c>
      <c r="X337" s="77" t="s">
        <v>47</v>
      </c>
      <c r="Y337" s="36" t="s">
        <v>2201</v>
      </c>
      <c r="Z337" s="77" t="s">
        <v>99</v>
      </c>
      <c r="AA337" s="25">
        <v>1.79</v>
      </c>
      <c r="AB337" s="77" t="s">
        <v>47</v>
      </c>
      <c r="AC337" s="37"/>
      <c r="AD337" s="13"/>
      <c r="AE337" s="69"/>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74"/>
    </row>
    <row r="338" spans="1:82" s="75" customFormat="1" ht="27.95" customHeight="1">
      <c r="A338" s="25">
        <f t="shared" si="19"/>
        <v>19</v>
      </c>
      <c r="B338" s="32" t="s">
        <v>2289</v>
      </c>
      <c r="C338" s="31" t="s">
        <v>2290</v>
      </c>
      <c r="D338" s="34" t="s">
        <v>2291</v>
      </c>
      <c r="E338" s="71">
        <v>41192</v>
      </c>
      <c r="F338" s="28"/>
      <c r="G338" s="58"/>
      <c r="H338" s="61" t="s">
        <v>1</v>
      </c>
      <c r="I338" s="29" t="s">
        <v>45</v>
      </c>
      <c r="J338" s="61" t="s">
        <v>2216</v>
      </c>
      <c r="K338" s="61" t="s">
        <v>2196</v>
      </c>
      <c r="L338" s="31" t="s">
        <v>2292</v>
      </c>
      <c r="M338" s="55" t="s">
        <v>226</v>
      </c>
      <c r="N338" s="31" t="s">
        <v>2293</v>
      </c>
      <c r="O338" s="32" t="s">
        <v>2294</v>
      </c>
      <c r="P338" s="26" t="s">
        <v>2295</v>
      </c>
      <c r="Q338" s="256">
        <v>41163</v>
      </c>
      <c r="R338" s="26" t="s">
        <v>273</v>
      </c>
      <c r="S338" s="86" t="s">
        <v>160</v>
      </c>
      <c r="T338" s="273">
        <v>42156</v>
      </c>
      <c r="U338" s="25" t="s">
        <v>298</v>
      </c>
      <c r="V338" s="72" t="s">
        <v>78</v>
      </c>
      <c r="W338" s="35">
        <v>3778000</v>
      </c>
      <c r="X338" s="77" t="s">
        <v>47</v>
      </c>
      <c r="Y338" s="36" t="s">
        <v>2201</v>
      </c>
      <c r="Z338" s="77" t="s">
        <v>78</v>
      </c>
      <c r="AA338" s="25">
        <v>1.5</v>
      </c>
      <c r="AB338" s="77" t="s">
        <v>47</v>
      </c>
      <c r="AC338" s="37"/>
      <c r="AD338" s="13"/>
      <c r="AE338" s="69"/>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74"/>
    </row>
    <row r="339" spans="1:82" s="75" customFormat="1" ht="27.95" customHeight="1">
      <c r="A339" s="25">
        <f t="shared" si="19"/>
        <v>20</v>
      </c>
      <c r="B339" s="32" t="s">
        <v>2296</v>
      </c>
      <c r="C339" s="31" t="s">
        <v>2297</v>
      </c>
      <c r="D339" s="34">
        <v>30686</v>
      </c>
      <c r="E339" s="71">
        <v>41192</v>
      </c>
      <c r="F339" s="28"/>
      <c r="G339" s="58"/>
      <c r="H339" s="61" t="s">
        <v>1</v>
      </c>
      <c r="I339" s="29" t="s">
        <v>81</v>
      </c>
      <c r="J339" s="61" t="s">
        <v>2216</v>
      </c>
      <c r="K339" s="61" t="s">
        <v>2196</v>
      </c>
      <c r="L339" s="31" t="s">
        <v>2229</v>
      </c>
      <c r="M339" s="61" t="s">
        <v>469</v>
      </c>
      <c r="N339" s="31" t="s">
        <v>469</v>
      </c>
      <c r="O339" s="32" t="s">
        <v>2298</v>
      </c>
      <c r="P339" s="26" t="s">
        <v>2299</v>
      </c>
      <c r="Q339" s="256">
        <v>36971</v>
      </c>
      <c r="R339" s="26" t="s">
        <v>1914</v>
      </c>
      <c r="S339" s="86" t="s">
        <v>160</v>
      </c>
      <c r="T339" s="273">
        <v>42156</v>
      </c>
      <c r="U339" s="25" t="s">
        <v>298</v>
      </c>
      <c r="V339" s="72" t="s">
        <v>78</v>
      </c>
      <c r="W339" s="35">
        <v>3778000</v>
      </c>
      <c r="X339" s="77" t="s">
        <v>47</v>
      </c>
      <c r="Y339" s="36" t="s">
        <v>2201</v>
      </c>
      <c r="Z339" s="77" t="s">
        <v>78</v>
      </c>
      <c r="AA339" s="25">
        <v>1.5</v>
      </c>
      <c r="AB339" s="77" t="s">
        <v>47</v>
      </c>
      <c r="AC339" s="37"/>
      <c r="AD339" s="13"/>
      <c r="AE339" s="69"/>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74"/>
    </row>
    <row r="340" spans="1:82" s="75" customFormat="1" ht="27.95" customHeight="1">
      <c r="A340" s="25">
        <f t="shared" si="19"/>
        <v>21</v>
      </c>
      <c r="B340" s="32" t="s">
        <v>2300</v>
      </c>
      <c r="C340" s="31" t="s">
        <v>2301</v>
      </c>
      <c r="D340" s="34">
        <v>32354</v>
      </c>
      <c r="E340" s="71">
        <v>41192</v>
      </c>
      <c r="F340" s="28"/>
      <c r="G340" s="58"/>
      <c r="H340" s="61" t="s">
        <v>1</v>
      </c>
      <c r="I340" s="29" t="s">
        <v>45</v>
      </c>
      <c r="J340" s="61" t="s">
        <v>2216</v>
      </c>
      <c r="K340" s="61" t="s">
        <v>2196</v>
      </c>
      <c r="L340" s="31" t="s">
        <v>2229</v>
      </c>
      <c r="M340" s="61" t="s">
        <v>469</v>
      </c>
      <c r="N340" s="31" t="s">
        <v>2302</v>
      </c>
      <c r="O340" s="32" t="s">
        <v>2303</v>
      </c>
      <c r="P340" s="26" t="s">
        <v>2304</v>
      </c>
      <c r="Q340" s="256">
        <v>38785</v>
      </c>
      <c r="R340" s="26" t="s">
        <v>273</v>
      </c>
      <c r="S340" s="86" t="s">
        <v>160</v>
      </c>
      <c r="T340" s="273">
        <v>42156</v>
      </c>
      <c r="U340" s="25" t="s">
        <v>298</v>
      </c>
      <c r="V340" s="72" t="s">
        <v>78</v>
      </c>
      <c r="W340" s="35">
        <v>3778000</v>
      </c>
      <c r="X340" s="77" t="s">
        <v>47</v>
      </c>
      <c r="Y340" s="36" t="s">
        <v>2201</v>
      </c>
      <c r="Z340" s="77" t="s">
        <v>78</v>
      </c>
      <c r="AA340" s="25">
        <v>1.5</v>
      </c>
      <c r="AB340" s="77" t="s">
        <v>47</v>
      </c>
      <c r="AC340" s="37"/>
      <c r="AD340" s="13"/>
      <c r="AE340" s="69"/>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74"/>
    </row>
    <row r="341" spans="1:82" s="75" customFormat="1" ht="27.95" customHeight="1">
      <c r="A341" s="25">
        <f t="shared" si="19"/>
        <v>22</v>
      </c>
      <c r="B341" s="32" t="s">
        <v>2305</v>
      </c>
      <c r="C341" s="31" t="s">
        <v>2306</v>
      </c>
      <c r="D341" s="34">
        <v>31090</v>
      </c>
      <c r="E341" s="71">
        <v>41192</v>
      </c>
      <c r="F341" s="28"/>
      <c r="G341" s="58"/>
      <c r="H341" s="61" t="s">
        <v>1</v>
      </c>
      <c r="I341" s="29" t="s">
        <v>68</v>
      </c>
      <c r="J341" s="61" t="s">
        <v>2216</v>
      </c>
      <c r="K341" s="61" t="s">
        <v>2196</v>
      </c>
      <c r="L341" s="31" t="s">
        <v>2307</v>
      </c>
      <c r="M341" s="55" t="s">
        <v>84</v>
      </c>
      <c r="N341" s="31" t="s">
        <v>2308</v>
      </c>
      <c r="O341" s="32" t="s">
        <v>2309</v>
      </c>
      <c r="P341" s="32" t="s">
        <v>2310</v>
      </c>
      <c r="Q341" s="60">
        <v>41223</v>
      </c>
      <c r="R341" s="32" t="s">
        <v>809</v>
      </c>
      <c r="S341" s="86" t="s">
        <v>160</v>
      </c>
      <c r="T341" s="273">
        <v>42156</v>
      </c>
      <c r="U341" s="25" t="s">
        <v>298</v>
      </c>
      <c r="V341" s="72" t="s">
        <v>78</v>
      </c>
      <c r="W341" s="35">
        <v>3778000</v>
      </c>
      <c r="X341" s="77" t="s">
        <v>47</v>
      </c>
      <c r="Y341" s="36" t="s">
        <v>2201</v>
      </c>
      <c r="Z341" s="77" t="s">
        <v>78</v>
      </c>
      <c r="AA341" s="25">
        <v>1.5</v>
      </c>
      <c r="AB341" s="77" t="s">
        <v>47</v>
      </c>
      <c r="AC341" s="37"/>
      <c r="AD341" s="13"/>
      <c r="AE341" s="69"/>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74"/>
    </row>
    <row r="342" spans="1:82" s="75" customFormat="1" ht="27.95" customHeight="1">
      <c r="A342" s="25">
        <f t="shared" si="19"/>
        <v>23</v>
      </c>
      <c r="B342" s="32" t="s">
        <v>2311</v>
      </c>
      <c r="C342" s="31" t="s">
        <v>2312</v>
      </c>
      <c r="D342" s="34">
        <v>34173</v>
      </c>
      <c r="E342" s="71">
        <v>41192</v>
      </c>
      <c r="F342" s="28"/>
      <c r="G342" s="58"/>
      <c r="H342" s="61" t="s">
        <v>1</v>
      </c>
      <c r="I342" s="29" t="s">
        <v>45</v>
      </c>
      <c r="J342" s="61" t="s">
        <v>2216</v>
      </c>
      <c r="K342" s="61" t="s">
        <v>2196</v>
      </c>
      <c r="L342" s="31" t="s">
        <v>2229</v>
      </c>
      <c r="M342" s="61" t="s">
        <v>469</v>
      </c>
      <c r="N342" s="31" t="s">
        <v>469</v>
      </c>
      <c r="O342" s="32" t="s">
        <v>2313</v>
      </c>
      <c r="P342" s="26" t="s">
        <v>2314</v>
      </c>
      <c r="Q342" s="268">
        <v>39189</v>
      </c>
      <c r="R342" s="26" t="s">
        <v>273</v>
      </c>
      <c r="S342" s="86" t="s">
        <v>160</v>
      </c>
      <c r="T342" s="273">
        <v>42156</v>
      </c>
      <c r="U342" s="25" t="s">
        <v>298</v>
      </c>
      <c r="V342" s="72" t="s">
        <v>78</v>
      </c>
      <c r="W342" s="35">
        <v>3778000</v>
      </c>
      <c r="X342" s="77" t="s">
        <v>47</v>
      </c>
      <c r="Y342" s="36" t="s">
        <v>2201</v>
      </c>
      <c r="Z342" s="77" t="s">
        <v>78</v>
      </c>
      <c r="AA342" s="25">
        <v>1.5</v>
      </c>
      <c r="AB342" s="77" t="s">
        <v>47</v>
      </c>
      <c r="AC342" s="37"/>
      <c r="AD342" s="13"/>
      <c r="AE342" s="69"/>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74"/>
    </row>
    <row r="343" spans="1:82" s="75" customFormat="1" ht="27.95" customHeight="1">
      <c r="A343" s="25">
        <f t="shared" si="19"/>
        <v>24</v>
      </c>
      <c r="B343" s="32" t="s">
        <v>2315</v>
      </c>
      <c r="C343" s="31" t="s">
        <v>2316</v>
      </c>
      <c r="D343" s="34">
        <v>31904</v>
      </c>
      <c r="E343" s="71">
        <v>41192</v>
      </c>
      <c r="F343" s="28"/>
      <c r="G343" s="58"/>
      <c r="H343" s="61" t="s">
        <v>1</v>
      </c>
      <c r="I343" s="29" t="s">
        <v>2317</v>
      </c>
      <c r="J343" s="61" t="s">
        <v>2216</v>
      </c>
      <c r="K343" s="61" t="s">
        <v>2196</v>
      </c>
      <c r="L343" s="31" t="s">
        <v>2318</v>
      </c>
      <c r="M343" s="29" t="s">
        <v>293</v>
      </c>
      <c r="N343" s="31" t="s">
        <v>2319</v>
      </c>
      <c r="O343" s="32" t="s">
        <v>2317</v>
      </c>
      <c r="P343" s="26" t="s">
        <v>2320</v>
      </c>
      <c r="Q343" s="268">
        <v>41165</v>
      </c>
      <c r="R343" s="26" t="s">
        <v>809</v>
      </c>
      <c r="S343" s="86" t="s">
        <v>160</v>
      </c>
      <c r="T343" s="273">
        <v>42156</v>
      </c>
      <c r="U343" s="25" t="s">
        <v>298</v>
      </c>
      <c r="V343" s="72" t="s">
        <v>78</v>
      </c>
      <c r="W343" s="35">
        <v>3778000</v>
      </c>
      <c r="X343" s="77" t="s">
        <v>47</v>
      </c>
      <c r="Y343" s="36" t="s">
        <v>2201</v>
      </c>
      <c r="Z343" s="77" t="s">
        <v>78</v>
      </c>
      <c r="AA343" s="25">
        <v>1.5</v>
      </c>
      <c r="AB343" s="77" t="s">
        <v>47</v>
      </c>
      <c r="AC343" s="37"/>
      <c r="AD343" s="13"/>
      <c r="AE343" s="69"/>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74"/>
    </row>
    <row r="344" spans="1:82" s="75" customFormat="1" ht="27.95" customHeight="1">
      <c r="A344" s="25">
        <f t="shared" si="19"/>
        <v>25</v>
      </c>
      <c r="B344" s="32" t="s">
        <v>2321</v>
      </c>
      <c r="C344" s="31" t="s">
        <v>2322</v>
      </c>
      <c r="D344" s="34" t="s">
        <v>2323</v>
      </c>
      <c r="E344" s="71">
        <v>41800</v>
      </c>
      <c r="F344" s="28"/>
      <c r="G344" s="58"/>
      <c r="H344" s="61" t="s">
        <v>1</v>
      </c>
      <c r="I344" s="29" t="s">
        <v>45</v>
      </c>
      <c r="J344" s="61" t="s">
        <v>2216</v>
      </c>
      <c r="K344" s="61" t="s">
        <v>2196</v>
      </c>
      <c r="L344" s="31" t="s">
        <v>2229</v>
      </c>
      <c r="M344" s="61" t="s">
        <v>469</v>
      </c>
      <c r="N344" s="31" t="s">
        <v>469</v>
      </c>
      <c r="O344" s="32" t="s">
        <v>2324</v>
      </c>
      <c r="P344" s="26" t="s">
        <v>2325</v>
      </c>
      <c r="Q344" s="268" t="s">
        <v>2326</v>
      </c>
      <c r="R344" s="26" t="s">
        <v>45</v>
      </c>
      <c r="S344" s="86" t="s">
        <v>160</v>
      </c>
      <c r="T344" s="273">
        <v>42156</v>
      </c>
      <c r="U344" s="25" t="s">
        <v>298</v>
      </c>
      <c r="V344" s="72" t="s">
        <v>78</v>
      </c>
      <c r="W344" s="35">
        <v>3778000</v>
      </c>
      <c r="X344" s="77" t="s">
        <v>47</v>
      </c>
      <c r="Y344" s="36" t="s">
        <v>2201</v>
      </c>
      <c r="Z344" s="77" t="s">
        <v>78</v>
      </c>
      <c r="AA344" s="25">
        <v>1.5</v>
      </c>
      <c r="AB344" s="77" t="s">
        <v>47</v>
      </c>
      <c r="AC344" s="37"/>
      <c r="AD344" s="13"/>
      <c r="AE344" s="69"/>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74"/>
    </row>
    <row r="345" spans="1:82" s="75" customFormat="1" ht="27.95" customHeight="1">
      <c r="A345" s="25">
        <f t="shared" si="19"/>
        <v>26</v>
      </c>
      <c r="B345" s="32" t="s">
        <v>2327</v>
      </c>
      <c r="C345" s="31" t="s">
        <v>2328</v>
      </c>
      <c r="D345" s="34" t="s">
        <v>2329</v>
      </c>
      <c r="E345" s="71">
        <v>41800</v>
      </c>
      <c r="F345" s="28"/>
      <c r="G345" s="58"/>
      <c r="H345" s="61" t="s">
        <v>1</v>
      </c>
      <c r="I345" s="29" t="s">
        <v>45</v>
      </c>
      <c r="J345" s="61" t="s">
        <v>2216</v>
      </c>
      <c r="K345" s="61" t="s">
        <v>2196</v>
      </c>
      <c r="L345" s="26" t="s">
        <v>2330</v>
      </c>
      <c r="M345" s="55" t="s">
        <v>226</v>
      </c>
      <c r="N345" s="31" t="s">
        <v>2330</v>
      </c>
      <c r="O345" s="32" t="s">
        <v>2331</v>
      </c>
      <c r="P345" s="32" t="s">
        <v>2332</v>
      </c>
      <c r="Q345" s="34" t="s">
        <v>2333</v>
      </c>
      <c r="R345" s="32" t="s">
        <v>45</v>
      </c>
      <c r="S345" s="86" t="s">
        <v>160</v>
      </c>
      <c r="T345" s="273">
        <v>42156</v>
      </c>
      <c r="U345" s="25" t="s">
        <v>298</v>
      </c>
      <c r="V345" s="72" t="s">
        <v>78</v>
      </c>
      <c r="W345" s="35">
        <v>3778000</v>
      </c>
      <c r="X345" s="77" t="s">
        <v>47</v>
      </c>
      <c r="Y345" s="36" t="s">
        <v>2201</v>
      </c>
      <c r="Z345" s="77" t="s">
        <v>78</v>
      </c>
      <c r="AA345" s="25">
        <v>1.5</v>
      </c>
      <c r="AB345" s="77" t="s">
        <v>47</v>
      </c>
      <c r="AC345" s="37"/>
      <c r="AD345" s="13"/>
      <c r="AE345" s="69"/>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74"/>
    </row>
    <row r="346" spans="1:82" s="75" customFormat="1" ht="27.95" customHeight="1">
      <c r="A346" s="25">
        <f t="shared" si="19"/>
        <v>27</v>
      </c>
      <c r="B346" s="32" t="s">
        <v>2334</v>
      </c>
      <c r="C346" s="31" t="s">
        <v>2335</v>
      </c>
      <c r="D346" s="34" t="s">
        <v>2336</v>
      </c>
      <c r="E346" s="71">
        <v>41800</v>
      </c>
      <c r="F346" s="28"/>
      <c r="G346" s="58"/>
      <c r="H346" s="61" t="s">
        <v>1</v>
      </c>
      <c r="I346" s="29" t="s">
        <v>68</v>
      </c>
      <c r="J346" s="61" t="s">
        <v>2216</v>
      </c>
      <c r="K346" s="61" t="s">
        <v>2196</v>
      </c>
      <c r="L346" s="31" t="s">
        <v>2058</v>
      </c>
      <c r="M346" s="61" t="s">
        <v>117</v>
      </c>
      <c r="N346" s="31" t="s">
        <v>116</v>
      </c>
      <c r="O346" s="32" t="s">
        <v>2337</v>
      </c>
      <c r="P346" s="32" t="s">
        <v>2338</v>
      </c>
      <c r="Q346" s="34" t="s">
        <v>2339</v>
      </c>
      <c r="R346" s="32" t="s">
        <v>68</v>
      </c>
      <c r="S346" s="86" t="s">
        <v>160</v>
      </c>
      <c r="T346" s="273">
        <v>42156</v>
      </c>
      <c r="U346" s="25" t="s">
        <v>298</v>
      </c>
      <c r="V346" s="72" t="s">
        <v>78</v>
      </c>
      <c r="W346" s="35">
        <v>3778000</v>
      </c>
      <c r="X346" s="77" t="s">
        <v>47</v>
      </c>
      <c r="Y346" s="36" t="s">
        <v>2201</v>
      </c>
      <c r="Z346" s="77" t="s">
        <v>78</v>
      </c>
      <c r="AA346" s="25">
        <v>1.5</v>
      </c>
      <c r="AB346" s="77" t="s">
        <v>47</v>
      </c>
      <c r="AC346" s="37"/>
      <c r="AD346" s="13"/>
      <c r="AE346" s="69"/>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74"/>
    </row>
    <row r="347" spans="1:82" s="75" customFormat="1" ht="27.95" customHeight="1">
      <c r="A347" s="25">
        <f t="shared" si="19"/>
        <v>28</v>
      </c>
      <c r="B347" s="32" t="s">
        <v>2340</v>
      </c>
      <c r="C347" s="31" t="s">
        <v>2341</v>
      </c>
      <c r="D347" s="34" t="s">
        <v>2342</v>
      </c>
      <c r="E347" s="71">
        <v>41800</v>
      </c>
      <c r="F347" s="28"/>
      <c r="G347" s="58"/>
      <c r="H347" s="61" t="s">
        <v>1</v>
      </c>
      <c r="I347" s="29" t="s">
        <v>244</v>
      </c>
      <c r="J347" s="61" t="s">
        <v>2216</v>
      </c>
      <c r="K347" s="61" t="s">
        <v>2196</v>
      </c>
      <c r="L347" s="31" t="s">
        <v>2229</v>
      </c>
      <c r="M347" s="61" t="s">
        <v>469</v>
      </c>
      <c r="N347" s="31" t="s">
        <v>469</v>
      </c>
      <c r="O347" s="32" t="s">
        <v>2343</v>
      </c>
      <c r="P347" s="32" t="s">
        <v>2344</v>
      </c>
      <c r="Q347" s="60">
        <v>41537</v>
      </c>
      <c r="R347" s="32" t="s">
        <v>68</v>
      </c>
      <c r="S347" s="86" t="s">
        <v>160</v>
      </c>
      <c r="T347" s="273">
        <v>42156</v>
      </c>
      <c r="U347" s="25" t="s">
        <v>298</v>
      </c>
      <c r="V347" s="72" t="s">
        <v>78</v>
      </c>
      <c r="W347" s="35">
        <v>3778000</v>
      </c>
      <c r="X347" s="77" t="s">
        <v>47</v>
      </c>
      <c r="Y347" s="36" t="s">
        <v>2201</v>
      </c>
      <c r="Z347" s="77" t="s">
        <v>78</v>
      </c>
      <c r="AA347" s="25">
        <v>1.5</v>
      </c>
      <c r="AB347" s="77" t="s">
        <v>47</v>
      </c>
      <c r="AC347" s="37"/>
      <c r="AD347" s="13"/>
      <c r="AE347" s="69"/>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74"/>
    </row>
    <row r="348" spans="1:82" s="75" customFormat="1" ht="27.95" customHeight="1">
      <c r="A348" s="25">
        <f t="shared" si="19"/>
        <v>29</v>
      </c>
      <c r="B348" s="32" t="s">
        <v>2345</v>
      </c>
      <c r="C348" s="31" t="s">
        <v>2346</v>
      </c>
      <c r="D348" s="34" t="s">
        <v>2347</v>
      </c>
      <c r="E348" s="71">
        <v>41800</v>
      </c>
      <c r="F348" s="28"/>
      <c r="G348" s="58"/>
      <c r="H348" s="61" t="s">
        <v>1</v>
      </c>
      <c r="I348" s="29" t="s">
        <v>411</v>
      </c>
      <c r="J348" s="61" t="s">
        <v>2216</v>
      </c>
      <c r="K348" s="61" t="s">
        <v>2196</v>
      </c>
      <c r="L348" s="31" t="s">
        <v>2229</v>
      </c>
      <c r="M348" s="61" t="s">
        <v>469</v>
      </c>
      <c r="N348" s="31" t="s">
        <v>469</v>
      </c>
      <c r="O348" s="32" t="s">
        <v>2348</v>
      </c>
      <c r="P348" s="32" t="s">
        <v>2349</v>
      </c>
      <c r="Q348" s="34" t="s">
        <v>2350</v>
      </c>
      <c r="R348" s="32" t="s">
        <v>45</v>
      </c>
      <c r="S348" s="86" t="s">
        <v>160</v>
      </c>
      <c r="T348" s="273">
        <v>42156</v>
      </c>
      <c r="U348" s="25" t="s">
        <v>298</v>
      </c>
      <c r="V348" s="72" t="s">
        <v>78</v>
      </c>
      <c r="W348" s="35">
        <v>3778000</v>
      </c>
      <c r="X348" s="77" t="s">
        <v>47</v>
      </c>
      <c r="Y348" s="36" t="s">
        <v>2201</v>
      </c>
      <c r="Z348" s="77" t="s">
        <v>78</v>
      </c>
      <c r="AA348" s="25">
        <v>1.5</v>
      </c>
      <c r="AB348" s="77" t="s">
        <v>47</v>
      </c>
      <c r="AC348" s="37"/>
      <c r="AD348" s="13"/>
      <c r="AE348" s="69"/>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74"/>
    </row>
    <row r="349" spans="1:82" s="75" customFormat="1" ht="27.95" customHeight="1">
      <c r="A349" s="25">
        <f t="shared" si="19"/>
        <v>30</v>
      </c>
      <c r="B349" s="32" t="s">
        <v>2351</v>
      </c>
      <c r="C349" s="31" t="s">
        <v>2352</v>
      </c>
      <c r="D349" s="34" t="s">
        <v>2353</v>
      </c>
      <c r="E349" s="71">
        <v>41800</v>
      </c>
      <c r="F349" s="28"/>
      <c r="G349" s="58"/>
      <c r="H349" s="61" t="s">
        <v>1</v>
      </c>
      <c r="I349" s="29" t="s">
        <v>389</v>
      </c>
      <c r="J349" s="61" t="s">
        <v>2216</v>
      </c>
      <c r="K349" s="61" t="s">
        <v>2196</v>
      </c>
      <c r="L349" s="31" t="s">
        <v>2354</v>
      </c>
      <c r="M349" s="61" t="s">
        <v>117</v>
      </c>
      <c r="N349" s="31" t="s">
        <v>2355</v>
      </c>
      <c r="O349" s="32" t="s">
        <v>2356</v>
      </c>
      <c r="P349" s="32" t="s">
        <v>2357</v>
      </c>
      <c r="Q349" s="34" t="s">
        <v>2358</v>
      </c>
      <c r="R349" s="32" t="s">
        <v>389</v>
      </c>
      <c r="S349" s="86" t="s">
        <v>160</v>
      </c>
      <c r="T349" s="273">
        <v>42156</v>
      </c>
      <c r="U349" s="25" t="s">
        <v>298</v>
      </c>
      <c r="V349" s="72" t="s">
        <v>78</v>
      </c>
      <c r="W349" s="35">
        <v>3778000</v>
      </c>
      <c r="X349" s="77" t="s">
        <v>47</v>
      </c>
      <c r="Y349" s="36" t="s">
        <v>2201</v>
      </c>
      <c r="Z349" s="77" t="s">
        <v>78</v>
      </c>
      <c r="AA349" s="25">
        <v>1.5</v>
      </c>
      <c r="AB349" s="77" t="s">
        <v>47</v>
      </c>
      <c r="AC349" s="37"/>
      <c r="AD349" s="13"/>
      <c r="AE349" s="69"/>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74"/>
    </row>
    <row r="350" spans="1:82" s="75" customFormat="1" ht="27.95" customHeight="1">
      <c r="A350" s="25">
        <f t="shared" si="19"/>
        <v>31</v>
      </c>
      <c r="B350" s="32" t="s">
        <v>2359</v>
      </c>
      <c r="C350" s="31" t="s">
        <v>2360</v>
      </c>
      <c r="D350" s="34" t="s">
        <v>2361</v>
      </c>
      <c r="E350" s="71">
        <v>41800</v>
      </c>
      <c r="F350" s="28"/>
      <c r="G350" s="58"/>
      <c r="H350" s="61" t="s">
        <v>1</v>
      </c>
      <c r="I350" s="29" t="s">
        <v>858</v>
      </c>
      <c r="J350" s="61" t="s">
        <v>2216</v>
      </c>
      <c r="K350" s="61" t="s">
        <v>2196</v>
      </c>
      <c r="L350" s="31" t="s">
        <v>2362</v>
      </c>
      <c r="M350" s="29" t="s">
        <v>293</v>
      </c>
      <c r="N350" s="31" t="s">
        <v>2363</v>
      </c>
      <c r="O350" s="32" t="s">
        <v>2364</v>
      </c>
      <c r="P350" s="32" t="s">
        <v>2365</v>
      </c>
      <c r="Q350" s="34" t="s">
        <v>2366</v>
      </c>
      <c r="R350" s="32" t="s">
        <v>340</v>
      </c>
      <c r="S350" s="86" t="s">
        <v>160</v>
      </c>
      <c r="T350" s="273">
        <v>42156</v>
      </c>
      <c r="U350" s="25" t="s">
        <v>298</v>
      </c>
      <c r="V350" s="72" t="s">
        <v>78</v>
      </c>
      <c r="W350" s="35">
        <v>3778000</v>
      </c>
      <c r="X350" s="77" t="s">
        <v>47</v>
      </c>
      <c r="Y350" s="36" t="s">
        <v>2201</v>
      </c>
      <c r="Z350" s="77" t="s">
        <v>78</v>
      </c>
      <c r="AA350" s="25">
        <v>1.5</v>
      </c>
      <c r="AB350" s="77" t="s">
        <v>47</v>
      </c>
      <c r="AC350" s="37"/>
      <c r="AD350" s="13"/>
      <c r="AE350" s="69"/>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74"/>
    </row>
    <row r="351" spans="1:82" s="75" customFormat="1" ht="27.95" customHeight="1">
      <c r="A351" s="25">
        <f t="shared" si="19"/>
        <v>32</v>
      </c>
      <c r="B351" s="32" t="s">
        <v>2367</v>
      </c>
      <c r="C351" s="31" t="s">
        <v>1168</v>
      </c>
      <c r="D351" s="34" t="s">
        <v>2368</v>
      </c>
      <c r="E351" s="71">
        <v>41800</v>
      </c>
      <c r="F351" s="28"/>
      <c r="G351" s="58"/>
      <c r="H351" s="61" t="s">
        <v>1</v>
      </c>
      <c r="I351" s="29" t="s">
        <v>45</v>
      </c>
      <c r="J351" s="61" t="s">
        <v>2216</v>
      </c>
      <c r="K351" s="61" t="s">
        <v>2196</v>
      </c>
      <c r="L351" s="31" t="s">
        <v>143</v>
      </c>
      <c r="M351" s="55" t="s">
        <v>226</v>
      </c>
      <c r="N351" s="31" t="s">
        <v>2369</v>
      </c>
      <c r="O351" s="32" t="s">
        <v>2370</v>
      </c>
      <c r="P351" s="32" t="s">
        <v>2371</v>
      </c>
      <c r="Q351" s="34" t="s">
        <v>2372</v>
      </c>
      <c r="R351" s="32" t="s">
        <v>45</v>
      </c>
      <c r="S351" s="86" t="s">
        <v>160</v>
      </c>
      <c r="T351" s="273">
        <v>42156</v>
      </c>
      <c r="U351" s="25" t="s">
        <v>298</v>
      </c>
      <c r="V351" s="72" t="s">
        <v>78</v>
      </c>
      <c r="W351" s="35">
        <v>3778000</v>
      </c>
      <c r="X351" s="77" t="s">
        <v>47</v>
      </c>
      <c r="Y351" s="36" t="s">
        <v>2201</v>
      </c>
      <c r="Z351" s="77" t="s">
        <v>78</v>
      </c>
      <c r="AA351" s="25">
        <v>1.5</v>
      </c>
      <c r="AB351" s="77" t="s">
        <v>47</v>
      </c>
      <c r="AC351" s="37"/>
      <c r="AD351" s="13"/>
      <c r="AE351" s="69"/>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74"/>
    </row>
    <row r="352" spans="1:82" s="75" customFormat="1" ht="27.95" customHeight="1">
      <c r="A352" s="25">
        <f t="shared" si="19"/>
        <v>33</v>
      </c>
      <c r="B352" s="32" t="s">
        <v>2373</v>
      </c>
      <c r="C352" s="31" t="s">
        <v>2374</v>
      </c>
      <c r="D352" s="34" t="s">
        <v>2375</v>
      </c>
      <c r="E352" s="71">
        <v>41800</v>
      </c>
      <c r="F352" s="28"/>
      <c r="G352" s="58"/>
      <c r="H352" s="61" t="s">
        <v>1</v>
      </c>
      <c r="I352" s="29" t="s">
        <v>45</v>
      </c>
      <c r="J352" s="61" t="s">
        <v>2216</v>
      </c>
      <c r="K352" s="61" t="s">
        <v>2196</v>
      </c>
      <c r="L352" s="31" t="s">
        <v>2229</v>
      </c>
      <c r="M352" s="61" t="s">
        <v>469</v>
      </c>
      <c r="N352" s="31" t="s">
        <v>2376</v>
      </c>
      <c r="O352" s="32" t="s">
        <v>2377</v>
      </c>
      <c r="P352" s="32" t="s">
        <v>2371</v>
      </c>
      <c r="Q352" s="34" t="s">
        <v>2378</v>
      </c>
      <c r="R352" s="32" t="s">
        <v>45</v>
      </c>
      <c r="S352" s="86" t="s">
        <v>160</v>
      </c>
      <c r="T352" s="273">
        <v>42156</v>
      </c>
      <c r="U352" s="25" t="s">
        <v>298</v>
      </c>
      <c r="V352" s="72" t="s">
        <v>78</v>
      </c>
      <c r="W352" s="35">
        <v>3778000</v>
      </c>
      <c r="X352" s="77" t="s">
        <v>47</v>
      </c>
      <c r="Y352" s="36" t="s">
        <v>2201</v>
      </c>
      <c r="Z352" s="77" t="s">
        <v>78</v>
      </c>
      <c r="AA352" s="25">
        <v>1.5</v>
      </c>
      <c r="AB352" s="77" t="s">
        <v>47</v>
      </c>
      <c r="AC352" s="37"/>
      <c r="AD352" s="13"/>
      <c r="AE352" s="69"/>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74"/>
    </row>
    <row r="353" spans="1:82" s="75" customFormat="1" ht="27.95" customHeight="1">
      <c r="A353" s="25">
        <f t="shared" si="19"/>
        <v>34</v>
      </c>
      <c r="B353" s="32" t="s">
        <v>2379</v>
      </c>
      <c r="C353" s="31" t="s">
        <v>2380</v>
      </c>
      <c r="D353" s="34" t="s">
        <v>2381</v>
      </c>
      <c r="E353" s="71">
        <v>41800</v>
      </c>
      <c r="F353" s="28"/>
      <c r="G353" s="58"/>
      <c r="H353" s="61" t="s">
        <v>1</v>
      </c>
      <c r="I353" s="29" t="s">
        <v>45</v>
      </c>
      <c r="J353" s="61" t="s">
        <v>2216</v>
      </c>
      <c r="K353" s="61" t="s">
        <v>2196</v>
      </c>
      <c r="L353" s="31" t="s">
        <v>2382</v>
      </c>
      <c r="M353" s="55" t="s">
        <v>226</v>
      </c>
      <c r="N353" s="31" t="s">
        <v>2383</v>
      </c>
      <c r="O353" s="32" t="s">
        <v>2384</v>
      </c>
      <c r="P353" s="32" t="s">
        <v>2385</v>
      </c>
      <c r="Q353" s="34" t="s">
        <v>2386</v>
      </c>
      <c r="R353" s="32" t="s">
        <v>45</v>
      </c>
      <c r="S353" s="86" t="s">
        <v>160</v>
      </c>
      <c r="T353" s="273">
        <v>42156</v>
      </c>
      <c r="U353" s="25" t="s">
        <v>298</v>
      </c>
      <c r="V353" s="72" t="s">
        <v>78</v>
      </c>
      <c r="W353" s="35">
        <v>3778000</v>
      </c>
      <c r="X353" s="77" t="s">
        <v>47</v>
      </c>
      <c r="Y353" s="36" t="s">
        <v>2201</v>
      </c>
      <c r="Z353" s="77" t="s">
        <v>78</v>
      </c>
      <c r="AA353" s="25">
        <v>1.5</v>
      </c>
      <c r="AB353" s="77" t="s">
        <v>47</v>
      </c>
      <c r="AC353" s="37"/>
      <c r="AD353" s="13"/>
      <c r="AE353" s="69"/>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74"/>
    </row>
    <row r="354" spans="1:82" s="75" customFormat="1" ht="27.95" customHeight="1">
      <c r="A354" s="25">
        <f t="shared" si="19"/>
        <v>35</v>
      </c>
      <c r="B354" s="32" t="s">
        <v>2387</v>
      </c>
      <c r="C354" s="31" t="s">
        <v>2388</v>
      </c>
      <c r="D354" s="34" t="s">
        <v>2389</v>
      </c>
      <c r="E354" s="71">
        <v>41800</v>
      </c>
      <c r="F354" s="28"/>
      <c r="G354" s="58"/>
      <c r="H354" s="61" t="s">
        <v>1</v>
      </c>
      <c r="I354" s="29" t="s">
        <v>114</v>
      </c>
      <c r="J354" s="61" t="s">
        <v>2216</v>
      </c>
      <c r="K354" s="61" t="s">
        <v>2196</v>
      </c>
      <c r="L354" s="31" t="s">
        <v>2229</v>
      </c>
      <c r="M354" s="61" t="s">
        <v>469</v>
      </c>
      <c r="N354" s="31" t="s">
        <v>469</v>
      </c>
      <c r="O354" s="32" t="s">
        <v>2390</v>
      </c>
      <c r="P354" s="32" t="s">
        <v>2391</v>
      </c>
      <c r="Q354" s="34" t="s">
        <v>2392</v>
      </c>
      <c r="R354" s="32" t="s">
        <v>114</v>
      </c>
      <c r="S354" s="86" t="s">
        <v>160</v>
      </c>
      <c r="T354" s="273">
        <v>42156</v>
      </c>
      <c r="U354" s="25" t="s">
        <v>298</v>
      </c>
      <c r="V354" s="72" t="s">
        <v>78</v>
      </c>
      <c r="W354" s="35">
        <v>3778000</v>
      </c>
      <c r="X354" s="77" t="s">
        <v>47</v>
      </c>
      <c r="Y354" s="36" t="s">
        <v>2201</v>
      </c>
      <c r="Z354" s="77" t="s">
        <v>78</v>
      </c>
      <c r="AA354" s="25">
        <v>1.5</v>
      </c>
      <c r="AB354" s="77" t="s">
        <v>47</v>
      </c>
      <c r="AC354" s="37"/>
      <c r="AD354" s="13"/>
      <c r="AE354" s="69"/>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74"/>
    </row>
    <row r="355" spans="1:82" s="75" customFormat="1" ht="27.95" customHeight="1">
      <c r="A355" s="25">
        <f t="shared" si="19"/>
        <v>36</v>
      </c>
      <c r="B355" s="32" t="s">
        <v>2393</v>
      </c>
      <c r="C355" s="31" t="s">
        <v>2394</v>
      </c>
      <c r="D355" s="34" t="s">
        <v>2395</v>
      </c>
      <c r="E355" s="71">
        <v>41800</v>
      </c>
      <c r="F355" s="28"/>
      <c r="G355" s="58"/>
      <c r="H355" s="61" t="s">
        <v>1</v>
      </c>
      <c r="I355" s="29" t="s">
        <v>244</v>
      </c>
      <c r="J355" s="61" t="s">
        <v>2216</v>
      </c>
      <c r="K355" s="61" t="s">
        <v>2196</v>
      </c>
      <c r="L355" s="31" t="s">
        <v>2229</v>
      </c>
      <c r="M355" s="61" t="s">
        <v>469</v>
      </c>
      <c r="N355" s="31" t="s">
        <v>2396</v>
      </c>
      <c r="O355" s="32" t="s">
        <v>2397</v>
      </c>
      <c r="P355" s="32" t="s">
        <v>2398</v>
      </c>
      <c r="Q355" s="34" t="s">
        <v>2399</v>
      </c>
      <c r="R355" s="32" t="s">
        <v>68</v>
      </c>
      <c r="S355" s="86" t="s">
        <v>160</v>
      </c>
      <c r="T355" s="273">
        <v>42156</v>
      </c>
      <c r="U355" s="25" t="s">
        <v>298</v>
      </c>
      <c r="V355" s="72" t="s">
        <v>78</v>
      </c>
      <c r="W355" s="35">
        <v>3778000</v>
      </c>
      <c r="X355" s="77" t="s">
        <v>47</v>
      </c>
      <c r="Y355" s="36" t="s">
        <v>2201</v>
      </c>
      <c r="Z355" s="77" t="s">
        <v>78</v>
      </c>
      <c r="AA355" s="25">
        <v>1.5</v>
      </c>
      <c r="AB355" s="77" t="s">
        <v>47</v>
      </c>
      <c r="AC355" s="37"/>
      <c r="AD355" s="13"/>
      <c r="AE355" s="69"/>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74"/>
    </row>
    <row r="356" spans="1:82" s="75" customFormat="1" ht="27.95" customHeight="1">
      <c r="A356" s="25">
        <f t="shared" si="19"/>
        <v>37</v>
      </c>
      <c r="B356" s="32" t="s">
        <v>2400</v>
      </c>
      <c r="C356" s="31" t="s">
        <v>2401</v>
      </c>
      <c r="D356" s="34">
        <v>33551</v>
      </c>
      <c r="E356" s="71">
        <v>41800</v>
      </c>
      <c r="F356" s="28"/>
      <c r="G356" s="58"/>
      <c r="H356" s="61" t="s">
        <v>1</v>
      </c>
      <c r="I356" s="29" t="s">
        <v>244</v>
      </c>
      <c r="J356" s="61" t="s">
        <v>2216</v>
      </c>
      <c r="K356" s="61" t="s">
        <v>2196</v>
      </c>
      <c r="L356" s="31" t="s">
        <v>2229</v>
      </c>
      <c r="M356" s="61" t="s">
        <v>469</v>
      </c>
      <c r="N356" s="31" t="s">
        <v>469</v>
      </c>
      <c r="O356" s="32" t="s">
        <v>2402</v>
      </c>
      <c r="P356" s="32">
        <v>151882006</v>
      </c>
      <c r="Q356" s="34" t="s">
        <v>1449</v>
      </c>
      <c r="R356" s="32" t="s">
        <v>68</v>
      </c>
      <c r="S356" s="86" t="s">
        <v>160</v>
      </c>
      <c r="T356" s="273">
        <v>42156</v>
      </c>
      <c r="U356" s="25" t="s">
        <v>298</v>
      </c>
      <c r="V356" s="72" t="s">
        <v>78</v>
      </c>
      <c r="W356" s="35">
        <v>3778000</v>
      </c>
      <c r="X356" s="77" t="s">
        <v>47</v>
      </c>
      <c r="Y356" s="36" t="s">
        <v>2201</v>
      </c>
      <c r="Z356" s="77" t="s">
        <v>78</v>
      </c>
      <c r="AA356" s="25">
        <v>1.5</v>
      </c>
      <c r="AB356" s="77" t="s">
        <v>47</v>
      </c>
      <c r="AC356" s="37"/>
      <c r="AD356" s="13"/>
      <c r="AE356" s="69"/>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74"/>
    </row>
    <row r="357" spans="1:82" s="75" customFormat="1" ht="27.95" customHeight="1">
      <c r="A357" s="25">
        <f t="shared" si="19"/>
        <v>38</v>
      </c>
      <c r="B357" s="32" t="s">
        <v>2403</v>
      </c>
      <c r="C357" s="31" t="s">
        <v>36</v>
      </c>
      <c r="D357" s="34">
        <v>31306</v>
      </c>
      <c r="E357" s="71">
        <v>42005</v>
      </c>
      <c r="F357" s="28"/>
      <c r="G357" s="58"/>
      <c r="H357" s="61" t="s">
        <v>1</v>
      </c>
      <c r="I357" s="29" t="s">
        <v>68</v>
      </c>
      <c r="J357" s="61" t="s">
        <v>2216</v>
      </c>
      <c r="K357" s="61" t="s">
        <v>2196</v>
      </c>
      <c r="L357" s="31" t="s">
        <v>125</v>
      </c>
      <c r="M357" s="55" t="s">
        <v>84</v>
      </c>
      <c r="N357" s="31" t="s">
        <v>2404</v>
      </c>
      <c r="O357" s="32" t="s">
        <v>2405</v>
      </c>
      <c r="P357" s="32">
        <v>151538521</v>
      </c>
      <c r="Q357" s="34">
        <v>37127</v>
      </c>
      <c r="R357" s="32" t="s">
        <v>68</v>
      </c>
      <c r="S357" s="86" t="s">
        <v>160</v>
      </c>
      <c r="T357" s="273">
        <v>42156</v>
      </c>
      <c r="U357" s="25" t="s">
        <v>298</v>
      </c>
      <c r="V357" s="72" t="s">
        <v>78</v>
      </c>
      <c r="W357" s="35">
        <v>3778000</v>
      </c>
      <c r="X357" s="77" t="s">
        <v>47</v>
      </c>
      <c r="Y357" s="36" t="s">
        <v>2201</v>
      </c>
      <c r="Z357" s="77" t="s">
        <v>78</v>
      </c>
      <c r="AA357" s="25">
        <v>1.5</v>
      </c>
      <c r="AB357" s="77" t="s">
        <v>47</v>
      </c>
      <c r="AC357" s="37"/>
      <c r="AD357" s="13"/>
      <c r="AE357" s="69"/>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74"/>
    </row>
    <row r="358" spans="1:82" s="75" customFormat="1" ht="27.95" customHeight="1">
      <c r="A358" s="25">
        <f t="shared" si="19"/>
        <v>39</v>
      </c>
      <c r="B358" s="32" t="s">
        <v>2406</v>
      </c>
      <c r="C358" s="31" t="s">
        <v>2407</v>
      </c>
      <c r="D358" s="34">
        <v>32035</v>
      </c>
      <c r="E358" s="71">
        <v>42005</v>
      </c>
      <c r="F358" s="28"/>
      <c r="G358" s="58"/>
      <c r="H358" s="61" t="s">
        <v>1</v>
      </c>
      <c r="I358" s="29" t="s">
        <v>68</v>
      </c>
      <c r="J358" s="61" t="s">
        <v>2216</v>
      </c>
      <c r="K358" s="61" t="s">
        <v>2196</v>
      </c>
      <c r="L358" s="31" t="s">
        <v>2408</v>
      </c>
      <c r="M358" s="55" t="s">
        <v>84</v>
      </c>
      <c r="N358" s="31" t="s">
        <v>2409</v>
      </c>
      <c r="O358" s="32" t="s">
        <v>2410</v>
      </c>
      <c r="P358" s="32">
        <v>151735101</v>
      </c>
      <c r="Q358" s="34">
        <v>40256</v>
      </c>
      <c r="R358" s="32" t="s">
        <v>68</v>
      </c>
      <c r="S358" s="86" t="s">
        <v>160</v>
      </c>
      <c r="T358" s="273">
        <v>42156</v>
      </c>
      <c r="U358" s="25" t="s">
        <v>298</v>
      </c>
      <c r="V358" s="72" t="s">
        <v>78</v>
      </c>
      <c r="W358" s="35">
        <v>3778000</v>
      </c>
      <c r="X358" s="77" t="s">
        <v>47</v>
      </c>
      <c r="Y358" s="36" t="s">
        <v>2201</v>
      </c>
      <c r="Z358" s="77" t="s">
        <v>78</v>
      </c>
      <c r="AA358" s="25">
        <v>1.5</v>
      </c>
      <c r="AB358" s="77" t="s">
        <v>47</v>
      </c>
      <c r="AC358" s="37"/>
      <c r="AD358" s="13"/>
      <c r="AE358" s="69"/>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74"/>
    </row>
    <row r="359" spans="1:82" s="75" customFormat="1" ht="27.95" customHeight="1">
      <c r="A359" s="25">
        <f t="shared" si="19"/>
        <v>40</v>
      </c>
      <c r="B359" s="32" t="s">
        <v>2411</v>
      </c>
      <c r="C359" s="31" t="s">
        <v>2412</v>
      </c>
      <c r="D359" s="34">
        <v>31707</v>
      </c>
      <c r="E359" s="71">
        <v>42005</v>
      </c>
      <c r="F359" s="28"/>
      <c r="G359" s="58"/>
      <c r="H359" s="61" t="s">
        <v>1</v>
      </c>
      <c r="I359" s="29" t="s">
        <v>68</v>
      </c>
      <c r="J359" s="61" t="s">
        <v>2216</v>
      </c>
      <c r="K359" s="61" t="s">
        <v>2196</v>
      </c>
      <c r="L359" s="31" t="s">
        <v>2413</v>
      </c>
      <c r="M359" s="55" t="s">
        <v>226</v>
      </c>
      <c r="N359" s="31" t="s">
        <v>2414</v>
      </c>
      <c r="O359" s="32" t="s">
        <v>2415</v>
      </c>
      <c r="P359" s="32">
        <v>151531993</v>
      </c>
      <c r="Q359" s="34">
        <v>40683</v>
      </c>
      <c r="R359" s="32" t="s">
        <v>68</v>
      </c>
      <c r="S359" s="86" t="s">
        <v>160</v>
      </c>
      <c r="T359" s="273">
        <v>42156</v>
      </c>
      <c r="U359" s="25" t="s">
        <v>298</v>
      </c>
      <c r="V359" s="72" t="s">
        <v>78</v>
      </c>
      <c r="W359" s="35">
        <v>3778000</v>
      </c>
      <c r="X359" s="77" t="s">
        <v>47</v>
      </c>
      <c r="Y359" s="36" t="s">
        <v>2201</v>
      </c>
      <c r="Z359" s="77" t="s">
        <v>78</v>
      </c>
      <c r="AA359" s="25">
        <v>1.5</v>
      </c>
      <c r="AB359" s="77" t="s">
        <v>47</v>
      </c>
      <c r="AC359" s="37"/>
      <c r="AD359" s="13"/>
      <c r="AE359" s="69"/>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74"/>
    </row>
    <row r="360" spans="1:82" s="75" customFormat="1" ht="27.95" customHeight="1">
      <c r="A360" s="25">
        <f t="shared" si="19"/>
        <v>41</v>
      </c>
      <c r="B360" s="32" t="s">
        <v>2416</v>
      </c>
      <c r="C360" s="31" t="s">
        <v>2417</v>
      </c>
      <c r="D360" s="34">
        <v>34667</v>
      </c>
      <c r="E360" s="71">
        <v>42005</v>
      </c>
      <c r="F360" s="28"/>
      <c r="G360" s="58"/>
      <c r="H360" s="61" t="s">
        <v>1</v>
      </c>
      <c r="I360" s="29" t="s">
        <v>68</v>
      </c>
      <c r="J360" s="61" t="s">
        <v>2216</v>
      </c>
      <c r="K360" s="61" t="s">
        <v>2196</v>
      </c>
      <c r="L360" s="31" t="s">
        <v>2229</v>
      </c>
      <c r="M360" s="61" t="s">
        <v>469</v>
      </c>
      <c r="N360" s="31" t="s">
        <v>2418</v>
      </c>
      <c r="O360" s="32" t="s">
        <v>2317</v>
      </c>
      <c r="P360" s="32">
        <v>151967598</v>
      </c>
      <c r="Q360" s="34">
        <v>39695</v>
      </c>
      <c r="R360" s="32" t="s">
        <v>68</v>
      </c>
      <c r="S360" s="86" t="s">
        <v>160</v>
      </c>
      <c r="T360" s="273">
        <v>42156</v>
      </c>
      <c r="U360" s="25" t="s">
        <v>298</v>
      </c>
      <c r="V360" s="72" t="s">
        <v>78</v>
      </c>
      <c r="W360" s="35">
        <v>3778000</v>
      </c>
      <c r="X360" s="77" t="s">
        <v>47</v>
      </c>
      <c r="Y360" s="36" t="s">
        <v>2201</v>
      </c>
      <c r="Z360" s="77" t="s">
        <v>78</v>
      </c>
      <c r="AA360" s="25">
        <v>1.5</v>
      </c>
      <c r="AB360" s="77" t="s">
        <v>47</v>
      </c>
      <c r="AC360" s="37"/>
      <c r="AD360" s="13"/>
      <c r="AE360" s="69"/>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74"/>
    </row>
    <row r="361" spans="1:82" s="75" customFormat="1" ht="27.95" customHeight="1">
      <c r="A361" s="25">
        <f t="shared" si="19"/>
        <v>42</v>
      </c>
      <c r="B361" s="32" t="s">
        <v>2419</v>
      </c>
      <c r="C361" s="31" t="s">
        <v>2420</v>
      </c>
      <c r="D361" s="34">
        <v>34953</v>
      </c>
      <c r="E361" s="71">
        <v>42005</v>
      </c>
      <c r="F361" s="28"/>
      <c r="G361" s="58"/>
      <c r="H361" s="61" t="s">
        <v>1</v>
      </c>
      <c r="I361" s="29" t="s">
        <v>45</v>
      </c>
      <c r="J361" s="61" t="s">
        <v>2216</v>
      </c>
      <c r="K361" s="61" t="s">
        <v>2196</v>
      </c>
      <c r="L361" s="31" t="s">
        <v>2229</v>
      </c>
      <c r="M361" s="61" t="s">
        <v>469</v>
      </c>
      <c r="N361" s="31" t="s">
        <v>2418</v>
      </c>
      <c r="O361" s="32" t="s">
        <v>2421</v>
      </c>
      <c r="P361" s="32" t="s">
        <v>2422</v>
      </c>
      <c r="Q361" s="34">
        <v>40301</v>
      </c>
      <c r="R361" s="32" t="s">
        <v>673</v>
      </c>
      <c r="S361" s="86" t="s">
        <v>160</v>
      </c>
      <c r="T361" s="273">
        <v>42156</v>
      </c>
      <c r="U361" s="25" t="s">
        <v>298</v>
      </c>
      <c r="V361" s="72" t="s">
        <v>78</v>
      </c>
      <c r="W361" s="35">
        <v>3778000</v>
      </c>
      <c r="X361" s="77" t="s">
        <v>47</v>
      </c>
      <c r="Y361" s="36" t="s">
        <v>2201</v>
      </c>
      <c r="Z361" s="77" t="s">
        <v>78</v>
      </c>
      <c r="AA361" s="25">
        <v>1.5</v>
      </c>
      <c r="AB361" s="77" t="s">
        <v>47</v>
      </c>
      <c r="AC361" s="37"/>
      <c r="AD361" s="13"/>
      <c r="AE361" s="69"/>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74"/>
    </row>
    <row r="362" spans="1:82" s="75" customFormat="1" ht="27.95" customHeight="1">
      <c r="A362" s="25">
        <f t="shared" si="19"/>
        <v>43</v>
      </c>
      <c r="B362" s="32" t="s">
        <v>2423</v>
      </c>
      <c r="C362" s="31" t="s">
        <v>2424</v>
      </c>
      <c r="D362" s="34">
        <v>32747</v>
      </c>
      <c r="E362" s="71">
        <v>42005</v>
      </c>
      <c r="F362" s="28"/>
      <c r="G362" s="58"/>
      <c r="H362" s="61" t="s">
        <v>1</v>
      </c>
      <c r="I362" s="29" t="s">
        <v>45</v>
      </c>
      <c r="J362" s="61" t="s">
        <v>2216</v>
      </c>
      <c r="K362" s="61" t="s">
        <v>2196</v>
      </c>
      <c r="L362" s="31" t="s">
        <v>2425</v>
      </c>
      <c r="M362" s="29" t="s">
        <v>293</v>
      </c>
      <c r="N362" s="31" t="s">
        <v>2426</v>
      </c>
      <c r="O362" s="32" t="s">
        <v>2427</v>
      </c>
      <c r="P362" s="32" t="s">
        <v>2428</v>
      </c>
      <c r="Q362" s="34">
        <v>37918</v>
      </c>
      <c r="R362" s="32" t="s">
        <v>673</v>
      </c>
      <c r="S362" s="86" t="s">
        <v>160</v>
      </c>
      <c r="T362" s="273">
        <v>42156</v>
      </c>
      <c r="U362" s="25" t="s">
        <v>298</v>
      </c>
      <c r="V362" s="72" t="s">
        <v>78</v>
      </c>
      <c r="W362" s="35">
        <v>3778000</v>
      </c>
      <c r="X362" s="77" t="s">
        <v>47</v>
      </c>
      <c r="Y362" s="36" t="s">
        <v>2201</v>
      </c>
      <c r="Z362" s="77" t="s">
        <v>78</v>
      </c>
      <c r="AA362" s="25">
        <v>1.5</v>
      </c>
      <c r="AB362" s="77" t="s">
        <v>47</v>
      </c>
      <c r="AC362" s="37"/>
      <c r="AD362" s="13"/>
      <c r="AE362" s="69"/>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74"/>
    </row>
    <row r="363" spans="1:82" s="75" customFormat="1" ht="27.95" customHeight="1">
      <c r="A363" s="25">
        <f t="shared" si="19"/>
        <v>44</v>
      </c>
      <c r="B363" s="32" t="s">
        <v>2429</v>
      </c>
      <c r="C363" s="31" t="s">
        <v>2430</v>
      </c>
      <c r="D363" s="34">
        <v>31872</v>
      </c>
      <c r="E363" s="71">
        <v>42005</v>
      </c>
      <c r="F363" s="28"/>
      <c r="G363" s="58"/>
      <c r="H363" s="61" t="s">
        <v>1</v>
      </c>
      <c r="I363" s="29" t="s">
        <v>68</v>
      </c>
      <c r="J363" s="61" t="s">
        <v>2216</v>
      </c>
      <c r="K363" s="61" t="s">
        <v>2196</v>
      </c>
      <c r="L363" s="31" t="s">
        <v>2229</v>
      </c>
      <c r="M363" s="61" t="s">
        <v>469</v>
      </c>
      <c r="N363" s="31" t="s">
        <v>4</v>
      </c>
      <c r="O363" s="32" t="s">
        <v>2415</v>
      </c>
      <c r="P363" s="32">
        <v>151679376</v>
      </c>
      <c r="Q363" s="34">
        <v>37855</v>
      </c>
      <c r="R363" s="32" t="s">
        <v>68</v>
      </c>
      <c r="S363" s="86" t="s">
        <v>160</v>
      </c>
      <c r="T363" s="273">
        <v>42156</v>
      </c>
      <c r="U363" s="25" t="s">
        <v>298</v>
      </c>
      <c r="V363" s="72" t="s">
        <v>78</v>
      </c>
      <c r="W363" s="35">
        <v>3778000</v>
      </c>
      <c r="X363" s="77" t="s">
        <v>47</v>
      </c>
      <c r="Y363" s="36" t="s">
        <v>2201</v>
      </c>
      <c r="Z363" s="77" t="s">
        <v>78</v>
      </c>
      <c r="AA363" s="25">
        <v>1.5</v>
      </c>
      <c r="AB363" s="77" t="s">
        <v>47</v>
      </c>
      <c r="AC363" s="37"/>
      <c r="AD363" s="13"/>
      <c r="AE363" s="69"/>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74"/>
    </row>
    <row r="364" spans="1:82" s="75" customFormat="1" ht="27.95" customHeight="1">
      <c r="A364" s="25">
        <f t="shared" si="19"/>
        <v>45</v>
      </c>
      <c r="B364" s="32" t="s">
        <v>2431</v>
      </c>
      <c r="C364" s="31" t="s">
        <v>2432</v>
      </c>
      <c r="D364" s="34">
        <v>35328</v>
      </c>
      <c r="E364" s="71">
        <v>42005</v>
      </c>
      <c r="F364" s="28"/>
      <c r="G364" s="58"/>
      <c r="H364" s="61" t="s">
        <v>1</v>
      </c>
      <c r="I364" s="29" t="s">
        <v>45</v>
      </c>
      <c r="J364" s="61" t="s">
        <v>2216</v>
      </c>
      <c r="K364" s="61" t="s">
        <v>2196</v>
      </c>
      <c r="L364" s="31" t="s">
        <v>2229</v>
      </c>
      <c r="M364" s="61" t="s">
        <v>469</v>
      </c>
      <c r="N364" s="31" t="s">
        <v>2433</v>
      </c>
      <c r="O364" s="32" t="s">
        <v>2434</v>
      </c>
      <c r="P364" s="32" t="s">
        <v>2435</v>
      </c>
      <c r="Q364" s="34">
        <v>41292</v>
      </c>
      <c r="R364" s="32" t="s">
        <v>673</v>
      </c>
      <c r="S364" s="86" t="s">
        <v>160</v>
      </c>
      <c r="T364" s="273">
        <v>42156</v>
      </c>
      <c r="U364" s="25" t="s">
        <v>298</v>
      </c>
      <c r="V364" s="72" t="s">
        <v>78</v>
      </c>
      <c r="W364" s="35">
        <v>3778000</v>
      </c>
      <c r="X364" s="77" t="s">
        <v>47</v>
      </c>
      <c r="Y364" s="36" t="s">
        <v>2201</v>
      </c>
      <c r="Z364" s="77" t="s">
        <v>78</v>
      </c>
      <c r="AA364" s="25">
        <v>1.5</v>
      </c>
      <c r="AB364" s="77" t="s">
        <v>47</v>
      </c>
      <c r="AC364" s="37"/>
      <c r="AD364" s="13"/>
      <c r="AE364" s="69"/>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74"/>
    </row>
    <row r="365" spans="1:82" s="75" customFormat="1" ht="27.95" customHeight="1">
      <c r="A365" s="25">
        <f t="shared" si="19"/>
        <v>46</v>
      </c>
      <c r="B365" s="32" t="s">
        <v>2436</v>
      </c>
      <c r="C365" s="31" t="s">
        <v>2437</v>
      </c>
      <c r="D365" s="34">
        <v>34168</v>
      </c>
      <c r="E365" s="71">
        <v>42005</v>
      </c>
      <c r="F365" s="28"/>
      <c r="G365" s="58"/>
      <c r="H365" s="61" t="s">
        <v>1</v>
      </c>
      <c r="I365" s="29" t="s">
        <v>598</v>
      </c>
      <c r="J365" s="61" t="s">
        <v>2216</v>
      </c>
      <c r="K365" s="61" t="s">
        <v>2196</v>
      </c>
      <c r="L365" s="31" t="s">
        <v>2438</v>
      </c>
      <c r="M365" s="55" t="s">
        <v>226</v>
      </c>
      <c r="N365" s="31" t="s">
        <v>2439</v>
      </c>
      <c r="O365" s="32" t="s">
        <v>598</v>
      </c>
      <c r="P365" s="32">
        <v>163274035</v>
      </c>
      <c r="Q365" s="34">
        <v>40758</v>
      </c>
      <c r="R365" s="32" t="s">
        <v>598</v>
      </c>
      <c r="S365" s="86" t="s">
        <v>160</v>
      </c>
      <c r="T365" s="273">
        <v>42156</v>
      </c>
      <c r="U365" s="25" t="s">
        <v>298</v>
      </c>
      <c r="V365" s="72" t="s">
        <v>78</v>
      </c>
      <c r="W365" s="35">
        <v>3778000</v>
      </c>
      <c r="X365" s="77" t="s">
        <v>47</v>
      </c>
      <c r="Y365" s="36" t="s">
        <v>2201</v>
      </c>
      <c r="Z365" s="77" t="s">
        <v>78</v>
      </c>
      <c r="AA365" s="25">
        <v>1.5</v>
      </c>
      <c r="AB365" s="77" t="s">
        <v>47</v>
      </c>
      <c r="AC365" s="37"/>
      <c r="AD365" s="13"/>
      <c r="AE365" s="69"/>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74"/>
    </row>
    <row r="366" spans="1:82" s="75" customFormat="1" ht="27.95" customHeight="1">
      <c r="A366" s="25">
        <f t="shared" si="19"/>
        <v>47</v>
      </c>
      <c r="B366" s="32" t="s">
        <v>2440</v>
      </c>
      <c r="C366" s="31" t="s">
        <v>2441</v>
      </c>
      <c r="D366" s="34">
        <v>33700</v>
      </c>
      <c r="E366" s="71">
        <v>42005</v>
      </c>
      <c r="F366" s="28"/>
      <c r="G366" s="58"/>
      <c r="H366" s="61" t="s">
        <v>1</v>
      </c>
      <c r="I366" s="29" t="s">
        <v>45</v>
      </c>
      <c r="J366" s="61" t="s">
        <v>2216</v>
      </c>
      <c r="K366" s="61" t="s">
        <v>2196</v>
      </c>
      <c r="L366" s="31" t="s">
        <v>2442</v>
      </c>
      <c r="M366" s="55" t="s">
        <v>226</v>
      </c>
      <c r="N366" s="31" t="s">
        <v>2443</v>
      </c>
      <c r="O366" s="32" t="s">
        <v>2444</v>
      </c>
      <c r="P366" s="32" t="s">
        <v>2445</v>
      </c>
      <c r="Q366" s="34">
        <v>41834</v>
      </c>
      <c r="R366" s="32" t="s">
        <v>673</v>
      </c>
      <c r="S366" s="86" t="s">
        <v>160</v>
      </c>
      <c r="T366" s="273">
        <v>42156</v>
      </c>
      <c r="U366" s="25" t="s">
        <v>298</v>
      </c>
      <c r="V366" s="72" t="s">
        <v>78</v>
      </c>
      <c r="W366" s="35">
        <v>3778000</v>
      </c>
      <c r="X366" s="77" t="s">
        <v>47</v>
      </c>
      <c r="Y366" s="36" t="s">
        <v>2201</v>
      </c>
      <c r="Z366" s="77" t="s">
        <v>78</v>
      </c>
      <c r="AA366" s="25">
        <v>1.5</v>
      </c>
      <c r="AB366" s="77" t="s">
        <v>47</v>
      </c>
      <c r="AC366" s="37"/>
      <c r="AD366" s="13"/>
      <c r="AE366" s="69"/>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74"/>
    </row>
    <row r="367" spans="1:82" s="75" customFormat="1" ht="27.95" customHeight="1">
      <c r="A367" s="25">
        <f t="shared" si="19"/>
        <v>48</v>
      </c>
      <c r="B367" s="32" t="s">
        <v>2446</v>
      </c>
      <c r="C367" s="31" t="s">
        <v>2447</v>
      </c>
      <c r="D367" s="34">
        <v>33922</v>
      </c>
      <c r="E367" s="71">
        <v>42005</v>
      </c>
      <c r="F367" s="28"/>
      <c r="G367" s="58"/>
      <c r="H367" s="61" t="s">
        <v>1</v>
      </c>
      <c r="I367" s="29" t="s">
        <v>302</v>
      </c>
      <c r="J367" s="61" t="s">
        <v>2216</v>
      </c>
      <c r="K367" s="61" t="s">
        <v>2196</v>
      </c>
      <c r="L367" s="31" t="s">
        <v>2448</v>
      </c>
      <c r="M367" s="55" t="s">
        <v>226</v>
      </c>
      <c r="N367" s="31" t="s">
        <v>2449</v>
      </c>
      <c r="O367" s="32" t="s">
        <v>2450</v>
      </c>
      <c r="P367" s="32">
        <v>135600694</v>
      </c>
      <c r="Q367" s="34">
        <v>39984</v>
      </c>
      <c r="R367" s="32" t="s">
        <v>302</v>
      </c>
      <c r="S367" s="86" t="s">
        <v>160</v>
      </c>
      <c r="T367" s="273">
        <v>42156</v>
      </c>
      <c r="U367" s="25" t="s">
        <v>298</v>
      </c>
      <c r="V367" s="72" t="s">
        <v>78</v>
      </c>
      <c r="W367" s="35">
        <v>3778000</v>
      </c>
      <c r="X367" s="77" t="s">
        <v>47</v>
      </c>
      <c r="Y367" s="36" t="s">
        <v>2201</v>
      </c>
      <c r="Z367" s="77" t="s">
        <v>78</v>
      </c>
      <c r="AA367" s="25">
        <v>1.5</v>
      </c>
      <c r="AB367" s="77" t="s">
        <v>47</v>
      </c>
      <c r="AC367" s="37"/>
      <c r="AD367" s="13"/>
      <c r="AE367" s="69"/>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74"/>
    </row>
    <row r="368" spans="1:82" s="75" customFormat="1" ht="27.95" customHeight="1">
      <c r="A368" s="25">
        <f t="shared" si="19"/>
        <v>49</v>
      </c>
      <c r="B368" s="32" t="s">
        <v>2451</v>
      </c>
      <c r="C368" s="31" t="s">
        <v>2452</v>
      </c>
      <c r="D368" s="34">
        <v>30878</v>
      </c>
      <c r="E368" s="71">
        <v>42005</v>
      </c>
      <c r="F368" s="28"/>
      <c r="G368" s="58"/>
      <c r="H368" s="61" t="s">
        <v>1</v>
      </c>
      <c r="I368" s="29" t="s">
        <v>45</v>
      </c>
      <c r="J368" s="61" t="s">
        <v>2216</v>
      </c>
      <c r="K368" s="61" t="s">
        <v>2196</v>
      </c>
      <c r="L368" s="31" t="s">
        <v>2453</v>
      </c>
      <c r="M368" s="55" t="s">
        <v>226</v>
      </c>
      <c r="N368" s="31" t="s">
        <v>2454</v>
      </c>
      <c r="O368" s="32" t="s">
        <v>166</v>
      </c>
      <c r="P368" s="32" t="s">
        <v>2455</v>
      </c>
      <c r="Q368" s="34">
        <v>39555</v>
      </c>
      <c r="R368" s="32" t="s">
        <v>673</v>
      </c>
      <c r="S368" s="86" t="s">
        <v>160</v>
      </c>
      <c r="T368" s="273">
        <v>42156</v>
      </c>
      <c r="U368" s="25" t="s">
        <v>298</v>
      </c>
      <c r="V368" s="72" t="s">
        <v>78</v>
      </c>
      <c r="W368" s="35">
        <v>3778000</v>
      </c>
      <c r="X368" s="77" t="s">
        <v>47</v>
      </c>
      <c r="Y368" s="36" t="s">
        <v>2201</v>
      </c>
      <c r="Z368" s="77" t="s">
        <v>78</v>
      </c>
      <c r="AA368" s="25">
        <v>1.5</v>
      </c>
      <c r="AB368" s="77" t="s">
        <v>47</v>
      </c>
      <c r="AC368" s="37"/>
      <c r="AD368" s="13"/>
      <c r="AE368" s="69"/>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74"/>
    </row>
    <row r="369" spans="1:82" s="75" customFormat="1" ht="27.95" customHeight="1">
      <c r="A369" s="25">
        <f t="shared" si="19"/>
        <v>50</v>
      </c>
      <c r="B369" s="32" t="s">
        <v>2456</v>
      </c>
      <c r="C369" s="31" t="s">
        <v>2457</v>
      </c>
      <c r="D369" s="34">
        <v>32201</v>
      </c>
      <c r="E369" s="71">
        <v>42005</v>
      </c>
      <c r="F369" s="28"/>
      <c r="G369" s="58"/>
      <c r="H369" s="61" t="s">
        <v>1</v>
      </c>
      <c r="I369" s="29" t="s">
        <v>45</v>
      </c>
      <c r="J369" s="61" t="s">
        <v>2216</v>
      </c>
      <c r="K369" s="61" t="s">
        <v>2196</v>
      </c>
      <c r="L369" s="31" t="s">
        <v>2458</v>
      </c>
      <c r="M369" s="55" t="s">
        <v>226</v>
      </c>
      <c r="N369" s="31" t="s">
        <v>2459</v>
      </c>
      <c r="O369" s="32" t="s">
        <v>2460</v>
      </c>
      <c r="P369" s="32" t="s">
        <v>2461</v>
      </c>
      <c r="Q369" s="34">
        <v>41149</v>
      </c>
      <c r="R369" s="32" t="s">
        <v>673</v>
      </c>
      <c r="S369" s="86" t="s">
        <v>160</v>
      </c>
      <c r="T369" s="273">
        <v>42156</v>
      </c>
      <c r="U369" s="25" t="s">
        <v>298</v>
      </c>
      <c r="V369" s="72" t="s">
        <v>78</v>
      </c>
      <c r="W369" s="35">
        <v>3778000</v>
      </c>
      <c r="X369" s="77" t="s">
        <v>47</v>
      </c>
      <c r="Y369" s="36" t="s">
        <v>2201</v>
      </c>
      <c r="Z369" s="77" t="s">
        <v>78</v>
      </c>
      <c r="AA369" s="25">
        <v>1.5</v>
      </c>
      <c r="AB369" s="77" t="s">
        <v>47</v>
      </c>
      <c r="AC369" s="37"/>
      <c r="AD369" s="13"/>
      <c r="AE369" s="69"/>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74"/>
    </row>
    <row r="370" spans="1:82" s="75" customFormat="1" ht="27.95" customHeight="1">
      <c r="A370" s="25">
        <f t="shared" si="19"/>
        <v>51</v>
      </c>
      <c r="B370" s="32" t="s">
        <v>2462</v>
      </c>
      <c r="C370" s="31" t="s">
        <v>2463</v>
      </c>
      <c r="D370" s="34">
        <v>32822</v>
      </c>
      <c r="E370" s="71">
        <v>42005</v>
      </c>
      <c r="F370" s="28"/>
      <c r="G370" s="58"/>
      <c r="H370" s="61" t="s">
        <v>1</v>
      </c>
      <c r="I370" s="61" t="s">
        <v>68</v>
      </c>
      <c r="J370" s="61" t="s">
        <v>2216</v>
      </c>
      <c r="K370" s="61" t="s">
        <v>2196</v>
      </c>
      <c r="L370" s="31" t="s">
        <v>2464</v>
      </c>
      <c r="M370" s="55" t="s">
        <v>133</v>
      </c>
      <c r="N370" s="31" t="s">
        <v>2465</v>
      </c>
      <c r="O370" s="32" t="s">
        <v>2466</v>
      </c>
      <c r="P370" s="32">
        <v>151713531</v>
      </c>
      <c r="Q370" s="34">
        <v>38141</v>
      </c>
      <c r="R370" s="32" t="s">
        <v>68</v>
      </c>
      <c r="S370" s="86" t="s">
        <v>160</v>
      </c>
      <c r="T370" s="273">
        <v>42156</v>
      </c>
      <c r="U370" s="25" t="s">
        <v>298</v>
      </c>
      <c r="V370" s="72" t="s">
        <v>78</v>
      </c>
      <c r="W370" s="35">
        <v>3778000</v>
      </c>
      <c r="X370" s="77" t="s">
        <v>47</v>
      </c>
      <c r="Y370" s="36" t="s">
        <v>2201</v>
      </c>
      <c r="Z370" s="77" t="s">
        <v>78</v>
      </c>
      <c r="AA370" s="25">
        <v>1.5</v>
      </c>
      <c r="AB370" s="77" t="s">
        <v>47</v>
      </c>
      <c r="AC370" s="37"/>
      <c r="AD370" s="13"/>
      <c r="AE370" s="69"/>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74"/>
    </row>
    <row r="371" spans="1:82" s="75" customFormat="1" ht="27.95" customHeight="1">
      <c r="A371" s="25">
        <f t="shared" si="19"/>
        <v>52</v>
      </c>
      <c r="B371" s="32" t="s">
        <v>2467</v>
      </c>
      <c r="C371" s="31" t="s">
        <v>2468</v>
      </c>
      <c r="D371" s="34">
        <v>35141</v>
      </c>
      <c r="E371" s="71">
        <v>42005</v>
      </c>
      <c r="F371" s="28"/>
      <c r="G371" s="58"/>
      <c r="H371" s="61" t="s">
        <v>1</v>
      </c>
      <c r="I371" s="61" t="s">
        <v>45</v>
      </c>
      <c r="J371" s="61" t="s">
        <v>2216</v>
      </c>
      <c r="K371" s="61" t="s">
        <v>2196</v>
      </c>
      <c r="L371" s="31" t="s">
        <v>2229</v>
      </c>
      <c r="M371" s="61" t="s">
        <v>469</v>
      </c>
      <c r="N371" s="31" t="s">
        <v>2433</v>
      </c>
      <c r="O371" s="32" t="s">
        <v>989</v>
      </c>
      <c r="P371" s="32" t="s">
        <v>2469</v>
      </c>
      <c r="Q371" s="34">
        <v>40813</v>
      </c>
      <c r="R371" s="32" t="s">
        <v>673</v>
      </c>
      <c r="S371" s="86" t="s">
        <v>160</v>
      </c>
      <c r="T371" s="273">
        <v>42156</v>
      </c>
      <c r="U371" s="25" t="s">
        <v>298</v>
      </c>
      <c r="V371" s="72" t="s">
        <v>78</v>
      </c>
      <c r="W371" s="35">
        <v>3778000</v>
      </c>
      <c r="X371" s="77" t="s">
        <v>47</v>
      </c>
      <c r="Y371" s="36" t="s">
        <v>2201</v>
      </c>
      <c r="Z371" s="77" t="s">
        <v>78</v>
      </c>
      <c r="AA371" s="25">
        <v>1.5</v>
      </c>
      <c r="AB371" s="77" t="s">
        <v>47</v>
      </c>
      <c r="AC371" s="37"/>
      <c r="AD371" s="13"/>
      <c r="AE371" s="69"/>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74"/>
    </row>
    <row r="372" spans="1:82" s="75" customFormat="1" ht="27.95" customHeight="1">
      <c r="A372" s="25">
        <f t="shared" si="19"/>
        <v>53</v>
      </c>
      <c r="B372" s="32" t="s">
        <v>2470</v>
      </c>
      <c r="C372" s="31" t="s">
        <v>2471</v>
      </c>
      <c r="D372" s="34">
        <v>34731</v>
      </c>
      <c r="E372" s="71">
        <v>42005</v>
      </c>
      <c r="F372" s="28"/>
      <c r="G372" s="58"/>
      <c r="H372" s="61" t="s">
        <v>1</v>
      </c>
      <c r="I372" s="61" t="s">
        <v>2286</v>
      </c>
      <c r="J372" s="61" t="s">
        <v>2216</v>
      </c>
      <c r="K372" s="61" t="s">
        <v>2196</v>
      </c>
      <c r="L372" s="31" t="s">
        <v>2229</v>
      </c>
      <c r="M372" s="61" t="s">
        <v>469</v>
      </c>
      <c r="N372" s="31" t="s">
        <v>4</v>
      </c>
      <c r="O372" s="32" t="s">
        <v>2472</v>
      </c>
      <c r="P372" s="32">
        <v>184163228</v>
      </c>
      <c r="Q372" s="34">
        <v>40766</v>
      </c>
      <c r="R372" s="32" t="s">
        <v>2286</v>
      </c>
      <c r="S372" s="86" t="s">
        <v>160</v>
      </c>
      <c r="T372" s="273">
        <v>42156</v>
      </c>
      <c r="U372" s="25" t="s">
        <v>298</v>
      </c>
      <c r="V372" s="72" t="s">
        <v>78</v>
      </c>
      <c r="W372" s="35">
        <v>3778000</v>
      </c>
      <c r="X372" s="77" t="s">
        <v>47</v>
      </c>
      <c r="Y372" s="36" t="s">
        <v>2201</v>
      </c>
      <c r="Z372" s="77" t="s">
        <v>78</v>
      </c>
      <c r="AA372" s="25">
        <v>1.5</v>
      </c>
      <c r="AB372" s="77" t="s">
        <v>47</v>
      </c>
      <c r="AC372" s="37"/>
      <c r="AD372" s="13"/>
      <c r="AE372" s="69"/>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74"/>
    </row>
    <row r="373" spans="1:82" s="75" customFormat="1" ht="27.95" customHeight="1">
      <c r="A373" s="25">
        <f t="shared" si="19"/>
        <v>54</v>
      </c>
      <c r="B373" s="32" t="s">
        <v>2473</v>
      </c>
      <c r="C373" s="31" t="s">
        <v>2474</v>
      </c>
      <c r="D373" s="34">
        <v>34133</v>
      </c>
      <c r="E373" s="71">
        <v>42005</v>
      </c>
      <c r="F373" s="28"/>
      <c r="G373" s="58"/>
      <c r="H373" s="61" t="s">
        <v>1</v>
      </c>
      <c r="I373" s="61" t="s">
        <v>81</v>
      </c>
      <c r="J373" s="61" t="s">
        <v>2216</v>
      </c>
      <c r="K373" s="61" t="s">
        <v>2196</v>
      </c>
      <c r="L373" s="31" t="s">
        <v>2229</v>
      </c>
      <c r="M373" s="61" t="s">
        <v>469</v>
      </c>
      <c r="N373" s="31" t="s">
        <v>4</v>
      </c>
      <c r="O373" s="32" t="s">
        <v>2475</v>
      </c>
      <c r="P373" s="32">
        <v>142660899</v>
      </c>
      <c r="Q373" s="34">
        <v>38486</v>
      </c>
      <c r="R373" s="32" t="s">
        <v>81</v>
      </c>
      <c r="S373" s="86" t="s">
        <v>160</v>
      </c>
      <c r="T373" s="273">
        <v>42156</v>
      </c>
      <c r="U373" s="25" t="s">
        <v>298</v>
      </c>
      <c r="V373" s="72" t="s">
        <v>78</v>
      </c>
      <c r="W373" s="35">
        <v>3778000</v>
      </c>
      <c r="X373" s="77" t="s">
        <v>47</v>
      </c>
      <c r="Y373" s="36" t="s">
        <v>2201</v>
      </c>
      <c r="Z373" s="77" t="s">
        <v>78</v>
      </c>
      <c r="AA373" s="25">
        <v>1.5</v>
      </c>
      <c r="AB373" s="77" t="s">
        <v>47</v>
      </c>
      <c r="AC373" s="37"/>
      <c r="AD373" s="13"/>
      <c r="AE373" s="69"/>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74"/>
    </row>
    <row r="374" spans="1:82" s="67" customFormat="1" ht="27.95" customHeight="1">
      <c r="A374" s="25">
        <f t="shared" si="19"/>
        <v>55</v>
      </c>
      <c r="B374" s="31" t="s">
        <v>2476</v>
      </c>
      <c r="C374" s="31" t="s">
        <v>2477</v>
      </c>
      <c r="D374" s="60">
        <v>33080</v>
      </c>
      <c r="E374" s="57">
        <v>41192</v>
      </c>
      <c r="F374" s="56"/>
      <c r="G374" s="58"/>
      <c r="H374" s="61" t="s">
        <v>1</v>
      </c>
      <c r="I374" s="61" t="s">
        <v>2478</v>
      </c>
      <c r="J374" s="61" t="s">
        <v>2216</v>
      </c>
      <c r="K374" s="61" t="s">
        <v>2196</v>
      </c>
      <c r="L374" s="31" t="s">
        <v>2479</v>
      </c>
      <c r="M374" s="61" t="s">
        <v>469</v>
      </c>
      <c r="N374" s="31" t="s">
        <v>2480</v>
      </c>
      <c r="O374" s="31" t="s">
        <v>2478</v>
      </c>
      <c r="P374" s="31" t="s">
        <v>2481</v>
      </c>
      <c r="Q374" s="60">
        <v>39804</v>
      </c>
      <c r="R374" s="31" t="s">
        <v>2482</v>
      </c>
      <c r="S374" s="86" t="s">
        <v>160</v>
      </c>
      <c r="T374" s="274">
        <v>42156</v>
      </c>
      <c r="U374" s="55" t="s">
        <v>298</v>
      </c>
      <c r="V374" s="63" t="s">
        <v>78</v>
      </c>
      <c r="W374" s="64">
        <v>3778000</v>
      </c>
      <c r="X374" s="77" t="s">
        <v>47</v>
      </c>
      <c r="Y374" s="36" t="s">
        <v>2201</v>
      </c>
      <c r="Z374" s="77" t="s">
        <v>78</v>
      </c>
      <c r="AA374" s="55">
        <v>1.5</v>
      </c>
      <c r="AB374" s="77" t="s">
        <v>47</v>
      </c>
      <c r="AC374" s="78"/>
      <c r="AD374" s="69"/>
      <c r="AE374" s="69"/>
      <c r="AF374" s="69"/>
      <c r="AG374" s="69"/>
      <c r="AH374" s="69"/>
      <c r="AI374" s="69"/>
      <c r="AJ374" s="69"/>
      <c r="AK374" s="69"/>
      <c r="AL374" s="69"/>
      <c r="AM374" s="69"/>
      <c r="AN374" s="69"/>
      <c r="AO374" s="69"/>
      <c r="AP374" s="69"/>
      <c r="AQ374" s="69"/>
      <c r="AR374" s="69"/>
      <c r="AS374" s="69"/>
      <c r="AT374" s="69"/>
      <c r="AU374" s="69"/>
      <c r="AV374" s="69"/>
      <c r="AW374" s="69"/>
      <c r="AX374" s="69"/>
      <c r="AY374" s="69"/>
      <c r="AZ374" s="69"/>
      <c r="BA374" s="69"/>
      <c r="BB374" s="69"/>
      <c r="BC374" s="69"/>
      <c r="BD374" s="69"/>
      <c r="BE374" s="69"/>
      <c r="BF374" s="69"/>
      <c r="BG374" s="69"/>
      <c r="BH374" s="69"/>
      <c r="BI374" s="69"/>
      <c r="BJ374" s="69"/>
      <c r="BK374" s="69"/>
      <c r="BL374" s="69"/>
      <c r="BM374" s="69"/>
      <c r="BN374" s="69"/>
      <c r="BO374" s="69"/>
      <c r="BP374" s="69"/>
      <c r="BQ374" s="69"/>
      <c r="BR374" s="69"/>
      <c r="BS374" s="69"/>
      <c r="BT374" s="69"/>
      <c r="BU374" s="69"/>
      <c r="BV374" s="69"/>
      <c r="BW374" s="69"/>
      <c r="BX374" s="69"/>
      <c r="BY374" s="69"/>
      <c r="BZ374" s="69"/>
      <c r="CA374" s="69"/>
      <c r="CB374" s="69"/>
      <c r="CC374" s="69"/>
      <c r="CD374" s="70"/>
    </row>
    <row r="375" spans="1:82" s="67" customFormat="1" ht="27.95" customHeight="1">
      <c r="A375" s="25">
        <f t="shared" si="19"/>
        <v>56</v>
      </c>
      <c r="B375" s="31" t="s">
        <v>2483</v>
      </c>
      <c r="C375" s="31" t="s">
        <v>2484</v>
      </c>
      <c r="D375" s="60" t="s">
        <v>2485</v>
      </c>
      <c r="E375" s="57">
        <v>42142</v>
      </c>
      <c r="F375" s="56"/>
      <c r="G375" s="58"/>
      <c r="H375" s="61" t="s">
        <v>1</v>
      </c>
      <c r="I375" s="61" t="s">
        <v>479</v>
      </c>
      <c r="J375" s="61" t="s">
        <v>2216</v>
      </c>
      <c r="K375" s="61" t="s">
        <v>2196</v>
      </c>
      <c r="L375" s="31" t="s">
        <v>2229</v>
      </c>
      <c r="M375" s="61" t="s">
        <v>469</v>
      </c>
      <c r="N375" s="31" t="s">
        <v>2486</v>
      </c>
      <c r="O375" s="31" t="s">
        <v>2487</v>
      </c>
      <c r="P375" s="31" t="s">
        <v>2488</v>
      </c>
      <c r="Q375" s="60">
        <v>40506</v>
      </c>
      <c r="R375" s="31" t="s">
        <v>479</v>
      </c>
      <c r="S375" s="61" t="s">
        <v>186</v>
      </c>
      <c r="T375" s="161" t="s">
        <v>109</v>
      </c>
      <c r="U375" s="55" t="s">
        <v>298</v>
      </c>
      <c r="V375" s="63" t="s">
        <v>78</v>
      </c>
      <c r="W375" s="66">
        <v>3778000</v>
      </c>
      <c r="X375" s="65" t="s">
        <v>109</v>
      </c>
      <c r="Y375" s="66" t="s">
        <v>2201</v>
      </c>
      <c r="Z375" s="65" t="s">
        <v>78</v>
      </c>
      <c r="AA375" s="55">
        <f>1.5*90%</f>
        <v>1.35</v>
      </c>
      <c r="AB375" s="161" t="s">
        <v>109</v>
      </c>
      <c r="AC375" s="68"/>
      <c r="AD375" s="69"/>
      <c r="AE375" s="69"/>
      <c r="AF375" s="69"/>
      <c r="AG375" s="69"/>
      <c r="AH375" s="69"/>
      <c r="AI375" s="69"/>
      <c r="AJ375" s="69"/>
      <c r="AK375" s="69"/>
      <c r="AL375" s="69"/>
      <c r="AM375" s="69"/>
      <c r="AN375" s="69"/>
      <c r="AO375" s="69"/>
      <c r="AP375" s="69"/>
      <c r="AQ375" s="69"/>
      <c r="AR375" s="69"/>
      <c r="AS375" s="69"/>
      <c r="AT375" s="69"/>
      <c r="AU375" s="69"/>
      <c r="AV375" s="69"/>
      <c r="AW375" s="69"/>
      <c r="AX375" s="69"/>
      <c r="AY375" s="69"/>
      <c r="AZ375" s="69"/>
      <c r="BA375" s="69"/>
      <c r="BB375" s="69"/>
      <c r="BC375" s="69"/>
      <c r="BD375" s="69"/>
      <c r="BE375" s="69"/>
      <c r="BF375" s="69"/>
      <c r="BG375" s="69"/>
      <c r="BH375" s="69"/>
      <c r="BI375" s="69"/>
      <c r="BJ375" s="69"/>
      <c r="BK375" s="69"/>
      <c r="BL375" s="69"/>
      <c r="BM375" s="69"/>
      <c r="BN375" s="69"/>
      <c r="BO375" s="69"/>
      <c r="BP375" s="69"/>
      <c r="BQ375" s="69"/>
      <c r="BR375" s="69"/>
      <c r="BS375" s="69"/>
      <c r="BT375" s="69"/>
      <c r="BU375" s="69"/>
      <c r="BV375" s="69"/>
      <c r="BW375" s="69"/>
      <c r="BX375" s="69"/>
      <c r="BY375" s="69"/>
      <c r="BZ375" s="69"/>
      <c r="CA375" s="69"/>
      <c r="CB375" s="69"/>
      <c r="CC375" s="69"/>
      <c r="CD375" s="70"/>
    </row>
    <row r="376" spans="1:82" s="67" customFormat="1" ht="27.95" customHeight="1">
      <c r="A376" s="25">
        <f t="shared" si="19"/>
        <v>57</v>
      </c>
      <c r="B376" s="31" t="s">
        <v>2489</v>
      </c>
      <c r="C376" s="31" t="s">
        <v>2490</v>
      </c>
      <c r="D376" s="60" t="s">
        <v>2491</v>
      </c>
      <c r="E376" s="57">
        <v>42142</v>
      </c>
      <c r="F376" s="56"/>
      <c r="G376" s="58"/>
      <c r="H376" s="61" t="s">
        <v>1</v>
      </c>
      <c r="I376" s="61" t="s">
        <v>68</v>
      </c>
      <c r="J376" s="61" t="s">
        <v>2216</v>
      </c>
      <c r="K376" s="61" t="s">
        <v>2196</v>
      </c>
      <c r="L376" s="31" t="s">
        <v>2492</v>
      </c>
      <c r="M376" s="55" t="s">
        <v>226</v>
      </c>
      <c r="N376" s="31" t="s">
        <v>2493</v>
      </c>
      <c r="O376" s="31" t="s">
        <v>2494</v>
      </c>
      <c r="P376" s="31" t="s">
        <v>2495</v>
      </c>
      <c r="Q376" s="60">
        <v>42099</v>
      </c>
      <c r="R376" s="31" t="s">
        <v>68</v>
      </c>
      <c r="S376" s="61" t="s">
        <v>186</v>
      </c>
      <c r="T376" s="161" t="s">
        <v>109</v>
      </c>
      <c r="U376" s="55" t="s">
        <v>298</v>
      </c>
      <c r="V376" s="63" t="s">
        <v>78</v>
      </c>
      <c r="W376" s="66">
        <v>3778000</v>
      </c>
      <c r="X376" s="65" t="s">
        <v>109</v>
      </c>
      <c r="Y376" s="66" t="s">
        <v>2201</v>
      </c>
      <c r="Z376" s="65" t="s">
        <v>78</v>
      </c>
      <c r="AA376" s="55">
        <f t="shared" ref="AA376:AA568" si="20">1.5*90%</f>
        <v>1.35</v>
      </c>
      <c r="AB376" s="161" t="s">
        <v>109</v>
      </c>
      <c r="AC376" s="68"/>
      <c r="AD376" s="69"/>
      <c r="AE376" s="69"/>
      <c r="AF376" s="69"/>
      <c r="AG376" s="69"/>
      <c r="AH376" s="69"/>
      <c r="AI376" s="69"/>
      <c r="AJ376" s="69"/>
      <c r="AK376" s="69"/>
      <c r="AL376" s="69"/>
      <c r="AM376" s="69"/>
      <c r="AN376" s="69"/>
      <c r="AO376" s="69"/>
      <c r="AP376" s="69"/>
      <c r="AQ376" s="69"/>
      <c r="AR376" s="69"/>
      <c r="AS376" s="69"/>
      <c r="AT376" s="69"/>
      <c r="AU376" s="69"/>
      <c r="AV376" s="69"/>
      <c r="AW376" s="69"/>
      <c r="AX376" s="69"/>
      <c r="AY376" s="69"/>
      <c r="AZ376" s="69"/>
      <c r="BA376" s="69"/>
      <c r="BB376" s="69"/>
      <c r="BC376" s="69"/>
      <c r="BD376" s="69"/>
      <c r="BE376" s="69"/>
      <c r="BF376" s="69"/>
      <c r="BG376" s="69"/>
      <c r="BH376" s="69"/>
      <c r="BI376" s="69"/>
      <c r="BJ376" s="69"/>
      <c r="BK376" s="69"/>
      <c r="BL376" s="69"/>
      <c r="BM376" s="69"/>
      <c r="BN376" s="69"/>
      <c r="BO376" s="69"/>
      <c r="BP376" s="69"/>
      <c r="BQ376" s="69"/>
      <c r="BR376" s="69"/>
      <c r="BS376" s="69"/>
      <c r="BT376" s="69"/>
      <c r="BU376" s="69"/>
      <c r="BV376" s="69"/>
      <c r="BW376" s="69"/>
      <c r="BX376" s="69"/>
      <c r="BY376" s="69"/>
      <c r="BZ376" s="69"/>
      <c r="CA376" s="69"/>
      <c r="CB376" s="69"/>
      <c r="CC376" s="69"/>
      <c r="CD376" s="70"/>
    </row>
    <row r="377" spans="1:82" s="67" customFormat="1" ht="27.95" customHeight="1">
      <c r="A377" s="25">
        <f t="shared" si="19"/>
        <v>58</v>
      </c>
      <c r="B377" s="31" t="s">
        <v>2496</v>
      </c>
      <c r="C377" s="31" t="s">
        <v>2497</v>
      </c>
      <c r="D377" s="60" t="s">
        <v>2498</v>
      </c>
      <c r="E377" s="57">
        <v>42142</v>
      </c>
      <c r="F377" s="56"/>
      <c r="G377" s="58"/>
      <c r="H377" s="61" t="s">
        <v>1</v>
      </c>
      <c r="I377" s="61" t="s">
        <v>45</v>
      </c>
      <c r="J377" s="61" t="s">
        <v>2216</v>
      </c>
      <c r="K377" s="61" t="s">
        <v>2196</v>
      </c>
      <c r="L377" s="31" t="s">
        <v>2229</v>
      </c>
      <c r="M377" s="61" t="s">
        <v>469</v>
      </c>
      <c r="N377" s="31" t="s">
        <v>469</v>
      </c>
      <c r="O377" s="31" t="s">
        <v>2499</v>
      </c>
      <c r="P377" s="31" t="s">
        <v>2500</v>
      </c>
      <c r="Q377" s="60">
        <v>40653</v>
      </c>
      <c r="R377" s="31" t="s">
        <v>45</v>
      </c>
      <c r="S377" s="61" t="s">
        <v>186</v>
      </c>
      <c r="T377" s="161" t="s">
        <v>109</v>
      </c>
      <c r="U377" s="55" t="s">
        <v>298</v>
      </c>
      <c r="V377" s="63" t="s">
        <v>78</v>
      </c>
      <c r="W377" s="66">
        <v>3778000</v>
      </c>
      <c r="X377" s="65" t="s">
        <v>109</v>
      </c>
      <c r="Y377" s="66" t="s">
        <v>2201</v>
      </c>
      <c r="Z377" s="65" t="s">
        <v>78</v>
      </c>
      <c r="AA377" s="55">
        <f t="shared" si="20"/>
        <v>1.35</v>
      </c>
      <c r="AB377" s="161" t="s">
        <v>109</v>
      </c>
      <c r="AC377" s="68"/>
      <c r="AD377" s="69"/>
      <c r="AE377" s="69"/>
      <c r="AF377" s="69"/>
      <c r="AG377" s="69"/>
      <c r="AH377" s="69"/>
      <c r="AI377" s="69"/>
      <c r="AJ377" s="69"/>
      <c r="AK377" s="69"/>
      <c r="AL377" s="69"/>
      <c r="AM377" s="69"/>
      <c r="AN377" s="69"/>
      <c r="AO377" s="69"/>
      <c r="AP377" s="69"/>
      <c r="AQ377" s="69"/>
      <c r="AR377" s="69"/>
      <c r="AS377" s="69"/>
      <c r="AT377" s="69"/>
      <c r="AU377" s="69"/>
      <c r="AV377" s="69"/>
      <c r="AW377" s="69"/>
      <c r="AX377" s="69"/>
      <c r="AY377" s="69"/>
      <c r="AZ377" s="69"/>
      <c r="BA377" s="69"/>
      <c r="BB377" s="69"/>
      <c r="BC377" s="69"/>
      <c r="BD377" s="69"/>
      <c r="BE377" s="69"/>
      <c r="BF377" s="69"/>
      <c r="BG377" s="69"/>
      <c r="BH377" s="69"/>
      <c r="BI377" s="69"/>
      <c r="BJ377" s="69"/>
      <c r="BK377" s="69"/>
      <c r="BL377" s="69"/>
      <c r="BM377" s="69"/>
      <c r="BN377" s="69"/>
      <c r="BO377" s="69"/>
      <c r="BP377" s="69"/>
      <c r="BQ377" s="69"/>
      <c r="BR377" s="69"/>
      <c r="BS377" s="69"/>
      <c r="BT377" s="69"/>
      <c r="BU377" s="69"/>
      <c r="BV377" s="69"/>
      <c r="BW377" s="69"/>
      <c r="BX377" s="69"/>
      <c r="BY377" s="69"/>
      <c r="BZ377" s="69"/>
      <c r="CA377" s="69"/>
      <c r="CB377" s="69"/>
      <c r="CC377" s="69"/>
      <c r="CD377" s="70"/>
    </row>
    <row r="378" spans="1:82" s="67" customFormat="1" ht="27.95" customHeight="1">
      <c r="A378" s="25">
        <f t="shared" si="19"/>
        <v>59</v>
      </c>
      <c r="B378" s="31" t="s">
        <v>2501</v>
      </c>
      <c r="C378" s="31" t="s">
        <v>2502</v>
      </c>
      <c r="D378" s="60" t="s">
        <v>2503</v>
      </c>
      <c r="E378" s="57">
        <v>42142</v>
      </c>
      <c r="F378" s="56"/>
      <c r="G378" s="58"/>
      <c r="H378" s="61" t="s">
        <v>1</v>
      </c>
      <c r="I378" s="61" t="s">
        <v>45</v>
      </c>
      <c r="J378" s="61" t="s">
        <v>2216</v>
      </c>
      <c r="K378" s="61" t="s">
        <v>2196</v>
      </c>
      <c r="L378" s="31" t="s">
        <v>2229</v>
      </c>
      <c r="M378" s="61" t="s">
        <v>469</v>
      </c>
      <c r="N378" s="31" t="s">
        <v>2504</v>
      </c>
      <c r="O378" s="31" t="s">
        <v>2505</v>
      </c>
      <c r="P378" s="31" t="s">
        <v>2506</v>
      </c>
      <c r="Q378" s="60">
        <v>40712</v>
      </c>
      <c r="R378" s="31" t="s">
        <v>45</v>
      </c>
      <c r="S378" s="61" t="s">
        <v>186</v>
      </c>
      <c r="T378" s="161" t="s">
        <v>109</v>
      </c>
      <c r="U378" s="55" t="s">
        <v>298</v>
      </c>
      <c r="V378" s="63" t="s">
        <v>78</v>
      </c>
      <c r="W378" s="66">
        <v>3778000</v>
      </c>
      <c r="X378" s="65" t="s">
        <v>109</v>
      </c>
      <c r="Y378" s="66" t="s">
        <v>2201</v>
      </c>
      <c r="Z378" s="65" t="s">
        <v>78</v>
      </c>
      <c r="AA378" s="55">
        <f t="shared" si="20"/>
        <v>1.35</v>
      </c>
      <c r="AB378" s="161" t="s">
        <v>109</v>
      </c>
      <c r="AC378" s="68"/>
      <c r="AD378" s="69"/>
      <c r="AE378" s="69"/>
      <c r="AF378" s="69"/>
      <c r="AG378" s="69"/>
      <c r="AH378" s="69"/>
      <c r="AI378" s="69"/>
      <c r="AJ378" s="69"/>
      <c r="AK378" s="69"/>
      <c r="AL378" s="69"/>
      <c r="AM378" s="69"/>
      <c r="AN378" s="69"/>
      <c r="AO378" s="69"/>
      <c r="AP378" s="69"/>
      <c r="AQ378" s="69"/>
      <c r="AR378" s="69"/>
      <c r="AS378" s="69"/>
      <c r="AT378" s="69"/>
      <c r="AU378" s="69"/>
      <c r="AV378" s="69"/>
      <c r="AW378" s="69"/>
      <c r="AX378" s="69"/>
      <c r="AY378" s="69"/>
      <c r="AZ378" s="69"/>
      <c r="BA378" s="69"/>
      <c r="BB378" s="69"/>
      <c r="BC378" s="69"/>
      <c r="BD378" s="69"/>
      <c r="BE378" s="69"/>
      <c r="BF378" s="69"/>
      <c r="BG378" s="69"/>
      <c r="BH378" s="69"/>
      <c r="BI378" s="69"/>
      <c r="BJ378" s="69"/>
      <c r="BK378" s="69"/>
      <c r="BL378" s="69"/>
      <c r="BM378" s="69"/>
      <c r="BN378" s="69"/>
      <c r="BO378" s="69"/>
      <c r="BP378" s="69"/>
      <c r="BQ378" s="69"/>
      <c r="BR378" s="69"/>
      <c r="BS378" s="69"/>
      <c r="BT378" s="69"/>
      <c r="BU378" s="69"/>
      <c r="BV378" s="69"/>
      <c r="BW378" s="69"/>
      <c r="BX378" s="69"/>
      <c r="BY378" s="69"/>
      <c r="BZ378" s="69"/>
      <c r="CA378" s="69"/>
      <c r="CB378" s="69"/>
      <c r="CC378" s="69"/>
      <c r="CD378" s="70"/>
    </row>
    <row r="379" spans="1:82" s="67" customFormat="1" ht="27.95" customHeight="1">
      <c r="A379" s="25">
        <f t="shared" si="19"/>
        <v>60</v>
      </c>
      <c r="B379" s="31" t="s">
        <v>2507</v>
      </c>
      <c r="C379" s="31" t="s">
        <v>2508</v>
      </c>
      <c r="D379" s="60" t="s">
        <v>2509</v>
      </c>
      <c r="E379" s="57">
        <v>42142</v>
      </c>
      <c r="F379" s="56"/>
      <c r="G379" s="58"/>
      <c r="H379" s="61" t="s">
        <v>1</v>
      </c>
      <c r="I379" s="61" t="s">
        <v>45</v>
      </c>
      <c r="J379" s="61" t="s">
        <v>2216</v>
      </c>
      <c r="K379" s="61" t="s">
        <v>2196</v>
      </c>
      <c r="L379" s="31" t="s">
        <v>2229</v>
      </c>
      <c r="M379" s="61" t="s">
        <v>469</v>
      </c>
      <c r="N379" s="31" t="s">
        <v>2510</v>
      </c>
      <c r="O379" s="31" t="s">
        <v>2511</v>
      </c>
      <c r="P379" s="31" t="s">
        <v>2512</v>
      </c>
      <c r="Q379" s="60">
        <v>40649</v>
      </c>
      <c r="R379" s="31" t="s">
        <v>45</v>
      </c>
      <c r="S379" s="61" t="s">
        <v>186</v>
      </c>
      <c r="T379" s="161" t="s">
        <v>109</v>
      </c>
      <c r="U379" s="55" t="s">
        <v>298</v>
      </c>
      <c r="V379" s="63" t="s">
        <v>78</v>
      </c>
      <c r="W379" s="66">
        <v>3778000</v>
      </c>
      <c r="X379" s="65" t="s">
        <v>109</v>
      </c>
      <c r="Y379" s="66" t="s">
        <v>2201</v>
      </c>
      <c r="Z379" s="65" t="s">
        <v>78</v>
      </c>
      <c r="AA379" s="55">
        <f t="shared" si="20"/>
        <v>1.35</v>
      </c>
      <c r="AB379" s="161" t="s">
        <v>109</v>
      </c>
      <c r="AC379" s="68"/>
      <c r="AD379" s="69"/>
      <c r="AE379" s="69"/>
      <c r="AF379" s="69"/>
      <c r="AG379" s="69"/>
      <c r="AH379" s="69"/>
      <c r="AI379" s="69"/>
      <c r="AJ379" s="69"/>
      <c r="AK379" s="69"/>
      <c r="AL379" s="69"/>
      <c r="AM379" s="69"/>
      <c r="AN379" s="69"/>
      <c r="AO379" s="69"/>
      <c r="AP379" s="69"/>
      <c r="AQ379" s="69"/>
      <c r="AR379" s="69"/>
      <c r="AS379" s="69"/>
      <c r="AT379" s="69"/>
      <c r="AU379" s="69"/>
      <c r="AV379" s="69"/>
      <c r="AW379" s="69"/>
      <c r="AX379" s="69"/>
      <c r="AY379" s="69"/>
      <c r="AZ379" s="69"/>
      <c r="BA379" s="69"/>
      <c r="BB379" s="69"/>
      <c r="BC379" s="69"/>
      <c r="BD379" s="69"/>
      <c r="BE379" s="69"/>
      <c r="BF379" s="69"/>
      <c r="BG379" s="69"/>
      <c r="BH379" s="69"/>
      <c r="BI379" s="69"/>
      <c r="BJ379" s="69"/>
      <c r="BK379" s="69"/>
      <c r="BL379" s="69"/>
      <c r="BM379" s="69"/>
      <c r="BN379" s="69"/>
      <c r="BO379" s="69"/>
      <c r="BP379" s="69"/>
      <c r="BQ379" s="69"/>
      <c r="BR379" s="69"/>
      <c r="BS379" s="69"/>
      <c r="BT379" s="69"/>
      <c r="BU379" s="69"/>
      <c r="BV379" s="69"/>
      <c r="BW379" s="69"/>
      <c r="BX379" s="69"/>
      <c r="BY379" s="69"/>
      <c r="BZ379" s="69"/>
      <c r="CA379" s="69"/>
      <c r="CB379" s="69"/>
      <c r="CC379" s="69"/>
      <c r="CD379" s="70"/>
    </row>
    <row r="380" spans="1:82" s="67" customFormat="1" ht="27.95" customHeight="1">
      <c r="A380" s="25">
        <f t="shared" si="19"/>
        <v>61</v>
      </c>
      <c r="B380" s="31" t="s">
        <v>2513</v>
      </c>
      <c r="C380" s="31" t="s">
        <v>2514</v>
      </c>
      <c r="D380" s="60" t="s">
        <v>2515</v>
      </c>
      <c r="E380" s="57">
        <v>42142</v>
      </c>
      <c r="F380" s="56"/>
      <c r="G380" s="58"/>
      <c r="H380" s="61" t="s">
        <v>1</v>
      </c>
      <c r="I380" s="61" t="s">
        <v>598</v>
      </c>
      <c r="J380" s="61" t="s">
        <v>2216</v>
      </c>
      <c r="K380" s="61" t="s">
        <v>2196</v>
      </c>
      <c r="L380" s="31" t="s">
        <v>441</v>
      </c>
      <c r="M380" s="55" t="s">
        <v>84</v>
      </c>
      <c r="N380" s="31" t="s">
        <v>2516</v>
      </c>
      <c r="O380" s="31" t="s">
        <v>2517</v>
      </c>
      <c r="P380" s="85" t="s">
        <v>2518</v>
      </c>
      <c r="Q380" s="60">
        <v>42216</v>
      </c>
      <c r="R380" s="31" t="s">
        <v>598</v>
      </c>
      <c r="S380" s="61" t="s">
        <v>186</v>
      </c>
      <c r="T380" s="161" t="s">
        <v>109</v>
      </c>
      <c r="U380" s="55" t="s">
        <v>298</v>
      </c>
      <c r="V380" s="63" t="s">
        <v>78</v>
      </c>
      <c r="W380" s="66">
        <v>3778000</v>
      </c>
      <c r="X380" s="65" t="s">
        <v>109</v>
      </c>
      <c r="Y380" s="66" t="s">
        <v>2201</v>
      </c>
      <c r="Z380" s="65" t="s">
        <v>78</v>
      </c>
      <c r="AA380" s="55">
        <f t="shared" si="20"/>
        <v>1.35</v>
      </c>
      <c r="AB380" s="161" t="s">
        <v>109</v>
      </c>
      <c r="AC380" s="68"/>
      <c r="AD380" s="69"/>
      <c r="AE380" s="69"/>
      <c r="AF380" s="69"/>
      <c r="AG380" s="69"/>
      <c r="AH380" s="69"/>
      <c r="AI380" s="69"/>
      <c r="AJ380" s="69"/>
      <c r="AK380" s="69"/>
      <c r="AL380" s="69"/>
      <c r="AM380" s="69"/>
      <c r="AN380" s="69"/>
      <c r="AO380" s="69"/>
      <c r="AP380" s="69"/>
      <c r="AQ380" s="69"/>
      <c r="AR380" s="69"/>
      <c r="AS380" s="69"/>
      <c r="AT380" s="69"/>
      <c r="AU380" s="69"/>
      <c r="AV380" s="69"/>
      <c r="AW380" s="69"/>
      <c r="AX380" s="69"/>
      <c r="AY380" s="69"/>
      <c r="AZ380" s="69"/>
      <c r="BA380" s="69"/>
      <c r="BB380" s="69"/>
      <c r="BC380" s="69"/>
      <c r="BD380" s="69"/>
      <c r="BE380" s="69"/>
      <c r="BF380" s="69"/>
      <c r="BG380" s="69"/>
      <c r="BH380" s="69"/>
      <c r="BI380" s="69"/>
      <c r="BJ380" s="69"/>
      <c r="BK380" s="69"/>
      <c r="BL380" s="69"/>
      <c r="BM380" s="69"/>
      <c r="BN380" s="69"/>
      <c r="BO380" s="69"/>
      <c r="BP380" s="69"/>
      <c r="BQ380" s="69"/>
      <c r="BR380" s="69"/>
      <c r="BS380" s="69"/>
      <c r="BT380" s="69"/>
      <c r="BU380" s="69"/>
      <c r="BV380" s="69"/>
      <c r="BW380" s="69"/>
      <c r="BX380" s="69"/>
      <c r="BY380" s="69"/>
      <c r="BZ380" s="69"/>
      <c r="CA380" s="69"/>
      <c r="CB380" s="69"/>
      <c r="CC380" s="69"/>
      <c r="CD380" s="70"/>
    </row>
    <row r="381" spans="1:82" s="67" customFormat="1" ht="27.95" customHeight="1">
      <c r="A381" s="25">
        <f t="shared" si="19"/>
        <v>62</v>
      </c>
      <c r="B381" s="31" t="s">
        <v>2519</v>
      </c>
      <c r="C381" s="31" t="s">
        <v>2520</v>
      </c>
      <c r="D381" s="60" t="s">
        <v>2521</v>
      </c>
      <c r="E381" s="57">
        <v>42142</v>
      </c>
      <c r="F381" s="56"/>
      <c r="G381" s="58"/>
      <c r="H381" s="61" t="s">
        <v>1</v>
      </c>
      <c r="I381" s="61" t="s">
        <v>45</v>
      </c>
      <c r="J381" s="61" t="s">
        <v>2216</v>
      </c>
      <c r="K381" s="61" t="s">
        <v>2196</v>
      </c>
      <c r="L381" s="31" t="s">
        <v>2229</v>
      </c>
      <c r="M381" s="61" t="s">
        <v>469</v>
      </c>
      <c r="N381" s="31" t="s">
        <v>469</v>
      </c>
      <c r="O381" s="31" t="s">
        <v>2522</v>
      </c>
      <c r="P381" s="31" t="s">
        <v>2523</v>
      </c>
      <c r="Q381" s="60">
        <v>40898</v>
      </c>
      <c r="R381" s="31" t="s">
        <v>45</v>
      </c>
      <c r="S381" s="61" t="s">
        <v>186</v>
      </c>
      <c r="T381" s="161" t="s">
        <v>109</v>
      </c>
      <c r="U381" s="55" t="s">
        <v>298</v>
      </c>
      <c r="V381" s="63" t="s">
        <v>78</v>
      </c>
      <c r="W381" s="66">
        <v>3778000</v>
      </c>
      <c r="X381" s="65" t="s">
        <v>109</v>
      </c>
      <c r="Y381" s="66" t="s">
        <v>2201</v>
      </c>
      <c r="Z381" s="65" t="s">
        <v>78</v>
      </c>
      <c r="AA381" s="55">
        <f t="shared" si="20"/>
        <v>1.35</v>
      </c>
      <c r="AB381" s="161" t="s">
        <v>109</v>
      </c>
      <c r="AC381" s="68"/>
      <c r="AD381" s="69"/>
      <c r="AE381" s="69"/>
      <c r="AF381" s="69"/>
      <c r="AG381" s="69"/>
      <c r="AH381" s="69"/>
      <c r="AI381" s="69"/>
      <c r="AJ381" s="69"/>
      <c r="AK381" s="69"/>
      <c r="AL381" s="69"/>
      <c r="AM381" s="69"/>
      <c r="AN381" s="69"/>
      <c r="AO381" s="69"/>
      <c r="AP381" s="69"/>
      <c r="AQ381" s="69"/>
      <c r="AR381" s="69"/>
      <c r="AS381" s="69"/>
      <c r="AT381" s="69"/>
      <c r="AU381" s="69"/>
      <c r="AV381" s="69"/>
      <c r="AW381" s="69"/>
      <c r="AX381" s="69"/>
      <c r="AY381" s="69"/>
      <c r="AZ381" s="69"/>
      <c r="BA381" s="69"/>
      <c r="BB381" s="69"/>
      <c r="BC381" s="69"/>
      <c r="BD381" s="69"/>
      <c r="BE381" s="69"/>
      <c r="BF381" s="69"/>
      <c r="BG381" s="69"/>
      <c r="BH381" s="69"/>
      <c r="BI381" s="69"/>
      <c r="BJ381" s="69"/>
      <c r="BK381" s="69"/>
      <c r="BL381" s="69"/>
      <c r="BM381" s="69"/>
      <c r="BN381" s="69"/>
      <c r="BO381" s="69"/>
      <c r="BP381" s="69"/>
      <c r="BQ381" s="69"/>
      <c r="BR381" s="69"/>
      <c r="BS381" s="69"/>
      <c r="BT381" s="69"/>
      <c r="BU381" s="69"/>
      <c r="BV381" s="69"/>
      <c r="BW381" s="69"/>
      <c r="BX381" s="69"/>
      <c r="BY381" s="69"/>
      <c r="BZ381" s="69"/>
      <c r="CA381" s="69"/>
      <c r="CB381" s="69"/>
      <c r="CC381" s="69"/>
      <c r="CD381" s="70"/>
    </row>
    <row r="382" spans="1:82" s="67" customFormat="1" ht="27.95" customHeight="1">
      <c r="A382" s="25">
        <f t="shared" si="19"/>
        <v>63</v>
      </c>
      <c r="B382" s="31" t="s">
        <v>2524</v>
      </c>
      <c r="C382" s="31" t="s">
        <v>2525</v>
      </c>
      <c r="D382" s="60" t="s">
        <v>2526</v>
      </c>
      <c r="E382" s="57">
        <v>42142</v>
      </c>
      <c r="F382" s="56"/>
      <c r="G382" s="58"/>
      <c r="H382" s="61" t="s">
        <v>1</v>
      </c>
      <c r="I382" s="61" t="s">
        <v>102</v>
      </c>
      <c r="J382" s="61" t="s">
        <v>2216</v>
      </c>
      <c r="K382" s="61" t="s">
        <v>2196</v>
      </c>
      <c r="L382" s="31" t="s">
        <v>716</v>
      </c>
      <c r="M382" s="55" t="s">
        <v>226</v>
      </c>
      <c r="N382" s="31" t="s">
        <v>2527</v>
      </c>
      <c r="O382" s="31" t="s">
        <v>2528</v>
      </c>
      <c r="P382" s="31" t="s">
        <v>2529</v>
      </c>
      <c r="Q382" s="60">
        <v>39013</v>
      </c>
      <c r="R382" s="31" t="s">
        <v>102</v>
      </c>
      <c r="S382" s="61" t="s">
        <v>186</v>
      </c>
      <c r="T382" s="161" t="s">
        <v>109</v>
      </c>
      <c r="U382" s="55" t="s">
        <v>298</v>
      </c>
      <c r="V382" s="63" t="s">
        <v>78</v>
      </c>
      <c r="W382" s="66">
        <v>3778000</v>
      </c>
      <c r="X382" s="65" t="s">
        <v>109</v>
      </c>
      <c r="Y382" s="66" t="s">
        <v>2201</v>
      </c>
      <c r="Z382" s="65" t="s">
        <v>78</v>
      </c>
      <c r="AA382" s="55">
        <f t="shared" si="20"/>
        <v>1.35</v>
      </c>
      <c r="AB382" s="161" t="s">
        <v>109</v>
      </c>
      <c r="AC382" s="68"/>
      <c r="AD382" s="69"/>
      <c r="AE382" s="69"/>
      <c r="AF382" s="69"/>
      <c r="AG382" s="69"/>
      <c r="AH382" s="69"/>
      <c r="AI382" s="69"/>
      <c r="AJ382" s="69"/>
      <c r="AK382" s="69"/>
      <c r="AL382" s="69"/>
      <c r="AM382" s="69"/>
      <c r="AN382" s="69"/>
      <c r="AO382" s="69"/>
      <c r="AP382" s="69"/>
      <c r="AQ382" s="69"/>
      <c r="AR382" s="69"/>
      <c r="AS382" s="69"/>
      <c r="AT382" s="69"/>
      <c r="AU382" s="69"/>
      <c r="AV382" s="69"/>
      <c r="AW382" s="69"/>
      <c r="AX382" s="69"/>
      <c r="AY382" s="69"/>
      <c r="AZ382" s="69"/>
      <c r="BA382" s="69"/>
      <c r="BB382" s="69"/>
      <c r="BC382" s="69"/>
      <c r="BD382" s="69"/>
      <c r="BE382" s="69"/>
      <c r="BF382" s="69"/>
      <c r="BG382" s="69"/>
      <c r="BH382" s="69"/>
      <c r="BI382" s="69"/>
      <c r="BJ382" s="69"/>
      <c r="BK382" s="69"/>
      <c r="BL382" s="69"/>
      <c r="BM382" s="69"/>
      <c r="BN382" s="69"/>
      <c r="BO382" s="69"/>
      <c r="BP382" s="69"/>
      <c r="BQ382" s="69"/>
      <c r="BR382" s="69"/>
      <c r="BS382" s="69"/>
      <c r="BT382" s="69"/>
      <c r="BU382" s="69"/>
      <c r="BV382" s="69"/>
      <c r="BW382" s="69"/>
      <c r="BX382" s="69"/>
      <c r="BY382" s="69"/>
      <c r="BZ382" s="69"/>
      <c r="CA382" s="69"/>
      <c r="CB382" s="69"/>
      <c r="CC382" s="69"/>
      <c r="CD382" s="70"/>
    </row>
    <row r="383" spans="1:82" s="67" customFormat="1" ht="27.95" customHeight="1">
      <c r="A383" s="25">
        <f t="shared" si="19"/>
        <v>64</v>
      </c>
      <c r="B383" s="31" t="s">
        <v>2530</v>
      </c>
      <c r="C383" s="31" t="s">
        <v>2531</v>
      </c>
      <c r="D383" s="60" t="s">
        <v>2532</v>
      </c>
      <c r="E383" s="57">
        <v>42142</v>
      </c>
      <c r="F383" s="56"/>
      <c r="G383" s="58"/>
      <c r="H383" s="61" t="s">
        <v>1</v>
      </c>
      <c r="I383" s="61" t="s">
        <v>45</v>
      </c>
      <c r="J383" s="61" t="s">
        <v>2216</v>
      </c>
      <c r="K383" s="61" t="s">
        <v>2196</v>
      </c>
      <c r="L383" s="31" t="s">
        <v>2533</v>
      </c>
      <c r="M383" s="55" t="s">
        <v>226</v>
      </c>
      <c r="N383" s="31" t="s">
        <v>2534</v>
      </c>
      <c r="O383" s="31" t="s">
        <v>2535</v>
      </c>
      <c r="P383" s="31" t="s">
        <v>2536</v>
      </c>
      <c r="Q383" s="60">
        <v>40163</v>
      </c>
      <c r="R383" s="31" t="s">
        <v>45</v>
      </c>
      <c r="S383" s="61" t="s">
        <v>186</v>
      </c>
      <c r="T383" s="161" t="s">
        <v>109</v>
      </c>
      <c r="U383" s="55" t="s">
        <v>298</v>
      </c>
      <c r="V383" s="63" t="s">
        <v>78</v>
      </c>
      <c r="W383" s="66">
        <v>3778000</v>
      </c>
      <c r="X383" s="65" t="s">
        <v>109</v>
      </c>
      <c r="Y383" s="66" t="s">
        <v>2201</v>
      </c>
      <c r="Z383" s="65" t="s">
        <v>78</v>
      </c>
      <c r="AA383" s="55">
        <f t="shared" si="20"/>
        <v>1.35</v>
      </c>
      <c r="AB383" s="161" t="s">
        <v>109</v>
      </c>
      <c r="AC383" s="68"/>
      <c r="AD383" s="69"/>
      <c r="AE383" s="69"/>
      <c r="AF383" s="69"/>
      <c r="AG383" s="69"/>
      <c r="AH383" s="69"/>
      <c r="AI383" s="69"/>
      <c r="AJ383" s="69"/>
      <c r="AK383" s="69"/>
      <c r="AL383" s="69"/>
      <c r="AM383" s="69"/>
      <c r="AN383" s="69"/>
      <c r="AO383" s="69"/>
      <c r="AP383" s="69"/>
      <c r="AQ383" s="69"/>
      <c r="AR383" s="69"/>
      <c r="AS383" s="69"/>
      <c r="AT383" s="69"/>
      <c r="AU383" s="69"/>
      <c r="AV383" s="69"/>
      <c r="AW383" s="69"/>
      <c r="AX383" s="69"/>
      <c r="AY383" s="69"/>
      <c r="AZ383" s="69"/>
      <c r="BA383" s="69"/>
      <c r="BB383" s="69"/>
      <c r="BC383" s="69"/>
      <c r="BD383" s="69"/>
      <c r="BE383" s="69"/>
      <c r="BF383" s="69"/>
      <c r="BG383" s="69"/>
      <c r="BH383" s="69"/>
      <c r="BI383" s="69"/>
      <c r="BJ383" s="69"/>
      <c r="BK383" s="69"/>
      <c r="BL383" s="69"/>
      <c r="BM383" s="69"/>
      <c r="BN383" s="69"/>
      <c r="BO383" s="69"/>
      <c r="BP383" s="69"/>
      <c r="BQ383" s="69"/>
      <c r="BR383" s="69"/>
      <c r="BS383" s="69"/>
      <c r="BT383" s="69"/>
      <c r="BU383" s="69"/>
      <c r="BV383" s="69"/>
      <c r="BW383" s="69"/>
      <c r="BX383" s="69"/>
      <c r="BY383" s="69"/>
      <c r="BZ383" s="69"/>
      <c r="CA383" s="69"/>
      <c r="CB383" s="69"/>
      <c r="CC383" s="69"/>
      <c r="CD383" s="70"/>
    </row>
    <row r="384" spans="1:82" s="67" customFormat="1" ht="27.95" customHeight="1">
      <c r="A384" s="25">
        <f t="shared" si="19"/>
        <v>65</v>
      </c>
      <c r="B384" s="31" t="s">
        <v>2537</v>
      </c>
      <c r="C384" s="31" t="s">
        <v>2538</v>
      </c>
      <c r="D384" s="60" t="s">
        <v>2539</v>
      </c>
      <c r="E384" s="57">
        <v>42142</v>
      </c>
      <c r="F384" s="56"/>
      <c r="G384" s="58"/>
      <c r="H384" s="61" t="s">
        <v>1</v>
      </c>
      <c r="I384" s="61" t="s">
        <v>302</v>
      </c>
      <c r="J384" s="61" t="s">
        <v>2216</v>
      </c>
      <c r="K384" s="61" t="s">
        <v>2196</v>
      </c>
      <c r="L384" s="31" t="s">
        <v>2540</v>
      </c>
      <c r="M384" s="55" t="s">
        <v>226</v>
      </c>
      <c r="N384" s="31" t="s">
        <v>2541</v>
      </c>
      <c r="O384" s="31" t="s">
        <v>2542</v>
      </c>
      <c r="P384" s="31" t="s">
        <v>2543</v>
      </c>
      <c r="Q384" s="60">
        <v>41195</v>
      </c>
      <c r="R384" s="31" t="s">
        <v>302</v>
      </c>
      <c r="S384" s="61" t="s">
        <v>186</v>
      </c>
      <c r="T384" s="161" t="s">
        <v>109</v>
      </c>
      <c r="U384" s="55" t="s">
        <v>298</v>
      </c>
      <c r="V384" s="63" t="s">
        <v>78</v>
      </c>
      <c r="W384" s="66">
        <v>3778000</v>
      </c>
      <c r="X384" s="65" t="s">
        <v>109</v>
      </c>
      <c r="Y384" s="66" t="s">
        <v>2201</v>
      </c>
      <c r="Z384" s="65" t="s">
        <v>78</v>
      </c>
      <c r="AA384" s="55">
        <f t="shared" si="20"/>
        <v>1.35</v>
      </c>
      <c r="AB384" s="161" t="s">
        <v>109</v>
      </c>
      <c r="AC384" s="68"/>
      <c r="AD384" s="69"/>
      <c r="AE384" s="69"/>
      <c r="AF384" s="69"/>
      <c r="AG384" s="69"/>
      <c r="AH384" s="69"/>
      <c r="AI384" s="69"/>
      <c r="AJ384" s="69"/>
      <c r="AK384" s="69"/>
      <c r="AL384" s="69"/>
      <c r="AM384" s="69"/>
      <c r="AN384" s="69"/>
      <c r="AO384" s="69"/>
      <c r="AP384" s="69"/>
      <c r="AQ384" s="69"/>
      <c r="AR384" s="69"/>
      <c r="AS384" s="69"/>
      <c r="AT384" s="69"/>
      <c r="AU384" s="69"/>
      <c r="AV384" s="69"/>
      <c r="AW384" s="69"/>
      <c r="AX384" s="69"/>
      <c r="AY384" s="69"/>
      <c r="AZ384" s="69"/>
      <c r="BA384" s="69"/>
      <c r="BB384" s="69"/>
      <c r="BC384" s="69"/>
      <c r="BD384" s="69"/>
      <c r="BE384" s="69"/>
      <c r="BF384" s="69"/>
      <c r="BG384" s="69"/>
      <c r="BH384" s="69"/>
      <c r="BI384" s="69"/>
      <c r="BJ384" s="69"/>
      <c r="BK384" s="69"/>
      <c r="BL384" s="69"/>
      <c r="BM384" s="69"/>
      <c r="BN384" s="69"/>
      <c r="BO384" s="69"/>
      <c r="BP384" s="69"/>
      <c r="BQ384" s="69"/>
      <c r="BR384" s="69"/>
      <c r="BS384" s="69"/>
      <c r="BT384" s="69"/>
      <c r="BU384" s="69"/>
      <c r="BV384" s="69"/>
      <c r="BW384" s="69"/>
      <c r="BX384" s="69"/>
      <c r="BY384" s="69"/>
      <c r="BZ384" s="69"/>
      <c r="CA384" s="69"/>
      <c r="CB384" s="69"/>
      <c r="CC384" s="69"/>
      <c r="CD384" s="70"/>
    </row>
    <row r="385" spans="1:82" s="67" customFormat="1" ht="27.95" customHeight="1">
      <c r="A385" s="25">
        <f t="shared" ref="A385:A408" si="21">+A384+1</f>
        <v>66</v>
      </c>
      <c r="B385" s="31" t="s">
        <v>2544</v>
      </c>
      <c r="C385" s="31" t="s">
        <v>2545</v>
      </c>
      <c r="D385" s="60" t="s">
        <v>2546</v>
      </c>
      <c r="E385" s="57">
        <v>42142</v>
      </c>
      <c r="F385" s="56"/>
      <c r="G385" s="58"/>
      <c r="H385" s="61" t="s">
        <v>1</v>
      </c>
      <c r="I385" s="61" t="s">
        <v>81</v>
      </c>
      <c r="J385" s="61" t="s">
        <v>2216</v>
      </c>
      <c r="K385" s="61" t="s">
        <v>2196</v>
      </c>
      <c r="L385" s="31" t="s">
        <v>2058</v>
      </c>
      <c r="M385" s="61" t="s">
        <v>117</v>
      </c>
      <c r="N385" s="31" t="s">
        <v>2547</v>
      </c>
      <c r="O385" s="31" t="s">
        <v>2548</v>
      </c>
      <c r="P385" s="31" t="s">
        <v>2549</v>
      </c>
      <c r="Q385" s="60">
        <v>39735</v>
      </c>
      <c r="R385" s="31" t="s">
        <v>81</v>
      </c>
      <c r="S385" s="61" t="s">
        <v>186</v>
      </c>
      <c r="T385" s="161" t="s">
        <v>109</v>
      </c>
      <c r="U385" s="55" t="s">
        <v>298</v>
      </c>
      <c r="V385" s="63" t="s">
        <v>78</v>
      </c>
      <c r="W385" s="66">
        <v>3778000</v>
      </c>
      <c r="X385" s="65" t="s">
        <v>109</v>
      </c>
      <c r="Y385" s="66" t="s">
        <v>2201</v>
      </c>
      <c r="Z385" s="65" t="s">
        <v>78</v>
      </c>
      <c r="AA385" s="55">
        <f t="shared" si="20"/>
        <v>1.35</v>
      </c>
      <c r="AB385" s="161" t="s">
        <v>109</v>
      </c>
      <c r="AC385" s="68"/>
      <c r="AD385" s="69"/>
      <c r="AE385" s="69"/>
      <c r="AF385" s="69"/>
      <c r="AG385" s="69"/>
      <c r="AH385" s="69"/>
      <c r="AI385" s="69"/>
      <c r="AJ385" s="69"/>
      <c r="AK385" s="69"/>
      <c r="AL385" s="69"/>
      <c r="AM385" s="69"/>
      <c r="AN385" s="69"/>
      <c r="AO385" s="69"/>
      <c r="AP385" s="69"/>
      <c r="AQ385" s="69"/>
      <c r="AR385" s="69"/>
      <c r="AS385" s="69"/>
      <c r="AT385" s="69"/>
      <c r="AU385" s="69"/>
      <c r="AV385" s="69"/>
      <c r="AW385" s="69"/>
      <c r="AX385" s="69"/>
      <c r="AY385" s="69"/>
      <c r="AZ385" s="69"/>
      <c r="BA385" s="69"/>
      <c r="BB385" s="69"/>
      <c r="BC385" s="69"/>
      <c r="BD385" s="69"/>
      <c r="BE385" s="69"/>
      <c r="BF385" s="69"/>
      <c r="BG385" s="69"/>
      <c r="BH385" s="69"/>
      <c r="BI385" s="69"/>
      <c r="BJ385" s="69"/>
      <c r="BK385" s="69"/>
      <c r="BL385" s="69"/>
      <c r="BM385" s="69"/>
      <c r="BN385" s="69"/>
      <c r="BO385" s="69"/>
      <c r="BP385" s="69"/>
      <c r="BQ385" s="69"/>
      <c r="BR385" s="69"/>
      <c r="BS385" s="69"/>
      <c r="BT385" s="69"/>
      <c r="BU385" s="69"/>
      <c r="BV385" s="69"/>
      <c r="BW385" s="69"/>
      <c r="BX385" s="69"/>
      <c r="BY385" s="69"/>
      <c r="BZ385" s="69"/>
      <c r="CA385" s="69"/>
      <c r="CB385" s="69"/>
      <c r="CC385" s="69"/>
      <c r="CD385" s="70"/>
    </row>
    <row r="386" spans="1:82" s="67" customFormat="1" ht="27.95" customHeight="1">
      <c r="A386" s="25">
        <f t="shared" si="21"/>
        <v>67</v>
      </c>
      <c r="B386" s="31" t="s">
        <v>2550</v>
      </c>
      <c r="C386" s="31" t="s">
        <v>2551</v>
      </c>
      <c r="D386" s="60" t="s">
        <v>2552</v>
      </c>
      <c r="E386" s="57">
        <v>42142</v>
      </c>
      <c r="F386" s="56"/>
      <c r="G386" s="58"/>
      <c r="H386" s="61" t="s">
        <v>1</v>
      </c>
      <c r="I386" s="61" t="s">
        <v>45</v>
      </c>
      <c r="J386" s="61" t="s">
        <v>2216</v>
      </c>
      <c r="K386" s="61" t="s">
        <v>2196</v>
      </c>
      <c r="L386" s="31" t="s">
        <v>2058</v>
      </c>
      <c r="M386" s="61" t="s">
        <v>117</v>
      </c>
      <c r="N386" s="31" t="s">
        <v>116</v>
      </c>
      <c r="O386" s="31" t="s">
        <v>2553</v>
      </c>
      <c r="P386" s="31" t="s">
        <v>2554</v>
      </c>
      <c r="Q386" s="60">
        <v>40761</v>
      </c>
      <c r="R386" s="31" t="s">
        <v>45</v>
      </c>
      <c r="S386" s="61" t="s">
        <v>186</v>
      </c>
      <c r="T386" s="161" t="s">
        <v>109</v>
      </c>
      <c r="U386" s="55" t="s">
        <v>298</v>
      </c>
      <c r="V386" s="63" t="s">
        <v>78</v>
      </c>
      <c r="W386" s="66">
        <v>3778000</v>
      </c>
      <c r="X386" s="65" t="s">
        <v>109</v>
      </c>
      <c r="Y386" s="66" t="s">
        <v>2201</v>
      </c>
      <c r="Z386" s="65" t="s">
        <v>78</v>
      </c>
      <c r="AA386" s="55">
        <f t="shared" si="20"/>
        <v>1.35</v>
      </c>
      <c r="AB386" s="161" t="s">
        <v>109</v>
      </c>
      <c r="AC386" s="68"/>
      <c r="AD386" s="69"/>
      <c r="AE386" s="69"/>
      <c r="AF386" s="69"/>
      <c r="AG386" s="69"/>
      <c r="AH386" s="69"/>
      <c r="AI386" s="69"/>
      <c r="AJ386" s="69"/>
      <c r="AK386" s="69"/>
      <c r="AL386" s="69"/>
      <c r="AM386" s="69"/>
      <c r="AN386" s="69"/>
      <c r="AO386" s="69"/>
      <c r="AP386" s="69"/>
      <c r="AQ386" s="69"/>
      <c r="AR386" s="69"/>
      <c r="AS386" s="69"/>
      <c r="AT386" s="69"/>
      <c r="AU386" s="69"/>
      <c r="AV386" s="69"/>
      <c r="AW386" s="69"/>
      <c r="AX386" s="69"/>
      <c r="AY386" s="69"/>
      <c r="AZ386" s="69"/>
      <c r="BA386" s="69"/>
      <c r="BB386" s="69"/>
      <c r="BC386" s="69"/>
      <c r="BD386" s="69"/>
      <c r="BE386" s="69"/>
      <c r="BF386" s="69"/>
      <c r="BG386" s="69"/>
      <c r="BH386" s="69"/>
      <c r="BI386" s="69"/>
      <c r="BJ386" s="69"/>
      <c r="BK386" s="69"/>
      <c r="BL386" s="69"/>
      <c r="BM386" s="69"/>
      <c r="BN386" s="69"/>
      <c r="BO386" s="69"/>
      <c r="BP386" s="69"/>
      <c r="BQ386" s="69"/>
      <c r="BR386" s="69"/>
      <c r="BS386" s="69"/>
      <c r="BT386" s="69"/>
      <c r="BU386" s="69"/>
      <c r="BV386" s="69"/>
      <c r="BW386" s="69"/>
      <c r="BX386" s="69"/>
      <c r="BY386" s="69"/>
      <c r="BZ386" s="69"/>
      <c r="CA386" s="69"/>
      <c r="CB386" s="69"/>
      <c r="CC386" s="69"/>
      <c r="CD386" s="70"/>
    </row>
    <row r="387" spans="1:82" s="67" customFormat="1" ht="27.95" customHeight="1">
      <c r="A387" s="25">
        <f t="shared" si="21"/>
        <v>68</v>
      </c>
      <c r="B387" s="31" t="s">
        <v>2555</v>
      </c>
      <c r="C387" s="31" t="s">
        <v>2556</v>
      </c>
      <c r="D387" s="60" t="s">
        <v>2557</v>
      </c>
      <c r="E387" s="57">
        <v>42142</v>
      </c>
      <c r="F387" s="56"/>
      <c r="G387" s="58"/>
      <c r="H387" s="61" t="s">
        <v>1</v>
      </c>
      <c r="I387" s="61" t="s">
        <v>81</v>
      </c>
      <c r="J387" s="61" t="s">
        <v>2216</v>
      </c>
      <c r="K387" s="61" t="s">
        <v>2196</v>
      </c>
      <c r="L387" s="31" t="s">
        <v>2558</v>
      </c>
      <c r="M387" s="61" t="s">
        <v>293</v>
      </c>
      <c r="N387" s="31" t="s">
        <v>2559</v>
      </c>
      <c r="O387" s="31" t="s">
        <v>2560</v>
      </c>
      <c r="P387" s="31" t="s">
        <v>2561</v>
      </c>
      <c r="Q387" s="60">
        <v>40692</v>
      </c>
      <c r="R387" s="31" t="s">
        <v>81</v>
      </c>
      <c r="S387" s="61" t="s">
        <v>186</v>
      </c>
      <c r="T387" s="161" t="s">
        <v>109</v>
      </c>
      <c r="U387" s="55" t="s">
        <v>298</v>
      </c>
      <c r="V387" s="63" t="s">
        <v>78</v>
      </c>
      <c r="W387" s="66">
        <v>3778000</v>
      </c>
      <c r="X387" s="65" t="s">
        <v>109</v>
      </c>
      <c r="Y387" s="66" t="s">
        <v>2201</v>
      </c>
      <c r="Z387" s="65" t="s">
        <v>78</v>
      </c>
      <c r="AA387" s="55">
        <f t="shared" si="20"/>
        <v>1.35</v>
      </c>
      <c r="AB387" s="161" t="s">
        <v>109</v>
      </c>
      <c r="AC387" s="68"/>
      <c r="AD387" s="69"/>
      <c r="AE387" s="69"/>
      <c r="AF387" s="69"/>
      <c r="AG387" s="69"/>
      <c r="AH387" s="69"/>
      <c r="AI387" s="69"/>
      <c r="AJ387" s="69"/>
      <c r="AK387" s="69"/>
      <c r="AL387" s="69"/>
      <c r="AM387" s="69"/>
      <c r="AN387" s="69"/>
      <c r="AO387" s="69"/>
      <c r="AP387" s="69"/>
      <c r="AQ387" s="69"/>
      <c r="AR387" s="69"/>
      <c r="AS387" s="69"/>
      <c r="AT387" s="69"/>
      <c r="AU387" s="69"/>
      <c r="AV387" s="69"/>
      <c r="AW387" s="69"/>
      <c r="AX387" s="69"/>
      <c r="AY387" s="69"/>
      <c r="AZ387" s="69"/>
      <c r="BA387" s="69"/>
      <c r="BB387" s="69"/>
      <c r="BC387" s="69"/>
      <c r="BD387" s="69"/>
      <c r="BE387" s="69"/>
      <c r="BF387" s="69"/>
      <c r="BG387" s="69"/>
      <c r="BH387" s="69"/>
      <c r="BI387" s="69"/>
      <c r="BJ387" s="69"/>
      <c r="BK387" s="69"/>
      <c r="BL387" s="69"/>
      <c r="BM387" s="69"/>
      <c r="BN387" s="69"/>
      <c r="BO387" s="69"/>
      <c r="BP387" s="69"/>
      <c r="BQ387" s="69"/>
      <c r="BR387" s="69"/>
      <c r="BS387" s="69"/>
      <c r="BT387" s="69"/>
      <c r="BU387" s="69"/>
      <c r="BV387" s="69"/>
      <c r="BW387" s="69"/>
      <c r="BX387" s="69"/>
      <c r="BY387" s="69"/>
      <c r="BZ387" s="69"/>
      <c r="CA387" s="69"/>
      <c r="CB387" s="69"/>
      <c r="CC387" s="69"/>
      <c r="CD387" s="70"/>
    </row>
    <row r="388" spans="1:82" s="67" customFormat="1" ht="27.95" customHeight="1">
      <c r="A388" s="25">
        <f t="shared" si="21"/>
        <v>69</v>
      </c>
      <c r="B388" s="31" t="s">
        <v>2562</v>
      </c>
      <c r="C388" s="31" t="s">
        <v>2563</v>
      </c>
      <c r="D388" s="60" t="s">
        <v>2564</v>
      </c>
      <c r="E388" s="57">
        <v>42142</v>
      </c>
      <c r="F388" s="56"/>
      <c r="G388" s="58"/>
      <c r="H388" s="61" t="s">
        <v>1</v>
      </c>
      <c r="I388" s="61" t="s">
        <v>340</v>
      </c>
      <c r="J388" s="61" t="s">
        <v>2216</v>
      </c>
      <c r="K388" s="61" t="s">
        <v>2196</v>
      </c>
      <c r="L388" s="31" t="s">
        <v>2229</v>
      </c>
      <c r="M388" s="61" t="s">
        <v>469</v>
      </c>
      <c r="N388" s="31" t="s">
        <v>469</v>
      </c>
      <c r="O388" s="31" t="s">
        <v>2565</v>
      </c>
      <c r="P388" s="31" t="s">
        <v>2566</v>
      </c>
      <c r="Q388" s="60">
        <v>40338</v>
      </c>
      <c r="R388" s="31" t="s">
        <v>340</v>
      </c>
      <c r="S388" s="61" t="s">
        <v>186</v>
      </c>
      <c r="T388" s="161" t="s">
        <v>109</v>
      </c>
      <c r="U388" s="55" t="s">
        <v>298</v>
      </c>
      <c r="V388" s="63" t="s">
        <v>78</v>
      </c>
      <c r="W388" s="66">
        <v>3778000</v>
      </c>
      <c r="X388" s="65" t="s">
        <v>109</v>
      </c>
      <c r="Y388" s="66" t="s">
        <v>2201</v>
      </c>
      <c r="Z388" s="65" t="s">
        <v>78</v>
      </c>
      <c r="AA388" s="55">
        <f t="shared" si="20"/>
        <v>1.35</v>
      </c>
      <c r="AB388" s="161" t="s">
        <v>109</v>
      </c>
      <c r="AC388" s="68"/>
      <c r="AD388" s="69"/>
      <c r="AE388" s="69"/>
      <c r="AF388" s="69"/>
      <c r="AG388" s="69"/>
      <c r="AH388" s="69"/>
      <c r="AI388" s="69"/>
      <c r="AJ388" s="69"/>
      <c r="AK388" s="69"/>
      <c r="AL388" s="69"/>
      <c r="AM388" s="69"/>
      <c r="AN388" s="69"/>
      <c r="AO388" s="69"/>
      <c r="AP388" s="69"/>
      <c r="AQ388" s="69"/>
      <c r="AR388" s="69"/>
      <c r="AS388" s="69"/>
      <c r="AT388" s="69"/>
      <c r="AU388" s="69"/>
      <c r="AV388" s="69"/>
      <c r="AW388" s="69"/>
      <c r="AX388" s="69"/>
      <c r="AY388" s="69"/>
      <c r="AZ388" s="69"/>
      <c r="BA388" s="69"/>
      <c r="BB388" s="69"/>
      <c r="BC388" s="69"/>
      <c r="BD388" s="69"/>
      <c r="BE388" s="69"/>
      <c r="BF388" s="69"/>
      <c r="BG388" s="69"/>
      <c r="BH388" s="69"/>
      <c r="BI388" s="69"/>
      <c r="BJ388" s="69"/>
      <c r="BK388" s="69"/>
      <c r="BL388" s="69"/>
      <c r="BM388" s="69"/>
      <c r="BN388" s="69"/>
      <c r="BO388" s="69"/>
      <c r="BP388" s="69"/>
      <c r="BQ388" s="69"/>
      <c r="BR388" s="69"/>
      <c r="BS388" s="69"/>
      <c r="BT388" s="69"/>
      <c r="BU388" s="69"/>
      <c r="BV388" s="69"/>
      <c r="BW388" s="69"/>
      <c r="BX388" s="69"/>
      <c r="BY388" s="69"/>
      <c r="BZ388" s="69"/>
      <c r="CA388" s="69"/>
      <c r="CB388" s="69"/>
      <c r="CC388" s="69"/>
      <c r="CD388" s="70"/>
    </row>
    <row r="389" spans="1:82" s="67" customFormat="1" ht="27.95" customHeight="1">
      <c r="A389" s="25">
        <f t="shared" si="21"/>
        <v>70</v>
      </c>
      <c r="B389" s="31" t="s">
        <v>2567</v>
      </c>
      <c r="C389" s="31" t="s">
        <v>2568</v>
      </c>
      <c r="D389" s="60" t="s">
        <v>2569</v>
      </c>
      <c r="E389" s="57">
        <v>42142</v>
      </c>
      <c r="F389" s="56"/>
      <c r="G389" s="58"/>
      <c r="H389" s="61" t="s">
        <v>1</v>
      </c>
      <c r="I389" s="61" t="s">
        <v>2570</v>
      </c>
      <c r="J389" s="61" t="s">
        <v>2216</v>
      </c>
      <c r="K389" s="61" t="s">
        <v>2196</v>
      </c>
      <c r="L389" s="31" t="s">
        <v>2229</v>
      </c>
      <c r="M389" s="61" t="s">
        <v>469</v>
      </c>
      <c r="N389" s="31" t="s">
        <v>469</v>
      </c>
      <c r="O389" s="31" t="s">
        <v>2571</v>
      </c>
      <c r="P389" s="31" t="s">
        <v>2572</v>
      </c>
      <c r="Q389" s="60">
        <v>41794</v>
      </c>
      <c r="R389" s="31" t="s">
        <v>45</v>
      </c>
      <c r="S389" s="61" t="s">
        <v>186</v>
      </c>
      <c r="T389" s="161" t="s">
        <v>109</v>
      </c>
      <c r="U389" s="55" t="s">
        <v>298</v>
      </c>
      <c r="V389" s="63" t="s">
        <v>78</v>
      </c>
      <c r="W389" s="66">
        <v>3778000</v>
      </c>
      <c r="X389" s="65" t="s">
        <v>109</v>
      </c>
      <c r="Y389" s="66" t="s">
        <v>2201</v>
      </c>
      <c r="Z389" s="65" t="s">
        <v>78</v>
      </c>
      <c r="AA389" s="55">
        <f t="shared" si="20"/>
        <v>1.35</v>
      </c>
      <c r="AB389" s="161" t="s">
        <v>109</v>
      </c>
      <c r="AC389" s="68"/>
      <c r="AD389" s="69"/>
      <c r="AE389" s="69"/>
      <c r="AF389" s="69"/>
      <c r="AG389" s="69"/>
      <c r="AH389" s="69"/>
      <c r="AI389" s="69"/>
      <c r="AJ389" s="69"/>
      <c r="AK389" s="69"/>
      <c r="AL389" s="69"/>
      <c r="AM389" s="69"/>
      <c r="AN389" s="69"/>
      <c r="AO389" s="69"/>
      <c r="AP389" s="69"/>
      <c r="AQ389" s="69"/>
      <c r="AR389" s="69"/>
      <c r="AS389" s="69"/>
      <c r="AT389" s="69"/>
      <c r="AU389" s="69"/>
      <c r="AV389" s="69"/>
      <c r="AW389" s="69"/>
      <c r="AX389" s="69"/>
      <c r="AY389" s="69"/>
      <c r="AZ389" s="69"/>
      <c r="BA389" s="69"/>
      <c r="BB389" s="69"/>
      <c r="BC389" s="69"/>
      <c r="BD389" s="69"/>
      <c r="BE389" s="69"/>
      <c r="BF389" s="69"/>
      <c r="BG389" s="69"/>
      <c r="BH389" s="69"/>
      <c r="BI389" s="69"/>
      <c r="BJ389" s="69"/>
      <c r="BK389" s="69"/>
      <c r="BL389" s="69"/>
      <c r="BM389" s="69"/>
      <c r="BN389" s="69"/>
      <c r="BO389" s="69"/>
      <c r="BP389" s="69"/>
      <c r="BQ389" s="69"/>
      <c r="BR389" s="69"/>
      <c r="BS389" s="69"/>
      <c r="BT389" s="69"/>
      <c r="BU389" s="69"/>
      <c r="BV389" s="69"/>
      <c r="BW389" s="69"/>
      <c r="BX389" s="69"/>
      <c r="BY389" s="69"/>
      <c r="BZ389" s="69"/>
      <c r="CA389" s="69"/>
      <c r="CB389" s="69"/>
      <c r="CC389" s="69"/>
      <c r="CD389" s="70"/>
    </row>
    <row r="390" spans="1:82" s="67" customFormat="1" ht="27.95" customHeight="1">
      <c r="A390" s="25">
        <f t="shared" si="21"/>
        <v>71</v>
      </c>
      <c r="B390" s="31" t="s">
        <v>2573</v>
      </c>
      <c r="C390" s="31" t="s">
        <v>2574</v>
      </c>
      <c r="D390" s="60" t="s">
        <v>2575</v>
      </c>
      <c r="E390" s="57">
        <v>42142</v>
      </c>
      <c r="F390" s="56"/>
      <c r="G390" s="58"/>
      <c r="H390" s="61" t="s">
        <v>1</v>
      </c>
      <c r="I390" s="61" t="s">
        <v>340</v>
      </c>
      <c r="J390" s="61" t="s">
        <v>2216</v>
      </c>
      <c r="K390" s="61" t="s">
        <v>2196</v>
      </c>
      <c r="L390" s="31" t="s">
        <v>2229</v>
      </c>
      <c r="M390" s="61" t="s">
        <v>469</v>
      </c>
      <c r="N390" s="31" t="s">
        <v>469</v>
      </c>
      <c r="O390" s="31" t="s">
        <v>2576</v>
      </c>
      <c r="P390" s="31" t="s">
        <v>2577</v>
      </c>
      <c r="Q390" s="60">
        <v>40410</v>
      </c>
      <c r="R390" s="31" t="s">
        <v>340</v>
      </c>
      <c r="S390" s="61" t="s">
        <v>186</v>
      </c>
      <c r="T390" s="161" t="s">
        <v>109</v>
      </c>
      <c r="U390" s="55" t="s">
        <v>298</v>
      </c>
      <c r="V390" s="63" t="s">
        <v>78</v>
      </c>
      <c r="W390" s="66">
        <v>3778000</v>
      </c>
      <c r="X390" s="65" t="s">
        <v>109</v>
      </c>
      <c r="Y390" s="66" t="s">
        <v>2201</v>
      </c>
      <c r="Z390" s="65" t="s">
        <v>78</v>
      </c>
      <c r="AA390" s="55">
        <f t="shared" si="20"/>
        <v>1.35</v>
      </c>
      <c r="AB390" s="161" t="s">
        <v>109</v>
      </c>
      <c r="AC390" s="68"/>
      <c r="AD390" s="69"/>
      <c r="AE390" s="69"/>
      <c r="AF390" s="69"/>
      <c r="AG390" s="69"/>
      <c r="AH390" s="69"/>
      <c r="AI390" s="69"/>
      <c r="AJ390" s="69"/>
      <c r="AK390" s="69"/>
      <c r="AL390" s="69"/>
      <c r="AM390" s="69"/>
      <c r="AN390" s="69"/>
      <c r="AO390" s="69"/>
      <c r="AP390" s="69"/>
      <c r="AQ390" s="69"/>
      <c r="AR390" s="69"/>
      <c r="AS390" s="69"/>
      <c r="AT390" s="69"/>
      <c r="AU390" s="69"/>
      <c r="AV390" s="69"/>
      <c r="AW390" s="69"/>
      <c r="AX390" s="69"/>
      <c r="AY390" s="69"/>
      <c r="AZ390" s="69"/>
      <c r="BA390" s="69"/>
      <c r="BB390" s="69"/>
      <c r="BC390" s="69"/>
      <c r="BD390" s="69"/>
      <c r="BE390" s="69"/>
      <c r="BF390" s="69"/>
      <c r="BG390" s="69"/>
      <c r="BH390" s="69"/>
      <c r="BI390" s="69"/>
      <c r="BJ390" s="69"/>
      <c r="BK390" s="69"/>
      <c r="BL390" s="69"/>
      <c r="BM390" s="69"/>
      <c r="BN390" s="69"/>
      <c r="BO390" s="69"/>
      <c r="BP390" s="69"/>
      <c r="BQ390" s="69"/>
      <c r="BR390" s="69"/>
      <c r="BS390" s="69"/>
      <c r="BT390" s="69"/>
      <c r="BU390" s="69"/>
      <c r="BV390" s="69"/>
      <c r="BW390" s="69"/>
      <c r="BX390" s="69"/>
      <c r="BY390" s="69"/>
      <c r="BZ390" s="69"/>
      <c r="CA390" s="69"/>
      <c r="CB390" s="69"/>
      <c r="CC390" s="69"/>
      <c r="CD390" s="70"/>
    </row>
    <row r="391" spans="1:82" s="67" customFormat="1" ht="27.95" customHeight="1">
      <c r="A391" s="25">
        <f t="shared" si="21"/>
        <v>72</v>
      </c>
      <c r="B391" s="31" t="s">
        <v>2578</v>
      </c>
      <c r="C391" s="31" t="s">
        <v>2579</v>
      </c>
      <c r="D391" s="60" t="s">
        <v>2580</v>
      </c>
      <c r="E391" s="57">
        <v>42142</v>
      </c>
      <c r="F391" s="56"/>
      <c r="G391" s="58"/>
      <c r="H391" s="61" t="s">
        <v>1</v>
      </c>
      <c r="I391" s="61" t="s">
        <v>37</v>
      </c>
      <c r="J391" s="61" t="s">
        <v>2216</v>
      </c>
      <c r="K391" s="61" t="s">
        <v>2196</v>
      </c>
      <c r="L391" s="31" t="s">
        <v>2229</v>
      </c>
      <c r="M391" s="61" t="s">
        <v>469</v>
      </c>
      <c r="N391" s="31" t="s">
        <v>469</v>
      </c>
      <c r="O391" s="31" t="s">
        <v>2581</v>
      </c>
      <c r="P391" s="31" t="s">
        <v>2582</v>
      </c>
      <c r="Q391" s="60">
        <v>39974</v>
      </c>
      <c r="R391" s="31" t="s">
        <v>45</v>
      </c>
      <c r="S391" s="61" t="s">
        <v>186</v>
      </c>
      <c r="T391" s="161" t="s">
        <v>109</v>
      </c>
      <c r="U391" s="55" t="s">
        <v>298</v>
      </c>
      <c r="V391" s="63" t="s">
        <v>78</v>
      </c>
      <c r="W391" s="66">
        <v>3778000</v>
      </c>
      <c r="X391" s="65" t="s">
        <v>109</v>
      </c>
      <c r="Y391" s="66" t="s">
        <v>2201</v>
      </c>
      <c r="Z391" s="65" t="s">
        <v>78</v>
      </c>
      <c r="AA391" s="55">
        <f t="shared" si="20"/>
        <v>1.35</v>
      </c>
      <c r="AB391" s="161" t="s">
        <v>109</v>
      </c>
      <c r="AC391" s="68"/>
      <c r="AD391" s="69"/>
      <c r="AE391" s="69"/>
      <c r="AF391" s="69"/>
      <c r="AG391" s="69"/>
      <c r="AH391" s="69"/>
      <c r="AI391" s="69"/>
      <c r="AJ391" s="69"/>
      <c r="AK391" s="69"/>
      <c r="AL391" s="69"/>
      <c r="AM391" s="69"/>
      <c r="AN391" s="69"/>
      <c r="AO391" s="69"/>
      <c r="AP391" s="69"/>
      <c r="AQ391" s="69"/>
      <c r="AR391" s="69"/>
      <c r="AS391" s="69"/>
      <c r="AT391" s="69"/>
      <c r="AU391" s="69"/>
      <c r="AV391" s="69"/>
      <c r="AW391" s="69"/>
      <c r="AX391" s="69"/>
      <c r="AY391" s="69"/>
      <c r="AZ391" s="69"/>
      <c r="BA391" s="69"/>
      <c r="BB391" s="69"/>
      <c r="BC391" s="69"/>
      <c r="BD391" s="69"/>
      <c r="BE391" s="69"/>
      <c r="BF391" s="69"/>
      <c r="BG391" s="69"/>
      <c r="BH391" s="69"/>
      <c r="BI391" s="69"/>
      <c r="BJ391" s="69"/>
      <c r="BK391" s="69"/>
      <c r="BL391" s="69"/>
      <c r="BM391" s="69"/>
      <c r="BN391" s="69"/>
      <c r="BO391" s="69"/>
      <c r="BP391" s="69"/>
      <c r="BQ391" s="69"/>
      <c r="BR391" s="69"/>
      <c r="BS391" s="69"/>
      <c r="BT391" s="69"/>
      <c r="BU391" s="69"/>
      <c r="BV391" s="69"/>
      <c r="BW391" s="69"/>
      <c r="BX391" s="69"/>
      <c r="BY391" s="69"/>
      <c r="BZ391" s="69"/>
      <c r="CA391" s="69"/>
      <c r="CB391" s="69"/>
      <c r="CC391" s="69"/>
      <c r="CD391" s="70"/>
    </row>
    <row r="392" spans="1:82" s="67" customFormat="1" ht="27.95" customHeight="1">
      <c r="A392" s="25">
        <f t="shared" si="21"/>
        <v>73</v>
      </c>
      <c r="B392" s="31" t="s">
        <v>2583</v>
      </c>
      <c r="C392" s="31" t="s">
        <v>2584</v>
      </c>
      <c r="D392" s="60" t="s">
        <v>2585</v>
      </c>
      <c r="E392" s="57">
        <v>42142</v>
      </c>
      <c r="F392" s="56"/>
      <c r="G392" s="58"/>
      <c r="H392" s="61" t="s">
        <v>1</v>
      </c>
      <c r="I392" s="61" t="s">
        <v>68</v>
      </c>
      <c r="J392" s="61" t="s">
        <v>2216</v>
      </c>
      <c r="K392" s="61" t="s">
        <v>2196</v>
      </c>
      <c r="L392" s="27" t="s">
        <v>2586</v>
      </c>
      <c r="M392" s="55" t="s">
        <v>226</v>
      </c>
      <c r="N392" s="31" t="s">
        <v>2586</v>
      </c>
      <c r="O392" s="31" t="s">
        <v>2587</v>
      </c>
      <c r="P392" s="31" t="s">
        <v>2588</v>
      </c>
      <c r="Q392" s="60">
        <v>39547</v>
      </c>
      <c r="R392" s="31" t="s">
        <v>68</v>
      </c>
      <c r="S392" s="61" t="s">
        <v>186</v>
      </c>
      <c r="T392" s="161" t="s">
        <v>109</v>
      </c>
      <c r="U392" s="55" t="s">
        <v>298</v>
      </c>
      <c r="V392" s="63" t="s">
        <v>78</v>
      </c>
      <c r="W392" s="66">
        <v>3778000</v>
      </c>
      <c r="X392" s="65" t="s">
        <v>109</v>
      </c>
      <c r="Y392" s="66" t="s">
        <v>2201</v>
      </c>
      <c r="Z392" s="65" t="s">
        <v>78</v>
      </c>
      <c r="AA392" s="55">
        <f t="shared" si="20"/>
        <v>1.35</v>
      </c>
      <c r="AB392" s="161" t="s">
        <v>109</v>
      </c>
      <c r="AC392" s="68"/>
      <c r="AD392" s="69"/>
      <c r="AE392" s="69"/>
      <c r="AF392" s="69"/>
      <c r="AG392" s="69"/>
      <c r="AH392" s="69"/>
      <c r="AI392" s="69"/>
      <c r="AJ392" s="69"/>
      <c r="AK392" s="69"/>
      <c r="AL392" s="69"/>
      <c r="AM392" s="69"/>
      <c r="AN392" s="69"/>
      <c r="AO392" s="69"/>
      <c r="AP392" s="69"/>
      <c r="AQ392" s="69"/>
      <c r="AR392" s="69"/>
      <c r="AS392" s="69"/>
      <c r="AT392" s="69"/>
      <c r="AU392" s="69"/>
      <c r="AV392" s="69"/>
      <c r="AW392" s="69"/>
      <c r="AX392" s="69"/>
      <c r="AY392" s="69"/>
      <c r="AZ392" s="69"/>
      <c r="BA392" s="69"/>
      <c r="BB392" s="69"/>
      <c r="BC392" s="69"/>
      <c r="BD392" s="69"/>
      <c r="BE392" s="69"/>
      <c r="BF392" s="69"/>
      <c r="BG392" s="69"/>
      <c r="BH392" s="69"/>
      <c r="BI392" s="69"/>
      <c r="BJ392" s="69"/>
      <c r="BK392" s="69"/>
      <c r="BL392" s="69"/>
      <c r="BM392" s="69"/>
      <c r="BN392" s="69"/>
      <c r="BO392" s="69"/>
      <c r="BP392" s="69"/>
      <c r="BQ392" s="69"/>
      <c r="BR392" s="69"/>
      <c r="BS392" s="69"/>
      <c r="BT392" s="69"/>
      <c r="BU392" s="69"/>
      <c r="BV392" s="69"/>
      <c r="BW392" s="69"/>
      <c r="BX392" s="69"/>
      <c r="BY392" s="69"/>
      <c r="BZ392" s="69"/>
      <c r="CA392" s="69"/>
      <c r="CB392" s="69"/>
      <c r="CC392" s="69"/>
      <c r="CD392" s="70"/>
    </row>
    <row r="393" spans="1:82" s="67" customFormat="1" ht="27.95" customHeight="1">
      <c r="A393" s="25">
        <f t="shared" si="21"/>
        <v>74</v>
      </c>
      <c r="B393" s="31" t="s">
        <v>2589</v>
      </c>
      <c r="C393" s="31" t="s">
        <v>2590</v>
      </c>
      <c r="D393" s="60" t="s">
        <v>2591</v>
      </c>
      <c r="E393" s="57">
        <v>42142</v>
      </c>
      <c r="F393" s="56"/>
      <c r="G393" s="58"/>
      <c r="H393" s="61" t="s">
        <v>1</v>
      </c>
      <c r="I393" s="61" t="s">
        <v>45</v>
      </c>
      <c r="J393" s="61" t="s">
        <v>2216</v>
      </c>
      <c r="K393" s="61" t="s">
        <v>2196</v>
      </c>
      <c r="L393" s="31" t="s">
        <v>2229</v>
      </c>
      <c r="M393" s="61" t="s">
        <v>469</v>
      </c>
      <c r="N393" s="31" t="s">
        <v>469</v>
      </c>
      <c r="O393" s="31" t="s">
        <v>2592</v>
      </c>
      <c r="P393" s="31" t="s">
        <v>2593</v>
      </c>
      <c r="Q393" s="60">
        <v>38538</v>
      </c>
      <c r="R393" s="31" t="s">
        <v>45</v>
      </c>
      <c r="S393" s="61" t="s">
        <v>186</v>
      </c>
      <c r="T393" s="161" t="s">
        <v>109</v>
      </c>
      <c r="U393" s="55" t="s">
        <v>298</v>
      </c>
      <c r="V393" s="63" t="s">
        <v>78</v>
      </c>
      <c r="W393" s="66">
        <v>3778000</v>
      </c>
      <c r="X393" s="65" t="s">
        <v>109</v>
      </c>
      <c r="Y393" s="66" t="s">
        <v>2201</v>
      </c>
      <c r="Z393" s="65" t="s">
        <v>78</v>
      </c>
      <c r="AA393" s="55">
        <f t="shared" si="20"/>
        <v>1.35</v>
      </c>
      <c r="AB393" s="161" t="s">
        <v>109</v>
      </c>
      <c r="AC393" s="68"/>
      <c r="AD393" s="69"/>
      <c r="AE393" s="69"/>
      <c r="AF393" s="69"/>
      <c r="AG393" s="69"/>
      <c r="AH393" s="69"/>
      <c r="AI393" s="69"/>
      <c r="AJ393" s="69"/>
      <c r="AK393" s="69"/>
      <c r="AL393" s="69"/>
      <c r="AM393" s="69"/>
      <c r="AN393" s="69"/>
      <c r="AO393" s="69"/>
      <c r="AP393" s="69"/>
      <c r="AQ393" s="69"/>
      <c r="AR393" s="69"/>
      <c r="AS393" s="69"/>
      <c r="AT393" s="69"/>
      <c r="AU393" s="69"/>
      <c r="AV393" s="69"/>
      <c r="AW393" s="69"/>
      <c r="AX393" s="69"/>
      <c r="AY393" s="69"/>
      <c r="AZ393" s="69"/>
      <c r="BA393" s="69"/>
      <c r="BB393" s="69"/>
      <c r="BC393" s="69"/>
      <c r="BD393" s="69"/>
      <c r="BE393" s="69"/>
      <c r="BF393" s="69"/>
      <c r="BG393" s="69"/>
      <c r="BH393" s="69"/>
      <c r="BI393" s="69"/>
      <c r="BJ393" s="69"/>
      <c r="BK393" s="69"/>
      <c r="BL393" s="69"/>
      <c r="BM393" s="69"/>
      <c r="BN393" s="69"/>
      <c r="BO393" s="69"/>
      <c r="BP393" s="69"/>
      <c r="BQ393" s="69"/>
      <c r="BR393" s="69"/>
      <c r="BS393" s="69"/>
      <c r="BT393" s="69"/>
      <c r="BU393" s="69"/>
      <c r="BV393" s="69"/>
      <c r="BW393" s="69"/>
      <c r="BX393" s="69"/>
      <c r="BY393" s="69"/>
      <c r="BZ393" s="69"/>
      <c r="CA393" s="69"/>
      <c r="CB393" s="69"/>
      <c r="CC393" s="69"/>
      <c r="CD393" s="70"/>
    </row>
    <row r="394" spans="1:82" s="67" customFormat="1" ht="27.95" customHeight="1">
      <c r="A394" s="25">
        <f t="shared" si="21"/>
        <v>75</v>
      </c>
      <c r="B394" s="31" t="s">
        <v>2594</v>
      </c>
      <c r="C394" s="31" t="s">
        <v>2595</v>
      </c>
      <c r="D394" s="60" t="s">
        <v>2596</v>
      </c>
      <c r="E394" s="57">
        <v>42142</v>
      </c>
      <c r="F394" s="56"/>
      <c r="G394" s="58"/>
      <c r="H394" s="61" t="s">
        <v>1</v>
      </c>
      <c r="I394" s="61" t="s">
        <v>2286</v>
      </c>
      <c r="J394" s="61" t="s">
        <v>2216</v>
      </c>
      <c r="K394" s="61" t="s">
        <v>2196</v>
      </c>
      <c r="L394" s="31" t="s">
        <v>2229</v>
      </c>
      <c r="M394" s="61" t="s">
        <v>469</v>
      </c>
      <c r="N394" s="31" t="s">
        <v>469</v>
      </c>
      <c r="O394" s="31" t="s">
        <v>2597</v>
      </c>
      <c r="P394" s="31" t="s">
        <v>2598</v>
      </c>
      <c r="Q394" s="60">
        <v>37340</v>
      </c>
      <c r="R394" s="31" t="s">
        <v>2286</v>
      </c>
      <c r="S394" s="61" t="s">
        <v>186</v>
      </c>
      <c r="T394" s="161" t="s">
        <v>109</v>
      </c>
      <c r="U394" s="55" t="s">
        <v>298</v>
      </c>
      <c r="V394" s="63" t="s">
        <v>78</v>
      </c>
      <c r="W394" s="66">
        <v>3778000</v>
      </c>
      <c r="X394" s="65" t="s">
        <v>109</v>
      </c>
      <c r="Y394" s="66" t="s">
        <v>2201</v>
      </c>
      <c r="Z394" s="65" t="s">
        <v>78</v>
      </c>
      <c r="AA394" s="55">
        <f t="shared" si="20"/>
        <v>1.35</v>
      </c>
      <c r="AB394" s="161" t="s">
        <v>109</v>
      </c>
      <c r="AC394" s="68"/>
      <c r="AD394" s="69"/>
      <c r="AE394" s="69"/>
      <c r="AF394" s="69"/>
      <c r="AG394" s="69"/>
      <c r="AH394" s="69"/>
      <c r="AI394" s="69"/>
      <c r="AJ394" s="69"/>
      <c r="AK394" s="69"/>
      <c r="AL394" s="69"/>
      <c r="AM394" s="69"/>
      <c r="AN394" s="69"/>
      <c r="AO394" s="69"/>
      <c r="AP394" s="69"/>
      <c r="AQ394" s="69"/>
      <c r="AR394" s="69"/>
      <c r="AS394" s="69"/>
      <c r="AT394" s="69"/>
      <c r="AU394" s="69"/>
      <c r="AV394" s="69"/>
      <c r="AW394" s="69"/>
      <c r="AX394" s="69"/>
      <c r="AY394" s="69"/>
      <c r="AZ394" s="69"/>
      <c r="BA394" s="69"/>
      <c r="BB394" s="69"/>
      <c r="BC394" s="69"/>
      <c r="BD394" s="69"/>
      <c r="BE394" s="69"/>
      <c r="BF394" s="69"/>
      <c r="BG394" s="69"/>
      <c r="BH394" s="69"/>
      <c r="BI394" s="69"/>
      <c r="BJ394" s="69"/>
      <c r="BK394" s="69"/>
      <c r="BL394" s="69"/>
      <c r="BM394" s="69"/>
      <c r="BN394" s="69"/>
      <c r="BO394" s="69"/>
      <c r="BP394" s="69"/>
      <c r="BQ394" s="69"/>
      <c r="BR394" s="69"/>
      <c r="BS394" s="69"/>
      <c r="BT394" s="69"/>
      <c r="BU394" s="69"/>
      <c r="BV394" s="69"/>
      <c r="BW394" s="69"/>
      <c r="BX394" s="69"/>
      <c r="BY394" s="69"/>
      <c r="BZ394" s="69"/>
      <c r="CA394" s="69"/>
      <c r="CB394" s="69"/>
      <c r="CC394" s="69"/>
      <c r="CD394" s="70"/>
    </row>
    <row r="395" spans="1:82" s="67" customFormat="1" ht="27.95" customHeight="1">
      <c r="A395" s="25">
        <f t="shared" si="21"/>
        <v>76</v>
      </c>
      <c r="B395" s="31" t="s">
        <v>2599</v>
      </c>
      <c r="C395" s="31" t="s">
        <v>2600</v>
      </c>
      <c r="D395" s="60" t="s">
        <v>2601</v>
      </c>
      <c r="E395" s="57">
        <v>42142</v>
      </c>
      <c r="F395" s="56"/>
      <c r="G395" s="58"/>
      <c r="H395" s="61" t="s">
        <v>1</v>
      </c>
      <c r="I395" s="61" t="s">
        <v>389</v>
      </c>
      <c r="J395" s="61" t="s">
        <v>2216</v>
      </c>
      <c r="K395" s="61" t="s">
        <v>2196</v>
      </c>
      <c r="L395" s="31" t="s">
        <v>2602</v>
      </c>
      <c r="M395" s="55" t="s">
        <v>84</v>
      </c>
      <c r="N395" s="31" t="s">
        <v>2603</v>
      </c>
      <c r="O395" s="31" t="s">
        <v>2604</v>
      </c>
      <c r="P395" s="31" t="s">
        <v>2605</v>
      </c>
      <c r="Q395" s="60">
        <v>39142</v>
      </c>
      <c r="R395" s="31" t="s">
        <v>389</v>
      </c>
      <c r="S395" s="61" t="s">
        <v>186</v>
      </c>
      <c r="T395" s="161" t="s">
        <v>109</v>
      </c>
      <c r="U395" s="55" t="s">
        <v>298</v>
      </c>
      <c r="V395" s="63" t="s">
        <v>78</v>
      </c>
      <c r="W395" s="66">
        <v>3778000</v>
      </c>
      <c r="X395" s="65" t="s">
        <v>109</v>
      </c>
      <c r="Y395" s="66" t="s">
        <v>2201</v>
      </c>
      <c r="Z395" s="65" t="s">
        <v>78</v>
      </c>
      <c r="AA395" s="55">
        <f t="shared" si="20"/>
        <v>1.35</v>
      </c>
      <c r="AB395" s="161" t="s">
        <v>109</v>
      </c>
      <c r="AC395" s="68"/>
      <c r="AD395" s="69"/>
      <c r="AE395" s="69"/>
      <c r="AF395" s="69"/>
      <c r="AG395" s="69"/>
      <c r="AH395" s="69"/>
      <c r="AI395" s="69"/>
      <c r="AJ395" s="69"/>
      <c r="AK395" s="69"/>
      <c r="AL395" s="69"/>
      <c r="AM395" s="69"/>
      <c r="AN395" s="69"/>
      <c r="AO395" s="69"/>
      <c r="AP395" s="69"/>
      <c r="AQ395" s="69"/>
      <c r="AR395" s="69"/>
      <c r="AS395" s="69"/>
      <c r="AT395" s="69"/>
      <c r="AU395" s="69"/>
      <c r="AV395" s="69"/>
      <c r="AW395" s="69"/>
      <c r="AX395" s="69"/>
      <c r="AY395" s="69"/>
      <c r="AZ395" s="69"/>
      <c r="BA395" s="69"/>
      <c r="BB395" s="69"/>
      <c r="BC395" s="69"/>
      <c r="BD395" s="69"/>
      <c r="BE395" s="69"/>
      <c r="BF395" s="69"/>
      <c r="BG395" s="69"/>
      <c r="BH395" s="69"/>
      <c r="BI395" s="69"/>
      <c r="BJ395" s="69"/>
      <c r="BK395" s="69"/>
      <c r="BL395" s="69"/>
      <c r="BM395" s="69"/>
      <c r="BN395" s="69"/>
      <c r="BO395" s="69"/>
      <c r="BP395" s="69"/>
      <c r="BQ395" s="69"/>
      <c r="BR395" s="69"/>
      <c r="BS395" s="69"/>
      <c r="BT395" s="69"/>
      <c r="BU395" s="69"/>
      <c r="BV395" s="69"/>
      <c r="BW395" s="69"/>
      <c r="BX395" s="69"/>
      <c r="BY395" s="69"/>
      <c r="BZ395" s="69"/>
      <c r="CA395" s="69"/>
      <c r="CB395" s="69"/>
      <c r="CC395" s="69"/>
      <c r="CD395" s="70"/>
    </row>
    <row r="396" spans="1:82" s="67" customFormat="1" ht="27.95" customHeight="1">
      <c r="A396" s="25">
        <f t="shared" si="21"/>
        <v>77</v>
      </c>
      <c r="B396" s="31" t="s">
        <v>2606</v>
      </c>
      <c r="C396" s="31" t="s">
        <v>2607</v>
      </c>
      <c r="D396" s="60" t="s">
        <v>2608</v>
      </c>
      <c r="E396" s="57">
        <v>42142</v>
      </c>
      <c r="F396" s="56"/>
      <c r="G396" s="58"/>
      <c r="H396" s="61" t="s">
        <v>1</v>
      </c>
      <c r="I396" s="61" t="s">
        <v>45</v>
      </c>
      <c r="J396" s="61" t="s">
        <v>2216</v>
      </c>
      <c r="K396" s="61" t="s">
        <v>2196</v>
      </c>
      <c r="L396" s="31" t="s">
        <v>2229</v>
      </c>
      <c r="M396" s="61" t="s">
        <v>469</v>
      </c>
      <c r="N396" s="31" t="s">
        <v>2609</v>
      </c>
      <c r="O396" s="31" t="s">
        <v>2610</v>
      </c>
      <c r="P396" s="31" t="s">
        <v>2611</v>
      </c>
      <c r="Q396" s="60">
        <v>41405</v>
      </c>
      <c r="R396" s="31" t="s">
        <v>45</v>
      </c>
      <c r="S396" s="61" t="s">
        <v>186</v>
      </c>
      <c r="T396" s="161" t="s">
        <v>109</v>
      </c>
      <c r="U396" s="55" t="s">
        <v>298</v>
      </c>
      <c r="V396" s="63" t="s">
        <v>78</v>
      </c>
      <c r="W396" s="66">
        <v>3778000</v>
      </c>
      <c r="X396" s="65" t="s">
        <v>109</v>
      </c>
      <c r="Y396" s="66" t="s">
        <v>2201</v>
      </c>
      <c r="Z396" s="65" t="s">
        <v>78</v>
      </c>
      <c r="AA396" s="55">
        <f t="shared" si="20"/>
        <v>1.35</v>
      </c>
      <c r="AB396" s="161" t="s">
        <v>109</v>
      </c>
      <c r="AC396" s="68"/>
      <c r="AD396" s="69"/>
      <c r="AE396" s="69"/>
      <c r="AF396" s="69"/>
      <c r="AG396" s="69"/>
      <c r="AH396" s="69"/>
      <c r="AI396" s="69"/>
      <c r="AJ396" s="69"/>
      <c r="AK396" s="69"/>
      <c r="AL396" s="69"/>
      <c r="AM396" s="69"/>
      <c r="AN396" s="69"/>
      <c r="AO396" s="69"/>
      <c r="AP396" s="69"/>
      <c r="AQ396" s="69"/>
      <c r="AR396" s="69"/>
      <c r="AS396" s="69"/>
      <c r="AT396" s="69"/>
      <c r="AU396" s="69"/>
      <c r="AV396" s="69"/>
      <c r="AW396" s="69"/>
      <c r="AX396" s="69"/>
      <c r="AY396" s="69"/>
      <c r="AZ396" s="69"/>
      <c r="BA396" s="69"/>
      <c r="BB396" s="69"/>
      <c r="BC396" s="69"/>
      <c r="BD396" s="69"/>
      <c r="BE396" s="69"/>
      <c r="BF396" s="69"/>
      <c r="BG396" s="69"/>
      <c r="BH396" s="69"/>
      <c r="BI396" s="69"/>
      <c r="BJ396" s="69"/>
      <c r="BK396" s="69"/>
      <c r="BL396" s="69"/>
      <c r="BM396" s="69"/>
      <c r="BN396" s="69"/>
      <c r="BO396" s="69"/>
      <c r="BP396" s="69"/>
      <c r="BQ396" s="69"/>
      <c r="BR396" s="69"/>
      <c r="BS396" s="69"/>
      <c r="BT396" s="69"/>
      <c r="BU396" s="69"/>
      <c r="BV396" s="69"/>
      <c r="BW396" s="69"/>
      <c r="BX396" s="69"/>
      <c r="BY396" s="69"/>
      <c r="BZ396" s="69"/>
      <c r="CA396" s="69"/>
      <c r="CB396" s="69"/>
      <c r="CC396" s="69"/>
      <c r="CD396" s="70"/>
    </row>
    <row r="397" spans="1:82" s="67" customFormat="1" ht="27.95" customHeight="1">
      <c r="A397" s="25">
        <f t="shared" si="21"/>
        <v>78</v>
      </c>
      <c r="B397" s="31" t="s">
        <v>2612</v>
      </c>
      <c r="C397" s="31" t="s">
        <v>2613</v>
      </c>
      <c r="D397" s="60" t="s">
        <v>2614</v>
      </c>
      <c r="E397" s="57">
        <v>42142</v>
      </c>
      <c r="F397" s="56"/>
      <c r="G397" s="58"/>
      <c r="H397" s="61" t="s">
        <v>1</v>
      </c>
      <c r="I397" s="61" t="s">
        <v>45</v>
      </c>
      <c r="J397" s="61" t="s">
        <v>2216</v>
      </c>
      <c r="K397" s="61" t="s">
        <v>2196</v>
      </c>
      <c r="L397" s="31" t="s">
        <v>2615</v>
      </c>
      <c r="M397" s="55" t="s">
        <v>84</v>
      </c>
      <c r="N397" s="31" t="s">
        <v>2616</v>
      </c>
      <c r="O397" s="31" t="s">
        <v>2617</v>
      </c>
      <c r="P397" s="31" t="s">
        <v>2618</v>
      </c>
      <c r="Q397" s="60">
        <v>40985</v>
      </c>
      <c r="R397" s="31" t="s">
        <v>45</v>
      </c>
      <c r="S397" s="61" t="s">
        <v>186</v>
      </c>
      <c r="T397" s="161" t="s">
        <v>109</v>
      </c>
      <c r="U397" s="55" t="s">
        <v>298</v>
      </c>
      <c r="V397" s="63" t="s">
        <v>78</v>
      </c>
      <c r="W397" s="66">
        <v>3778000</v>
      </c>
      <c r="X397" s="65" t="s">
        <v>109</v>
      </c>
      <c r="Y397" s="66" t="s">
        <v>2201</v>
      </c>
      <c r="Z397" s="65" t="s">
        <v>78</v>
      </c>
      <c r="AA397" s="55">
        <f t="shared" si="20"/>
        <v>1.35</v>
      </c>
      <c r="AB397" s="161" t="s">
        <v>109</v>
      </c>
      <c r="AC397" s="68"/>
      <c r="AD397" s="69"/>
      <c r="AE397" s="69"/>
      <c r="AF397" s="69"/>
      <c r="AG397" s="69"/>
      <c r="AH397" s="69"/>
      <c r="AI397" s="69"/>
      <c r="AJ397" s="69"/>
      <c r="AK397" s="69"/>
      <c r="AL397" s="69"/>
      <c r="AM397" s="69"/>
      <c r="AN397" s="69"/>
      <c r="AO397" s="69"/>
      <c r="AP397" s="69"/>
      <c r="AQ397" s="69"/>
      <c r="AR397" s="69"/>
      <c r="AS397" s="69"/>
      <c r="AT397" s="69"/>
      <c r="AU397" s="69"/>
      <c r="AV397" s="69"/>
      <c r="AW397" s="69"/>
      <c r="AX397" s="69"/>
      <c r="AY397" s="69"/>
      <c r="AZ397" s="69"/>
      <c r="BA397" s="69"/>
      <c r="BB397" s="69"/>
      <c r="BC397" s="69"/>
      <c r="BD397" s="69"/>
      <c r="BE397" s="69"/>
      <c r="BF397" s="69"/>
      <c r="BG397" s="69"/>
      <c r="BH397" s="69"/>
      <c r="BI397" s="69"/>
      <c r="BJ397" s="69"/>
      <c r="BK397" s="69"/>
      <c r="BL397" s="69"/>
      <c r="BM397" s="69"/>
      <c r="BN397" s="69"/>
      <c r="BO397" s="69"/>
      <c r="BP397" s="69"/>
      <c r="BQ397" s="69"/>
      <c r="BR397" s="69"/>
      <c r="BS397" s="69"/>
      <c r="BT397" s="69"/>
      <c r="BU397" s="69"/>
      <c r="BV397" s="69"/>
      <c r="BW397" s="69"/>
      <c r="BX397" s="69"/>
      <c r="BY397" s="69"/>
      <c r="BZ397" s="69"/>
      <c r="CA397" s="69"/>
      <c r="CB397" s="69"/>
      <c r="CC397" s="69"/>
      <c r="CD397" s="70"/>
    </row>
    <row r="398" spans="1:82" s="82" customFormat="1" ht="27.95" customHeight="1">
      <c r="A398" s="25">
        <f t="shared" si="21"/>
        <v>79</v>
      </c>
      <c r="B398" s="31"/>
      <c r="C398" s="31" t="s">
        <v>2619</v>
      </c>
      <c r="D398" s="227" t="s">
        <v>2620</v>
      </c>
      <c r="E398" s="57">
        <v>42188</v>
      </c>
      <c r="F398" s="56"/>
      <c r="G398" s="58"/>
      <c r="H398" s="61" t="s">
        <v>1</v>
      </c>
      <c r="I398" s="175" t="s">
        <v>45</v>
      </c>
      <c r="J398" s="61" t="s">
        <v>2216</v>
      </c>
      <c r="K398" s="61" t="s">
        <v>2196</v>
      </c>
      <c r="L398" s="31" t="s">
        <v>4</v>
      </c>
      <c r="M398" s="61" t="s">
        <v>469</v>
      </c>
      <c r="N398" s="31" t="s">
        <v>4</v>
      </c>
      <c r="O398" s="31" t="s">
        <v>2522</v>
      </c>
      <c r="P398" s="224" t="s">
        <v>2621</v>
      </c>
      <c r="Q398" s="225">
        <v>40916</v>
      </c>
      <c r="R398" s="82" t="s">
        <v>45</v>
      </c>
      <c r="S398" s="61" t="s">
        <v>186</v>
      </c>
      <c r="T398" s="161" t="s">
        <v>109</v>
      </c>
      <c r="U398" s="55" t="s">
        <v>298</v>
      </c>
      <c r="V398" s="63" t="s">
        <v>78</v>
      </c>
      <c r="W398" s="66">
        <v>3778000</v>
      </c>
      <c r="X398" s="65" t="s">
        <v>109</v>
      </c>
      <c r="Y398" s="66" t="s">
        <v>2201</v>
      </c>
      <c r="Z398" s="65" t="s">
        <v>78</v>
      </c>
      <c r="AA398" s="55">
        <f>1.5*90%</f>
        <v>1.35</v>
      </c>
      <c r="AB398" s="65" t="s">
        <v>109</v>
      </c>
      <c r="AC398" s="79"/>
      <c r="AD398" s="80"/>
      <c r="AE398" s="69"/>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c r="BE398" s="80"/>
      <c r="BF398" s="80"/>
      <c r="BG398" s="80"/>
      <c r="BH398" s="80"/>
      <c r="BI398" s="80"/>
      <c r="BJ398" s="80"/>
      <c r="BK398" s="80"/>
      <c r="BL398" s="80"/>
      <c r="BM398" s="80"/>
      <c r="BN398" s="80"/>
      <c r="BO398" s="80"/>
      <c r="BP398" s="80"/>
      <c r="BQ398" s="80"/>
      <c r="BR398" s="80"/>
      <c r="BS398" s="80"/>
      <c r="BT398" s="80"/>
      <c r="BU398" s="80"/>
      <c r="BV398" s="80"/>
      <c r="BW398" s="80"/>
      <c r="BX398" s="80"/>
      <c r="BY398" s="80"/>
      <c r="BZ398" s="80"/>
      <c r="CA398" s="80"/>
      <c r="CB398" s="80"/>
      <c r="CC398" s="80"/>
      <c r="CD398" s="81"/>
    </row>
    <row r="399" spans="1:82" s="67" customFormat="1" ht="27.95" customHeight="1">
      <c r="A399" s="25">
        <f t="shared" si="21"/>
        <v>80</v>
      </c>
      <c r="B399" s="27" t="s">
        <v>2622</v>
      </c>
      <c r="C399" s="31" t="s">
        <v>2623</v>
      </c>
      <c r="D399" s="57">
        <v>34101</v>
      </c>
      <c r="E399" s="57">
        <v>42005</v>
      </c>
      <c r="F399" s="56"/>
      <c r="G399" s="58"/>
      <c r="H399" s="61" t="s">
        <v>1</v>
      </c>
      <c r="I399" s="61" t="s">
        <v>673</v>
      </c>
      <c r="J399" s="61" t="s">
        <v>2216</v>
      </c>
      <c r="K399" s="61" t="s">
        <v>2196</v>
      </c>
      <c r="L399" s="31" t="s">
        <v>993</v>
      </c>
      <c r="M399" s="61" t="s">
        <v>469</v>
      </c>
      <c r="N399" s="31" t="s">
        <v>4</v>
      </c>
      <c r="O399" s="31" t="s">
        <v>2624</v>
      </c>
      <c r="P399" s="31" t="s">
        <v>2625</v>
      </c>
      <c r="Q399" s="60">
        <v>40485</v>
      </c>
      <c r="R399" s="61" t="s">
        <v>673</v>
      </c>
      <c r="S399" s="86" t="s">
        <v>160</v>
      </c>
      <c r="T399" s="62" t="s">
        <v>47</v>
      </c>
      <c r="U399" s="55" t="s">
        <v>298</v>
      </c>
      <c r="V399" s="63" t="s">
        <v>78</v>
      </c>
      <c r="W399" s="66">
        <v>3778000</v>
      </c>
      <c r="X399" s="65" t="s">
        <v>810</v>
      </c>
      <c r="Y399" s="66" t="s">
        <v>2201</v>
      </c>
      <c r="Z399" s="65" t="s">
        <v>78</v>
      </c>
      <c r="AA399" s="55">
        <v>1.5</v>
      </c>
      <c r="AB399" s="161" t="s">
        <v>810</v>
      </c>
      <c r="AC399" s="78"/>
      <c r="AD399" s="69"/>
      <c r="AE399" s="69"/>
      <c r="AF399" s="69"/>
      <c r="AG399" s="69"/>
      <c r="AH399" s="69"/>
      <c r="AI399" s="69"/>
      <c r="AJ399" s="69"/>
      <c r="AK399" s="69"/>
      <c r="AL399" s="69"/>
      <c r="AM399" s="69"/>
      <c r="AN399" s="69"/>
      <c r="AO399" s="69"/>
      <c r="AP399" s="69"/>
      <c r="AQ399" s="69"/>
      <c r="AR399" s="69"/>
      <c r="AS399" s="69"/>
      <c r="AT399" s="69"/>
      <c r="AU399" s="69"/>
      <c r="AV399" s="69"/>
      <c r="AW399" s="69"/>
      <c r="AX399" s="69"/>
      <c r="AY399" s="69"/>
      <c r="AZ399" s="69"/>
      <c r="BA399" s="69"/>
      <c r="BB399" s="69"/>
      <c r="BC399" s="69"/>
      <c r="BD399" s="69"/>
      <c r="BE399" s="69"/>
      <c r="BF399" s="69"/>
      <c r="BG399" s="69"/>
      <c r="BH399" s="69"/>
      <c r="BI399" s="69"/>
      <c r="BJ399" s="69"/>
      <c r="BK399" s="69"/>
      <c r="BL399" s="69"/>
      <c r="BM399" s="69"/>
      <c r="BN399" s="69"/>
      <c r="BO399" s="69"/>
      <c r="BP399" s="69"/>
      <c r="BQ399" s="69"/>
      <c r="BR399" s="69"/>
      <c r="BS399" s="69"/>
      <c r="BT399" s="69"/>
      <c r="BU399" s="69"/>
      <c r="BV399" s="69"/>
      <c r="BW399" s="69"/>
      <c r="BX399" s="69"/>
      <c r="BY399" s="69"/>
      <c r="BZ399" s="69"/>
      <c r="CA399" s="69"/>
      <c r="CB399" s="69"/>
      <c r="CC399" s="69"/>
      <c r="CD399" s="70"/>
    </row>
    <row r="400" spans="1:82" s="131" customFormat="1" ht="27.95" customHeight="1">
      <c r="A400" s="25">
        <f t="shared" si="21"/>
        <v>81</v>
      </c>
      <c r="B400" s="202"/>
      <c r="C400" s="275" t="s">
        <v>2626</v>
      </c>
      <c r="D400" s="276">
        <v>34180</v>
      </c>
      <c r="E400" s="203" t="s">
        <v>209</v>
      </c>
      <c r="F400" s="119"/>
      <c r="G400" s="96" t="s">
        <v>2627</v>
      </c>
      <c r="H400" s="121" t="s">
        <v>1</v>
      </c>
      <c r="I400" s="277" t="s">
        <v>2628</v>
      </c>
      <c r="J400" s="121" t="s">
        <v>2216</v>
      </c>
      <c r="K400" s="121" t="s">
        <v>2196</v>
      </c>
      <c r="L400" s="113" t="s">
        <v>4</v>
      </c>
      <c r="M400" s="121" t="s">
        <v>469</v>
      </c>
      <c r="N400" s="278" t="s">
        <v>469</v>
      </c>
      <c r="O400" s="88" t="s">
        <v>2629</v>
      </c>
      <c r="P400" s="279" t="s">
        <v>2630</v>
      </c>
      <c r="Q400" s="280" t="s">
        <v>2631</v>
      </c>
      <c r="R400" s="281" t="s">
        <v>2632</v>
      </c>
      <c r="S400" s="122" t="s">
        <v>1166</v>
      </c>
      <c r="T400" s="123" t="s">
        <v>214</v>
      </c>
      <c r="U400" s="92" t="s">
        <v>298</v>
      </c>
      <c r="V400" s="124" t="s">
        <v>78</v>
      </c>
      <c r="W400" s="126">
        <v>3778000</v>
      </c>
      <c r="X400" s="123" t="s">
        <v>214</v>
      </c>
      <c r="Y400" s="126" t="s">
        <v>2201</v>
      </c>
      <c r="Z400" s="127" t="s">
        <v>78</v>
      </c>
      <c r="AA400" s="92">
        <f>1.5*70%</f>
        <v>1.0499999999999998</v>
      </c>
      <c r="AB400" s="123" t="s">
        <v>214</v>
      </c>
      <c r="AC400" s="215"/>
      <c r="AD400" s="129"/>
      <c r="AE400" s="69"/>
      <c r="AF400" s="129"/>
      <c r="AG400" s="129"/>
      <c r="AH400" s="129"/>
      <c r="AI400" s="129"/>
      <c r="AJ400" s="129"/>
      <c r="AK400" s="129"/>
      <c r="AL400" s="129"/>
      <c r="AM400" s="129"/>
      <c r="AN400" s="129"/>
      <c r="AO400" s="129"/>
      <c r="AP400" s="129"/>
      <c r="AQ400" s="129"/>
      <c r="AR400" s="129"/>
      <c r="AS400" s="129"/>
      <c r="AT400" s="129"/>
      <c r="AU400" s="129"/>
      <c r="AV400" s="129"/>
      <c r="AW400" s="129"/>
      <c r="AX400" s="129"/>
      <c r="AY400" s="129"/>
      <c r="AZ400" s="129"/>
      <c r="BA400" s="129"/>
      <c r="BB400" s="129"/>
      <c r="BC400" s="129"/>
      <c r="BD400" s="129"/>
      <c r="BE400" s="129"/>
      <c r="BF400" s="129"/>
      <c r="BG400" s="129"/>
      <c r="BH400" s="129"/>
      <c r="BI400" s="129"/>
      <c r="BJ400" s="129"/>
      <c r="BK400" s="129"/>
      <c r="BL400" s="129"/>
      <c r="BM400" s="129"/>
      <c r="BN400" s="129"/>
      <c r="BO400" s="129"/>
      <c r="BP400" s="129"/>
      <c r="BQ400" s="129"/>
      <c r="BR400" s="129"/>
      <c r="BS400" s="129"/>
      <c r="BT400" s="129"/>
      <c r="BU400" s="129"/>
      <c r="BV400" s="129"/>
      <c r="BW400" s="129"/>
      <c r="BX400" s="129"/>
      <c r="BY400" s="129"/>
      <c r="BZ400" s="129"/>
      <c r="CA400" s="129"/>
      <c r="CB400" s="129"/>
      <c r="CC400" s="129"/>
      <c r="CD400" s="130"/>
    </row>
    <row r="401" spans="1:82" s="67" customFormat="1" ht="27.95" customHeight="1">
      <c r="A401" s="25">
        <f t="shared" si="21"/>
        <v>82</v>
      </c>
      <c r="B401" s="282"/>
      <c r="C401" s="159" t="s">
        <v>2633</v>
      </c>
      <c r="D401" s="283" t="s">
        <v>2634</v>
      </c>
      <c r="E401" s="284" t="s">
        <v>209</v>
      </c>
      <c r="F401" s="56"/>
      <c r="G401" s="285" t="s">
        <v>2635</v>
      </c>
      <c r="H401" s="61" t="s">
        <v>1</v>
      </c>
      <c r="I401" s="286" t="s">
        <v>45</v>
      </c>
      <c r="J401" s="61" t="s">
        <v>2216</v>
      </c>
      <c r="K401" s="61" t="s">
        <v>2196</v>
      </c>
      <c r="L401" s="31" t="s">
        <v>2636</v>
      </c>
      <c r="M401" s="61" t="s">
        <v>117</v>
      </c>
      <c r="N401" s="85" t="s">
        <v>2637</v>
      </c>
      <c r="O401" s="287" t="s">
        <v>2638</v>
      </c>
      <c r="P401" s="288" t="s">
        <v>2639</v>
      </c>
      <c r="Q401" s="289" t="s">
        <v>2640</v>
      </c>
      <c r="R401" s="290" t="s">
        <v>2641</v>
      </c>
      <c r="S401" s="86" t="s">
        <v>1166</v>
      </c>
      <c r="T401" s="62" t="s">
        <v>214</v>
      </c>
      <c r="U401" s="55" t="s">
        <v>298</v>
      </c>
      <c r="V401" s="63" t="s">
        <v>78</v>
      </c>
      <c r="W401" s="66">
        <v>3778000</v>
      </c>
      <c r="X401" s="62" t="s">
        <v>214</v>
      </c>
      <c r="Y401" s="66" t="s">
        <v>2201</v>
      </c>
      <c r="Z401" s="65" t="s">
        <v>78</v>
      </c>
      <c r="AA401" s="55">
        <f t="shared" ref="AA401:AA408" si="22">1.5*70%</f>
        <v>1.0499999999999998</v>
      </c>
      <c r="AB401" s="62" t="s">
        <v>214</v>
      </c>
      <c r="AC401" s="78"/>
      <c r="AD401" s="69"/>
      <c r="AE401" s="69"/>
      <c r="AF401" s="69"/>
      <c r="AG401" s="69"/>
      <c r="AH401" s="69"/>
      <c r="AI401" s="69"/>
      <c r="AJ401" s="69"/>
      <c r="AK401" s="69"/>
      <c r="AL401" s="69"/>
      <c r="AM401" s="69"/>
      <c r="AN401" s="69"/>
      <c r="AO401" s="69"/>
      <c r="AP401" s="69"/>
      <c r="AQ401" s="69"/>
      <c r="AR401" s="69"/>
      <c r="AS401" s="69"/>
      <c r="AT401" s="69"/>
      <c r="AU401" s="69"/>
      <c r="AV401" s="69"/>
      <c r="AW401" s="69"/>
      <c r="AX401" s="69"/>
      <c r="AY401" s="69"/>
      <c r="AZ401" s="69"/>
      <c r="BA401" s="69"/>
      <c r="BB401" s="69"/>
      <c r="BC401" s="69"/>
      <c r="BD401" s="69"/>
      <c r="BE401" s="69"/>
      <c r="BF401" s="69"/>
      <c r="BG401" s="69"/>
      <c r="BH401" s="69"/>
      <c r="BI401" s="69"/>
      <c r="BJ401" s="69"/>
      <c r="BK401" s="69"/>
      <c r="BL401" s="69"/>
      <c r="BM401" s="69"/>
      <c r="BN401" s="69"/>
      <c r="BO401" s="69"/>
      <c r="BP401" s="69"/>
      <c r="BQ401" s="69"/>
      <c r="BR401" s="69"/>
      <c r="BS401" s="69"/>
      <c r="BT401" s="69"/>
      <c r="BU401" s="69"/>
      <c r="BV401" s="69"/>
      <c r="BW401" s="69"/>
      <c r="BX401" s="69"/>
      <c r="BY401" s="69"/>
      <c r="BZ401" s="69"/>
      <c r="CA401" s="69"/>
      <c r="CB401" s="69"/>
      <c r="CC401" s="69"/>
      <c r="CD401" s="70"/>
    </row>
    <row r="402" spans="1:82" s="67" customFormat="1" ht="27.95" customHeight="1">
      <c r="A402" s="25">
        <f t="shared" si="21"/>
        <v>83</v>
      </c>
      <c r="B402" s="282"/>
      <c r="C402" s="159" t="s">
        <v>2642</v>
      </c>
      <c r="D402" s="283" t="s">
        <v>2643</v>
      </c>
      <c r="E402" s="284" t="s">
        <v>209</v>
      </c>
      <c r="F402" s="56"/>
      <c r="G402" s="285"/>
      <c r="H402" s="61" t="s">
        <v>1</v>
      </c>
      <c r="I402" s="286" t="s">
        <v>45</v>
      </c>
      <c r="J402" s="61" t="s">
        <v>2216</v>
      </c>
      <c r="K402" s="61" t="s">
        <v>2196</v>
      </c>
      <c r="L402" s="31" t="s">
        <v>4</v>
      </c>
      <c r="M402" s="61" t="s">
        <v>469</v>
      </c>
      <c r="N402" s="31" t="s">
        <v>469</v>
      </c>
      <c r="O402" s="287" t="s">
        <v>517</v>
      </c>
      <c r="P402" s="288" t="s">
        <v>2644</v>
      </c>
      <c r="Q402" s="289" t="s">
        <v>2645</v>
      </c>
      <c r="R402" s="290" t="s">
        <v>2641</v>
      </c>
      <c r="S402" s="86" t="s">
        <v>1166</v>
      </c>
      <c r="T402" s="62" t="s">
        <v>214</v>
      </c>
      <c r="U402" s="55" t="s">
        <v>298</v>
      </c>
      <c r="V402" s="63" t="s">
        <v>78</v>
      </c>
      <c r="W402" s="66">
        <v>3778000</v>
      </c>
      <c r="X402" s="62" t="s">
        <v>214</v>
      </c>
      <c r="Y402" s="66" t="s">
        <v>2201</v>
      </c>
      <c r="Z402" s="65" t="s">
        <v>78</v>
      </c>
      <c r="AA402" s="55">
        <f t="shared" si="22"/>
        <v>1.0499999999999998</v>
      </c>
      <c r="AB402" s="62" t="s">
        <v>214</v>
      </c>
      <c r="AC402" s="78"/>
      <c r="AD402" s="69"/>
      <c r="AE402" s="69"/>
      <c r="AF402" s="69"/>
      <c r="AG402" s="69"/>
      <c r="AH402" s="69"/>
      <c r="AI402" s="69"/>
      <c r="AJ402" s="69"/>
      <c r="AK402" s="69"/>
      <c r="AL402" s="69"/>
      <c r="AM402" s="69"/>
      <c r="AN402" s="69"/>
      <c r="AO402" s="69"/>
      <c r="AP402" s="69"/>
      <c r="AQ402" s="69"/>
      <c r="AR402" s="69"/>
      <c r="AS402" s="69"/>
      <c r="AT402" s="69"/>
      <c r="AU402" s="69"/>
      <c r="AV402" s="69"/>
      <c r="AW402" s="69"/>
      <c r="AX402" s="69"/>
      <c r="AY402" s="69"/>
      <c r="AZ402" s="69"/>
      <c r="BA402" s="69"/>
      <c r="BB402" s="69"/>
      <c r="BC402" s="69"/>
      <c r="BD402" s="69"/>
      <c r="BE402" s="69"/>
      <c r="BF402" s="69"/>
      <c r="BG402" s="69"/>
      <c r="BH402" s="69"/>
      <c r="BI402" s="69"/>
      <c r="BJ402" s="69"/>
      <c r="BK402" s="69"/>
      <c r="BL402" s="69"/>
      <c r="BM402" s="69"/>
      <c r="BN402" s="69"/>
      <c r="BO402" s="69"/>
      <c r="BP402" s="69"/>
      <c r="BQ402" s="69"/>
      <c r="BR402" s="69"/>
      <c r="BS402" s="69"/>
      <c r="BT402" s="69"/>
      <c r="BU402" s="69"/>
      <c r="BV402" s="69"/>
      <c r="BW402" s="69"/>
      <c r="BX402" s="69"/>
      <c r="BY402" s="69"/>
      <c r="BZ402" s="69"/>
      <c r="CA402" s="69"/>
      <c r="CB402" s="69"/>
      <c r="CC402" s="69"/>
      <c r="CD402" s="70"/>
    </row>
    <row r="403" spans="1:82" s="67" customFormat="1" ht="27.95" customHeight="1">
      <c r="A403" s="25">
        <f t="shared" si="21"/>
        <v>84</v>
      </c>
      <c r="B403" s="282"/>
      <c r="C403" s="159" t="s">
        <v>2646</v>
      </c>
      <c r="D403" s="283" t="s">
        <v>778</v>
      </c>
      <c r="E403" s="284" t="s">
        <v>209</v>
      </c>
      <c r="F403" s="56"/>
      <c r="G403" s="285" t="s">
        <v>2647</v>
      </c>
      <c r="H403" s="61" t="s">
        <v>1</v>
      </c>
      <c r="I403" s="286" t="s">
        <v>114</v>
      </c>
      <c r="J403" s="61" t="s">
        <v>2216</v>
      </c>
      <c r="K403" s="61" t="s">
        <v>2196</v>
      </c>
      <c r="L403" s="31" t="s">
        <v>4</v>
      </c>
      <c r="M403" s="61" t="s">
        <v>469</v>
      </c>
      <c r="N403" s="31" t="s">
        <v>469</v>
      </c>
      <c r="O403" s="287" t="s">
        <v>2648</v>
      </c>
      <c r="P403" s="288" t="s">
        <v>2649</v>
      </c>
      <c r="Q403" s="289" t="s">
        <v>2650</v>
      </c>
      <c r="R403" s="290" t="s">
        <v>2651</v>
      </c>
      <c r="S403" s="86" t="s">
        <v>1166</v>
      </c>
      <c r="T403" s="62" t="s">
        <v>214</v>
      </c>
      <c r="U403" s="55" t="s">
        <v>298</v>
      </c>
      <c r="V403" s="63" t="s">
        <v>78</v>
      </c>
      <c r="W403" s="66">
        <v>3778000</v>
      </c>
      <c r="X403" s="62" t="s">
        <v>214</v>
      </c>
      <c r="Y403" s="66" t="s">
        <v>2201</v>
      </c>
      <c r="Z403" s="65" t="s">
        <v>78</v>
      </c>
      <c r="AA403" s="55">
        <f t="shared" si="22"/>
        <v>1.0499999999999998</v>
      </c>
      <c r="AB403" s="62" t="s">
        <v>214</v>
      </c>
      <c r="AC403" s="78"/>
      <c r="AD403" s="69"/>
      <c r="AE403" s="69"/>
      <c r="AF403" s="69"/>
      <c r="AG403" s="69"/>
      <c r="AH403" s="69"/>
      <c r="AI403" s="69"/>
      <c r="AJ403" s="69"/>
      <c r="AK403" s="69"/>
      <c r="AL403" s="69"/>
      <c r="AM403" s="69"/>
      <c r="AN403" s="69"/>
      <c r="AO403" s="69"/>
      <c r="AP403" s="69"/>
      <c r="AQ403" s="69"/>
      <c r="AR403" s="69"/>
      <c r="AS403" s="69"/>
      <c r="AT403" s="69"/>
      <c r="AU403" s="69"/>
      <c r="AV403" s="69"/>
      <c r="AW403" s="69"/>
      <c r="AX403" s="69"/>
      <c r="AY403" s="69"/>
      <c r="AZ403" s="69"/>
      <c r="BA403" s="69"/>
      <c r="BB403" s="69"/>
      <c r="BC403" s="69"/>
      <c r="BD403" s="69"/>
      <c r="BE403" s="69"/>
      <c r="BF403" s="69"/>
      <c r="BG403" s="69"/>
      <c r="BH403" s="69"/>
      <c r="BI403" s="69"/>
      <c r="BJ403" s="69"/>
      <c r="BK403" s="69"/>
      <c r="BL403" s="69"/>
      <c r="BM403" s="69"/>
      <c r="BN403" s="69"/>
      <c r="BO403" s="69"/>
      <c r="BP403" s="69"/>
      <c r="BQ403" s="69"/>
      <c r="BR403" s="69"/>
      <c r="BS403" s="69"/>
      <c r="BT403" s="69"/>
      <c r="BU403" s="69"/>
      <c r="BV403" s="69"/>
      <c r="BW403" s="69"/>
      <c r="BX403" s="69"/>
      <c r="BY403" s="69"/>
      <c r="BZ403" s="69"/>
      <c r="CA403" s="69"/>
      <c r="CB403" s="69"/>
      <c r="CC403" s="69"/>
      <c r="CD403" s="70"/>
    </row>
    <row r="404" spans="1:82" s="67" customFormat="1" ht="27.95" customHeight="1">
      <c r="A404" s="25">
        <f t="shared" si="21"/>
        <v>85</v>
      </c>
      <c r="B404" s="282"/>
      <c r="C404" s="159" t="s">
        <v>2652</v>
      </c>
      <c r="D404" s="291">
        <v>33757</v>
      </c>
      <c r="E404" s="284" t="s">
        <v>209</v>
      </c>
      <c r="F404" s="56"/>
      <c r="G404" s="285" t="s">
        <v>2653</v>
      </c>
      <c r="H404" s="61" t="s">
        <v>1</v>
      </c>
      <c r="I404" s="286" t="s">
        <v>45</v>
      </c>
      <c r="J404" s="61" t="s">
        <v>2216</v>
      </c>
      <c r="K404" s="61" t="s">
        <v>2196</v>
      </c>
      <c r="L404" s="31" t="s">
        <v>4</v>
      </c>
      <c r="M404" s="61" t="s">
        <v>469</v>
      </c>
      <c r="N404" s="31" t="s">
        <v>469</v>
      </c>
      <c r="O404" s="287" t="s">
        <v>2654</v>
      </c>
      <c r="P404" s="292" t="s">
        <v>2655</v>
      </c>
      <c r="Q404" s="289" t="s">
        <v>2656</v>
      </c>
      <c r="R404" s="290" t="s">
        <v>213</v>
      </c>
      <c r="S404" s="86" t="s">
        <v>1166</v>
      </c>
      <c r="T404" s="62" t="s">
        <v>214</v>
      </c>
      <c r="U404" s="55" t="s">
        <v>298</v>
      </c>
      <c r="V404" s="63" t="s">
        <v>78</v>
      </c>
      <c r="W404" s="66">
        <v>3778000</v>
      </c>
      <c r="X404" s="62" t="s">
        <v>214</v>
      </c>
      <c r="Y404" s="66" t="s">
        <v>2201</v>
      </c>
      <c r="Z404" s="65" t="s">
        <v>78</v>
      </c>
      <c r="AA404" s="55">
        <f t="shared" si="22"/>
        <v>1.0499999999999998</v>
      </c>
      <c r="AB404" s="62" t="s">
        <v>214</v>
      </c>
      <c r="AC404" s="78"/>
      <c r="AD404" s="69"/>
      <c r="AE404" s="69"/>
      <c r="AF404" s="69"/>
      <c r="AG404" s="69"/>
      <c r="AH404" s="69"/>
      <c r="AI404" s="69"/>
      <c r="AJ404" s="69"/>
      <c r="AK404" s="69"/>
      <c r="AL404" s="69"/>
      <c r="AM404" s="69"/>
      <c r="AN404" s="69"/>
      <c r="AO404" s="69"/>
      <c r="AP404" s="69"/>
      <c r="AQ404" s="69"/>
      <c r="AR404" s="69"/>
      <c r="AS404" s="69"/>
      <c r="AT404" s="69"/>
      <c r="AU404" s="69"/>
      <c r="AV404" s="69"/>
      <c r="AW404" s="69"/>
      <c r="AX404" s="69"/>
      <c r="AY404" s="69"/>
      <c r="AZ404" s="69"/>
      <c r="BA404" s="69"/>
      <c r="BB404" s="69"/>
      <c r="BC404" s="69"/>
      <c r="BD404" s="69"/>
      <c r="BE404" s="69"/>
      <c r="BF404" s="69"/>
      <c r="BG404" s="69"/>
      <c r="BH404" s="69"/>
      <c r="BI404" s="69"/>
      <c r="BJ404" s="69"/>
      <c r="BK404" s="69"/>
      <c r="BL404" s="69"/>
      <c r="BM404" s="69"/>
      <c r="BN404" s="69"/>
      <c r="BO404" s="69"/>
      <c r="BP404" s="69"/>
      <c r="BQ404" s="69"/>
      <c r="BR404" s="69"/>
      <c r="BS404" s="69"/>
      <c r="BT404" s="69"/>
      <c r="BU404" s="69"/>
      <c r="BV404" s="69"/>
      <c r="BW404" s="69"/>
      <c r="BX404" s="69"/>
      <c r="BY404" s="69"/>
      <c r="BZ404" s="69"/>
      <c r="CA404" s="69"/>
      <c r="CB404" s="69"/>
      <c r="CC404" s="69"/>
      <c r="CD404" s="70"/>
    </row>
    <row r="405" spans="1:82" s="67" customFormat="1" ht="27.95" customHeight="1">
      <c r="A405" s="25">
        <f t="shared" si="21"/>
        <v>86</v>
      </c>
      <c r="B405" s="282"/>
      <c r="C405" s="287" t="s">
        <v>2657</v>
      </c>
      <c r="D405" s="291">
        <v>34529</v>
      </c>
      <c r="E405" s="284" t="s">
        <v>209</v>
      </c>
      <c r="F405" s="56"/>
      <c r="G405" s="285" t="s">
        <v>2658</v>
      </c>
      <c r="H405" s="61" t="s">
        <v>1</v>
      </c>
      <c r="I405" s="93" t="s">
        <v>45</v>
      </c>
      <c r="J405" s="61" t="s">
        <v>2216</v>
      </c>
      <c r="K405" s="61" t="s">
        <v>2196</v>
      </c>
      <c r="L405" s="31" t="s">
        <v>4</v>
      </c>
      <c r="M405" s="61" t="s">
        <v>469</v>
      </c>
      <c r="N405" s="31" t="s">
        <v>469</v>
      </c>
      <c r="O405" s="159" t="s">
        <v>2659</v>
      </c>
      <c r="P405" s="288" t="s">
        <v>2660</v>
      </c>
      <c r="Q405" s="289" t="s">
        <v>2661</v>
      </c>
      <c r="R405" s="293" t="s">
        <v>213</v>
      </c>
      <c r="S405" s="86" t="s">
        <v>1166</v>
      </c>
      <c r="T405" s="62" t="s">
        <v>214</v>
      </c>
      <c r="U405" s="55" t="s">
        <v>298</v>
      </c>
      <c r="V405" s="63" t="s">
        <v>78</v>
      </c>
      <c r="W405" s="66">
        <v>3778000</v>
      </c>
      <c r="X405" s="62" t="s">
        <v>214</v>
      </c>
      <c r="Y405" s="66" t="s">
        <v>2201</v>
      </c>
      <c r="Z405" s="65" t="s">
        <v>78</v>
      </c>
      <c r="AA405" s="55">
        <f t="shared" si="22"/>
        <v>1.0499999999999998</v>
      </c>
      <c r="AB405" s="62" t="s">
        <v>214</v>
      </c>
      <c r="AC405" s="78"/>
      <c r="AD405" s="69"/>
      <c r="AE405" s="69"/>
      <c r="AF405" s="69"/>
      <c r="AG405" s="69"/>
      <c r="AH405" s="69"/>
      <c r="AI405" s="69"/>
      <c r="AJ405" s="69"/>
      <c r="AK405" s="69"/>
      <c r="AL405" s="69"/>
      <c r="AM405" s="69"/>
      <c r="AN405" s="69"/>
      <c r="AO405" s="69"/>
      <c r="AP405" s="69"/>
      <c r="AQ405" s="69"/>
      <c r="AR405" s="69"/>
      <c r="AS405" s="69"/>
      <c r="AT405" s="69"/>
      <c r="AU405" s="69"/>
      <c r="AV405" s="69"/>
      <c r="AW405" s="69"/>
      <c r="AX405" s="69"/>
      <c r="AY405" s="69"/>
      <c r="AZ405" s="69"/>
      <c r="BA405" s="69"/>
      <c r="BB405" s="69"/>
      <c r="BC405" s="69"/>
      <c r="BD405" s="69"/>
      <c r="BE405" s="69"/>
      <c r="BF405" s="69"/>
      <c r="BG405" s="69"/>
      <c r="BH405" s="69"/>
      <c r="BI405" s="69"/>
      <c r="BJ405" s="69"/>
      <c r="BK405" s="69"/>
      <c r="BL405" s="69"/>
      <c r="BM405" s="69"/>
      <c r="BN405" s="69"/>
      <c r="BO405" s="69"/>
      <c r="BP405" s="69"/>
      <c r="BQ405" s="69"/>
      <c r="BR405" s="69"/>
      <c r="BS405" s="69"/>
      <c r="BT405" s="69"/>
      <c r="BU405" s="69"/>
      <c r="BV405" s="69"/>
      <c r="BW405" s="69"/>
      <c r="BX405" s="69"/>
      <c r="BY405" s="69"/>
      <c r="BZ405" s="69"/>
      <c r="CA405" s="69"/>
      <c r="CB405" s="69"/>
      <c r="CC405" s="69"/>
      <c r="CD405" s="70"/>
    </row>
    <row r="406" spans="1:82" s="67" customFormat="1" ht="27.95" customHeight="1">
      <c r="A406" s="25">
        <f t="shared" si="21"/>
        <v>87</v>
      </c>
      <c r="B406" s="282"/>
      <c r="C406" s="159" t="s">
        <v>2662</v>
      </c>
      <c r="D406" s="291" t="s">
        <v>2663</v>
      </c>
      <c r="E406" s="284" t="s">
        <v>209</v>
      </c>
      <c r="F406" s="56"/>
      <c r="G406" s="285" t="s">
        <v>2664</v>
      </c>
      <c r="H406" s="61" t="s">
        <v>1</v>
      </c>
      <c r="I406" s="286" t="s">
        <v>45</v>
      </c>
      <c r="J406" s="61" t="s">
        <v>2216</v>
      </c>
      <c r="K406" s="61" t="s">
        <v>2196</v>
      </c>
      <c r="L406" s="31" t="s">
        <v>4</v>
      </c>
      <c r="M406" s="61" t="s">
        <v>469</v>
      </c>
      <c r="N406" s="113" t="s">
        <v>469</v>
      </c>
      <c r="O406" s="275" t="s">
        <v>2665</v>
      </c>
      <c r="P406" s="280" t="s">
        <v>2666</v>
      </c>
      <c r="Q406" s="280" t="s">
        <v>2667</v>
      </c>
      <c r="R406" s="111" t="s">
        <v>213</v>
      </c>
      <c r="S406" s="86" t="s">
        <v>1166</v>
      </c>
      <c r="T406" s="62" t="s">
        <v>214</v>
      </c>
      <c r="U406" s="55" t="s">
        <v>298</v>
      </c>
      <c r="V406" s="63" t="s">
        <v>78</v>
      </c>
      <c r="W406" s="66">
        <v>3778000</v>
      </c>
      <c r="X406" s="62" t="s">
        <v>214</v>
      </c>
      <c r="Y406" s="66" t="s">
        <v>2201</v>
      </c>
      <c r="Z406" s="65" t="s">
        <v>78</v>
      </c>
      <c r="AA406" s="55">
        <f t="shared" si="22"/>
        <v>1.0499999999999998</v>
      </c>
      <c r="AB406" s="62" t="s">
        <v>214</v>
      </c>
      <c r="AC406" s="78"/>
      <c r="AD406" s="69"/>
      <c r="AE406" s="69"/>
      <c r="AF406" s="69"/>
      <c r="AG406" s="69"/>
      <c r="AH406" s="69"/>
      <c r="AI406" s="69"/>
      <c r="AJ406" s="69"/>
      <c r="AK406" s="69"/>
      <c r="AL406" s="69"/>
      <c r="AM406" s="69"/>
      <c r="AN406" s="69"/>
      <c r="AO406" s="69"/>
      <c r="AP406" s="69"/>
      <c r="AQ406" s="69"/>
      <c r="AR406" s="69"/>
      <c r="AS406" s="69"/>
      <c r="AT406" s="69"/>
      <c r="AU406" s="69"/>
      <c r="AV406" s="69"/>
      <c r="AW406" s="69"/>
      <c r="AX406" s="69"/>
      <c r="AY406" s="69"/>
      <c r="AZ406" s="69"/>
      <c r="BA406" s="69"/>
      <c r="BB406" s="69"/>
      <c r="BC406" s="69"/>
      <c r="BD406" s="69"/>
      <c r="BE406" s="69"/>
      <c r="BF406" s="69"/>
      <c r="BG406" s="69"/>
      <c r="BH406" s="69"/>
      <c r="BI406" s="69"/>
      <c r="BJ406" s="69"/>
      <c r="BK406" s="69"/>
      <c r="BL406" s="69"/>
      <c r="BM406" s="69"/>
      <c r="BN406" s="69"/>
      <c r="BO406" s="69"/>
      <c r="BP406" s="69"/>
      <c r="BQ406" s="69"/>
      <c r="BR406" s="69"/>
      <c r="BS406" s="69"/>
      <c r="BT406" s="69"/>
      <c r="BU406" s="69"/>
      <c r="BV406" s="69"/>
      <c r="BW406" s="69"/>
      <c r="BX406" s="69"/>
      <c r="BY406" s="69"/>
      <c r="BZ406" s="69"/>
      <c r="CA406" s="69"/>
      <c r="CB406" s="69"/>
      <c r="CC406" s="69"/>
      <c r="CD406" s="70"/>
    </row>
    <row r="407" spans="1:82" s="67" customFormat="1" ht="27.95" customHeight="1">
      <c r="A407" s="25">
        <f t="shared" si="21"/>
        <v>88</v>
      </c>
      <c r="B407" s="282"/>
      <c r="C407" s="159" t="s">
        <v>2668</v>
      </c>
      <c r="D407" s="291">
        <v>33362</v>
      </c>
      <c r="E407" s="284" t="s">
        <v>209</v>
      </c>
      <c r="F407" s="56"/>
      <c r="G407" s="285" t="s">
        <v>2635</v>
      </c>
      <c r="H407" s="61" t="s">
        <v>1</v>
      </c>
      <c r="I407" s="286" t="s">
        <v>114</v>
      </c>
      <c r="J407" s="61" t="s">
        <v>2216</v>
      </c>
      <c r="K407" s="61" t="s">
        <v>2196</v>
      </c>
      <c r="L407" s="31" t="s">
        <v>4</v>
      </c>
      <c r="M407" s="61" t="s">
        <v>469</v>
      </c>
      <c r="N407" s="31" t="s">
        <v>469</v>
      </c>
      <c r="O407" s="287" t="s">
        <v>2669</v>
      </c>
      <c r="P407" s="288" t="s">
        <v>2670</v>
      </c>
      <c r="Q407" s="289" t="s">
        <v>2671</v>
      </c>
      <c r="R407" s="290" t="s">
        <v>2672</v>
      </c>
      <c r="S407" s="86" t="s">
        <v>1166</v>
      </c>
      <c r="T407" s="62" t="s">
        <v>214</v>
      </c>
      <c r="U407" s="55" t="s">
        <v>298</v>
      </c>
      <c r="V407" s="63" t="s">
        <v>78</v>
      </c>
      <c r="W407" s="66">
        <v>3778000</v>
      </c>
      <c r="X407" s="62" t="s">
        <v>214</v>
      </c>
      <c r="Y407" s="66" t="s">
        <v>2201</v>
      </c>
      <c r="Z407" s="65" t="s">
        <v>78</v>
      </c>
      <c r="AA407" s="55">
        <f t="shared" si="22"/>
        <v>1.0499999999999998</v>
      </c>
      <c r="AB407" s="62" t="s">
        <v>214</v>
      </c>
      <c r="AC407" s="78"/>
      <c r="AD407" s="69"/>
      <c r="AE407" s="69"/>
      <c r="AF407" s="69"/>
      <c r="AG407" s="69"/>
      <c r="AH407" s="69"/>
      <c r="AI407" s="69"/>
      <c r="AJ407" s="69"/>
      <c r="AK407" s="69"/>
      <c r="AL407" s="69"/>
      <c r="AM407" s="69"/>
      <c r="AN407" s="69"/>
      <c r="AO407" s="69"/>
      <c r="AP407" s="69"/>
      <c r="AQ407" s="69"/>
      <c r="AR407" s="69"/>
      <c r="AS407" s="69"/>
      <c r="AT407" s="69"/>
      <c r="AU407" s="69"/>
      <c r="AV407" s="69"/>
      <c r="AW407" s="69"/>
      <c r="AX407" s="69"/>
      <c r="AY407" s="69"/>
      <c r="AZ407" s="69"/>
      <c r="BA407" s="69"/>
      <c r="BB407" s="69"/>
      <c r="BC407" s="69"/>
      <c r="BD407" s="69"/>
      <c r="BE407" s="69"/>
      <c r="BF407" s="69"/>
      <c r="BG407" s="69"/>
      <c r="BH407" s="69"/>
      <c r="BI407" s="69"/>
      <c r="BJ407" s="69"/>
      <c r="BK407" s="69"/>
      <c r="BL407" s="69"/>
      <c r="BM407" s="69"/>
      <c r="BN407" s="69"/>
      <c r="BO407" s="69"/>
      <c r="BP407" s="69"/>
      <c r="BQ407" s="69"/>
      <c r="BR407" s="69"/>
      <c r="BS407" s="69"/>
      <c r="BT407" s="69"/>
      <c r="BU407" s="69"/>
      <c r="BV407" s="69"/>
      <c r="BW407" s="69"/>
      <c r="BX407" s="69"/>
      <c r="BY407" s="69"/>
      <c r="BZ407" s="69"/>
      <c r="CA407" s="69"/>
      <c r="CB407" s="69"/>
      <c r="CC407" s="69"/>
      <c r="CD407" s="70"/>
    </row>
    <row r="408" spans="1:82" s="67" customFormat="1" ht="27.95" customHeight="1">
      <c r="A408" s="25">
        <f t="shared" si="21"/>
        <v>89</v>
      </c>
      <c r="B408" s="282"/>
      <c r="C408" s="159" t="s">
        <v>2673</v>
      </c>
      <c r="D408" s="283" t="s">
        <v>2674</v>
      </c>
      <c r="E408" s="284" t="s">
        <v>209</v>
      </c>
      <c r="F408" s="56"/>
      <c r="G408" s="285" t="s">
        <v>2675</v>
      </c>
      <c r="H408" s="61" t="s">
        <v>1</v>
      </c>
      <c r="I408" s="286" t="s">
        <v>45</v>
      </c>
      <c r="J408" s="61" t="s">
        <v>2216</v>
      </c>
      <c r="K408" s="61" t="s">
        <v>2196</v>
      </c>
      <c r="L408" s="31" t="s">
        <v>4</v>
      </c>
      <c r="M408" s="61" t="s">
        <v>469</v>
      </c>
      <c r="N408" s="31" t="s">
        <v>469</v>
      </c>
      <c r="O408" s="31" t="s">
        <v>2676</v>
      </c>
      <c r="P408" s="288" t="s">
        <v>2677</v>
      </c>
      <c r="Q408" s="289" t="s">
        <v>2678</v>
      </c>
      <c r="R408" s="290" t="s">
        <v>213</v>
      </c>
      <c r="S408" s="86" t="s">
        <v>1166</v>
      </c>
      <c r="T408" s="62" t="s">
        <v>214</v>
      </c>
      <c r="U408" s="55" t="s">
        <v>298</v>
      </c>
      <c r="V408" s="63" t="s">
        <v>78</v>
      </c>
      <c r="W408" s="66">
        <v>3778000</v>
      </c>
      <c r="X408" s="62" t="s">
        <v>214</v>
      </c>
      <c r="Y408" s="66" t="s">
        <v>2201</v>
      </c>
      <c r="Z408" s="65" t="s">
        <v>78</v>
      </c>
      <c r="AA408" s="55">
        <f t="shared" si="22"/>
        <v>1.0499999999999998</v>
      </c>
      <c r="AB408" s="62" t="s">
        <v>214</v>
      </c>
      <c r="AC408" s="78"/>
      <c r="AD408" s="69"/>
      <c r="AE408" s="69"/>
      <c r="AF408" s="69"/>
      <c r="AG408" s="69"/>
      <c r="AH408" s="69"/>
      <c r="AI408" s="69"/>
      <c r="AJ408" s="69"/>
      <c r="AK408" s="69"/>
      <c r="AL408" s="69"/>
      <c r="AM408" s="69"/>
      <c r="AN408" s="69"/>
      <c r="AO408" s="69"/>
      <c r="AP408" s="69"/>
      <c r="AQ408" s="69"/>
      <c r="AR408" s="69"/>
      <c r="AS408" s="69"/>
      <c r="AT408" s="69"/>
      <c r="AU408" s="69"/>
      <c r="AV408" s="69"/>
      <c r="AW408" s="69"/>
      <c r="AX408" s="69"/>
      <c r="AY408" s="69"/>
      <c r="AZ408" s="69"/>
      <c r="BA408" s="69"/>
      <c r="BB408" s="69"/>
      <c r="BC408" s="69"/>
      <c r="BD408" s="69"/>
      <c r="BE408" s="69"/>
      <c r="BF408" s="69"/>
      <c r="BG408" s="69"/>
      <c r="BH408" s="69"/>
      <c r="BI408" s="69"/>
      <c r="BJ408" s="69"/>
      <c r="BK408" s="69"/>
      <c r="BL408" s="69"/>
      <c r="BM408" s="69"/>
      <c r="BN408" s="69"/>
      <c r="BO408" s="69"/>
      <c r="BP408" s="69"/>
      <c r="BQ408" s="69"/>
      <c r="BR408" s="69"/>
      <c r="BS408" s="69"/>
      <c r="BT408" s="69"/>
      <c r="BU408" s="69"/>
      <c r="BV408" s="69"/>
      <c r="BW408" s="69"/>
      <c r="BX408" s="69"/>
      <c r="BY408" s="69"/>
      <c r="BZ408" s="69"/>
      <c r="CA408" s="69"/>
      <c r="CB408" s="69"/>
      <c r="CC408" s="69"/>
      <c r="CD408" s="70"/>
    </row>
    <row r="409" spans="1:82" s="67" customFormat="1" ht="27.95" customHeight="1">
      <c r="A409" s="25">
        <v>1</v>
      </c>
      <c r="B409" s="31" t="s">
        <v>2679</v>
      </c>
      <c r="C409" s="31" t="s">
        <v>2680</v>
      </c>
      <c r="D409" s="60">
        <v>27884</v>
      </c>
      <c r="E409" s="57">
        <v>39396</v>
      </c>
      <c r="F409" s="56"/>
      <c r="G409" s="58"/>
      <c r="H409" s="61" t="s">
        <v>1</v>
      </c>
      <c r="I409" s="61" t="s">
        <v>45</v>
      </c>
      <c r="J409" s="61" t="s">
        <v>2681</v>
      </c>
      <c r="K409" s="61" t="s">
        <v>2682</v>
      </c>
      <c r="L409" s="27" t="s">
        <v>2683</v>
      </c>
      <c r="M409" s="55" t="s">
        <v>84</v>
      </c>
      <c r="N409" s="31" t="s">
        <v>2684</v>
      </c>
      <c r="O409" s="31" t="s">
        <v>2685</v>
      </c>
      <c r="P409" s="31" t="s">
        <v>2686</v>
      </c>
      <c r="Q409" s="60">
        <v>36966</v>
      </c>
      <c r="R409" s="31" t="s">
        <v>45</v>
      </c>
      <c r="S409" s="61" t="s">
        <v>46</v>
      </c>
      <c r="T409" s="62" t="s">
        <v>47</v>
      </c>
      <c r="U409" s="55" t="s">
        <v>188</v>
      </c>
      <c r="V409" s="63" t="s">
        <v>49</v>
      </c>
      <c r="W409" s="64">
        <v>4921000</v>
      </c>
      <c r="X409" s="65" t="s">
        <v>109</v>
      </c>
      <c r="Y409" s="36" t="s">
        <v>2062</v>
      </c>
      <c r="Z409" s="77" t="s">
        <v>99</v>
      </c>
      <c r="AA409" s="55">
        <v>2.14</v>
      </c>
      <c r="AB409" s="65" t="s">
        <v>47</v>
      </c>
      <c r="AC409" s="78"/>
      <c r="AD409" s="69"/>
      <c r="AE409" s="69"/>
      <c r="AF409" s="69"/>
      <c r="AG409" s="69"/>
      <c r="AH409" s="69"/>
      <c r="AI409" s="69"/>
      <c r="AJ409" s="69"/>
      <c r="AK409" s="69"/>
      <c r="AL409" s="69"/>
      <c r="AM409" s="69"/>
      <c r="AN409" s="69"/>
      <c r="AO409" s="69"/>
      <c r="AP409" s="69"/>
      <c r="AQ409" s="69"/>
      <c r="AR409" s="69"/>
      <c r="AS409" s="69"/>
      <c r="AT409" s="69"/>
      <c r="AU409" s="69"/>
      <c r="AV409" s="69"/>
      <c r="AW409" s="69"/>
      <c r="AX409" s="69"/>
      <c r="AY409" s="69"/>
      <c r="AZ409" s="69"/>
      <c r="BA409" s="69"/>
      <c r="BB409" s="69"/>
      <c r="BC409" s="69"/>
      <c r="BD409" s="69"/>
      <c r="BE409" s="69"/>
      <c r="BF409" s="69"/>
      <c r="BG409" s="69"/>
      <c r="BH409" s="69"/>
      <c r="BI409" s="69"/>
      <c r="BJ409" s="69"/>
      <c r="BK409" s="69"/>
      <c r="BL409" s="69"/>
      <c r="BM409" s="69"/>
      <c r="BN409" s="69"/>
      <c r="BO409" s="69"/>
      <c r="BP409" s="69"/>
      <c r="BQ409" s="69"/>
      <c r="BR409" s="69"/>
      <c r="BS409" s="69"/>
      <c r="BT409" s="69"/>
      <c r="BU409" s="69"/>
      <c r="BV409" s="69"/>
      <c r="BW409" s="69"/>
      <c r="BX409" s="69"/>
      <c r="BY409" s="69"/>
      <c r="BZ409" s="69"/>
      <c r="CA409" s="69"/>
      <c r="CB409" s="69"/>
      <c r="CC409" s="69"/>
      <c r="CD409" s="70"/>
    </row>
    <row r="410" spans="1:82" s="67" customFormat="1" ht="27.95" customHeight="1">
      <c r="A410" s="25">
        <f t="shared" ref="A410:A473" si="23">+A409+1</f>
        <v>2</v>
      </c>
      <c r="B410" s="31" t="s">
        <v>2687</v>
      </c>
      <c r="C410" s="31" t="s">
        <v>2688</v>
      </c>
      <c r="D410" s="60">
        <v>29831</v>
      </c>
      <c r="E410" s="57">
        <v>39387</v>
      </c>
      <c r="F410" s="56"/>
      <c r="G410" s="58"/>
      <c r="H410" s="61" t="s">
        <v>1</v>
      </c>
      <c r="I410" s="61" t="s">
        <v>479</v>
      </c>
      <c r="J410" s="61" t="s">
        <v>2689</v>
      </c>
      <c r="K410" s="61" t="s">
        <v>2682</v>
      </c>
      <c r="L410" s="27" t="s">
        <v>2690</v>
      </c>
      <c r="M410" s="55" t="s">
        <v>117</v>
      </c>
      <c r="N410" s="31" t="s">
        <v>2691</v>
      </c>
      <c r="O410" s="31" t="s">
        <v>2692</v>
      </c>
      <c r="P410" s="31" t="s">
        <v>2693</v>
      </c>
      <c r="Q410" s="60" t="s">
        <v>2694</v>
      </c>
      <c r="R410" s="31" t="s">
        <v>479</v>
      </c>
      <c r="S410" s="61" t="s">
        <v>46</v>
      </c>
      <c r="T410" s="62" t="s">
        <v>47</v>
      </c>
      <c r="U410" s="55" t="s">
        <v>188</v>
      </c>
      <c r="V410" s="63" t="s">
        <v>49</v>
      </c>
      <c r="W410" s="64">
        <v>4921000</v>
      </c>
      <c r="X410" s="65" t="s">
        <v>109</v>
      </c>
      <c r="Y410" s="36" t="s">
        <v>2062</v>
      </c>
      <c r="Z410" s="77" t="s">
        <v>99</v>
      </c>
      <c r="AA410" s="55">
        <v>2.14</v>
      </c>
      <c r="AB410" s="65" t="s">
        <v>47</v>
      </c>
      <c r="AC410" s="78"/>
      <c r="AD410" s="69"/>
      <c r="AE410" s="69"/>
      <c r="AF410" s="69"/>
      <c r="AG410" s="69"/>
      <c r="AH410" s="69"/>
      <c r="AI410" s="69"/>
      <c r="AJ410" s="69"/>
      <c r="AK410" s="69"/>
      <c r="AL410" s="69"/>
      <c r="AM410" s="69"/>
      <c r="AN410" s="69"/>
      <c r="AO410" s="69"/>
      <c r="AP410" s="69"/>
      <c r="AQ410" s="69"/>
      <c r="AR410" s="69"/>
      <c r="AS410" s="69"/>
      <c r="AT410" s="69"/>
      <c r="AU410" s="69"/>
      <c r="AV410" s="69"/>
      <c r="AW410" s="69"/>
      <c r="AX410" s="69"/>
      <c r="AY410" s="69"/>
      <c r="AZ410" s="69"/>
      <c r="BA410" s="69"/>
      <c r="BB410" s="69"/>
      <c r="BC410" s="69"/>
      <c r="BD410" s="69"/>
      <c r="BE410" s="69"/>
      <c r="BF410" s="69"/>
      <c r="BG410" s="69"/>
      <c r="BH410" s="69"/>
      <c r="BI410" s="69"/>
      <c r="BJ410" s="69"/>
      <c r="BK410" s="69"/>
      <c r="BL410" s="69"/>
      <c r="BM410" s="69"/>
      <c r="BN410" s="69"/>
      <c r="BO410" s="69"/>
      <c r="BP410" s="69"/>
      <c r="BQ410" s="69"/>
      <c r="BR410" s="69"/>
      <c r="BS410" s="69"/>
      <c r="BT410" s="69"/>
      <c r="BU410" s="69"/>
      <c r="BV410" s="69"/>
      <c r="BW410" s="69"/>
      <c r="BX410" s="69"/>
      <c r="BY410" s="69"/>
      <c r="BZ410" s="69"/>
      <c r="CA410" s="69"/>
      <c r="CB410" s="69"/>
      <c r="CC410" s="69"/>
      <c r="CD410" s="70"/>
    </row>
    <row r="411" spans="1:82" s="67" customFormat="1" ht="27.95" customHeight="1">
      <c r="A411" s="25">
        <f t="shared" si="23"/>
        <v>3</v>
      </c>
      <c r="B411" s="31" t="s">
        <v>2695</v>
      </c>
      <c r="C411" s="31" t="s">
        <v>2696</v>
      </c>
      <c r="D411" s="60">
        <v>28701</v>
      </c>
      <c r="E411" s="57">
        <v>39387</v>
      </c>
      <c r="F411" s="56"/>
      <c r="G411" s="58"/>
      <c r="H411" s="61" t="s">
        <v>1</v>
      </c>
      <c r="I411" s="61" t="s">
        <v>45</v>
      </c>
      <c r="J411" s="61" t="s">
        <v>2689</v>
      </c>
      <c r="K411" s="61" t="s">
        <v>2682</v>
      </c>
      <c r="L411" s="27" t="s">
        <v>2697</v>
      </c>
      <c r="M411" s="55" t="s">
        <v>117</v>
      </c>
      <c r="N411" s="31" t="s">
        <v>2698</v>
      </c>
      <c r="O411" s="31" t="s">
        <v>2699</v>
      </c>
      <c r="P411" s="31" t="s">
        <v>2700</v>
      </c>
      <c r="Q411" s="60">
        <v>35205</v>
      </c>
      <c r="R411" s="31" t="s">
        <v>45</v>
      </c>
      <c r="S411" s="61" t="s">
        <v>46</v>
      </c>
      <c r="T411" s="62" t="s">
        <v>47</v>
      </c>
      <c r="U411" s="55" t="s">
        <v>188</v>
      </c>
      <c r="V411" s="63" t="s">
        <v>49</v>
      </c>
      <c r="W411" s="64">
        <v>4921000</v>
      </c>
      <c r="X411" s="65" t="s">
        <v>109</v>
      </c>
      <c r="Y411" s="36" t="s">
        <v>2062</v>
      </c>
      <c r="Z411" s="77" t="s">
        <v>99</v>
      </c>
      <c r="AA411" s="55">
        <v>2.14</v>
      </c>
      <c r="AB411" s="65" t="s">
        <v>47</v>
      </c>
      <c r="AC411" s="78"/>
      <c r="AD411" s="69"/>
      <c r="AE411" s="69"/>
      <c r="AF411" s="69"/>
      <c r="AG411" s="69"/>
      <c r="AH411" s="69"/>
      <c r="AI411" s="69"/>
      <c r="AJ411" s="69"/>
      <c r="AK411" s="69"/>
      <c r="AL411" s="69"/>
      <c r="AM411" s="69"/>
      <c r="AN411" s="69"/>
      <c r="AO411" s="69"/>
      <c r="AP411" s="69"/>
      <c r="AQ411" s="69"/>
      <c r="AR411" s="69"/>
      <c r="AS411" s="69"/>
      <c r="AT411" s="69"/>
      <c r="AU411" s="69"/>
      <c r="AV411" s="69"/>
      <c r="AW411" s="69"/>
      <c r="AX411" s="69"/>
      <c r="AY411" s="69"/>
      <c r="AZ411" s="69"/>
      <c r="BA411" s="69"/>
      <c r="BB411" s="69"/>
      <c r="BC411" s="69"/>
      <c r="BD411" s="69"/>
      <c r="BE411" s="69"/>
      <c r="BF411" s="69"/>
      <c r="BG411" s="69"/>
      <c r="BH411" s="69"/>
      <c r="BI411" s="69"/>
      <c r="BJ411" s="69"/>
      <c r="BK411" s="69"/>
      <c r="BL411" s="69"/>
      <c r="BM411" s="69"/>
      <c r="BN411" s="69"/>
      <c r="BO411" s="69"/>
      <c r="BP411" s="69"/>
      <c r="BQ411" s="69"/>
      <c r="BR411" s="69"/>
      <c r="BS411" s="69"/>
      <c r="BT411" s="69"/>
      <c r="BU411" s="69"/>
      <c r="BV411" s="69"/>
      <c r="BW411" s="69"/>
      <c r="BX411" s="69"/>
      <c r="BY411" s="69"/>
      <c r="BZ411" s="69"/>
      <c r="CA411" s="69"/>
      <c r="CB411" s="69"/>
      <c r="CC411" s="69"/>
      <c r="CD411" s="70"/>
    </row>
    <row r="412" spans="1:82" s="67" customFormat="1" ht="27.95" customHeight="1">
      <c r="A412" s="25">
        <f t="shared" si="23"/>
        <v>4</v>
      </c>
      <c r="B412" s="31" t="s">
        <v>2701</v>
      </c>
      <c r="C412" s="31" t="s">
        <v>2702</v>
      </c>
      <c r="D412" s="60">
        <v>26085</v>
      </c>
      <c r="E412" s="57">
        <v>39387</v>
      </c>
      <c r="F412" s="56">
        <f>VLOOKUP(B412,'[1]Thông tin nhân viên 2'!$B$12:$AW$458,48,0)</f>
        <v>34274</v>
      </c>
      <c r="G412" s="58"/>
      <c r="H412" s="61" t="s">
        <v>1</v>
      </c>
      <c r="I412" s="61" t="s">
        <v>858</v>
      </c>
      <c r="J412" s="61" t="s">
        <v>2689</v>
      </c>
      <c r="K412" s="61" t="s">
        <v>2682</v>
      </c>
      <c r="L412" s="27" t="s">
        <v>2703</v>
      </c>
      <c r="M412" s="55" t="s">
        <v>133</v>
      </c>
      <c r="N412" s="31" t="s">
        <v>2704</v>
      </c>
      <c r="O412" s="31" t="s">
        <v>2705</v>
      </c>
      <c r="P412" s="31" t="s">
        <v>2706</v>
      </c>
      <c r="Q412" s="60">
        <v>39307</v>
      </c>
      <c r="R412" s="31" t="s">
        <v>340</v>
      </c>
      <c r="S412" s="61" t="s">
        <v>46</v>
      </c>
      <c r="T412" s="62" t="s">
        <v>47</v>
      </c>
      <c r="U412" s="55" t="s">
        <v>188</v>
      </c>
      <c r="V412" s="63" t="s">
        <v>78</v>
      </c>
      <c r="W412" s="64">
        <v>4921000</v>
      </c>
      <c r="X412" s="65" t="s">
        <v>109</v>
      </c>
      <c r="Y412" s="36" t="s">
        <v>2062</v>
      </c>
      <c r="Z412" s="77" t="s">
        <v>99</v>
      </c>
      <c r="AA412" s="55">
        <v>2.14</v>
      </c>
      <c r="AB412" s="65" t="s">
        <v>47</v>
      </c>
      <c r="AC412" s="78"/>
      <c r="AD412" s="69"/>
      <c r="AE412" s="69"/>
      <c r="AF412" s="69"/>
      <c r="AG412" s="69"/>
      <c r="AH412" s="69"/>
      <c r="AI412" s="69"/>
      <c r="AJ412" s="69"/>
      <c r="AK412" s="69"/>
      <c r="AL412" s="69"/>
      <c r="AM412" s="69"/>
      <c r="AN412" s="69"/>
      <c r="AO412" s="69"/>
      <c r="AP412" s="69"/>
      <c r="AQ412" s="69"/>
      <c r="AR412" s="69"/>
      <c r="AS412" s="69"/>
      <c r="AT412" s="69"/>
      <c r="AU412" s="69"/>
      <c r="AV412" s="69"/>
      <c r="AW412" s="69"/>
      <c r="AX412" s="69"/>
      <c r="AY412" s="69"/>
      <c r="AZ412" s="69"/>
      <c r="BA412" s="69"/>
      <c r="BB412" s="69"/>
      <c r="BC412" s="69"/>
      <c r="BD412" s="69"/>
      <c r="BE412" s="69"/>
      <c r="BF412" s="69"/>
      <c r="BG412" s="69"/>
      <c r="BH412" s="69"/>
      <c r="BI412" s="69"/>
      <c r="BJ412" s="69"/>
      <c r="BK412" s="69"/>
      <c r="BL412" s="69"/>
      <c r="BM412" s="69"/>
      <c r="BN412" s="69"/>
      <c r="BO412" s="69"/>
      <c r="BP412" s="69"/>
      <c r="BQ412" s="69"/>
      <c r="BR412" s="69"/>
      <c r="BS412" s="69"/>
      <c r="BT412" s="69"/>
      <c r="BU412" s="69"/>
      <c r="BV412" s="69"/>
      <c r="BW412" s="69"/>
      <c r="BX412" s="69"/>
      <c r="BY412" s="69"/>
      <c r="BZ412" s="69"/>
      <c r="CA412" s="69"/>
      <c r="CB412" s="69"/>
      <c r="CC412" s="69"/>
      <c r="CD412" s="70"/>
    </row>
    <row r="413" spans="1:82" s="67" customFormat="1" ht="27.95" customHeight="1">
      <c r="A413" s="25">
        <f t="shared" si="23"/>
        <v>5</v>
      </c>
      <c r="B413" s="31" t="s">
        <v>2707</v>
      </c>
      <c r="C413" s="31" t="s">
        <v>2708</v>
      </c>
      <c r="D413" s="60">
        <v>31898</v>
      </c>
      <c r="E413" s="57">
        <v>39864</v>
      </c>
      <c r="F413" s="56"/>
      <c r="G413" s="58"/>
      <c r="H413" s="61" t="s">
        <v>1</v>
      </c>
      <c r="I413" s="61" t="s">
        <v>2709</v>
      </c>
      <c r="J413" s="61" t="s">
        <v>2710</v>
      </c>
      <c r="K413" s="61" t="s">
        <v>2682</v>
      </c>
      <c r="L413" s="31" t="s">
        <v>2711</v>
      </c>
      <c r="M413" s="29" t="s">
        <v>293</v>
      </c>
      <c r="N413" s="31" t="s">
        <v>2712</v>
      </c>
      <c r="O413" s="31" t="s">
        <v>2713</v>
      </c>
      <c r="P413" s="31" t="s">
        <v>2714</v>
      </c>
      <c r="Q413" s="60">
        <v>39498</v>
      </c>
      <c r="R413" s="31" t="s">
        <v>262</v>
      </c>
      <c r="S413" s="61" t="s">
        <v>46</v>
      </c>
      <c r="T413" s="62" t="s">
        <v>47</v>
      </c>
      <c r="U413" s="55" t="s">
        <v>121</v>
      </c>
      <c r="V413" s="63" t="s">
        <v>49</v>
      </c>
      <c r="W413" s="64">
        <v>4166000</v>
      </c>
      <c r="X413" s="65" t="s">
        <v>47</v>
      </c>
      <c r="Y413" s="66" t="s">
        <v>2715</v>
      </c>
      <c r="Z413" s="65" t="s">
        <v>78</v>
      </c>
      <c r="AA413" s="55">
        <v>1.68</v>
      </c>
      <c r="AB413" s="65" t="s">
        <v>47</v>
      </c>
      <c r="AC413" s="78"/>
      <c r="AD413" s="69"/>
      <c r="AE413" s="69"/>
      <c r="AF413" s="69"/>
      <c r="AG413" s="69"/>
      <c r="AH413" s="69"/>
      <c r="AI413" s="69"/>
      <c r="AJ413" s="69"/>
      <c r="AK413" s="69"/>
      <c r="AL413" s="69"/>
      <c r="AM413" s="69"/>
      <c r="AN413" s="69"/>
      <c r="AO413" s="69"/>
      <c r="AP413" s="69"/>
      <c r="AQ413" s="69"/>
      <c r="AR413" s="69"/>
      <c r="AS413" s="69"/>
      <c r="AT413" s="69"/>
      <c r="AU413" s="69"/>
      <c r="AV413" s="69"/>
      <c r="AW413" s="69"/>
      <c r="AX413" s="69"/>
      <c r="AY413" s="69"/>
      <c r="AZ413" s="69"/>
      <c r="BA413" s="69"/>
      <c r="BB413" s="69"/>
      <c r="BC413" s="69"/>
      <c r="BD413" s="69"/>
      <c r="BE413" s="69"/>
      <c r="BF413" s="69"/>
      <c r="BG413" s="69"/>
      <c r="BH413" s="69"/>
      <c r="BI413" s="69"/>
      <c r="BJ413" s="69"/>
      <c r="BK413" s="69"/>
      <c r="BL413" s="69"/>
      <c r="BM413" s="69"/>
      <c r="BN413" s="69"/>
      <c r="BO413" s="69"/>
      <c r="BP413" s="69"/>
      <c r="BQ413" s="69"/>
      <c r="BR413" s="69"/>
      <c r="BS413" s="69"/>
      <c r="BT413" s="69"/>
      <c r="BU413" s="69"/>
      <c r="BV413" s="69"/>
      <c r="BW413" s="69"/>
      <c r="BX413" s="69"/>
      <c r="BY413" s="69"/>
      <c r="BZ413" s="69"/>
      <c r="CA413" s="69"/>
      <c r="CB413" s="69"/>
      <c r="CC413" s="69"/>
      <c r="CD413" s="70"/>
    </row>
    <row r="414" spans="1:82" s="67" customFormat="1" ht="27.95" customHeight="1">
      <c r="A414" s="25">
        <f t="shared" si="23"/>
        <v>6</v>
      </c>
      <c r="B414" s="31" t="s">
        <v>2716</v>
      </c>
      <c r="C414" s="31" t="s">
        <v>2717</v>
      </c>
      <c r="D414" s="60">
        <v>31015</v>
      </c>
      <c r="E414" s="57">
        <v>39864</v>
      </c>
      <c r="F414" s="56"/>
      <c r="G414" s="58"/>
      <c r="H414" s="61" t="s">
        <v>1</v>
      </c>
      <c r="I414" s="61" t="s">
        <v>2718</v>
      </c>
      <c r="J414" s="61" t="s">
        <v>2710</v>
      </c>
      <c r="K414" s="61" t="s">
        <v>2682</v>
      </c>
      <c r="L414" s="31" t="s">
        <v>2719</v>
      </c>
      <c r="M414" s="61" t="s">
        <v>117</v>
      </c>
      <c r="N414" s="31" t="s">
        <v>2720</v>
      </c>
      <c r="O414" s="31" t="s">
        <v>2721</v>
      </c>
      <c r="P414" s="31" t="s">
        <v>2722</v>
      </c>
      <c r="Q414" s="60">
        <v>36649</v>
      </c>
      <c r="R414" s="31" t="s">
        <v>81</v>
      </c>
      <c r="S414" s="61" t="s">
        <v>46</v>
      </c>
      <c r="T414" s="62" t="s">
        <v>47</v>
      </c>
      <c r="U414" s="55" t="s">
        <v>121</v>
      </c>
      <c r="V414" s="63" t="s">
        <v>49</v>
      </c>
      <c r="W414" s="64">
        <v>4166000</v>
      </c>
      <c r="X414" s="65" t="s">
        <v>47</v>
      </c>
      <c r="Y414" s="66" t="s">
        <v>2715</v>
      </c>
      <c r="Z414" s="65" t="s">
        <v>78</v>
      </c>
      <c r="AA414" s="55">
        <v>1.68</v>
      </c>
      <c r="AB414" s="65" t="s">
        <v>47</v>
      </c>
      <c r="AC414" s="78"/>
      <c r="AD414" s="69"/>
      <c r="AE414" s="69"/>
      <c r="AF414" s="69"/>
      <c r="AG414" s="69"/>
      <c r="AH414" s="69"/>
      <c r="AI414" s="69"/>
      <c r="AJ414" s="69"/>
      <c r="AK414" s="69"/>
      <c r="AL414" s="69"/>
      <c r="AM414" s="69"/>
      <c r="AN414" s="69"/>
      <c r="AO414" s="69"/>
      <c r="AP414" s="69"/>
      <c r="AQ414" s="69"/>
      <c r="AR414" s="69"/>
      <c r="AS414" s="69"/>
      <c r="AT414" s="69"/>
      <c r="AU414" s="69"/>
      <c r="AV414" s="69"/>
      <c r="AW414" s="69"/>
      <c r="AX414" s="69"/>
      <c r="AY414" s="69"/>
      <c r="AZ414" s="69"/>
      <c r="BA414" s="69"/>
      <c r="BB414" s="69"/>
      <c r="BC414" s="69"/>
      <c r="BD414" s="69"/>
      <c r="BE414" s="69"/>
      <c r="BF414" s="69"/>
      <c r="BG414" s="69"/>
      <c r="BH414" s="69"/>
      <c r="BI414" s="69"/>
      <c r="BJ414" s="69"/>
      <c r="BK414" s="69"/>
      <c r="BL414" s="69"/>
      <c r="BM414" s="69"/>
      <c r="BN414" s="69"/>
      <c r="BO414" s="69"/>
      <c r="BP414" s="69"/>
      <c r="BQ414" s="69"/>
      <c r="BR414" s="69"/>
      <c r="BS414" s="69"/>
      <c r="BT414" s="69"/>
      <c r="BU414" s="69"/>
      <c r="BV414" s="69"/>
      <c r="BW414" s="69"/>
      <c r="BX414" s="69"/>
      <c r="BY414" s="69"/>
      <c r="BZ414" s="69"/>
      <c r="CA414" s="69"/>
      <c r="CB414" s="69"/>
      <c r="CC414" s="69"/>
      <c r="CD414" s="70"/>
    </row>
    <row r="415" spans="1:82" s="67" customFormat="1" ht="27.95" customHeight="1">
      <c r="A415" s="25">
        <f t="shared" si="23"/>
        <v>7</v>
      </c>
      <c r="B415" s="31" t="s">
        <v>2723</v>
      </c>
      <c r="C415" s="31" t="s">
        <v>2724</v>
      </c>
      <c r="D415" s="60">
        <v>32882</v>
      </c>
      <c r="E415" s="57">
        <v>41192</v>
      </c>
      <c r="F415" s="56"/>
      <c r="G415" s="58"/>
      <c r="H415" s="61" t="s">
        <v>1</v>
      </c>
      <c r="I415" s="61" t="s">
        <v>45</v>
      </c>
      <c r="J415" s="61" t="s">
        <v>2710</v>
      </c>
      <c r="K415" s="61" t="s">
        <v>2682</v>
      </c>
      <c r="L415" s="31" t="s">
        <v>2058</v>
      </c>
      <c r="M415" s="61" t="s">
        <v>117</v>
      </c>
      <c r="N415" s="31" t="s">
        <v>2480</v>
      </c>
      <c r="O415" s="31" t="s">
        <v>2444</v>
      </c>
      <c r="P415" s="31" t="s">
        <v>2725</v>
      </c>
      <c r="Q415" s="60">
        <v>40756</v>
      </c>
      <c r="R415" s="31" t="s">
        <v>273</v>
      </c>
      <c r="S415" s="61" t="s">
        <v>46</v>
      </c>
      <c r="T415" s="62" t="s">
        <v>47</v>
      </c>
      <c r="U415" s="55" t="s">
        <v>121</v>
      </c>
      <c r="V415" s="63" t="s">
        <v>49</v>
      </c>
      <c r="W415" s="64">
        <v>4166000</v>
      </c>
      <c r="X415" s="65" t="s">
        <v>47</v>
      </c>
      <c r="Y415" s="66" t="s">
        <v>2715</v>
      </c>
      <c r="Z415" s="65" t="s">
        <v>78</v>
      </c>
      <c r="AA415" s="55">
        <v>1.68</v>
      </c>
      <c r="AB415" s="65" t="s">
        <v>47</v>
      </c>
      <c r="AC415" s="78"/>
      <c r="AD415" s="69"/>
      <c r="AE415" s="69"/>
      <c r="AF415" s="69"/>
      <c r="AG415" s="69"/>
      <c r="AH415" s="69"/>
      <c r="AI415" s="69"/>
      <c r="AJ415" s="69"/>
      <c r="AK415" s="69"/>
      <c r="AL415" s="69"/>
      <c r="AM415" s="69"/>
      <c r="AN415" s="69"/>
      <c r="AO415" s="69"/>
      <c r="AP415" s="69"/>
      <c r="AQ415" s="69"/>
      <c r="AR415" s="69"/>
      <c r="AS415" s="69"/>
      <c r="AT415" s="69"/>
      <c r="AU415" s="69"/>
      <c r="AV415" s="69"/>
      <c r="AW415" s="69"/>
      <c r="AX415" s="69"/>
      <c r="AY415" s="69"/>
      <c r="AZ415" s="69"/>
      <c r="BA415" s="69"/>
      <c r="BB415" s="69"/>
      <c r="BC415" s="69"/>
      <c r="BD415" s="69"/>
      <c r="BE415" s="69"/>
      <c r="BF415" s="69"/>
      <c r="BG415" s="69"/>
      <c r="BH415" s="69"/>
      <c r="BI415" s="69"/>
      <c r="BJ415" s="69"/>
      <c r="BK415" s="69"/>
      <c r="BL415" s="69"/>
      <c r="BM415" s="69"/>
      <c r="BN415" s="69"/>
      <c r="BO415" s="69"/>
      <c r="BP415" s="69"/>
      <c r="BQ415" s="69"/>
      <c r="BR415" s="69"/>
      <c r="BS415" s="69"/>
      <c r="BT415" s="69"/>
      <c r="BU415" s="69"/>
      <c r="BV415" s="69"/>
      <c r="BW415" s="69"/>
      <c r="BX415" s="69"/>
      <c r="BY415" s="69"/>
      <c r="BZ415" s="69"/>
      <c r="CA415" s="69"/>
      <c r="CB415" s="69"/>
      <c r="CC415" s="69"/>
      <c r="CD415" s="70"/>
    </row>
    <row r="416" spans="1:82" s="67" customFormat="1" ht="27.95" customHeight="1">
      <c r="A416" s="25">
        <f t="shared" si="23"/>
        <v>8</v>
      </c>
      <c r="B416" s="31" t="s">
        <v>2726</v>
      </c>
      <c r="C416" s="31" t="s">
        <v>2727</v>
      </c>
      <c r="D416" s="60">
        <v>32323</v>
      </c>
      <c r="E416" s="57">
        <v>39586</v>
      </c>
      <c r="F416" s="56"/>
      <c r="G416" s="58"/>
      <c r="H416" s="61" t="s">
        <v>1</v>
      </c>
      <c r="I416" s="61" t="s">
        <v>45</v>
      </c>
      <c r="J416" s="61" t="s">
        <v>2710</v>
      </c>
      <c r="K416" s="61" t="s">
        <v>2682</v>
      </c>
      <c r="L416" s="31" t="s">
        <v>2728</v>
      </c>
      <c r="M416" s="61" t="s">
        <v>117</v>
      </c>
      <c r="N416" s="31" t="s">
        <v>2729</v>
      </c>
      <c r="O416" s="31" t="s">
        <v>2730</v>
      </c>
      <c r="P416" s="31" t="s">
        <v>2731</v>
      </c>
      <c r="Q416" s="60">
        <v>39282</v>
      </c>
      <c r="R416" s="31" t="s">
        <v>45</v>
      </c>
      <c r="S416" s="61" t="s">
        <v>46</v>
      </c>
      <c r="T416" s="62" t="s">
        <v>47</v>
      </c>
      <c r="U416" s="55" t="s">
        <v>121</v>
      </c>
      <c r="V416" s="63" t="s">
        <v>49</v>
      </c>
      <c r="W416" s="64">
        <v>4166000</v>
      </c>
      <c r="X416" s="65" t="s">
        <v>47</v>
      </c>
      <c r="Y416" s="66" t="s">
        <v>2715</v>
      </c>
      <c r="Z416" s="65" t="s">
        <v>78</v>
      </c>
      <c r="AA416" s="55">
        <v>1.68</v>
      </c>
      <c r="AB416" s="65" t="s">
        <v>47</v>
      </c>
      <c r="AC416" s="78"/>
      <c r="AD416" s="69"/>
      <c r="AE416" s="69"/>
      <c r="AF416" s="69"/>
      <c r="AG416" s="69"/>
      <c r="AH416" s="69"/>
      <c r="AI416" s="69"/>
      <c r="AJ416" s="69"/>
      <c r="AK416" s="69"/>
      <c r="AL416" s="69"/>
      <c r="AM416" s="69"/>
      <c r="AN416" s="69"/>
      <c r="AO416" s="69"/>
      <c r="AP416" s="69"/>
      <c r="AQ416" s="69"/>
      <c r="AR416" s="69"/>
      <c r="AS416" s="69"/>
      <c r="AT416" s="69"/>
      <c r="AU416" s="69"/>
      <c r="AV416" s="69"/>
      <c r="AW416" s="69"/>
      <c r="AX416" s="69"/>
      <c r="AY416" s="69"/>
      <c r="AZ416" s="69"/>
      <c r="BA416" s="69"/>
      <c r="BB416" s="69"/>
      <c r="BC416" s="69"/>
      <c r="BD416" s="69"/>
      <c r="BE416" s="69"/>
      <c r="BF416" s="69"/>
      <c r="BG416" s="69"/>
      <c r="BH416" s="69"/>
      <c r="BI416" s="69"/>
      <c r="BJ416" s="69"/>
      <c r="BK416" s="69"/>
      <c r="BL416" s="69"/>
      <c r="BM416" s="69"/>
      <c r="BN416" s="69"/>
      <c r="BO416" s="69"/>
      <c r="BP416" s="69"/>
      <c r="BQ416" s="69"/>
      <c r="BR416" s="69"/>
      <c r="BS416" s="69"/>
      <c r="BT416" s="69"/>
      <c r="BU416" s="69"/>
      <c r="BV416" s="69"/>
      <c r="BW416" s="69"/>
      <c r="BX416" s="69"/>
      <c r="BY416" s="69"/>
      <c r="BZ416" s="69"/>
      <c r="CA416" s="69"/>
      <c r="CB416" s="69"/>
      <c r="CC416" s="69"/>
      <c r="CD416" s="70"/>
    </row>
    <row r="417" spans="1:82" s="67" customFormat="1" ht="27.95" customHeight="1">
      <c r="A417" s="25">
        <f t="shared" si="23"/>
        <v>9</v>
      </c>
      <c r="B417" s="31" t="s">
        <v>2732</v>
      </c>
      <c r="C417" s="31" t="s">
        <v>2733</v>
      </c>
      <c r="D417" s="60">
        <v>26596</v>
      </c>
      <c r="E417" s="57">
        <v>35827</v>
      </c>
      <c r="F417" s="56"/>
      <c r="G417" s="58"/>
      <c r="H417" s="61" t="s">
        <v>1</v>
      </c>
      <c r="I417" s="61" t="s">
        <v>598</v>
      </c>
      <c r="J417" s="61" t="s">
        <v>2710</v>
      </c>
      <c r="K417" s="61" t="s">
        <v>2682</v>
      </c>
      <c r="L417" s="27" t="s">
        <v>2148</v>
      </c>
      <c r="M417" s="55" t="s">
        <v>117</v>
      </c>
      <c r="N417" s="31" t="s">
        <v>2734</v>
      </c>
      <c r="O417" s="31" t="s">
        <v>2735</v>
      </c>
      <c r="P417" s="31" t="s">
        <v>2736</v>
      </c>
      <c r="Q417" s="60">
        <v>38730</v>
      </c>
      <c r="R417" s="31" t="s">
        <v>175</v>
      </c>
      <c r="S417" s="61" t="s">
        <v>46</v>
      </c>
      <c r="T417" s="62" t="s">
        <v>47</v>
      </c>
      <c r="U417" s="55" t="s">
        <v>188</v>
      </c>
      <c r="V417" s="63" t="s">
        <v>78</v>
      </c>
      <c r="W417" s="64">
        <v>4921000</v>
      </c>
      <c r="X417" s="65" t="s">
        <v>47</v>
      </c>
      <c r="Y417" s="36" t="s">
        <v>2062</v>
      </c>
      <c r="Z417" s="77" t="s">
        <v>139</v>
      </c>
      <c r="AA417" s="55">
        <v>2.02</v>
      </c>
      <c r="AB417" s="65" t="s">
        <v>47</v>
      </c>
      <c r="AC417" s="68"/>
      <c r="AD417" s="69"/>
      <c r="AE417" s="69"/>
      <c r="AF417" s="69"/>
      <c r="AG417" s="69"/>
      <c r="AH417" s="69"/>
      <c r="AI417" s="69"/>
      <c r="AJ417" s="69"/>
      <c r="AK417" s="69"/>
      <c r="AL417" s="69"/>
      <c r="AM417" s="69"/>
      <c r="AN417" s="69"/>
      <c r="AO417" s="69"/>
      <c r="AP417" s="69"/>
      <c r="AQ417" s="69"/>
      <c r="AR417" s="69"/>
      <c r="AS417" s="69"/>
      <c r="AT417" s="69"/>
      <c r="AU417" s="69"/>
      <c r="AV417" s="69"/>
      <c r="AW417" s="69"/>
      <c r="AX417" s="69"/>
      <c r="AY417" s="69"/>
      <c r="AZ417" s="69"/>
      <c r="BA417" s="69"/>
      <c r="BB417" s="69"/>
      <c r="BC417" s="69"/>
      <c r="BD417" s="69"/>
      <c r="BE417" s="69"/>
      <c r="BF417" s="69"/>
      <c r="BG417" s="69"/>
      <c r="BH417" s="69"/>
      <c r="BI417" s="69"/>
      <c r="BJ417" s="69"/>
      <c r="BK417" s="69"/>
      <c r="BL417" s="69"/>
      <c r="BM417" s="69"/>
      <c r="BN417" s="69"/>
      <c r="BO417" s="69"/>
      <c r="BP417" s="69"/>
      <c r="BQ417" s="69"/>
      <c r="BR417" s="69"/>
      <c r="BS417" s="69"/>
      <c r="BT417" s="69"/>
      <c r="BU417" s="69"/>
      <c r="BV417" s="69"/>
      <c r="BW417" s="69"/>
      <c r="BX417" s="69"/>
      <c r="BY417" s="69"/>
      <c r="BZ417" s="69"/>
      <c r="CA417" s="69"/>
      <c r="CB417" s="69"/>
      <c r="CC417" s="69"/>
      <c r="CD417" s="70"/>
    </row>
    <row r="418" spans="1:82" s="67" customFormat="1" ht="27.95" customHeight="1">
      <c r="A418" s="25">
        <f t="shared" si="23"/>
        <v>10</v>
      </c>
      <c r="B418" s="31" t="s">
        <v>2737</v>
      </c>
      <c r="C418" s="31" t="s">
        <v>2738</v>
      </c>
      <c r="D418" s="60" t="s">
        <v>2739</v>
      </c>
      <c r="E418" s="57">
        <v>34304</v>
      </c>
      <c r="F418" s="56"/>
      <c r="G418" s="58"/>
      <c r="H418" s="61" t="s">
        <v>1</v>
      </c>
      <c r="I418" s="61" t="s">
        <v>2286</v>
      </c>
      <c r="J418" s="61" t="s">
        <v>2710</v>
      </c>
      <c r="K418" s="61" t="s">
        <v>2682</v>
      </c>
      <c r="L418" s="27" t="s">
        <v>2740</v>
      </c>
      <c r="M418" s="55" t="s">
        <v>133</v>
      </c>
      <c r="N418" s="31" t="s">
        <v>2741</v>
      </c>
      <c r="O418" s="31" t="s">
        <v>2742</v>
      </c>
      <c r="P418" s="31" t="s">
        <v>2743</v>
      </c>
      <c r="Q418" s="60">
        <v>38974</v>
      </c>
      <c r="R418" s="31" t="s">
        <v>45</v>
      </c>
      <c r="S418" s="61" t="s">
        <v>46</v>
      </c>
      <c r="T418" s="62" t="s">
        <v>47</v>
      </c>
      <c r="U418" s="55" t="s">
        <v>188</v>
      </c>
      <c r="V418" s="63" t="s">
        <v>78</v>
      </c>
      <c r="W418" s="64">
        <v>4921000</v>
      </c>
      <c r="X418" s="65" t="s">
        <v>47</v>
      </c>
      <c r="Y418" s="36" t="s">
        <v>2062</v>
      </c>
      <c r="Z418" s="77" t="s">
        <v>139</v>
      </c>
      <c r="AA418" s="55">
        <v>2.02</v>
      </c>
      <c r="AB418" s="65" t="s">
        <v>47</v>
      </c>
      <c r="AC418" s="78"/>
      <c r="AD418" s="69"/>
      <c r="AE418" s="69"/>
      <c r="AF418" s="69"/>
      <c r="AG418" s="69"/>
      <c r="AH418" s="69"/>
      <c r="AI418" s="69"/>
      <c r="AJ418" s="69"/>
      <c r="AK418" s="69"/>
      <c r="AL418" s="69"/>
      <c r="AM418" s="69"/>
      <c r="AN418" s="69"/>
      <c r="AO418" s="69"/>
      <c r="AP418" s="69"/>
      <c r="AQ418" s="69"/>
      <c r="AR418" s="69"/>
      <c r="AS418" s="69"/>
      <c r="AT418" s="69"/>
      <c r="AU418" s="69"/>
      <c r="AV418" s="69"/>
      <c r="AW418" s="69"/>
      <c r="AX418" s="69"/>
      <c r="AY418" s="69"/>
      <c r="AZ418" s="69"/>
      <c r="BA418" s="69"/>
      <c r="BB418" s="69"/>
      <c r="BC418" s="69"/>
      <c r="BD418" s="69"/>
      <c r="BE418" s="69"/>
      <c r="BF418" s="69"/>
      <c r="BG418" s="69"/>
      <c r="BH418" s="69"/>
      <c r="BI418" s="69"/>
      <c r="BJ418" s="69"/>
      <c r="BK418" s="69"/>
      <c r="BL418" s="69"/>
      <c r="BM418" s="69"/>
      <c r="BN418" s="69"/>
      <c r="BO418" s="69"/>
      <c r="BP418" s="69"/>
      <c r="BQ418" s="69"/>
      <c r="BR418" s="69"/>
      <c r="BS418" s="69"/>
      <c r="BT418" s="69"/>
      <c r="BU418" s="69"/>
      <c r="BV418" s="69"/>
      <c r="BW418" s="69"/>
      <c r="BX418" s="69"/>
      <c r="BY418" s="69"/>
      <c r="BZ418" s="69"/>
      <c r="CA418" s="69"/>
      <c r="CB418" s="69"/>
      <c r="CC418" s="69"/>
      <c r="CD418" s="70"/>
    </row>
    <row r="419" spans="1:82" s="67" customFormat="1" ht="27.95" customHeight="1">
      <c r="A419" s="25">
        <f t="shared" si="23"/>
        <v>11</v>
      </c>
      <c r="B419" s="31" t="s">
        <v>2744</v>
      </c>
      <c r="C419" s="31" t="s">
        <v>2745</v>
      </c>
      <c r="D419" s="60">
        <v>26065</v>
      </c>
      <c r="E419" s="57">
        <v>39356</v>
      </c>
      <c r="F419" s="56"/>
      <c r="G419" s="58"/>
      <c r="H419" s="61" t="s">
        <v>1</v>
      </c>
      <c r="I419" s="61" t="s">
        <v>68</v>
      </c>
      <c r="J419" s="61" t="s">
        <v>2710</v>
      </c>
      <c r="K419" s="61" t="s">
        <v>2682</v>
      </c>
      <c r="L419" s="27" t="s">
        <v>2148</v>
      </c>
      <c r="M419" s="55" t="s">
        <v>117</v>
      </c>
      <c r="N419" s="31" t="s">
        <v>2178</v>
      </c>
      <c r="O419" s="31" t="s">
        <v>2746</v>
      </c>
      <c r="P419" s="31" t="s">
        <v>2747</v>
      </c>
      <c r="Q419" s="60">
        <v>36932</v>
      </c>
      <c r="R419" s="31" t="s">
        <v>45</v>
      </c>
      <c r="S419" s="61" t="s">
        <v>46</v>
      </c>
      <c r="T419" s="62" t="s">
        <v>47</v>
      </c>
      <c r="U419" s="55" t="s">
        <v>188</v>
      </c>
      <c r="V419" s="63" t="s">
        <v>78</v>
      </c>
      <c r="W419" s="64">
        <v>4921000</v>
      </c>
      <c r="X419" s="65" t="s">
        <v>47</v>
      </c>
      <c r="Y419" s="36" t="s">
        <v>2062</v>
      </c>
      <c r="Z419" s="77" t="s">
        <v>99</v>
      </c>
      <c r="AA419" s="55">
        <v>2.14</v>
      </c>
      <c r="AB419" s="65" t="s">
        <v>47</v>
      </c>
      <c r="AC419" s="78"/>
      <c r="AD419" s="69"/>
      <c r="AE419" s="69"/>
      <c r="AF419" s="69"/>
      <c r="AG419" s="69"/>
      <c r="AH419" s="69"/>
      <c r="AI419" s="69"/>
      <c r="AJ419" s="69"/>
      <c r="AK419" s="69"/>
      <c r="AL419" s="69"/>
      <c r="AM419" s="69"/>
      <c r="AN419" s="69"/>
      <c r="AO419" s="69"/>
      <c r="AP419" s="69"/>
      <c r="AQ419" s="69"/>
      <c r="AR419" s="69"/>
      <c r="AS419" s="69"/>
      <c r="AT419" s="69"/>
      <c r="AU419" s="69"/>
      <c r="AV419" s="69"/>
      <c r="AW419" s="69"/>
      <c r="AX419" s="69"/>
      <c r="AY419" s="69"/>
      <c r="AZ419" s="69"/>
      <c r="BA419" s="69"/>
      <c r="BB419" s="69"/>
      <c r="BC419" s="69"/>
      <c r="BD419" s="69"/>
      <c r="BE419" s="69"/>
      <c r="BF419" s="69"/>
      <c r="BG419" s="69"/>
      <c r="BH419" s="69"/>
      <c r="BI419" s="69"/>
      <c r="BJ419" s="69"/>
      <c r="BK419" s="69"/>
      <c r="BL419" s="69"/>
      <c r="BM419" s="69"/>
      <c r="BN419" s="69"/>
      <c r="BO419" s="69"/>
      <c r="BP419" s="69"/>
      <c r="BQ419" s="69"/>
      <c r="BR419" s="69"/>
      <c r="BS419" s="69"/>
      <c r="BT419" s="69"/>
      <c r="BU419" s="69"/>
      <c r="BV419" s="69"/>
      <c r="BW419" s="69"/>
      <c r="BX419" s="69"/>
      <c r="BY419" s="69"/>
      <c r="BZ419" s="69"/>
      <c r="CA419" s="69"/>
      <c r="CB419" s="69"/>
      <c r="CC419" s="69"/>
      <c r="CD419" s="70"/>
    </row>
    <row r="420" spans="1:82" s="67" customFormat="1" ht="27.95" customHeight="1">
      <c r="A420" s="25">
        <f t="shared" si="23"/>
        <v>12</v>
      </c>
      <c r="B420" s="31" t="s">
        <v>2748</v>
      </c>
      <c r="C420" s="31" t="s">
        <v>2749</v>
      </c>
      <c r="D420" s="60">
        <v>29725</v>
      </c>
      <c r="E420" s="57">
        <v>39387</v>
      </c>
      <c r="F420" s="56"/>
      <c r="G420" s="58"/>
      <c r="H420" s="61" t="s">
        <v>1</v>
      </c>
      <c r="I420" s="61" t="s">
        <v>302</v>
      </c>
      <c r="J420" s="61" t="s">
        <v>2710</v>
      </c>
      <c r="K420" s="61" t="s">
        <v>2682</v>
      </c>
      <c r="L420" s="27" t="s">
        <v>2058</v>
      </c>
      <c r="M420" s="55" t="s">
        <v>117</v>
      </c>
      <c r="N420" s="31" t="s">
        <v>116</v>
      </c>
      <c r="O420" s="31" t="s">
        <v>2750</v>
      </c>
      <c r="P420" s="31" t="s">
        <v>2751</v>
      </c>
      <c r="Q420" s="60">
        <v>37425</v>
      </c>
      <c r="R420" s="31" t="s">
        <v>302</v>
      </c>
      <c r="S420" s="61" t="s">
        <v>46</v>
      </c>
      <c r="T420" s="62" t="s">
        <v>47</v>
      </c>
      <c r="U420" s="55" t="s">
        <v>188</v>
      </c>
      <c r="V420" s="63" t="s">
        <v>78</v>
      </c>
      <c r="W420" s="64">
        <v>4921000</v>
      </c>
      <c r="X420" s="65" t="s">
        <v>109</v>
      </c>
      <c r="Y420" s="36" t="s">
        <v>2062</v>
      </c>
      <c r="Z420" s="77" t="s">
        <v>139</v>
      </c>
      <c r="AA420" s="55">
        <v>2.02</v>
      </c>
      <c r="AB420" s="65" t="s">
        <v>47</v>
      </c>
      <c r="AC420" s="78"/>
      <c r="AD420" s="69"/>
      <c r="AE420" s="69"/>
      <c r="AF420" s="69"/>
      <c r="AG420" s="69"/>
      <c r="AH420" s="69"/>
      <c r="AI420" s="69"/>
      <c r="AJ420" s="69"/>
      <c r="AK420" s="69"/>
      <c r="AL420" s="69"/>
      <c r="AM420" s="69"/>
      <c r="AN420" s="69"/>
      <c r="AO420" s="69"/>
      <c r="AP420" s="69"/>
      <c r="AQ420" s="69"/>
      <c r="AR420" s="69"/>
      <c r="AS420" s="69"/>
      <c r="AT420" s="69"/>
      <c r="AU420" s="69"/>
      <c r="AV420" s="69"/>
      <c r="AW420" s="69"/>
      <c r="AX420" s="69"/>
      <c r="AY420" s="69"/>
      <c r="AZ420" s="69"/>
      <c r="BA420" s="69"/>
      <c r="BB420" s="69"/>
      <c r="BC420" s="69"/>
      <c r="BD420" s="69"/>
      <c r="BE420" s="69"/>
      <c r="BF420" s="69"/>
      <c r="BG420" s="69"/>
      <c r="BH420" s="69"/>
      <c r="BI420" s="69"/>
      <c r="BJ420" s="69"/>
      <c r="BK420" s="69"/>
      <c r="BL420" s="69"/>
      <c r="BM420" s="69"/>
      <c r="BN420" s="69"/>
      <c r="BO420" s="69"/>
      <c r="BP420" s="69"/>
      <c r="BQ420" s="69"/>
      <c r="BR420" s="69"/>
      <c r="BS420" s="69"/>
      <c r="BT420" s="69"/>
      <c r="BU420" s="69"/>
      <c r="BV420" s="69"/>
      <c r="BW420" s="69"/>
      <c r="BX420" s="69"/>
      <c r="BY420" s="69"/>
      <c r="BZ420" s="69"/>
      <c r="CA420" s="69"/>
      <c r="CB420" s="69"/>
      <c r="CC420" s="69"/>
      <c r="CD420" s="70"/>
    </row>
    <row r="421" spans="1:82" s="67" customFormat="1" ht="27.95" customHeight="1">
      <c r="A421" s="25">
        <f t="shared" si="23"/>
        <v>13</v>
      </c>
      <c r="B421" s="31" t="s">
        <v>2752</v>
      </c>
      <c r="C421" s="31" t="s">
        <v>2753</v>
      </c>
      <c r="D421" s="60">
        <v>29873</v>
      </c>
      <c r="E421" s="57">
        <v>39396</v>
      </c>
      <c r="F421" s="56"/>
      <c r="G421" s="58"/>
      <c r="H421" s="61" t="s">
        <v>1</v>
      </c>
      <c r="I421" s="61" t="s">
        <v>45</v>
      </c>
      <c r="J421" s="61" t="s">
        <v>2710</v>
      </c>
      <c r="K421" s="61" t="s">
        <v>2682</v>
      </c>
      <c r="L421" s="27" t="s">
        <v>2058</v>
      </c>
      <c r="M421" s="55" t="s">
        <v>117</v>
      </c>
      <c r="N421" s="31" t="s">
        <v>2754</v>
      </c>
      <c r="O421" s="31" t="s">
        <v>2755</v>
      </c>
      <c r="P421" s="31" t="s">
        <v>2756</v>
      </c>
      <c r="Q421" s="60">
        <v>39145</v>
      </c>
      <c r="R421" s="31" t="s">
        <v>45</v>
      </c>
      <c r="S421" s="61" t="s">
        <v>46</v>
      </c>
      <c r="T421" s="62" t="s">
        <v>47</v>
      </c>
      <c r="U421" s="55" t="s">
        <v>188</v>
      </c>
      <c r="V421" s="63" t="s">
        <v>78</v>
      </c>
      <c r="W421" s="64">
        <v>4921000</v>
      </c>
      <c r="X421" s="65" t="s">
        <v>109</v>
      </c>
      <c r="Y421" s="36" t="s">
        <v>2062</v>
      </c>
      <c r="Z421" s="77" t="s">
        <v>139</v>
      </c>
      <c r="AA421" s="55">
        <v>2.02</v>
      </c>
      <c r="AB421" s="65" t="s">
        <v>47</v>
      </c>
      <c r="AC421" s="78"/>
      <c r="AD421" s="69"/>
      <c r="AE421" s="69"/>
      <c r="AF421" s="69"/>
      <c r="AG421" s="69"/>
      <c r="AH421" s="69"/>
      <c r="AI421" s="69"/>
      <c r="AJ421" s="69"/>
      <c r="AK421" s="69"/>
      <c r="AL421" s="69"/>
      <c r="AM421" s="69"/>
      <c r="AN421" s="69"/>
      <c r="AO421" s="69"/>
      <c r="AP421" s="69"/>
      <c r="AQ421" s="69"/>
      <c r="AR421" s="69"/>
      <c r="AS421" s="69"/>
      <c r="AT421" s="69"/>
      <c r="AU421" s="69"/>
      <c r="AV421" s="69"/>
      <c r="AW421" s="69"/>
      <c r="AX421" s="69"/>
      <c r="AY421" s="69"/>
      <c r="AZ421" s="69"/>
      <c r="BA421" s="69"/>
      <c r="BB421" s="69"/>
      <c r="BC421" s="69"/>
      <c r="BD421" s="69"/>
      <c r="BE421" s="69"/>
      <c r="BF421" s="69"/>
      <c r="BG421" s="69"/>
      <c r="BH421" s="69"/>
      <c r="BI421" s="69"/>
      <c r="BJ421" s="69"/>
      <c r="BK421" s="69"/>
      <c r="BL421" s="69"/>
      <c r="BM421" s="69"/>
      <c r="BN421" s="69"/>
      <c r="BO421" s="69"/>
      <c r="BP421" s="69"/>
      <c r="BQ421" s="69"/>
      <c r="BR421" s="69"/>
      <c r="BS421" s="69"/>
      <c r="BT421" s="69"/>
      <c r="BU421" s="69"/>
      <c r="BV421" s="69"/>
      <c r="BW421" s="69"/>
      <c r="BX421" s="69"/>
      <c r="BY421" s="69"/>
      <c r="BZ421" s="69"/>
      <c r="CA421" s="69"/>
      <c r="CB421" s="69"/>
      <c r="CC421" s="69"/>
      <c r="CD421" s="70"/>
    </row>
    <row r="422" spans="1:82" s="67" customFormat="1" ht="27.95" customHeight="1">
      <c r="A422" s="25">
        <f t="shared" si="23"/>
        <v>14</v>
      </c>
      <c r="B422" s="31" t="s">
        <v>2757</v>
      </c>
      <c r="C422" s="31" t="s">
        <v>2758</v>
      </c>
      <c r="D422" s="60">
        <v>30864</v>
      </c>
      <c r="E422" s="57">
        <v>39387</v>
      </c>
      <c r="F422" s="56"/>
      <c r="G422" s="58"/>
      <c r="H422" s="61" t="s">
        <v>1</v>
      </c>
      <c r="I422" s="61" t="s">
        <v>68</v>
      </c>
      <c r="J422" s="61" t="s">
        <v>2710</v>
      </c>
      <c r="K422" s="61" t="s">
        <v>2682</v>
      </c>
      <c r="L422" s="27" t="s">
        <v>2759</v>
      </c>
      <c r="M422" s="55" t="s">
        <v>84</v>
      </c>
      <c r="N422" s="31" t="s">
        <v>2760</v>
      </c>
      <c r="O422" s="31" t="s">
        <v>2237</v>
      </c>
      <c r="P422" s="31" t="s">
        <v>2761</v>
      </c>
      <c r="Q422" s="60">
        <v>36499</v>
      </c>
      <c r="R422" s="31" t="s">
        <v>68</v>
      </c>
      <c r="S422" s="61" t="s">
        <v>46</v>
      </c>
      <c r="T422" s="62" t="s">
        <v>47</v>
      </c>
      <c r="U422" s="55" t="s">
        <v>188</v>
      </c>
      <c r="V422" s="63" t="s">
        <v>49</v>
      </c>
      <c r="W422" s="64">
        <v>4921000</v>
      </c>
      <c r="X422" s="65" t="s">
        <v>109</v>
      </c>
      <c r="Y422" s="36" t="s">
        <v>2062</v>
      </c>
      <c r="Z422" s="77" t="s">
        <v>99</v>
      </c>
      <c r="AA422" s="55">
        <v>2.14</v>
      </c>
      <c r="AB422" s="65" t="s">
        <v>47</v>
      </c>
      <c r="AC422" s="78"/>
      <c r="AD422" s="69"/>
      <c r="AE422" s="69"/>
      <c r="AF422" s="69"/>
      <c r="AG422" s="69"/>
      <c r="AH422" s="69"/>
      <c r="AI422" s="69"/>
      <c r="AJ422" s="69"/>
      <c r="AK422" s="69"/>
      <c r="AL422" s="69"/>
      <c r="AM422" s="69"/>
      <c r="AN422" s="69"/>
      <c r="AO422" s="69"/>
      <c r="AP422" s="69"/>
      <c r="AQ422" s="69"/>
      <c r="AR422" s="69"/>
      <c r="AS422" s="69"/>
      <c r="AT422" s="69"/>
      <c r="AU422" s="69"/>
      <c r="AV422" s="69"/>
      <c r="AW422" s="69"/>
      <c r="AX422" s="69"/>
      <c r="AY422" s="69"/>
      <c r="AZ422" s="69"/>
      <c r="BA422" s="69"/>
      <c r="BB422" s="69"/>
      <c r="BC422" s="69"/>
      <c r="BD422" s="69"/>
      <c r="BE422" s="69"/>
      <c r="BF422" s="69"/>
      <c r="BG422" s="69"/>
      <c r="BH422" s="69"/>
      <c r="BI422" s="69"/>
      <c r="BJ422" s="69"/>
      <c r="BK422" s="69"/>
      <c r="BL422" s="69"/>
      <c r="BM422" s="69"/>
      <c r="BN422" s="69"/>
      <c r="BO422" s="69"/>
      <c r="BP422" s="69"/>
      <c r="BQ422" s="69"/>
      <c r="BR422" s="69"/>
      <c r="BS422" s="69"/>
      <c r="BT422" s="69"/>
      <c r="BU422" s="69"/>
      <c r="BV422" s="69"/>
      <c r="BW422" s="69"/>
      <c r="BX422" s="69"/>
      <c r="BY422" s="69"/>
      <c r="BZ422" s="69"/>
      <c r="CA422" s="69"/>
      <c r="CB422" s="69"/>
      <c r="CC422" s="69"/>
      <c r="CD422" s="70"/>
    </row>
    <row r="423" spans="1:82" s="75" customFormat="1" ht="27.95" customHeight="1">
      <c r="A423" s="25">
        <f t="shared" si="23"/>
        <v>15</v>
      </c>
      <c r="B423" s="32" t="s">
        <v>2762</v>
      </c>
      <c r="C423" s="31" t="s">
        <v>2763</v>
      </c>
      <c r="D423" s="34">
        <v>27779</v>
      </c>
      <c r="E423" s="71">
        <v>39396</v>
      </c>
      <c r="F423" s="28"/>
      <c r="G423" s="58"/>
      <c r="H423" s="29" t="s">
        <v>1</v>
      </c>
      <c r="I423" s="29" t="s">
        <v>68</v>
      </c>
      <c r="J423" s="61" t="s">
        <v>2710</v>
      </c>
      <c r="K423" s="61" t="s">
        <v>2682</v>
      </c>
      <c r="L423" s="26" t="s">
        <v>2050</v>
      </c>
      <c r="M423" s="25" t="s">
        <v>117</v>
      </c>
      <c r="N423" s="31" t="s">
        <v>2764</v>
      </c>
      <c r="O423" s="32" t="s">
        <v>2765</v>
      </c>
      <c r="P423" s="32" t="s">
        <v>2766</v>
      </c>
      <c r="Q423" s="34">
        <v>39163</v>
      </c>
      <c r="R423" s="32" t="s">
        <v>68</v>
      </c>
      <c r="S423" s="61" t="s">
        <v>46</v>
      </c>
      <c r="T423" s="300" t="s">
        <v>47</v>
      </c>
      <c r="U423" s="55" t="s">
        <v>188</v>
      </c>
      <c r="V423" s="63" t="s">
        <v>78</v>
      </c>
      <c r="W423" s="64">
        <v>4921000</v>
      </c>
      <c r="X423" s="65" t="s">
        <v>109</v>
      </c>
      <c r="Y423" s="36" t="s">
        <v>2062</v>
      </c>
      <c r="Z423" s="77" t="s">
        <v>152</v>
      </c>
      <c r="AA423" s="25">
        <v>1.91</v>
      </c>
      <c r="AB423" s="65" t="s">
        <v>47</v>
      </c>
      <c r="AC423" s="37"/>
      <c r="AD423" s="13"/>
      <c r="AE423" s="69"/>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74"/>
    </row>
    <row r="424" spans="1:82" s="75" customFormat="1" ht="27.95" customHeight="1">
      <c r="A424" s="25">
        <f t="shared" si="23"/>
        <v>16</v>
      </c>
      <c r="B424" s="32" t="s">
        <v>2767</v>
      </c>
      <c r="C424" s="31" t="s">
        <v>2768</v>
      </c>
      <c r="D424" s="34">
        <v>30821</v>
      </c>
      <c r="E424" s="71">
        <v>39396</v>
      </c>
      <c r="F424" s="28"/>
      <c r="G424" s="58"/>
      <c r="H424" s="29" t="s">
        <v>1</v>
      </c>
      <c r="I424" s="29" t="s">
        <v>45</v>
      </c>
      <c r="J424" s="61" t="s">
        <v>2710</v>
      </c>
      <c r="K424" s="61" t="s">
        <v>2682</v>
      </c>
      <c r="L424" s="26" t="s">
        <v>2769</v>
      </c>
      <c r="M424" s="55" t="s">
        <v>84</v>
      </c>
      <c r="N424" s="31" t="s">
        <v>2770</v>
      </c>
      <c r="O424" s="32" t="s">
        <v>2771</v>
      </c>
      <c r="P424" s="32" t="s">
        <v>2772</v>
      </c>
      <c r="Q424" s="34">
        <v>38027</v>
      </c>
      <c r="R424" s="32" t="s">
        <v>45</v>
      </c>
      <c r="S424" s="61" t="s">
        <v>46</v>
      </c>
      <c r="T424" s="300" t="s">
        <v>47</v>
      </c>
      <c r="U424" s="55" t="s">
        <v>188</v>
      </c>
      <c r="V424" s="63" t="s">
        <v>78</v>
      </c>
      <c r="W424" s="64">
        <v>4921000</v>
      </c>
      <c r="X424" s="65" t="s">
        <v>109</v>
      </c>
      <c r="Y424" s="36" t="s">
        <v>2062</v>
      </c>
      <c r="Z424" s="77" t="s">
        <v>152</v>
      </c>
      <c r="AA424" s="25">
        <v>1.91</v>
      </c>
      <c r="AB424" s="65" t="s">
        <v>47</v>
      </c>
      <c r="AC424" s="37"/>
      <c r="AD424" s="13"/>
      <c r="AE424" s="69"/>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74"/>
    </row>
    <row r="425" spans="1:82" s="75" customFormat="1" ht="27.95" customHeight="1">
      <c r="A425" s="25">
        <f t="shared" si="23"/>
        <v>17</v>
      </c>
      <c r="B425" s="32" t="s">
        <v>2773</v>
      </c>
      <c r="C425" s="31" t="s">
        <v>2774</v>
      </c>
      <c r="D425" s="34">
        <v>30106</v>
      </c>
      <c r="E425" s="71">
        <v>39586</v>
      </c>
      <c r="F425" s="28"/>
      <c r="G425" s="58"/>
      <c r="H425" s="29" t="s">
        <v>1</v>
      </c>
      <c r="I425" s="29" t="s">
        <v>45</v>
      </c>
      <c r="J425" s="61" t="s">
        <v>2710</v>
      </c>
      <c r="K425" s="61" t="s">
        <v>2682</v>
      </c>
      <c r="L425" s="26" t="s">
        <v>2050</v>
      </c>
      <c r="M425" s="25" t="s">
        <v>117</v>
      </c>
      <c r="N425" s="31" t="s">
        <v>2764</v>
      </c>
      <c r="O425" s="32" t="s">
        <v>2775</v>
      </c>
      <c r="P425" s="32" t="s">
        <v>2776</v>
      </c>
      <c r="Q425" s="34">
        <v>37347</v>
      </c>
      <c r="R425" s="32" t="s">
        <v>45</v>
      </c>
      <c r="S425" s="61" t="s">
        <v>46</v>
      </c>
      <c r="T425" s="300" t="s">
        <v>47</v>
      </c>
      <c r="U425" s="55" t="s">
        <v>188</v>
      </c>
      <c r="V425" s="63" t="s">
        <v>49</v>
      </c>
      <c r="W425" s="64">
        <v>4921000</v>
      </c>
      <c r="X425" s="65" t="s">
        <v>109</v>
      </c>
      <c r="Y425" s="36" t="s">
        <v>2062</v>
      </c>
      <c r="Z425" s="77" t="s">
        <v>152</v>
      </c>
      <c r="AA425" s="25">
        <v>1.91</v>
      </c>
      <c r="AB425" s="65" t="s">
        <v>47</v>
      </c>
      <c r="AC425" s="37"/>
      <c r="AD425" s="13"/>
      <c r="AE425" s="69"/>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74"/>
    </row>
    <row r="426" spans="1:82" s="75" customFormat="1" ht="27.95" customHeight="1">
      <c r="A426" s="25">
        <f t="shared" si="23"/>
        <v>18</v>
      </c>
      <c r="B426" s="32" t="s">
        <v>2777</v>
      </c>
      <c r="C426" s="31" t="s">
        <v>2778</v>
      </c>
      <c r="D426" s="34">
        <v>30866</v>
      </c>
      <c r="E426" s="71">
        <v>39586</v>
      </c>
      <c r="F426" s="28"/>
      <c r="G426" s="58"/>
      <c r="H426" s="29" t="s">
        <v>1</v>
      </c>
      <c r="I426" s="29" t="s">
        <v>45</v>
      </c>
      <c r="J426" s="61" t="s">
        <v>2710</v>
      </c>
      <c r="K426" s="61" t="s">
        <v>2682</v>
      </c>
      <c r="L426" s="26" t="s">
        <v>2050</v>
      </c>
      <c r="M426" s="25" t="s">
        <v>117</v>
      </c>
      <c r="N426" s="31" t="s">
        <v>2779</v>
      </c>
      <c r="O426" s="32" t="s">
        <v>2780</v>
      </c>
      <c r="P426" s="32" t="s">
        <v>2781</v>
      </c>
      <c r="Q426" s="34">
        <v>36433</v>
      </c>
      <c r="R426" s="32" t="s">
        <v>45</v>
      </c>
      <c r="S426" s="61" t="s">
        <v>46</v>
      </c>
      <c r="T426" s="300" t="s">
        <v>47</v>
      </c>
      <c r="U426" s="55" t="s">
        <v>188</v>
      </c>
      <c r="V426" s="63" t="s">
        <v>49</v>
      </c>
      <c r="W426" s="64">
        <v>4921000</v>
      </c>
      <c r="X426" s="65" t="s">
        <v>109</v>
      </c>
      <c r="Y426" s="36" t="s">
        <v>2062</v>
      </c>
      <c r="Z426" s="77" t="s">
        <v>152</v>
      </c>
      <c r="AA426" s="25">
        <v>1.91</v>
      </c>
      <c r="AB426" s="65" t="s">
        <v>47</v>
      </c>
      <c r="AC426" s="37"/>
      <c r="AD426" s="13"/>
      <c r="AE426" s="69"/>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74"/>
    </row>
    <row r="427" spans="1:82" s="75" customFormat="1" ht="27.95" customHeight="1">
      <c r="A427" s="25">
        <f t="shared" si="23"/>
        <v>19</v>
      </c>
      <c r="B427" s="32" t="s">
        <v>2782</v>
      </c>
      <c r="C427" s="31" t="s">
        <v>2783</v>
      </c>
      <c r="D427" s="34">
        <v>26539</v>
      </c>
      <c r="E427" s="71">
        <v>39387</v>
      </c>
      <c r="F427" s="28"/>
      <c r="G427" s="58"/>
      <c r="H427" s="29" t="s">
        <v>1</v>
      </c>
      <c r="I427" s="29" t="s">
        <v>68</v>
      </c>
      <c r="J427" s="61" t="s">
        <v>2710</v>
      </c>
      <c r="K427" s="61" t="s">
        <v>2682</v>
      </c>
      <c r="L427" s="26" t="s">
        <v>2784</v>
      </c>
      <c r="M427" s="55" t="s">
        <v>84</v>
      </c>
      <c r="N427" s="31" t="s">
        <v>2785</v>
      </c>
      <c r="O427" s="32" t="s">
        <v>2212</v>
      </c>
      <c r="P427" s="32" t="s">
        <v>2786</v>
      </c>
      <c r="Q427" s="34" t="s">
        <v>2787</v>
      </c>
      <c r="R427" s="32" t="s">
        <v>45</v>
      </c>
      <c r="S427" s="61" t="s">
        <v>46</v>
      </c>
      <c r="T427" s="300" t="s">
        <v>47</v>
      </c>
      <c r="U427" s="55" t="s">
        <v>188</v>
      </c>
      <c r="V427" s="63" t="s">
        <v>78</v>
      </c>
      <c r="W427" s="64">
        <v>4921000</v>
      </c>
      <c r="X427" s="65" t="s">
        <v>109</v>
      </c>
      <c r="Y427" s="36" t="s">
        <v>2062</v>
      </c>
      <c r="Z427" s="77" t="s">
        <v>152</v>
      </c>
      <c r="AA427" s="25">
        <v>1.91</v>
      </c>
      <c r="AB427" s="65" t="s">
        <v>47</v>
      </c>
      <c r="AC427" s="37"/>
      <c r="AD427" s="13"/>
      <c r="AE427" s="69"/>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74"/>
    </row>
    <row r="428" spans="1:82" s="75" customFormat="1" ht="27.95" customHeight="1">
      <c r="A428" s="25">
        <f t="shared" si="23"/>
        <v>20</v>
      </c>
      <c r="B428" s="32" t="s">
        <v>2788</v>
      </c>
      <c r="C428" s="31" t="s">
        <v>2789</v>
      </c>
      <c r="D428" s="34">
        <v>32361</v>
      </c>
      <c r="E428" s="71">
        <v>39204</v>
      </c>
      <c r="F428" s="28"/>
      <c r="G428" s="58"/>
      <c r="H428" s="29" t="s">
        <v>1</v>
      </c>
      <c r="I428" s="29" t="s">
        <v>37</v>
      </c>
      <c r="J428" s="61" t="s">
        <v>2710</v>
      </c>
      <c r="K428" s="61" t="s">
        <v>2682</v>
      </c>
      <c r="L428" s="26" t="s">
        <v>2058</v>
      </c>
      <c r="M428" s="25" t="s">
        <v>117</v>
      </c>
      <c r="N428" s="31" t="s">
        <v>2790</v>
      </c>
      <c r="O428" s="32" t="s">
        <v>2791</v>
      </c>
      <c r="P428" s="32" t="s">
        <v>2792</v>
      </c>
      <c r="Q428" s="34">
        <v>37860</v>
      </c>
      <c r="R428" s="32" t="s">
        <v>45</v>
      </c>
      <c r="S428" s="61" t="s">
        <v>46</v>
      </c>
      <c r="T428" s="300" t="s">
        <v>47</v>
      </c>
      <c r="U428" s="55" t="s">
        <v>188</v>
      </c>
      <c r="V428" s="63" t="s">
        <v>78</v>
      </c>
      <c r="W428" s="64">
        <v>4921000</v>
      </c>
      <c r="X428" s="65" t="s">
        <v>109</v>
      </c>
      <c r="Y428" s="36" t="s">
        <v>2062</v>
      </c>
      <c r="Z428" s="77" t="s">
        <v>78</v>
      </c>
      <c r="AA428" s="25">
        <v>1.8</v>
      </c>
      <c r="AB428" s="65" t="s">
        <v>47</v>
      </c>
      <c r="AC428" s="37"/>
      <c r="AD428" s="13"/>
      <c r="AE428" s="69"/>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74"/>
    </row>
    <row r="429" spans="1:82" s="75" customFormat="1" ht="27.95" customHeight="1">
      <c r="A429" s="25">
        <f t="shared" si="23"/>
        <v>21</v>
      </c>
      <c r="B429" s="32" t="s">
        <v>2793</v>
      </c>
      <c r="C429" s="31" t="s">
        <v>2794</v>
      </c>
      <c r="D429" s="34">
        <v>24994</v>
      </c>
      <c r="E429" s="71">
        <v>34060</v>
      </c>
      <c r="F429" s="28"/>
      <c r="G429" s="58"/>
      <c r="H429" s="29" t="s">
        <v>1</v>
      </c>
      <c r="I429" s="29" t="s">
        <v>81</v>
      </c>
      <c r="J429" s="61" t="s">
        <v>2710</v>
      </c>
      <c r="K429" s="61" t="s">
        <v>2682</v>
      </c>
      <c r="L429" s="26" t="s">
        <v>2148</v>
      </c>
      <c r="M429" s="25" t="s">
        <v>117</v>
      </c>
      <c r="N429" s="31" t="s">
        <v>2795</v>
      </c>
      <c r="O429" s="32" t="s">
        <v>2796</v>
      </c>
      <c r="P429" s="32" t="s">
        <v>2797</v>
      </c>
      <c r="Q429" s="34">
        <v>38806</v>
      </c>
      <c r="R429" s="32" t="s">
        <v>45</v>
      </c>
      <c r="S429" s="61" t="s">
        <v>46</v>
      </c>
      <c r="T429" s="300" t="s">
        <v>47</v>
      </c>
      <c r="U429" s="55" t="s">
        <v>188</v>
      </c>
      <c r="V429" s="63" t="s">
        <v>78</v>
      </c>
      <c r="W429" s="64">
        <v>4921000</v>
      </c>
      <c r="X429" s="65" t="s">
        <v>109</v>
      </c>
      <c r="Y429" s="36" t="s">
        <v>2062</v>
      </c>
      <c r="Z429" s="77" t="s">
        <v>152</v>
      </c>
      <c r="AA429" s="25">
        <v>1.91</v>
      </c>
      <c r="AB429" s="65" t="s">
        <v>47</v>
      </c>
      <c r="AC429" s="37"/>
      <c r="AD429" s="13"/>
      <c r="AE429" s="69"/>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74"/>
    </row>
    <row r="430" spans="1:82" s="75" customFormat="1" ht="27.95" customHeight="1">
      <c r="A430" s="25">
        <f t="shared" si="23"/>
        <v>22</v>
      </c>
      <c r="B430" s="32" t="s">
        <v>2798</v>
      </c>
      <c r="C430" s="31" t="s">
        <v>2799</v>
      </c>
      <c r="D430" s="34">
        <v>29522</v>
      </c>
      <c r="E430" s="71">
        <v>39864</v>
      </c>
      <c r="F430" s="28"/>
      <c r="G430" s="58"/>
      <c r="H430" s="29" t="s">
        <v>1</v>
      </c>
      <c r="I430" s="29" t="s">
        <v>45</v>
      </c>
      <c r="J430" s="61" t="s">
        <v>2710</v>
      </c>
      <c r="K430" s="61" t="s">
        <v>2682</v>
      </c>
      <c r="L430" s="26" t="s">
        <v>2800</v>
      </c>
      <c r="M430" s="25" t="s">
        <v>117</v>
      </c>
      <c r="N430" s="31" t="s">
        <v>2801</v>
      </c>
      <c r="O430" s="32" t="s">
        <v>2802</v>
      </c>
      <c r="P430" s="32" t="s">
        <v>2803</v>
      </c>
      <c r="Q430" s="34">
        <v>37844</v>
      </c>
      <c r="R430" s="32" t="s">
        <v>45</v>
      </c>
      <c r="S430" s="61" t="s">
        <v>46</v>
      </c>
      <c r="T430" s="300" t="s">
        <v>47</v>
      </c>
      <c r="U430" s="25" t="s">
        <v>188</v>
      </c>
      <c r="V430" s="72" t="s">
        <v>78</v>
      </c>
      <c r="W430" s="35">
        <v>4921000</v>
      </c>
      <c r="X430" s="65" t="s">
        <v>47</v>
      </c>
      <c r="Y430" s="36" t="s">
        <v>2062</v>
      </c>
      <c r="Z430" s="77" t="s">
        <v>78</v>
      </c>
      <c r="AA430" s="25">
        <v>1.8</v>
      </c>
      <c r="AB430" s="65" t="s">
        <v>47</v>
      </c>
      <c r="AC430" s="37"/>
      <c r="AD430" s="13"/>
      <c r="AE430" s="69"/>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74"/>
    </row>
    <row r="431" spans="1:82" s="75" customFormat="1" ht="27.95" customHeight="1">
      <c r="A431" s="25">
        <f t="shared" si="23"/>
        <v>23</v>
      </c>
      <c r="B431" s="32" t="s">
        <v>2804</v>
      </c>
      <c r="C431" s="31" t="s">
        <v>2805</v>
      </c>
      <c r="D431" s="34">
        <v>27390</v>
      </c>
      <c r="E431" s="71">
        <v>40520</v>
      </c>
      <c r="F431" s="28"/>
      <c r="G431" s="58"/>
      <c r="H431" s="29" t="s">
        <v>1</v>
      </c>
      <c r="I431" s="29" t="s">
        <v>302</v>
      </c>
      <c r="J431" s="61" t="s">
        <v>2710</v>
      </c>
      <c r="K431" s="61" t="s">
        <v>2682</v>
      </c>
      <c r="L431" s="26" t="s">
        <v>2050</v>
      </c>
      <c r="M431" s="25" t="s">
        <v>117</v>
      </c>
      <c r="N431" s="31" t="s">
        <v>2806</v>
      </c>
      <c r="O431" s="32" t="s">
        <v>2807</v>
      </c>
      <c r="P431" s="32" t="s">
        <v>2808</v>
      </c>
      <c r="Q431" s="34">
        <v>40134</v>
      </c>
      <c r="R431" s="32" t="s">
        <v>302</v>
      </c>
      <c r="S431" s="61" t="s">
        <v>46</v>
      </c>
      <c r="T431" s="300" t="s">
        <v>47</v>
      </c>
      <c r="U431" s="55" t="s">
        <v>188</v>
      </c>
      <c r="V431" s="63" t="s">
        <v>78</v>
      </c>
      <c r="W431" s="64">
        <v>4921000</v>
      </c>
      <c r="X431" s="65" t="s">
        <v>109</v>
      </c>
      <c r="Y431" s="36" t="s">
        <v>2062</v>
      </c>
      <c r="Z431" s="77" t="s">
        <v>78</v>
      </c>
      <c r="AA431" s="25">
        <v>1.8</v>
      </c>
      <c r="AB431" s="65" t="s">
        <v>47</v>
      </c>
      <c r="AC431" s="37"/>
      <c r="AD431" s="13"/>
      <c r="AE431" s="69"/>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74"/>
    </row>
    <row r="432" spans="1:82" s="75" customFormat="1" ht="27.95" customHeight="1">
      <c r="A432" s="25">
        <f t="shared" si="23"/>
        <v>24</v>
      </c>
      <c r="B432" s="32" t="s">
        <v>2809</v>
      </c>
      <c r="C432" s="31" t="s">
        <v>2810</v>
      </c>
      <c r="D432" s="34">
        <v>28931</v>
      </c>
      <c r="E432" s="71">
        <v>39776</v>
      </c>
      <c r="F432" s="28"/>
      <c r="G432" s="58"/>
      <c r="H432" s="29" t="s">
        <v>1</v>
      </c>
      <c r="I432" s="29" t="s">
        <v>45</v>
      </c>
      <c r="J432" s="61" t="s">
        <v>2710</v>
      </c>
      <c r="K432" s="61" t="s">
        <v>2682</v>
      </c>
      <c r="L432" s="26" t="s">
        <v>2058</v>
      </c>
      <c r="M432" s="25" t="s">
        <v>117</v>
      </c>
      <c r="N432" s="31" t="s">
        <v>2811</v>
      </c>
      <c r="O432" s="32" t="s">
        <v>2812</v>
      </c>
      <c r="P432" s="301" t="s">
        <v>2813</v>
      </c>
      <c r="Q432" s="60">
        <v>42159</v>
      </c>
      <c r="R432" s="32" t="s">
        <v>45</v>
      </c>
      <c r="S432" s="61" t="s">
        <v>46</v>
      </c>
      <c r="T432" s="300" t="s">
        <v>47</v>
      </c>
      <c r="U432" s="55" t="s">
        <v>121</v>
      </c>
      <c r="V432" s="63" t="s">
        <v>49</v>
      </c>
      <c r="W432" s="35">
        <v>4166000</v>
      </c>
      <c r="X432" s="65" t="s">
        <v>47</v>
      </c>
      <c r="Y432" s="36" t="s">
        <v>2715</v>
      </c>
      <c r="Z432" s="77" t="s">
        <v>152</v>
      </c>
      <c r="AA432" s="25">
        <v>1.78</v>
      </c>
      <c r="AB432" s="65" t="s">
        <v>47</v>
      </c>
      <c r="AC432" s="37"/>
      <c r="AD432" s="13"/>
      <c r="AE432" s="69"/>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74"/>
    </row>
    <row r="433" spans="1:82" s="75" customFormat="1" ht="27.95" customHeight="1">
      <c r="A433" s="25">
        <f t="shared" si="23"/>
        <v>25</v>
      </c>
      <c r="B433" s="32" t="s">
        <v>2814</v>
      </c>
      <c r="C433" s="31" t="s">
        <v>2815</v>
      </c>
      <c r="D433" s="34">
        <v>29455</v>
      </c>
      <c r="E433" s="71">
        <v>39776</v>
      </c>
      <c r="F433" s="28"/>
      <c r="G433" s="58"/>
      <c r="H433" s="29" t="s">
        <v>1</v>
      </c>
      <c r="I433" s="29" t="s">
        <v>45</v>
      </c>
      <c r="J433" s="61" t="s">
        <v>2710</v>
      </c>
      <c r="K433" s="61" t="s">
        <v>2682</v>
      </c>
      <c r="L433" s="26" t="s">
        <v>2816</v>
      </c>
      <c r="M433" s="55" t="s">
        <v>84</v>
      </c>
      <c r="N433" s="31" t="s">
        <v>2817</v>
      </c>
      <c r="O433" s="32" t="s">
        <v>2818</v>
      </c>
      <c r="P433" s="32" t="s">
        <v>2819</v>
      </c>
      <c r="Q433" s="34">
        <v>39076</v>
      </c>
      <c r="R433" s="32" t="s">
        <v>45</v>
      </c>
      <c r="S433" s="61" t="s">
        <v>46</v>
      </c>
      <c r="T433" s="300" t="s">
        <v>47</v>
      </c>
      <c r="U433" s="55" t="s">
        <v>188</v>
      </c>
      <c r="V433" s="63" t="s">
        <v>49</v>
      </c>
      <c r="W433" s="64">
        <v>4921000</v>
      </c>
      <c r="X433" s="65" t="s">
        <v>109</v>
      </c>
      <c r="Y433" s="36" t="s">
        <v>2062</v>
      </c>
      <c r="Z433" s="77" t="s">
        <v>78</v>
      </c>
      <c r="AA433" s="25">
        <v>1.8</v>
      </c>
      <c r="AB433" s="65" t="s">
        <v>47</v>
      </c>
      <c r="AC433" s="37"/>
      <c r="AD433" s="13"/>
      <c r="AE433" s="69"/>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74"/>
    </row>
    <row r="434" spans="1:82" s="75" customFormat="1" ht="27.95" customHeight="1">
      <c r="A434" s="25">
        <f t="shared" si="23"/>
        <v>26</v>
      </c>
      <c r="B434" s="32" t="s">
        <v>2820</v>
      </c>
      <c r="C434" s="31" t="s">
        <v>2821</v>
      </c>
      <c r="D434" s="34">
        <v>27064</v>
      </c>
      <c r="E434" s="71">
        <v>40563</v>
      </c>
      <c r="F434" s="28"/>
      <c r="G434" s="58"/>
      <c r="H434" s="29" t="s">
        <v>1</v>
      </c>
      <c r="I434" s="29" t="s">
        <v>858</v>
      </c>
      <c r="J434" s="61" t="s">
        <v>2710</v>
      </c>
      <c r="K434" s="61" t="s">
        <v>2682</v>
      </c>
      <c r="L434" s="26" t="s">
        <v>2050</v>
      </c>
      <c r="M434" s="25" t="s">
        <v>117</v>
      </c>
      <c r="N434" s="31" t="s">
        <v>2822</v>
      </c>
      <c r="O434" s="32" t="s">
        <v>2823</v>
      </c>
      <c r="P434" s="32" t="s">
        <v>2824</v>
      </c>
      <c r="Q434" s="34">
        <v>38502</v>
      </c>
      <c r="R434" s="32" t="s">
        <v>262</v>
      </c>
      <c r="S434" s="61" t="s">
        <v>46</v>
      </c>
      <c r="T434" s="300" t="s">
        <v>47</v>
      </c>
      <c r="U434" s="55" t="s">
        <v>188</v>
      </c>
      <c r="V434" s="63" t="s">
        <v>49</v>
      </c>
      <c r="W434" s="64">
        <v>4921000</v>
      </c>
      <c r="X434" s="65" t="s">
        <v>109</v>
      </c>
      <c r="Y434" s="36" t="s">
        <v>2062</v>
      </c>
      <c r="Z434" s="77" t="s">
        <v>78</v>
      </c>
      <c r="AA434" s="25">
        <v>1.8</v>
      </c>
      <c r="AB434" s="65" t="s">
        <v>47</v>
      </c>
      <c r="AC434" s="37"/>
      <c r="AD434" s="13"/>
      <c r="AE434" s="69"/>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74"/>
    </row>
    <row r="435" spans="1:82" s="75" customFormat="1" ht="27.95" customHeight="1">
      <c r="A435" s="25">
        <f t="shared" si="23"/>
        <v>27</v>
      </c>
      <c r="B435" s="32" t="s">
        <v>2825</v>
      </c>
      <c r="C435" s="31" t="s">
        <v>2285</v>
      </c>
      <c r="D435" s="34">
        <v>22097</v>
      </c>
      <c r="E435" s="71">
        <v>40563</v>
      </c>
      <c r="F435" s="28"/>
      <c r="G435" s="58"/>
      <c r="H435" s="29" t="s">
        <v>1</v>
      </c>
      <c r="I435" s="29" t="s">
        <v>68</v>
      </c>
      <c r="J435" s="61" t="s">
        <v>2710</v>
      </c>
      <c r="K435" s="61" t="s">
        <v>2682</v>
      </c>
      <c r="L435" s="26" t="s">
        <v>2058</v>
      </c>
      <c r="M435" s="25" t="s">
        <v>117</v>
      </c>
      <c r="N435" s="31" t="s">
        <v>2826</v>
      </c>
      <c r="O435" s="32" t="s">
        <v>2827</v>
      </c>
      <c r="P435" s="32" t="s">
        <v>2828</v>
      </c>
      <c r="Q435" s="34">
        <v>28544</v>
      </c>
      <c r="R435" s="32" t="s">
        <v>68</v>
      </c>
      <c r="S435" s="61" t="s">
        <v>46</v>
      </c>
      <c r="T435" s="300" t="s">
        <v>47</v>
      </c>
      <c r="U435" s="55" t="s">
        <v>188</v>
      </c>
      <c r="V435" s="63" t="s">
        <v>78</v>
      </c>
      <c r="W435" s="64">
        <v>4921000</v>
      </c>
      <c r="X435" s="65" t="s">
        <v>109</v>
      </c>
      <c r="Y435" s="36" t="s">
        <v>2062</v>
      </c>
      <c r="Z435" s="77" t="s">
        <v>99</v>
      </c>
      <c r="AA435" s="25">
        <v>2.14</v>
      </c>
      <c r="AB435" s="65" t="s">
        <v>47</v>
      </c>
      <c r="AC435" s="37"/>
      <c r="AD435" s="13"/>
      <c r="AE435" s="69"/>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74"/>
    </row>
    <row r="436" spans="1:82" s="75" customFormat="1" ht="27.95" customHeight="1">
      <c r="A436" s="25">
        <f t="shared" si="23"/>
        <v>28</v>
      </c>
      <c r="B436" s="32" t="s">
        <v>2829</v>
      </c>
      <c r="C436" s="31" t="s">
        <v>2830</v>
      </c>
      <c r="D436" s="34">
        <v>30454</v>
      </c>
      <c r="E436" s="71">
        <v>40520</v>
      </c>
      <c r="F436" s="28"/>
      <c r="G436" s="58"/>
      <c r="H436" s="29" t="s">
        <v>1</v>
      </c>
      <c r="I436" s="29" t="s">
        <v>2709</v>
      </c>
      <c r="J436" s="61" t="s">
        <v>2710</v>
      </c>
      <c r="K436" s="61" t="s">
        <v>2682</v>
      </c>
      <c r="L436" s="26" t="s">
        <v>2058</v>
      </c>
      <c r="M436" s="25" t="s">
        <v>117</v>
      </c>
      <c r="N436" s="31" t="s">
        <v>116</v>
      </c>
      <c r="O436" s="32" t="s">
        <v>2831</v>
      </c>
      <c r="P436" s="32" t="s">
        <v>2832</v>
      </c>
      <c r="Q436" s="34">
        <v>37989</v>
      </c>
      <c r="R436" s="32" t="s">
        <v>262</v>
      </c>
      <c r="S436" s="61" t="s">
        <v>46</v>
      </c>
      <c r="T436" s="300" t="s">
        <v>47</v>
      </c>
      <c r="U436" s="25" t="s">
        <v>188</v>
      </c>
      <c r="V436" s="72" t="s">
        <v>78</v>
      </c>
      <c r="W436" s="35">
        <v>4921000</v>
      </c>
      <c r="X436" s="65" t="s">
        <v>47</v>
      </c>
      <c r="Y436" s="36" t="s">
        <v>2715</v>
      </c>
      <c r="Z436" s="77" t="s">
        <v>152</v>
      </c>
      <c r="AA436" s="25">
        <v>1.78</v>
      </c>
      <c r="AB436" s="65" t="s">
        <v>47</v>
      </c>
      <c r="AC436" s="37"/>
      <c r="AD436" s="13"/>
      <c r="AE436" s="69"/>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74"/>
    </row>
    <row r="437" spans="1:82" s="75" customFormat="1" ht="27.95" customHeight="1">
      <c r="A437" s="25">
        <f t="shared" si="23"/>
        <v>29</v>
      </c>
      <c r="B437" s="32" t="s">
        <v>2833</v>
      </c>
      <c r="C437" s="31" t="s">
        <v>2834</v>
      </c>
      <c r="D437" s="34">
        <v>31330</v>
      </c>
      <c r="E437" s="71">
        <v>40520</v>
      </c>
      <c r="F437" s="28"/>
      <c r="G437" s="58"/>
      <c r="H437" s="29" t="s">
        <v>1</v>
      </c>
      <c r="I437" s="29" t="s">
        <v>45</v>
      </c>
      <c r="J437" s="61" t="s">
        <v>2710</v>
      </c>
      <c r="K437" s="61" t="s">
        <v>2682</v>
      </c>
      <c r="L437" s="26" t="s">
        <v>2835</v>
      </c>
      <c r="M437" s="25" t="s">
        <v>117</v>
      </c>
      <c r="N437" s="31" t="s">
        <v>2836</v>
      </c>
      <c r="O437" s="32" t="s">
        <v>2212</v>
      </c>
      <c r="P437" s="32" t="s">
        <v>2837</v>
      </c>
      <c r="Q437" s="34">
        <v>40361</v>
      </c>
      <c r="R437" s="32" t="s">
        <v>45</v>
      </c>
      <c r="S437" s="61" t="s">
        <v>46</v>
      </c>
      <c r="T437" s="300" t="s">
        <v>47</v>
      </c>
      <c r="U437" s="25" t="s">
        <v>188</v>
      </c>
      <c r="V437" s="72" t="s">
        <v>78</v>
      </c>
      <c r="W437" s="35">
        <v>4921000</v>
      </c>
      <c r="X437" s="65" t="s">
        <v>47</v>
      </c>
      <c r="Y437" s="36" t="s">
        <v>2062</v>
      </c>
      <c r="Z437" s="77" t="s">
        <v>78</v>
      </c>
      <c r="AA437" s="25">
        <v>1.8</v>
      </c>
      <c r="AB437" s="65" t="s">
        <v>47</v>
      </c>
      <c r="AC437" s="37"/>
      <c r="AD437" s="13"/>
      <c r="AE437" s="69"/>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74"/>
    </row>
    <row r="438" spans="1:82" s="75" customFormat="1" ht="27.95" customHeight="1">
      <c r="A438" s="25">
        <f t="shared" si="23"/>
        <v>30</v>
      </c>
      <c r="B438" s="32" t="s">
        <v>2838</v>
      </c>
      <c r="C438" s="31" t="s">
        <v>2839</v>
      </c>
      <c r="D438" s="34" t="s">
        <v>2840</v>
      </c>
      <c r="E438" s="71">
        <v>41192</v>
      </c>
      <c r="F438" s="28"/>
      <c r="G438" s="58"/>
      <c r="H438" s="29" t="s">
        <v>1</v>
      </c>
      <c r="I438" s="29" t="s">
        <v>45</v>
      </c>
      <c r="J438" s="61" t="s">
        <v>2710</v>
      </c>
      <c r="K438" s="61" t="s">
        <v>2682</v>
      </c>
      <c r="L438" s="26" t="s">
        <v>2841</v>
      </c>
      <c r="M438" s="29" t="s">
        <v>293</v>
      </c>
      <c r="N438" s="31" t="s">
        <v>2842</v>
      </c>
      <c r="O438" s="32" t="s">
        <v>2843</v>
      </c>
      <c r="P438" s="32" t="s">
        <v>2844</v>
      </c>
      <c r="Q438" s="34">
        <v>39266</v>
      </c>
      <c r="R438" s="32" t="s">
        <v>273</v>
      </c>
      <c r="S438" s="86" t="s">
        <v>160</v>
      </c>
      <c r="T438" s="300" t="s">
        <v>47</v>
      </c>
      <c r="U438" s="25" t="s">
        <v>188</v>
      </c>
      <c r="V438" s="72" t="s">
        <v>78</v>
      </c>
      <c r="W438" s="35">
        <v>4921000</v>
      </c>
      <c r="X438" s="65" t="s">
        <v>47</v>
      </c>
      <c r="Y438" s="36" t="s">
        <v>2062</v>
      </c>
      <c r="Z438" s="77" t="s">
        <v>78</v>
      </c>
      <c r="AA438" s="25">
        <v>1.8</v>
      </c>
      <c r="AB438" s="65" t="s">
        <v>47</v>
      </c>
      <c r="AC438" s="37"/>
      <c r="AD438" s="13"/>
      <c r="AE438" s="69"/>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74"/>
    </row>
    <row r="439" spans="1:82" s="75" customFormat="1" ht="27.95" customHeight="1">
      <c r="A439" s="25">
        <f t="shared" si="23"/>
        <v>31</v>
      </c>
      <c r="B439" s="32" t="s">
        <v>2845</v>
      </c>
      <c r="C439" s="31" t="s">
        <v>2846</v>
      </c>
      <c r="D439" s="34">
        <v>31178</v>
      </c>
      <c r="E439" s="71">
        <v>41192</v>
      </c>
      <c r="F439" s="28"/>
      <c r="G439" s="58"/>
      <c r="H439" s="29" t="s">
        <v>1</v>
      </c>
      <c r="I439" s="29" t="s">
        <v>45</v>
      </c>
      <c r="J439" s="61" t="s">
        <v>2710</v>
      </c>
      <c r="K439" s="61" t="s">
        <v>2682</v>
      </c>
      <c r="L439" s="26" t="s">
        <v>2847</v>
      </c>
      <c r="M439" s="25" t="s">
        <v>117</v>
      </c>
      <c r="N439" s="31" t="s">
        <v>2848</v>
      </c>
      <c r="O439" s="32" t="s">
        <v>2849</v>
      </c>
      <c r="P439" s="32" t="s">
        <v>2850</v>
      </c>
      <c r="Q439" s="34">
        <v>37163</v>
      </c>
      <c r="R439" s="32" t="s">
        <v>273</v>
      </c>
      <c r="S439" s="86" t="s">
        <v>160</v>
      </c>
      <c r="T439" s="300" t="s">
        <v>47</v>
      </c>
      <c r="U439" s="25" t="s">
        <v>188</v>
      </c>
      <c r="V439" s="72" t="s">
        <v>78</v>
      </c>
      <c r="W439" s="35">
        <v>4921000</v>
      </c>
      <c r="X439" s="65" t="s">
        <v>47</v>
      </c>
      <c r="Y439" s="36" t="s">
        <v>2062</v>
      </c>
      <c r="Z439" s="77" t="s">
        <v>78</v>
      </c>
      <c r="AA439" s="25">
        <v>1.8</v>
      </c>
      <c r="AB439" s="65" t="s">
        <v>47</v>
      </c>
      <c r="AC439" s="37"/>
      <c r="AD439" s="13"/>
      <c r="AE439" s="69"/>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74"/>
    </row>
    <row r="440" spans="1:82" s="75" customFormat="1" ht="27.95" customHeight="1">
      <c r="A440" s="25">
        <f t="shared" si="23"/>
        <v>32</v>
      </c>
      <c r="B440" s="32" t="s">
        <v>2851</v>
      </c>
      <c r="C440" s="31" t="s">
        <v>2852</v>
      </c>
      <c r="D440" s="34">
        <v>30582</v>
      </c>
      <c r="E440" s="71">
        <v>41192</v>
      </c>
      <c r="F440" s="28"/>
      <c r="G440" s="58"/>
      <c r="H440" s="29" t="s">
        <v>1</v>
      </c>
      <c r="I440" s="29" t="s">
        <v>2853</v>
      </c>
      <c r="J440" s="61" t="s">
        <v>2710</v>
      </c>
      <c r="K440" s="61" t="s">
        <v>2682</v>
      </c>
      <c r="L440" s="26" t="s">
        <v>2050</v>
      </c>
      <c r="M440" s="25" t="s">
        <v>117</v>
      </c>
      <c r="N440" s="31" t="s">
        <v>2854</v>
      </c>
      <c r="O440" s="32" t="s">
        <v>2855</v>
      </c>
      <c r="P440" s="32" t="s">
        <v>2856</v>
      </c>
      <c r="Q440" s="34">
        <v>40976</v>
      </c>
      <c r="R440" s="32" t="s">
        <v>2857</v>
      </c>
      <c r="S440" s="86" t="s">
        <v>160</v>
      </c>
      <c r="T440" s="300" t="s">
        <v>47</v>
      </c>
      <c r="U440" s="25" t="s">
        <v>188</v>
      </c>
      <c r="V440" s="72" t="s">
        <v>78</v>
      </c>
      <c r="W440" s="35">
        <v>4921000</v>
      </c>
      <c r="X440" s="65" t="s">
        <v>47</v>
      </c>
      <c r="Y440" s="36" t="s">
        <v>2062</v>
      </c>
      <c r="Z440" s="77" t="s">
        <v>78</v>
      </c>
      <c r="AA440" s="25">
        <v>1.8</v>
      </c>
      <c r="AB440" s="65" t="s">
        <v>47</v>
      </c>
      <c r="AC440" s="37"/>
      <c r="AD440" s="13"/>
      <c r="AE440" s="69"/>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74"/>
    </row>
    <row r="441" spans="1:82" s="75" customFormat="1" ht="27.95" customHeight="1">
      <c r="A441" s="25">
        <f t="shared" si="23"/>
        <v>33</v>
      </c>
      <c r="B441" s="32" t="s">
        <v>2858</v>
      </c>
      <c r="C441" s="31" t="s">
        <v>2859</v>
      </c>
      <c r="D441" s="34">
        <v>30970</v>
      </c>
      <c r="E441" s="71">
        <v>41192</v>
      </c>
      <c r="F441" s="28"/>
      <c r="G441" s="58"/>
      <c r="H441" s="29" t="s">
        <v>1</v>
      </c>
      <c r="I441" s="29" t="s">
        <v>45</v>
      </c>
      <c r="J441" s="61" t="s">
        <v>2710</v>
      </c>
      <c r="K441" s="61" t="s">
        <v>2682</v>
      </c>
      <c r="L441" s="26" t="s">
        <v>2050</v>
      </c>
      <c r="M441" s="25" t="s">
        <v>117</v>
      </c>
      <c r="N441" s="31" t="s">
        <v>2854</v>
      </c>
      <c r="O441" s="32" t="s">
        <v>2843</v>
      </c>
      <c r="P441" s="32" t="s">
        <v>2860</v>
      </c>
      <c r="Q441" s="34">
        <v>36479</v>
      </c>
      <c r="R441" s="32" t="s">
        <v>273</v>
      </c>
      <c r="S441" s="86" t="s">
        <v>160</v>
      </c>
      <c r="T441" s="300" t="s">
        <v>47</v>
      </c>
      <c r="U441" s="25" t="s">
        <v>188</v>
      </c>
      <c r="V441" s="72" t="s">
        <v>78</v>
      </c>
      <c r="W441" s="35">
        <v>4921000</v>
      </c>
      <c r="X441" s="65" t="s">
        <v>47</v>
      </c>
      <c r="Y441" s="36" t="s">
        <v>2062</v>
      </c>
      <c r="Z441" s="77" t="s">
        <v>78</v>
      </c>
      <c r="AA441" s="25">
        <v>1.8</v>
      </c>
      <c r="AB441" s="65" t="s">
        <v>47</v>
      </c>
      <c r="AC441" s="37"/>
      <c r="AD441" s="13"/>
      <c r="AE441" s="69"/>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74"/>
    </row>
    <row r="442" spans="1:82" s="75" customFormat="1" ht="27.95" customHeight="1">
      <c r="A442" s="25">
        <f t="shared" si="23"/>
        <v>34</v>
      </c>
      <c r="B442" s="32" t="s">
        <v>2861</v>
      </c>
      <c r="C442" s="31" t="s">
        <v>2862</v>
      </c>
      <c r="D442" s="34">
        <v>32413</v>
      </c>
      <c r="E442" s="71">
        <v>41192</v>
      </c>
      <c r="F442" s="28"/>
      <c r="G442" s="58"/>
      <c r="H442" s="29" t="s">
        <v>1</v>
      </c>
      <c r="I442" s="29" t="s">
        <v>45</v>
      </c>
      <c r="J442" s="61" t="s">
        <v>2710</v>
      </c>
      <c r="K442" s="61" t="s">
        <v>2682</v>
      </c>
      <c r="L442" s="26" t="s">
        <v>2058</v>
      </c>
      <c r="M442" s="25" t="s">
        <v>117</v>
      </c>
      <c r="N442" s="31" t="s">
        <v>2480</v>
      </c>
      <c r="O442" s="32" t="s">
        <v>2863</v>
      </c>
      <c r="P442" s="32" t="s">
        <v>2864</v>
      </c>
      <c r="Q442" s="34">
        <v>40670</v>
      </c>
      <c r="R442" s="32" t="s">
        <v>273</v>
      </c>
      <c r="S442" s="86" t="s">
        <v>160</v>
      </c>
      <c r="T442" s="300" t="s">
        <v>47</v>
      </c>
      <c r="U442" s="55" t="s">
        <v>121</v>
      </c>
      <c r="V442" s="63" t="s">
        <v>49</v>
      </c>
      <c r="W442" s="35">
        <v>4166000</v>
      </c>
      <c r="X442" s="65" t="s">
        <v>47</v>
      </c>
      <c r="Y442" s="66" t="s">
        <v>2715</v>
      </c>
      <c r="Z442" s="65" t="s">
        <v>78</v>
      </c>
      <c r="AA442" s="25">
        <v>1.68</v>
      </c>
      <c r="AB442" s="65" t="s">
        <v>47</v>
      </c>
      <c r="AC442" s="37"/>
      <c r="AD442" s="13"/>
      <c r="AE442" s="69"/>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74"/>
    </row>
    <row r="443" spans="1:82" s="75" customFormat="1" ht="27.95" customHeight="1">
      <c r="A443" s="25">
        <f t="shared" si="23"/>
        <v>35</v>
      </c>
      <c r="B443" s="32" t="s">
        <v>2865</v>
      </c>
      <c r="C443" s="31" t="s">
        <v>2866</v>
      </c>
      <c r="D443" s="34">
        <v>32407</v>
      </c>
      <c r="E443" s="71">
        <v>41192</v>
      </c>
      <c r="F443" s="28"/>
      <c r="G443" s="58"/>
      <c r="H443" s="29" t="s">
        <v>1</v>
      </c>
      <c r="I443" s="29" t="s">
        <v>340</v>
      </c>
      <c r="J443" s="61" t="s">
        <v>2710</v>
      </c>
      <c r="K443" s="61" t="s">
        <v>2682</v>
      </c>
      <c r="L443" s="26" t="s">
        <v>2058</v>
      </c>
      <c r="M443" s="25" t="s">
        <v>117</v>
      </c>
      <c r="N443" s="31" t="s">
        <v>2867</v>
      </c>
      <c r="O443" s="32" t="s">
        <v>2868</v>
      </c>
      <c r="P443" s="32" t="s">
        <v>2869</v>
      </c>
      <c r="Q443" s="34">
        <v>40341</v>
      </c>
      <c r="R443" s="32" t="s">
        <v>2870</v>
      </c>
      <c r="S443" s="86" t="s">
        <v>160</v>
      </c>
      <c r="T443" s="300" t="s">
        <v>47</v>
      </c>
      <c r="U443" s="55" t="s">
        <v>121</v>
      </c>
      <c r="V443" s="63" t="s">
        <v>49</v>
      </c>
      <c r="W443" s="35">
        <v>4166000</v>
      </c>
      <c r="X443" s="65" t="s">
        <v>47</v>
      </c>
      <c r="Y443" s="66" t="s">
        <v>2715</v>
      </c>
      <c r="Z443" s="65" t="s">
        <v>78</v>
      </c>
      <c r="AA443" s="25">
        <v>1.68</v>
      </c>
      <c r="AB443" s="65" t="s">
        <v>47</v>
      </c>
      <c r="AC443" s="37"/>
      <c r="AD443" s="13"/>
      <c r="AE443" s="69"/>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74"/>
    </row>
    <row r="444" spans="1:82" s="75" customFormat="1" ht="27.95" customHeight="1">
      <c r="A444" s="25">
        <f t="shared" si="23"/>
        <v>36</v>
      </c>
      <c r="B444" s="32" t="s">
        <v>2871</v>
      </c>
      <c r="C444" s="31" t="s">
        <v>2872</v>
      </c>
      <c r="D444" s="34">
        <v>31954</v>
      </c>
      <c r="E444" s="71">
        <v>41192</v>
      </c>
      <c r="F444" s="28"/>
      <c r="G444" s="58"/>
      <c r="H444" s="29" t="s">
        <v>1</v>
      </c>
      <c r="I444" s="29" t="s">
        <v>2873</v>
      </c>
      <c r="J444" s="61" t="s">
        <v>2710</v>
      </c>
      <c r="K444" s="61" t="s">
        <v>2682</v>
      </c>
      <c r="L444" s="26" t="s">
        <v>2058</v>
      </c>
      <c r="M444" s="25" t="s">
        <v>117</v>
      </c>
      <c r="N444" s="31" t="s">
        <v>2480</v>
      </c>
      <c r="O444" s="32" t="s">
        <v>2874</v>
      </c>
      <c r="P444" s="32" t="s">
        <v>2875</v>
      </c>
      <c r="Q444" s="34">
        <v>38674</v>
      </c>
      <c r="R444" s="32" t="s">
        <v>2876</v>
      </c>
      <c r="S444" s="86" t="s">
        <v>160</v>
      </c>
      <c r="T444" s="300" t="s">
        <v>47</v>
      </c>
      <c r="U444" s="25" t="s">
        <v>188</v>
      </c>
      <c r="V444" s="72" t="s">
        <v>78</v>
      </c>
      <c r="W444" s="35">
        <v>4921000</v>
      </c>
      <c r="X444" s="65" t="s">
        <v>47</v>
      </c>
      <c r="Y444" s="36" t="s">
        <v>2062</v>
      </c>
      <c r="Z444" s="77" t="s">
        <v>78</v>
      </c>
      <c r="AA444" s="25">
        <v>1.8</v>
      </c>
      <c r="AB444" s="65" t="s">
        <v>47</v>
      </c>
      <c r="AC444" s="37"/>
      <c r="AD444" s="13"/>
      <c r="AE444" s="69"/>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74"/>
    </row>
    <row r="445" spans="1:82" s="75" customFormat="1" ht="27.95" customHeight="1">
      <c r="A445" s="25">
        <f t="shared" si="23"/>
        <v>37</v>
      </c>
      <c r="B445" s="32" t="s">
        <v>2877</v>
      </c>
      <c r="C445" s="31" t="s">
        <v>2878</v>
      </c>
      <c r="D445" s="34">
        <v>31414</v>
      </c>
      <c r="E445" s="71">
        <v>41192</v>
      </c>
      <c r="F445" s="28"/>
      <c r="G445" s="58"/>
      <c r="H445" s="29" t="s">
        <v>1</v>
      </c>
      <c r="I445" s="29" t="s">
        <v>45</v>
      </c>
      <c r="J445" s="61" t="s">
        <v>2710</v>
      </c>
      <c r="K445" s="61" t="s">
        <v>2682</v>
      </c>
      <c r="L445" s="26" t="s">
        <v>2058</v>
      </c>
      <c r="M445" s="25" t="s">
        <v>117</v>
      </c>
      <c r="N445" s="31" t="s">
        <v>2879</v>
      </c>
      <c r="O445" s="32" t="s">
        <v>2880</v>
      </c>
      <c r="P445" s="32" t="s">
        <v>2881</v>
      </c>
      <c r="Q445" s="34">
        <v>41165</v>
      </c>
      <c r="R445" s="32" t="s">
        <v>273</v>
      </c>
      <c r="S445" s="86" t="s">
        <v>160</v>
      </c>
      <c r="T445" s="300" t="s">
        <v>47</v>
      </c>
      <c r="U445" s="55" t="s">
        <v>121</v>
      </c>
      <c r="V445" s="63" t="s">
        <v>49</v>
      </c>
      <c r="W445" s="35">
        <v>4166000</v>
      </c>
      <c r="X445" s="65" t="s">
        <v>47</v>
      </c>
      <c r="Y445" s="66" t="s">
        <v>2715</v>
      </c>
      <c r="Z445" s="65" t="s">
        <v>78</v>
      </c>
      <c r="AA445" s="25">
        <v>1.68</v>
      </c>
      <c r="AB445" s="65" t="s">
        <v>47</v>
      </c>
      <c r="AC445" s="37"/>
      <c r="AD445" s="13"/>
      <c r="AE445" s="69"/>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74"/>
    </row>
    <row r="446" spans="1:82" s="75" customFormat="1" ht="27.95" customHeight="1">
      <c r="A446" s="25">
        <f t="shared" si="23"/>
        <v>38</v>
      </c>
      <c r="B446" s="32" t="s">
        <v>2882</v>
      </c>
      <c r="C446" s="31" t="s">
        <v>2883</v>
      </c>
      <c r="D446" s="34">
        <v>32875</v>
      </c>
      <c r="E446" s="71">
        <v>41192</v>
      </c>
      <c r="F446" s="28"/>
      <c r="G446" s="58"/>
      <c r="H446" s="29" t="s">
        <v>1</v>
      </c>
      <c r="I446" s="29" t="s">
        <v>858</v>
      </c>
      <c r="J446" s="61" t="s">
        <v>2710</v>
      </c>
      <c r="K446" s="61" t="s">
        <v>2682</v>
      </c>
      <c r="L446" s="26" t="s">
        <v>2058</v>
      </c>
      <c r="M446" s="25" t="s">
        <v>117</v>
      </c>
      <c r="N446" s="31" t="s">
        <v>2884</v>
      </c>
      <c r="O446" s="32" t="s">
        <v>2885</v>
      </c>
      <c r="P446" s="32" t="s">
        <v>2886</v>
      </c>
      <c r="Q446" s="34">
        <v>39440</v>
      </c>
      <c r="R446" s="32" t="s">
        <v>2870</v>
      </c>
      <c r="S446" s="86" t="s">
        <v>160</v>
      </c>
      <c r="T446" s="300" t="s">
        <v>47</v>
      </c>
      <c r="U446" s="55" t="s">
        <v>121</v>
      </c>
      <c r="V446" s="63" t="s">
        <v>49</v>
      </c>
      <c r="W446" s="35">
        <v>4166000</v>
      </c>
      <c r="X446" s="65" t="s">
        <v>47</v>
      </c>
      <c r="Y446" s="66" t="s">
        <v>2715</v>
      </c>
      <c r="Z446" s="65" t="s">
        <v>78</v>
      </c>
      <c r="AA446" s="25">
        <v>1.68</v>
      </c>
      <c r="AB446" s="65" t="s">
        <v>47</v>
      </c>
      <c r="AC446" s="37"/>
      <c r="AD446" s="13"/>
      <c r="AE446" s="69"/>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74"/>
    </row>
    <row r="447" spans="1:82" s="75" customFormat="1" ht="27.95" customHeight="1">
      <c r="A447" s="25">
        <f t="shared" si="23"/>
        <v>39</v>
      </c>
      <c r="B447" s="32" t="s">
        <v>2887</v>
      </c>
      <c r="C447" s="31" t="s">
        <v>2888</v>
      </c>
      <c r="D447" s="34">
        <v>31270</v>
      </c>
      <c r="E447" s="71">
        <v>41192</v>
      </c>
      <c r="F447" s="28"/>
      <c r="G447" s="58"/>
      <c r="H447" s="29" t="s">
        <v>1</v>
      </c>
      <c r="I447" s="29" t="s">
        <v>45</v>
      </c>
      <c r="J447" s="61" t="s">
        <v>2710</v>
      </c>
      <c r="K447" s="61" t="s">
        <v>2682</v>
      </c>
      <c r="L447" s="26" t="s">
        <v>2058</v>
      </c>
      <c r="M447" s="25" t="s">
        <v>117</v>
      </c>
      <c r="N447" s="31" t="s">
        <v>2889</v>
      </c>
      <c r="O447" s="32" t="s">
        <v>2849</v>
      </c>
      <c r="P447" s="32" t="s">
        <v>2890</v>
      </c>
      <c r="Q447" s="34">
        <v>38861</v>
      </c>
      <c r="R447" s="32" t="s">
        <v>273</v>
      </c>
      <c r="S447" s="86" t="s">
        <v>160</v>
      </c>
      <c r="T447" s="300" t="s">
        <v>47</v>
      </c>
      <c r="U447" s="55" t="s">
        <v>121</v>
      </c>
      <c r="V447" s="63" t="s">
        <v>49</v>
      </c>
      <c r="W447" s="35">
        <v>4166000</v>
      </c>
      <c r="X447" s="65" t="s">
        <v>47</v>
      </c>
      <c r="Y447" s="66" t="s">
        <v>2715</v>
      </c>
      <c r="Z447" s="65" t="s">
        <v>78</v>
      </c>
      <c r="AA447" s="25">
        <v>1.68</v>
      </c>
      <c r="AB447" s="65" t="s">
        <v>47</v>
      </c>
      <c r="AC447" s="37"/>
      <c r="AD447" s="13"/>
      <c r="AE447" s="69"/>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74"/>
    </row>
    <row r="448" spans="1:82" s="75" customFormat="1" ht="27.95" customHeight="1">
      <c r="A448" s="25">
        <f t="shared" si="23"/>
        <v>40</v>
      </c>
      <c r="B448" s="32" t="s">
        <v>2891</v>
      </c>
      <c r="C448" s="31" t="s">
        <v>2892</v>
      </c>
      <c r="D448" s="34">
        <v>32371</v>
      </c>
      <c r="E448" s="71">
        <v>41192</v>
      </c>
      <c r="F448" s="28"/>
      <c r="G448" s="58"/>
      <c r="H448" s="29" t="s">
        <v>1</v>
      </c>
      <c r="I448" s="29" t="s">
        <v>45</v>
      </c>
      <c r="J448" s="61" t="s">
        <v>2710</v>
      </c>
      <c r="K448" s="61" t="s">
        <v>2682</v>
      </c>
      <c r="L448" s="26" t="s">
        <v>2058</v>
      </c>
      <c r="M448" s="25" t="s">
        <v>117</v>
      </c>
      <c r="N448" s="31" t="s">
        <v>2480</v>
      </c>
      <c r="O448" s="32" t="s">
        <v>2843</v>
      </c>
      <c r="P448" s="32" t="s">
        <v>2893</v>
      </c>
      <c r="Q448" s="34">
        <v>38646</v>
      </c>
      <c r="R448" s="32" t="s">
        <v>273</v>
      </c>
      <c r="S448" s="86" t="s">
        <v>160</v>
      </c>
      <c r="T448" s="300" t="s">
        <v>47</v>
      </c>
      <c r="U448" s="55" t="s">
        <v>121</v>
      </c>
      <c r="V448" s="63" t="s">
        <v>49</v>
      </c>
      <c r="W448" s="35">
        <v>4166000</v>
      </c>
      <c r="X448" s="65" t="s">
        <v>47</v>
      </c>
      <c r="Y448" s="66" t="s">
        <v>2715</v>
      </c>
      <c r="Z448" s="65" t="s">
        <v>78</v>
      </c>
      <c r="AA448" s="25">
        <v>1.68</v>
      </c>
      <c r="AB448" s="65" t="s">
        <v>47</v>
      </c>
      <c r="AC448" s="37"/>
      <c r="AD448" s="13"/>
      <c r="AE448" s="69"/>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74"/>
    </row>
    <row r="449" spans="1:82" s="75" customFormat="1" ht="27.95" customHeight="1">
      <c r="A449" s="25">
        <f t="shared" si="23"/>
        <v>41</v>
      </c>
      <c r="B449" s="32" t="s">
        <v>2894</v>
      </c>
      <c r="C449" s="31" t="s">
        <v>2895</v>
      </c>
      <c r="D449" s="34">
        <v>32948</v>
      </c>
      <c r="E449" s="71">
        <v>41192</v>
      </c>
      <c r="F449" s="28"/>
      <c r="G449" s="58"/>
      <c r="H449" s="29" t="s">
        <v>1</v>
      </c>
      <c r="I449" s="29" t="s">
        <v>45</v>
      </c>
      <c r="J449" s="61" t="s">
        <v>2710</v>
      </c>
      <c r="K449" s="61" t="s">
        <v>2682</v>
      </c>
      <c r="L449" s="26" t="s">
        <v>2058</v>
      </c>
      <c r="M449" s="25" t="s">
        <v>117</v>
      </c>
      <c r="N449" s="31" t="s">
        <v>2480</v>
      </c>
      <c r="O449" s="32" t="s">
        <v>2896</v>
      </c>
      <c r="P449" s="32" t="s">
        <v>2897</v>
      </c>
      <c r="Q449" s="34">
        <v>39497</v>
      </c>
      <c r="R449" s="32" t="s">
        <v>273</v>
      </c>
      <c r="S449" s="86" t="s">
        <v>160</v>
      </c>
      <c r="T449" s="300" t="s">
        <v>47</v>
      </c>
      <c r="U449" s="25" t="s">
        <v>188</v>
      </c>
      <c r="V449" s="72" t="s">
        <v>78</v>
      </c>
      <c r="W449" s="35">
        <v>4921000</v>
      </c>
      <c r="X449" s="65" t="s">
        <v>47</v>
      </c>
      <c r="Y449" s="36" t="s">
        <v>2062</v>
      </c>
      <c r="Z449" s="77" t="s">
        <v>78</v>
      </c>
      <c r="AA449" s="25">
        <v>1.8</v>
      </c>
      <c r="AB449" s="65" t="s">
        <v>47</v>
      </c>
      <c r="AC449" s="37"/>
      <c r="AD449" s="13"/>
      <c r="AE449" s="69"/>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74"/>
    </row>
    <row r="450" spans="1:82" s="75" customFormat="1" ht="27.95" customHeight="1">
      <c r="A450" s="25">
        <f t="shared" si="23"/>
        <v>42</v>
      </c>
      <c r="B450" s="32" t="s">
        <v>2898</v>
      </c>
      <c r="C450" s="31" t="s">
        <v>2899</v>
      </c>
      <c r="D450" s="34">
        <v>30631</v>
      </c>
      <c r="E450" s="71">
        <v>42005</v>
      </c>
      <c r="F450" s="28"/>
      <c r="G450" s="58" t="str">
        <f>VLOOKUP(B450,'[1]Thông tin nhân viên 2'!$B$12:$E$491,4,0)</f>
        <v>Mr Lành</v>
      </c>
      <c r="H450" s="29" t="s">
        <v>1</v>
      </c>
      <c r="I450" s="29" t="s">
        <v>45</v>
      </c>
      <c r="J450" s="61" t="s">
        <v>2710</v>
      </c>
      <c r="K450" s="61" t="s">
        <v>2682</v>
      </c>
      <c r="L450" s="26" t="s">
        <v>2900</v>
      </c>
      <c r="M450" s="55" t="s">
        <v>226</v>
      </c>
      <c r="N450" s="31" t="s">
        <v>2901</v>
      </c>
      <c r="O450" s="32" t="s">
        <v>2902</v>
      </c>
      <c r="P450" s="32" t="s">
        <v>2903</v>
      </c>
      <c r="Q450" s="34">
        <v>40631</v>
      </c>
      <c r="R450" s="32" t="s">
        <v>673</v>
      </c>
      <c r="S450" s="86" t="s">
        <v>160</v>
      </c>
      <c r="T450" s="300" t="s">
        <v>47</v>
      </c>
      <c r="U450" s="55" t="s">
        <v>121</v>
      </c>
      <c r="V450" s="63" t="s">
        <v>49</v>
      </c>
      <c r="W450" s="35">
        <v>4166000</v>
      </c>
      <c r="X450" s="65" t="s">
        <v>47</v>
      </c>
      <c r="Y450" s="66" t="s">
        <v>2715</v>
      </c>
      <c r="Z450" s="65" t="s">
        <v>78</v>
      </c>
      <c r="AA450" s="25">
        <v>1.68</v>
      </c>
      <c r="AB450" s="65" t="s">
        <v>47</v>
      </c>
      <c r="AC450" s="37"/>
      <c r="AD450" s="13"/>
      <c r="AE450" s="69"/>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74"/>
    </row>
    <row r="451" spans="1:82" s="117" customFormat="1" ht="27.95" customHeight="1">
      <c r="A451" s="25">
        <f t="shared" si="23"/>
        <v>43</v>
      </c>
      <c r="B451" s="32" t="s">
        <v>2904</v>
      </c>
      <c r="C451" s="31" t="s">
        <v>2905</v>
      </c>
      <c r="D451" s="34">
        <v>33574</v>
      </c>
      <c r="E451" s="71">
        <v>42005</v>
      </c>
      <c r="F451" s="28"/>
      <c r="G451" s="58"/>
      <c r="H451" s="29" t="s">
        <v>1</v>
      </c>
      <c r="I451" s="29" t="s">
        <v>45</v>
      </c>
      <c r="J451" s="61" t="s">
        <v>2710</v>
      </c>
      <c r="K451" s="61" t="s">
        <v>2682</v>
      </c>
      <c r="L451" s="26" t="s">
        <v>2058</v>
      </c>
      <c r="M451" s="25" t="s">
        <v>117</v>
      </c>
      <c r="N451" s="31" t="s">
        <v>2058</v>
      </c>
      <c r="O451" s="32" t="s">
        <v>2906</v>
      </c>
      <c r="P451" s="32">
        <v>113520709</v>
      </c>
      <c r="Q451" s="34">
        <v>40459</v>
      </c>
      <c r="R451" s="32" t="s">
        <v>591</v>
      </c>
      <c r="S451" s="86" t="s">
        <v>160</v>
      </c>
      <c r="T451" s="300" t="s">
        <v>47</v>
      </c>
      <c r="U451" s="55" t="s">
        <v>121</v>
      </c>
      <c r="V451" s="63" t="s">
        <v>49</v>
      </c>
      <c r="W451" s="35">
        <v>4166000</v>
      </c>
      <c r="X451" s="65" t="s">
        <v>47</v>
      </c>
      <c r="Y451" s="66" t="s">
        <v>2715</v>
      </c>
      <c r="Z451" s="65" t="s">
        <v>78</v>
      </c>
      <c r="AA451" s="29">
        <v>1.68</v>
      </c>
      <c r="AB451" s="65" t="s">
        <v>47</v>
      </c>
      <c r="AC451" s="114"/>
      <c r="AD451" s="115"/>
      <c r="AE451" s="69"/>
      <c r="AF451" s="115"/>
      <c r="AG451" s="115"/>
      <c r="AH451" s="115"/>
      <c r="AI451" s="115"/>
      <c r="AJ451" s="115"/>
      <c r="AK451" s="115"/>
      <c r="AL451" s="115"/>
      <c r="AM451" s="115"/>
      <c r="AN451" s="115"/>
      <c r="AO451" s="115"/>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c r="BU451" s="115"/>
      <c r="BV451" s="115"/>
      <c r="BW451" s="115"/>
      <c r="BX451" s="115"/>
      <c r="BY451" s="115"/>
      <c r="BZ451" s="115"/>
      <c r="CA451" s="115"/>
      <c r="CB451" s="115"/>
      <c r="CC451" s="115"/>
      <c r="CD451" s="116"/>
    </row>
    <row r="452" spans="1:82" s="75" customFormat="1" ht="27.95" customHeight="1">
      <c r="A452" s="25">
        <f t="shared" si="23"/>
        <v>44</v>
      </c>
      <c r="B452" s="32" t="s">
        <v>2907</v>
      </c>
      <c r="C452" s="31" t="s">
        <v>2908</v>
      </c>
      <c r="D452" s="34">
        <v>32013</v>
      </c>
      <c r="E452" s="71">
        <v>42005</v>
      </c>
      <c r="F452" s="28"/>
      <c r="G452" s="58" t="str">
        <f>VLOOKUP(B452,'[1]Thông tin nhân viên 2'!$B$12:$E$491,4,0)</f>
        <v>Mr Tiêu</v>
      </c>
      <c r="H452" s="29" t="s">
        <v>1</v>
      </c>
      <c r="I452" s="29" t="s">
        <v>45</v>
      </c>
      <c r="J452" s="61" t="s">
        <v>2710</v>
      </c>
      <c r="K452" s="61" t="s">
        <v>2682</v>
      </c>
      <c r="L452" s="26" t="s">
        <v>2058</v>
      </c>
      <c r="M452" s="25" t="s">
        <v>117</v>
      </c>
      <c r="N452" s="31" t="s">
        <v>2909</v>
      </c>
      <c r="O452" s="32" t="s">
        <v>555</v>
      </c>
      <c r="P452" s="32" t="s">
        <v>2910</v>
      </c>
      <c r="Q452" s="34" t="s">
        <v>2911</v>
      </c>
      <c r="R452" s="32" t="s">
        <v>673</v>
      </c>
      <c r="S452" s="86" t="s">
        <v>160</v>
      </c>
      <c r="T452" s="300" t="s">
        <v>47</v>
      </c>
      <c r="U452" s="55" t="s">
        <v>121</v>
      </c>
      <c r="V452" s="63" t="s">
        <v>49</v>
      </c>
      <c r="W452" s="35">
        <v>4166000</v>
      </c>
      <c r="X452" s="65" t="s">
        <v>47</v>
      </c>
      <c r="Y452" s="66" t="s">
        <v>2715</v>
      </c>
      <c r="Z452" s="65" t="s">
        <v>78</v>
      </c>
      <c r="AA452" s="25">
        <v>1.68</v>
      </c>
      <c r="AB452" s="65" t="s">
        <v>47</v>
      </c>
      <c r="AC452" s="37"/>
      <c r="AD452" s="13"/>
      <c r="AE452" s="69"/>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74"/>
    </row>
    <row r="453" spans="1:82" s="75" customFormat="1" ht="27.95" customHeight="1">
      <c r="A453" s="25">
        <f t="shared" si="23"/>
        <v>45</v>
      </c>
      <c r="B453" s="32" t="s">
        <v>2912</v>
      </c>
      <c r="C453" s="31" t="s">
        <v>1174</v>
      </c>
      <c r="D453" s="34">
        <v>33920</v>
      </c>
      <c r="E453" s="71">
        <v>42005</v>
      </c>
      <c r="F453" s="28"/>
      <c r="G453" s="58" t="str">
        <f>VLOOKUP(B453,'[1]Thông tin nhân viên 2'!$B$12:$E$491,4,0)</f>
        <v>Đối ngoại</v>
      </c>
      <c r="H453" s="29" t="s">
        <v>1</v>
      </c>
      <c r="I453" s="29" t="s">
        <v>45</v>
      </c>
      <c r="J453" s="61" t="s">
        <v>2710</v>
      </c>
      <c r="K453" s="61" t="s">
        <v>2682</v>
      </c>
      <c r="L453" s="26" t="s">
        <v>2058</v>
      </c>
      <c r="M453" s="25" t="s">
        <v>117</v>
      </c>
      <c r="N453" s="31" t="s">
        <v>2058</v>
      </c>
      <c r="O453" s="32" t="s">
        <v>2913</v>
      </c>
      <c r="P453" s="32" t="s">
        <v>2914</v>
      </c>
      <c r="Q453" s="34">
        <v>40662</v>
      </c>
      <c r="R453" s="32" t="s">
        <v>673</v>
      </c>
      <c r="S453" s="86" t="s">
        <v>160</v>
      </c>
      <c r="T453" s="300" t="s">
        <v>47</v>
      </c>
      <c r="U453" s="55" t="s">
        <v>121</v>
      </c>
      <c r="V453" s="63" t="s">
        <v>49</v>
      </c>
      <c r="W453" s="35">
        <v>4166000</v>
      </c>
      <c r="X453" s="65" t="s">
        <v>47</v>
      </c>
      <c r="Y453" s="66" t="s">
        <v>2715</v>
      </c>
      <c r="Z453" s="65" t="s">
        <v>78</v>
      </c>
      <c r="AA453" s="25">
        <v>1.68</v>
      </c>
      <c r="AB453" s="65" t="s">
        <v>47</v>
      </c>
      <c r="AC453" s="37"/>
      <c r="AD453" s="13"/>
      <c r="AE453" s="69"/>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74"/>
    </row>
    <row r="454" spans="1:82" s="75" customFormat="1" ht="27.95" customHeight="1">
      <c r="A454" s="25">
        <f t="shared" si="23"/>
        <v>46</v>
      </c>
      <c r="B454" s="32" t="s">
        <v>2915</v>
      </c>
      <c r="C454" s="31" t="s">
        <v>2916</v>
      </c>
      <c r="D454" s="34">
        <v>31359</v>
      </c>
      <c r="E454" s="71">
        <v>42005</v>
      </c>
      <c r="F454" s="28"/>
      <c r="G454" s="58" t="str">
        <f>VLOOKUP(B454,'[1]Thông tin nhân viên 2'!$B$12:$E$491,4,0)</f>
        <v>Minh đưa hồ sơ</v>
      </c>
      <c r="H454" s="29" t="s">
        <v>1</v>
      </c>
      <c r="I454" s="61" t="s">
        <v>68</v>
      </c>
      <c r="J454" s="61" t="s">
        <v>2710</v>
      </c>
      <c r="K454" s="61" t="s">
        <v>2682</v>
      </c>
      <c r="L454" s="26" t="s">
        <v>2058</v>
      </c>
      <c r="M454" s="25" t="s">
        <v>117</v>
      </c>
      <c r="N454" s="31" t="s">
        <v>2917</v>
      </c>
      <c r="O454" s="32" t="s">
        <v>2918</v>
      </c>
      <c r="P454" s="32" t="s">
        <v>2919</v>
      </c>
      <c r="Q454" s="34">
        <v>41800</v>
      </c>
      <c r="R454" s="32" t="s">
        <v>68</v>
      </c>
      <c r="S454" s="86" t="s">
        <v>160</v>
      </c>
      <c r="T454" s="300" t="s">
        <v>47</v>
      </c>
      <c r="U454" s="55" t="s">
        <v>121</v>
      </c>
      <c r="V454" s="63" t="s">
        <v>49</v>
      </c>
      <c r="W454" s="35">
        <v>4166000</v>
      </c>
      <c r="X454" s="65" t="s">
        <v>47</v>
      </c>
      <c r="Y454" s="66" t="s">
        <v>2715</v>
      </c>
      <c r="Z454" s="65" t="s">
        <v>78</v>
      </c>
      <c r="AA454" s="25">
        <v>1.68</v>
      </c>
      <c r="AB454" s="65" t="s">
        <v>47</v>
      </c>
      <c r="AC454" s="37"/>
      <c r="AD454" s="13"/>
      <c r="AE454" s="69"/>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74"/>
    </row>
    <row r="455" spans="1:82" s="75" customFormat="1" ht="27.95" customHeight="1">
      <c r="A455" s="25">
        <f t="shared" si="23"/>
        <v>47</v>
      </c>
      <c r="B455" s="32" t="s">
        <v>2920</v>
      </c>
      <c r="C455" s="31" t="s">
        <v>2921</v>
      </c>
      <c r="D455" s="34">
        <v>33597</v>
      </c>
      <c r="E455" s="71">
        <v>42005</v>
      </c>
      <c r="F455" s="28"/>
      <c r="G455" s="58" t="str">
        <f>VLOOKUP(B455,'[1]Thông tin nhân viên 2'!$B$12:$E$491,4,0)</f>
        <v>Hòa - TCHC</v>
      </c>
      <c r="H455" s="29" t="s">
        <v>1</v>
      </c>
      <c r="I455" s="61" t="s">
        <v>45</v>
      </c>
      <c r="J455" s="61" t="s">
        <v>2710</v>
      </c>
      <c r="K455" s="61" t="s">
        <v>2682</v>
      </c>
      <c r="L455" s="26" t="s">
        <v>2058</v>
      </c>
      <c r="M455" s="25" t="s">
        <v>117</v>
      </c>
      <c r="N455" s="31" t="s">
        <v>2058</v>
      </c>
      <c r="O455" s="32" t="s">
        <v>989</v>
      </c>
      <c r="P455" s="32" t="s">
        <v>2922</v>
      </c>
      <c r="Q455" s="34">
        <v>40129</v>
      </c>
      <c r="R455" s="32" t="s">
        <v>673</v>
      </c>
      <c r="S455" s="86" t="s">
        <v>160</v>
      </c>
      <c r="T455" s="300" t="s">
        <v>47</v>
      </c>
      <c r="U455" s="55" t="s">
        <v>121</v>
      </c>
      <c r="V455" s="63" t="s">
        <v>49</v>
      </c>
      <c r="W455" s="35">
        <v>4166000</v>
      </c>
      <c r="X455" s="65" t="s">
        <v>47</v>
      </c>
      <c r="Y455" s="66" t="s">
        <v>2715</v>
      </c>
      <c r="Z455" s="65" t="s">
        <v>78</v>
      </c>
      <c r="AA455" s="25">
        <v>1.68</v>
      </c>
      <c r="AB455" s="65" t="s">
        <v>47</v>
      </c>
      <c r="AC455" s="37"/>
      <c r="AD455" s="13"/>
      <c r="AE455" s="69"/>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74"/>
    </row>
    <row r="456" spans="1:82" s="75" customFormat="1" ht="27.95" customHeight="1">
      <c r="A456" s="25">
        <f t="shared" si="23"/>
        <v>48</v>
      </c>
      <c r="B456" s="32" t="s">
        <v>2923</v>
      </c>
      <c r="C456" s="31" t="s">
        <v>2924</v>
      </c>
      <c r="D456" s="34">
        <v>32387</v>
      </c>
      <c r="E456" s="71">
        <v>42005</v>
      </c>
      <c r="F456" s="28"/>
      <c r="G456" s="58" t="str">
        <f>VLOOKUP(B456,'[1]Thông tin nhân viên 2'!$B$12:$E$491,4,0)</f>
        <v>em Hùng - Phù Lỗ</v>
      </c>
      <c r="H456" s="29" t="s">
        <v>1</v>
      </c>
      <c r="I456" s="61" t="s">
        <v>45</v>
      </c>
      <c r="J456" s="61" t="s">
        <v>2710</v>
      </c>
      <c r="K456" s="61" t="s">
        <v>2682</v>
      </c>
      <c r="L456" s="26" t="s">
        <v>2058</v>
      </c>
      <c r="M456" s="25" t="s">
        <v>117</v>
      </c>
      <c r="N456" s="31" t="s">
        <v>2925</v>
      </c>
      <c r="O456" s="32" t="s">
        <v>555</v>
      </c>
      <c r="P456" s="32" t="s">
        <v>2926</v>
      </c>
      <c r="Q456" s="34">
        <v>41918</v>
      </c>
      <c r="R456" s="32" t="s">
        <v>673</v>
      </c>
      <c r="S456" s="86" t="s">
        <v>160</v>
      </c>
      <c r="T456" s="300" t="s">
        <v>47</v>
      </c>
      <c r="U456" s="55" t="s">
        <v>121</v>
      </c>
      <c r="V456" s="63" t="s">
        <v>49</v>
      </c>
      <c r="W456" s="35">
        <v>4166000</v>
      </c>
      <c r="X456" s="65" t="s">
        <v>47</v>
      </c>
      <c r="Y456" s="66" t="s">
        <v>2715</v>
      </c>
      <c r="Z456" s="65" t="s">
        <v>78</v>
      </c>
      <c r="AA456" s="25">
        <v>1.68</v>
      </c>
      <c r="AB456" s="65" t="s">
        <v>47</v>
      </c>
      <c r="AC456" s="37"/>
      <c r="AD456" s="13"/>
      <c r="AE456" s="69"/>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74"/>
    </row>
    <row r="457" spans="1:82" s="75" customFormat="1" ht="27.95" customHeight="1">
      <c r="A457" s="25">
        <f t="shared" si="23"/>
        <v>49</v>
      </c>
      <c r="B457" s="32" t="s">
        <v>2927</v>
      </c>
      <c r="C457" s="31" t="s">
        <v>2928</v>
      </c>
      <c r="D457" s="34">
        <v>30507</v>
      </c>
      <c r="E457" s="71">
        <v>42005</v>
      </c>
      <c r="F457" s="28"/>
      <c r="G457" s="58" t="str">
        <f>VLOOKUP(B457,'[1]Thông tin nhân viên 2'!$B$12:$E$491,4,0)</f>
        <v>Mr Trí sân đỗ</v>
      </c>
      <c r="H457" s="29" t="s">
        <v>1</v>
      </c>
      <c r="I457" s="61" t="s">
        <v>45</v>
      </c>
      <c r="J457" s="61" t="s">
        <v>2710</v>
      </c>
      <c r="K457" s="61" t="s">
        <v>2682</v>
      </c>
      <c r="L457" s="26" t="s">
        <v>2058</v>
      </c>
      <c r="M457" s="25" t="s">
        <v>117</v>
      </c>
      <c r="N457" s="31" t="s">
        <v>2929</v>
      </c>
      <c r="O457" s="32" t="s">
        <v>2930</v>
      </c>
      <c r="P457" s="32">
        <v>164114993</v>
      </c>
      <c r="Q457" s="34">
        <v>41918</v>
      </c>
      <c r="R457" s="32" t="s">
        <v>180</v>
      </c>
      <c r="S457" s="86" t="s">
        <v>160</v>
      </c>
      <c r="T457" s="300" t="s">
        <v>47</v>
      </c>
      <c r="U457" s="55" t="s">
        <v>121</v>
      </c>
      <c r="V457" s="63" t="s">
        <v>49</v>
      </c>
      <c r="W457" s="35">
        <v>4166000</v>
      </c>
      <c r="X457" s="65" t="s">
        <v>47</v>
      </c>
      <c r="Y457" s="66" t="s">
        <v>2715</v>
      </c>
      <c r="Z457" s="65" t="s">
        <v>78</v>
      </c>
      <c r="AA457" s="25">
        <v>1.68</v>
      </c>
      <c r="AB457" s="65" t="s">
        <v>47</v>
      </c>
      <c r="AC457" s="37"/>
      <c r="AD457" s="13"/>
      <c r="AE457" s="69"/>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74"/>
    </row>
    <row r="458" spans="1:82" s="75" customFormat="1" ht="27.95" customHeight="1">
      <c r="A458" s="25">
        <f t="shared" si="23"/>
        <v>50</v>
      </c>
      <c r="B458" s="32" t="s">
        <v>2931</v>
      </c>
      <c r="C458" s="31" t="s">
        <v>2932</v>
      </c>
      <c r="D458" s="34">
        <v>32149</v>
      </c>
      <c r="E458" s="71">
        <v>42005</v>
      </c>
      <c r="F458" s="28"/>
      <c r="G458" s="58" t="str">
        <f>VLOOKUP(B458,'[1]Thông tin nhân viên 2'!$B$12:$E$491,4,0)</f>
        <v>Đối ngoại</v>
      </c>
      <c r="H458" s="29" t="s">
        <v>1</v>
      </c>
      <c r="I458" s="61" t="s">
        <v>45</v>
      </c>
      <c r="J458" s="61" t="s">
        <v>2710</v>
      </c>
      <c r="K458" s="61" t="s">
        <v>2682</v>
      </c>
      <c r="L458" s="26" t="s">
        <v>2058</v>
      </c>
      <c r="M458" s="25" t="s">
        <v>117</v>
      </c>
      <c r="N458" s="31" t="s">
        <v>2909</v>
      </c>
      <c r="O458" s="32" t="s">
        <v>2933</v>
      </c>
      <c r="P458" s="32">
        <v>173225201</v>
      </c>
      <c r="Q458" s="34">
        <v>38831</v>
      </c>
      <c r="R458" s="32" t="s">
        <v>952</v>
      </c>
      <c r="S458" s="86" t="s">
        <v>160</v>
      </c>
      <c r="T458" s="300" t="s">
        <v>47</v>
      </c>
      <c r="U458" s="55" t="s">
        <v>121</v>
      </c>
      <c r="V458" s="63" t="s">
        <v>49</v>
      </c>
      <c r="W458" s="35">
        <v>4166000</v>
      </c>
      <c r="X458" s="65" t="s">
        <v>47</v>
      </c>
      <c r="Y458" s="66" t="s">
        <v>2715</v>
      </c>
      <c r="Z458" s="65" t="s">
        <v>78</v>
      </c>
      <c r="AA458" s="25">
        <v>1.68</v>
      </c>
      <c r="AB458" s="65" t="s">
        <v>47</v>
      </c>
      <c r="AC458" s="37"/>
      <c r="AD458" s="13"/>
      <c r="AE458" s="69"/>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74"/>
    </row>
    <row r="459" spans="1:82" s="75" customFormat="1" ht="27.95" customHeight="1">
      <c r="A459" s="25">
        <f t="shared" si="23"/>
        <v>51</v>
      </c>
      <c r="B459" s="32" t="s">
        <v>2934</v>
      </c>
      <c r="C459" s="31" t="s">
        <v>2935</v>
      </c>
      <c r="D459" s="34">
        <v>32790</v>
      </c>
      <c r="E459" s="71">
        <v>42005</v>
      </c>
      <c r="F459" s="28"/>
      <c r="G459" s="58"/>
      <c r="H459" s="29" t="s">
        <v>1</v>
      </c>
      <c r="I459" s="61" t="s">
        <v>45</v>
      </c>
      <c r="J459" s="61" t="s">
        <v>2710</v>
      </c>
      <c r="K459" s="61" t="s">
        <v>2682</v>
      </c>
      <c r="L459" s="26" t="s">
        <v>2058</v>
      </c>
      <c r="M459" s="25" t="s">
        <v>117</v>
      </c>
      <c r="N459" s="31" t="s">
        <v>2058</v>
      </c>
      <c r="O459" s="32" t="s">
        <v>2936</v>
      </c>
      <c r="P459" s="32">
        <v>1.0890323500000001E-3</v>
      </c>
      <c r="Q459" s="34" t="s">
        <v>2937</v>
      </c>
      <c r="R459" s="32" t="s">
        <v>673</v>
      </c>
      <c r="S459" s="86" t="s">
        <v>160</v>
      </c>
      <c r="T459" s="300" t="s">
        <v>47</v>
      </c>
      <c r="U459" s="55" t="s">
        <v>121</v>
      </c>
      <c r="V459" s="63" t="s">
        <v>49</v>
      </c>
      <c r="W459" s="35">
        <v>4166000</v>
      </c>
      <c r="X459" s="65" t="s">
        <v>47</v>
      </c>
      <c r="Y459" s="66" t="s">
        <v>2715</v>
      </c>
      <c r="Z459" s="65" t="s">
        <v>78</v>
      </c>
      <c r="AA459" s="25">
        <v>1.68</v>
      </c>
      <c r="AB459" s="65" t="s">
        <v>47</v>
      </c>
      <c r="AC459" s="37"/>
      <c r="AD459" s="13"/>
      <c r="AE459" s="69"/>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74"/>
    </row>
    <row r="460" spans="1:82" s="75" customFormat="1" ht="27.95" customHeight="1">
      <c r="A460" s="25">
        <f t="shared" si="23"/>
        <v>52</v>
      </c>
      <c r="B460" s="32" t="s">
        <v>2938</v>
      </c>
      <c r="C460" s="31" t="s">
        <v>2939</v>
      </c>
      <c r="D460" s="34" t="s">
        <v>2940</v>
      </c>
      <c r="E460" s="71">
        <v>42005</v>
      </c>
      <c r="F460" s="28"/>
      <c r="G460" s="58" t="str">
        <f>VLOOKUP(B460,'[1]Thông tin nhân viên 2'!$B$12:$E$491,4,0)</f>
        <v>MR Tiêu</v>
      </c>
      <c r="H460" s="29" t="s">
        <v>1</v>
      </c>
      <c r="I460" s="61" t="s">
        <v>68</v>
      </c>
      <c r="J460" s="61" t="s">
        <v>2710</v>
      </c>
      <c r="K460" s="61" t="s">
        <v>2682</v>
      </c>
      <c r="L460" s="26" t="s">
        <v>2148</v>
      </c>
      <c r="M460" s="25" t="s">
        <v>117</v>
      </c>
      <c r="N460" s="31" t="s">
        <v>2941</v>
      </c>
      <c r="O460" s="32" t="s">
        <v>2317</v>
      </c>
      <c r="P460" s="32">
        <v>151086170</v>
      </c>
      <c r="Q460" s="34" t="s">
        <v>767</v>
      </c>
      <c r="R460" s="32" t="s">
        <v>68</v>
      </c>
      <c r="S460" s="86" t="s">
        <v>160</v>
      </c>
      <c r="T460" s="300" t="s">
        <v>47</v>
      </c>
      <c r="U460" s="55" t="s">
        <v>121</v>
      </c>
      <c r="V460" s="63" t="s">
        <v>49</v>
      </c>
      <c r="W460" s="35">
        <v>4166000</v>
      </c>
      <c r="X460" s="65" t="s">
        <v>47</v>
      </c>
      <c r="Y460" s="66" t="s">
        <v>2715</v>
      </c>
      <c r="Z460" s="65" t="s">
        <v>78</v>
      </c>
      <c r="AA460" s="25">
        <v>1.68</v>
      </c>
      <c r="AB460" s="65" t="s">
        <v>47</v>
      </c>
      <c r="AC460" s="37"/>
      <c r="AD460" s="13"/>
      <c r="AE460" s="69"/>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74"/>
    </row>
    <row r="461" spans="1:82" s="75" customFormat="1" ht="27.95" customHeight="1">
      <c r="A461" s="25">
        <f t="shared" si="23"/>
        <v>53</v>
      </c>
      <c r="B461" s="32" t="s">
        <v>2942</v>
      </c>
      <c r="C461" s="31" t="s">
        <v>2943</v>
      </c>
      <c r="D461" s="34" t="s">
        <v>2944</v>
      </c>
      <c r="E461" s="71">
        <v>42005</v>
      </c>
      <c r="F461" s="28"/>
      <c r="G461" s="58" t="str">
        <f>VLOOKUP(B461,'[1]Thông tin nhân viên 2'!$B$12:$E$491,4,0)</f>
        <v>Mr Tiêu</v>
      </c>
      <c r="H461" s="29" t="s">
        <v>1</v>
      </c>
      <c r="I461" s="61" t="s">
        <v>340</v>
      </c>
      <c r="J461" s="61" t="s">
        <v>2710</v>
      </c>
      <c r="K461" s="61" t="s">
        <v>2682</v>
      </c>
      <c r="L461" s="26" t="s">
        <v>2148</v>
      </c>
      <c r="M461" s="25" t="s">
        <v>117</v>
      </c>
      <c r="N461" s="31" t="s">
        <v>2941</v>
      </c>
      <c r="O461" s="32" t="s">
        <v>2945</v>
      </c>
      <c r="P461" s="32">
        <v>145307530</v>
      </c>
      <c r="Q461" s="34" t="s">
        <v>2946</v>
      </c>
      <c r="R461" s="32" t="s">
        <v>340</v>
      </c>
      <c r="S461" s="86" t="s">
        <v>160</v>
      </c>
      <c r="T461" s="300" t="s">
        <v>47</v>
      </c>
      <c r="U461" s="55" t="s">
        <v>121</v>
      </c>
      <c r="V461" s="63" t="s">
        <v>49</v>
      </c>
      <c r="W461" s="35">
        <v>4166000</v>
      </c>
      <c r="X461" s="65" t="s">
        <v>47</v>
      </c>
      <c r="Y461" s="66" t="s">
        <v>2715</v>
      </c>
      <c r="Z461" s="65" t="s">
        <v>78</v>
      </c>
      <c r="AA461" s="25">
        <v>1.68</v>
      </c>
      <c r="AB461" s="65" t="s">
        <v>47</v>
      </c>
      <c r="AC461" s="37"/>
      <c r="AD461" s="13"/>
      <c r="AE461" s="69"/>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74"/>
    </row>
    <row r="462" spans="1:82" s="75" customFormat="1" ht="27.95" customHeight="1">
      <c r="A462" s="25">
        <f t="shared" si="23"/>
        <v>54</v>
      </c>
      <c r="B462" s="32" t="s">
        <v>2947</v>
      </c>
      <c r="C462" s="31" t="s">
        <v>2948</v>
      </c>
      <c r="D462" s="34">
        <v>32597</v>
      </c>
      <c r="E462" s="71">
        <v>40718</v>
      </c>
      <c r="F462" s="28"/>
      <c r="G462" s="58"/>
      <c r="H462" s="29" t="s">
        <v>1</v>
      </c>
      <c r="I462" s="61" t="s">
        <v>45</v>
      </c>
      <c r="J462" s="61" t="s">
        <v>2710</v>
      </c>
      <c r="K462" s="61" t="s">
        <v>2682</v>
      </c>
      <c r="L462" s="26" t="s">
        <v>2949</v>
      </c>
      <c r="M462" s="29" t="s">
        <v>293</v>
      </c>
      <c r="N462" s="31" t="s">
        <v>2950</v>
      </c>
      <c r="O462" s="32" t="s">
        <v>2951</v>
      </c>
      <c r="P462" s="32" t="s">
        <v>2952</v>
      </c>
      <c r="Q462" s="34">
        <v>38925</v>
      </c>
      <c r="R462" s="32" t="s">
        <v>45</v>
      </c>
      <c r="S462" s="86" t="s">
        <v>160</v>
      </c>
      <c r="T462" s="300" t="s">
        <v>47</v>
      </c>
      <c r="U462" s="55" t="s">
        <v>121</v>
      </c>
      <c r="V462" s="63" t="s">
        <v>49</v>
      </c>
      <c r="W462" s="35">
        <v>4166000</v>
      </c>
      <c r="X462" s="65" t="s">
        <v>47</v>
      </c>
      <c r="Y462" s="66" t="s">
        <v>2715</v>
      </c>
      <c r="Z462" s="65" t="s">
        <v>78</v>
      </c>
      <c r="AA462" s="25">
        <v>1.68</v>
      </c>
      <c r="AB462" s="65" t="s">
        <v>47</v>
      </c>
      <c r="AC462" s="37"/>
      <c r="AD462" s="13"/>
      <c r="AE462" s="69"/>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74"/>
    </row>
    <row r="463" spans="1:82" s="75" customFormat="1" ht="27.95" customHeight="1">
      <c r="A463" s="25">
        <f t="shared" si="23"/>
        <v>55</v>
      </c>
      <c r="B463" s="32" t="s">
        <v>2953</v>
      </c>
      <c r="C463" s="31" t="s">
        <v>2954</v>
      </c>
      <c r="D463" s="34">
        <v>31996</v>
      </c>
      <c r="E463" s="71">
        <v>40700</v>
      </c>
      <c r="F463" s="28"/>
      <c r="G463" s="58"/>
      <c r="H463" s="29" t="s">
        <v>1</v>
      </c>
      <c r="I463" s="61" t="s">
        <v>68</v>
      </c>
      <c r="J463" s="61" t="s">
        <v>2710</v>
      </c>
      <c r="K463" s="61" t="s">
        <v>2682</v>
      </c>
      <c r="L463" s="26" t="s">
        <v>2955</v>
      </c>
      <c r="M463" s="25" t="s">
        <v>117</v>
      </c>
      <c r="N463" s="31" t="s">
        <v>2956</v>
      </c>
      <c r="O463" s="32" t="s">
        <v>2957</v>
      </c>
      <c r="P463" s="32" t="s">
        <v>2958</v>
      </c>
      <c r="Q463" s="34">
        <v>37167</v>
      </c>
      <c r="R463" s="32" t="s">
        <v>68</v>
      </c>
      <c r="S463" s="86" t="s">
        <v>160</v>
      </c>
      <c r="T463" s="300" t="s">
        <v>47</v>
      </c>
      <c r="U463" s="55" t="s">
        <v>121</v>
      </c>
      <c r="V463" s="63" t="s">
        <v>49</v>
      </c>
      <c r="W463" s="35">
        <v>4166000</v>
      </c>
      <c r="X463" s="65" t="s">
        <v>47</v>
      </c>
      <c r="Y463" s="66" t="s">
        <v>2715</v>
      </c>
      <c r="Z463" s="65" t="s">
        <v>78</v>
      </c>
      <c r="AA463" s="25">
        <v>1.68</v>
      </c>
      <c r="AB463" s="65" t="s">
        <v>47</v>
      </c>
      <c r="AC463" s="37"/>
      <c r="AD463" s="13"/>
      <c r="AE463" s="69"/>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74"/>
    </row>
    <row r="464" spans="1:82" s="75" customFormat="1" ht="27.95" customHeight="1">
      <c r="A464" s="25">
        <f t="shared" si="23"/>
        <v>56</v>
      </c>
      <c r="B464" s="32" t="s">
        <v>2959</v>
      </c>
      <c r="C464" s="31" t="s">
        <v>2960</v>
      </c>
      <c r="D464" s="34">
        <v>31737</v>
      </c>
      <c r="E464" s="71">
        <v>40848</v>
      </c>
      <c r="F464" s="28"/>
      <c r="G464" s="58"/>
      <c r="H464" s="29" t="s">
        <v>1</v>
      </c>
      <c r="I464" s="61" t="s">
        <v>45</v>
      </c>
      <c r="J464" s="61" t="s">
        <v>2710</v>
      </c>
      <c r="K464" s="61" t="s">
        <v>2682</v>
      </c>
      <c r="L464" s="26" t="s">
        <v>2058</v>
      </c>
      <c r="M464" s="25" t="s">
        <v>117</v>
      </c>
      <c r="N464" s="31" t="s">
        <v>2961</v>
      </c>
      <c r="O464" s="32" t="s">
        <v>2962</v>
      </c>
      <c r="P464" s="32" t="s">
        <v>2963</v>
      </c>
      <c r="Q464" s="34">
        <v>40772</v>
      </c>
      <c r="R464" s="32" t="s">
        <v>45</v>
      </c>
      <c r="S464" s="86" t="s">
        <v>160</v>
      </c>
      <c r="T464" s="300" t="s">
        <v>47</v>
      </c>
      <c r="U464" s="55" t="s">
        <v>121</v>
      </c>
      <c r="V464" s="63" t="s">
        <v>49</v>
      </c>
      <c r="W464" s="35">
        <v>4166000</v>
      </c>
      <c r="X464" s="65" t="s">
        <v>47</v>
      </c>
      <c r="Y464" s="66" t="s">
        <v>2715</v>
      </c>
      <c r="Z464" s="65" t="s">
        <v>78</v>
      </c>
      <c r="AA464" s="25">
        <v>1.68</v>
      </c>
      <c r="AB464" s="65" t="s">
        <v>47</v>
      </c>
      <c r="AC464" s="37"/>
      <c r="AD464" s="13"/>
      <c r="AE464" s="69"/>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74"/>
    </row>
    <row r="465" spans="1:82" s="75" customFormat="1" ht="27.95" customHeight="1">
      <c r="A465" s="25">
        <f t="shared" si="23"/>
        <v>57</v>
      </c>
      <c r="B465" s="32" t="s">
        <v>2964</v>
      </c>
      <c r="C465" s="31" t="s">
        <v>2965</v>
      </c>
      <c r="D465" s="34">
        <v>33194</v>
      </c>
      <c r="E465" s="71">
        <v>40848</v>
      </c>
      <c r="F465" s="28"/>
      <c r="G465" s="58"/>
      <c r="H465" s="29" t="s">
        <v>1</v>
      </c>
      <c r="I465" s="29" t="s">
        <v>2286</v>
      </c>
      <c r="J465" s="61" t="s">
        <v>2710</v>
      </c>
      <c r="K465" s="61" t="s">
        <v>2682</v>
      </c>
      <c r="L465" s="26" t="s">
        <v>2058</v>
      </c>
      <c r="M465" s="25" t="s">
        <v>117</v>
      </c>
      <c r="N465" s="31" t="s">
        <v>2966</v>
      </c>
      <c r="O465" s="32" t="s">
        <v>2967</v>
      </c>
      <c r="P465" s="32" t="s">
        <v>2968</v>
      </c>
      <c r="Q465" s="34">
        <v>39010</v>
      </c>
      <c r="R465" s="32" t="s">
        <v>2286</v>
      </c>
      <c r="S465" s="86" t="s">
        <v>160</v>
      </c>
      <c r="T465" s="300" t="s">
        <v>47</v>
      </c>
      <c r="U465" s="55" t="s">
        <v>121</v>
      </c>
      <c r="V465" s="63" t="s">
        <v>49</v>
      </c>
      <c r="W465" s="35">
        <v>4166000</v>
      </c>
      <c r="X465" s="65" t="s">
        <v>47</v>
      </c>
      <c r="Y465" s="36" t="s">
        <v>2201</v>
      </c>
      <c r="Z465" s="77" t="s">
        <v>152</v>
      </c>
      <c r="AA465" s="25">
        <v>1.59</v>
      </c>
      <c r="AB465" s="65" t="s">
        <v>47</v>
      </c>
      <c r="AC465" s="37"/>
      <c r="AD465" s="13"/>
      <c r="AE465" s="69"/>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74"/>
    </row>
    <row r="466" spans="1:82" s="75" customFormat="1" ht="27.95" customHeight="1">
      <c r="A466" s="25">
        <f t="shared" si="23"/>
        <v>58</v>
      </c>
      <c r="B466" s="32" t="s">
        <v>2969</v>
      </c>
      <c r="C466" s="31" t="s">
        <v>2970</v>
      </c>
      <c r="D466" s="34">
        <v>32416</v>
      </c>
      <c r="E466" s="71">
        <v>40848</v>
      </c>
      <c r="F466" s="28"/>
      <c r="G466" s="58"/>
      <c r="H466" s="29" t="s">
        <v>1</v>
      </c>
      <c r="I466" s="61" t="s">
        <v>340</v>
      </c>
      <c r="J466" s="61" t="s">
        <v>2710</v>
      </c>
      <c r="K466" s="61" t="s">
        <v>2682</v>
      </c>
      <c r="L466" s="26" t="s">
        <v>2058</v>
      </c>
      <c r="M466" s="25" t="s">
        <v>117</v>
      </c>
      <c r="N466" s="31" t="s">
        <v>2966</v>
      </c>
      <c r="O466" s="32" t="s">
        <v>2971</v>
      </c>
      <c r="P466" s="32" t="s">
        <v>2972</v>
      </c>
      <c r="Q466" s="34">
        <v>37888</v>
      </c>
      <c r="R466" s="113" t="s">
        <v>340</v>
      </c>
      <c r="S466" s="86" t="s">
        <v>160</v>
      </c>
      <c r="T466" s="300" t="s">
        <v>47</v>
      </c>
      <c r="U466" s="55" t="s">
        <v>121</v>
      </c>
      <c r="V466" s="63" t="s">
        <v>49</v>
      </c>
      <c r="W466" s="35">
        <v>4166000</v>
      </c>
      <c r="X466" s="65" t="s">
        <v>47</v>
      </c>
      <c r="Y466" s="66" t="s">
        <v>2715</v>
      </c>
      <c r="Z466" s="65" t="s">
        <v>78</v>
      </c>
      <c r="AA466" s="25">
        <v>1.68</v>
      </c>
      <c r="AB466" s="65" t="s">
        <v>47</v>
      </c>
      <c r="AC466" s="37"/>
      <c r="AD466" s="13"/>
      <c r="AE466" s="69"/>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74"/>
    </row>
    <row r="467" spans="1:82" s="75" customFormat="1" ht="27.95" customHeight="1">
      <c r="A467" s="25">
        <f t="shared" si="23"/>
        <v>59</v>
      </c>
      <c r="B467" s="32" t="s">
        <v>2973</v>
      </c>
      <c r="C467" s="31" t="s">
        <v>2974</v>
      </c>
      <c r="D467" s="34">
        <v>32540</v>
      </c>
      <c r="E467" s="71">
        <v>40848</v>
      </c>
      <c r="F467" s="28"/>
      <c r="G467" s="58"/>
      <c r="H467" s="29" t="s">
        <v>1</v>
      </c>
      <c r="I467" s="29" t="s">
        <v>2041</v>
      </c>
      <c r="J467" s="61" t="s">
        <v>2710</v>
      </c>
      <c r="K467" s="61" t="s">
        <v>2682</v>
      </c>
      <c r="L467" s="26" t="s">
        <v>2975</v>
      </c>
      <c r="M467" s="55" t="s">
        <v>84</v>
      </c>
      <c r="N467" s="31" t="s">
        <v>2976</v>
      </c>
      <c r="O467" s="32" t="s">
        <v>2977</v>
      </c>
      <c r="P467" s="32">
        <v>164290971</v>
      </c>
      <c r="Q467" s="34">
        <v>38298</v>
      </c>
      <c r="R467" s="32" t="s">
        <v>180</v>
      </c>
      <c r="S467" s="86" t="s">
        <v>160</v>
      </c>
      <c r="T467" s="300" t="s">
        <v>47</v>
      </c>
      <c r="U467" s="55" t="s">
        <v>121</v>
      </c>
      <c r="V467" s="63" t="s">
        <v>49</v>
      </c>
      <c r="W467" s="35">
        <v>4166000</v>
      </c>
      <c r="X467" s="65" t="s">
        <v>47</v>
      </c>
      <c r="Y467" s="66" t="s">
        <v>2715</v>
      </c>
      <c r="Z467" s="65" t="s">
        <v>78</v>
      </c>
      <c r="AA467" s="25">
        <v>1.68</v>
      </c>
      <c r="AB467" s="65" t="s">
        <v>47</v>
      </c>
      <c r="AC467" s="37"/>
      <c r="AD467" s="13"/>
      <c r="AE467" s="69"/>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74"/>
    </row>
    <row r="468" spans="1:82" s="75" customFormat="1" ht="27.95" customHeight="1">
      <c r="A468" s="25">
        <f t="shared" si="23"/>
        <v>60</v>
      </c>
      <c r="B468" s="32" t="s">
        <v>2978</v>
      </c>
      <c r="C468" s="31" t="s">
        <v>2979</v>
      </c>
      <c r="D468" s="34" t="s">
        <v>2980</v>
      </c>
      <c r="E468" s="71">
        <v>36930</v>
      </c>
      <c r="F468" s="28"/>
      <c r="G468" s="58"/>
      <c r="H468" s="29" t="s">
        <v>1</v>
      </c>
      <c r="I468" s="29" t="s">
        <v>45</v>
      </c>
      <c r="J468" s="61" t="s">
        <v>2710</v>
      </c>
      <c r="K468" s="61" t="s">
        <v>2682</v>
      </c>
      <c r="L468" s="32" t="s">
        <v>2981</v>
      </c>
      <c r="M468" s="55" t="s">
        <v>133</v>
      </c>
      <c r="N468" s="31" t="s">
        <v>2982</v>
      </c>
      <c r="O468" s="32" t="s">
        <v>2983</v>
      </c>
      <c r="P468" s="32" t="s">
        <v>2984</v>
      </c>
      <c r="Q468" s="34">
        <v>39185</v>
      </c>
      <c r="R468" s="32" t="s">
        <v>45</v>
      </c>
      <c r="S468" s="61" t="s">
        <v>46</v>
      </c>
      <c r="T468" s="300" t="s">
        <v>47</v>
      </c>
      <c r="U468" s="55" t="s">
        <v>121</v>
      </c>
      <c r="V468" s="63" t="s">
        <v>49</v>
      </c>
      <c r="W468" s="35">
        <v>4166000</v>
      </c>
      <c r="X468" s="65" t="s">
        <v>47</v>
      </c>
      <c r="Y468" s="66" t="s">
        <v>2715</v>
      </c>
      <c r="Z468" s="65" t="s">
        <v>78</v>
      </c>
      <c r="AA468" s="25">
        <v>1.68</v>
      </c>
      <c r="AB468" s="65" t="s">
        <v>47</v>
      </c>
      <c r="AC468" s="37"/>
      <c r="AD468" s="13"/>
      <c r="AE468" s="69"/>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74"/>
    </row>
    <row r="469" spans="1:82" s="117" customFormat="1" ht="27.95" customHeight="1">
      <c r="A469" s="25">
        <f t="shared" si="23"/>
        <v>61</v>
      </c>
      <c r="B469" s="32" t="s">
        <v>2985</v>
      </c>
      <c r="C469" s="31" t="s">
        <v>2986</v>
      </c>
      <c r="D469" s="34">
        <v>32470</v>
      </c>
      <c r="E469" s="71">
        <v>39776</v>
      </c>
      <c r="F469" s="71"/>
      <c r="G469" s="58"/>
      <c r="H469" s="29" t="s">
        <v>1</v>
      </c>
      <c r="I469" s="29" t="s">
        <v>45</v>
      </c>
      <c r="J469" s="61" t="s">
        <v>2710</v>
      </c>
      <c r="K469" s="61" t="s">
        <v>2682</v>
      </c>
      <c r="L469" s="26" t="s">
        <v>2058</v>
      </c>
      <c r="M469" s="25" t="s">
        <v>117</v>
      </c>
      <c r="N469" s="31" t="s">
        <v>2987</v>
      </c>
      <c r="O469" s="32" t="s">
        <v>2988</v>
      </c>
      <c r="P469" s="32" t="s">
        <v>2989</v>
      </c>
      <c r="Q469" s="34">
        <v>38800</v>
      </c>
      <c r="R469" s="32" t="s">
        <v>45</v>
      </c>
      <c r="S469" s="61" t="s">
        <v>46</v>
      </c>
      <c r="T469" s="300" t="s">
        <v>47</v>
      </c>
      <c r="U469" s="61" t="s">
        <v>121</v>
      </c>
      <c r="V469" s="59" t="s">
        <v>49</v>
      </c>
      <c r="W469" s="35">
        <v>4166000</v>
      </c>
      <c r="X469" s="65" t="s">
        <v>47</v>
      </c>
      <c r="Y469" s="66" t="s">
        <v>2715</v>
      </c>
      <c r="Z469" s="65" t="s">
        <v>78</v>
      </c>
      <c r="AA469" s="29">
        <v>1.68</v>
      </c>
      <c r="AB469" s="65" t="s">
        <v>47</v>
      </c>
      <c r="AC469" s="114"/>
      <c r="AD469" s="115"/>
      <c r="AE469" s="69"/>
      <c r="AF469" s="115"/>
      <c r="AG469" s="115"/>
      <c r="AH469" s="115"/>
      <c r="AI469" s="115"/>
      <c r="AJ469" s="115"/>
      <c r="AK469" s="115"/>
      <c r="AL469" s="115"/>
      <c r="AM469" s="115"/>
      <c r="AN469" s="115"/>
      <c r="AO469" s="115"/>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c r="BU469" s="115"/>
      <c r="BV469" s="115"/>
      <c r="BW469" s="115"/>
      <c r="BX469" s="115"/>
      <c r="BY469" s="115"/>
      <c r="BZ469" s="115"/>
      <c r="CA469" s="115"/>
      <c r="CB469" s="115"/>
      <c r="CC469" s="115"/>
      <c r="CD469" s="116"/>
    </row>
    <row r="470" spans="1:82" s="75" customFormat="1" ht="27.95" customHeight="1">
      <c r="A470" s="25">
        <f t="shared" si="23"/>
        <v>62</v>
      </c>
      <c r="B470" s="32" t="s">
        <v>2990</v>
      </c>
      <c r="C470" s="31" t="s">
        <v>2991</v>
      </c>
      <c r="D470" s="34">
        <v>31378</v>
      </c>
      <c r="E470" s="71">
        <v>39864</v>
      </c>
      <c r="F470" s="71"/>
      <c r="G470" s="58"/>
      <c r="H470" s="29" t="s">
        <v>1</v>
      </c>
      <c r="I470" s="29" t="s">
        <v>598</v>
      </c>
      <c r="J470" s="61" t="s">
        <v>2710</v>
      </c>
      <c r="K470" s="61" t="s">
        <v>2682</v>
      </c>
      <c r="L470" s="26" t="s">
        <v>2058</v>
      </c>
      <c r="M470" s="25" t="s">
        <v>117</v>
      </c>
      <c r="N470" s="31" t="s">
        <v>2992</v>
      </c>
      <c r="O470" s="32" t="s">
        <v>2993</v>
      </c>
      <c r="P470" s="32" t="s">
        <v>2994</v>
      </c>
      <c r="Q470" s="34" t="s">
        <v>2995</v>
      </c>
      <c r="R470" s="32" t="s">
        <v>598</v>
      </c>
      <c r="S470" s="61" t="s">
        <v>46</v>
      </c>
      <c r="T470" s="300" t="s">
        <v>47</v>
      </c>
      <c r="U470" s="61" t="s">
        <v>121</v>
      </c>
      <c r="V470" s="63" t="s">
        <v>49</v>
      </c>
      <c r="W470" s="35">
        <v>4166000</v>
      </c>
      <c r="X470" s="65" t="s">
        <v>47</v>
      </c>
      <c r="Y470" s="66" t="s">
        <v>2715</v>
      </c>
      <c r="Z470" s="65" t="s">
        <v>78</v>
      </c>
      <c r="AA470" s="25">
        <v>1.68</v>
      </c>
      <c r="AB470" s="65" t="s">
        <v>47</v>
      </c>
      <c r="AC470" s="37"/>
      <c r="AD470" s="13"/>
      <c r="AE470" s="69"/>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74"/>
    </row>
    <row r="471" spans="1:82" s="75" customFormat="1" ht="27.95" customHeight="1">
      <c r="A471" s="25">
        <f t="shared" si="23"/>
        <v>63</v>
      </c>
      <c r="B471" s="32" t="s">
        <v>2996</v>
      </c>
      <c r="C471" s="31" t="s">
        <v>2997</v>
      </c>
      <c r="D471" s="34">
        <v>33415</v>
      </c>
      <c r="E471" s="71">
        <v>41192</v>
      </c>
      <c r="F471" s="71"/>
      <c r="G471" s="58"/>
      <c r="H471" s="29" t="s">
        <v>1</v>
      </c>
      <c r="I471" s="29" t="s">
        <v>302</v>
      </c>
      <c r="J471" s="61" t="s">
        <v>2710</v>
      </c>
      <c r="K471" s="61" t="s">
        <v>2682</v>
      </c>
      <c r="L471" s="26" t="s">
        <v>2058</v>
      </c>
      <c r="M471" s="25" t="s">
        <v>117</v>
      </c>
      <c r="N471" s="31" t="s">
        <v>2998</v>
      </c>
      <c r="O471" s="32" t="s">
        <v>2999</v>
      </c>
      <c r="P471" s="32" t="s">
        <v>3000</v>
      </c>
      <c r="Q471" s="34">
        <v>39310</v>
      </c>
      <c r="R471" s="32" t="s">
        <v>273</v>
      </c>
      <c r="S471" s="86" t="s">
        <v>160</v>
      </c>
      <c r="T471" s="300" t="s">
        <v>47</v>
      </c>
      <c r="U471" s="61" t="s">
        <v>121</v>
      </c>
      <c r="V471" s="63" t="s">
        <v>49</v>
      </c>
      <c r="W471" s="35">
        <v>4166000</v>
      </c>
      <c r="X471" s="65" t="s">
        <v>47</v>
      </c>
      <c r="Y471" s="66" t="s">
        <v>2715</v>
      </c>
      <c r="Z471" s="65" t="s">
        <v>78</v>
      </c>
      <c r="AA471" s="25">
        <v>1.68</v>
      </c>
      <c r="AB471" s="65" t="s">
        <v>47</v>
      </c>
      <c r="AC471" s="37"/>
      <c r="AD471" s="13"/>
      <c r="AE471" s="69"/>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74"/>
    </row>
    <row r="472" spans="1:82" s="75" customFormat="1" ht="27.95" customHeight="1">
      <c r="A472" s="25">
        <f t="shared" si="23"/>
        <v>64</v>
      </c>
      <c r="B472" s="32" t="s">
        <v>3001</v>
      </c>
      <c r="C472" s="31" t="s">
        <v>3002</v>
      </c>
      <c r="D472" s="34">
        <v>30087</v>
      </c>
      <c r="E472" s="71">
        <v>41192</v>
      </c>
      <c r="F472" s="71"/>
      <c r="G472" s="58"/>
      <c r="H472" s="29" t="s">
        <v>1</v>
      </c>
      <c r="I472" s="29" t="s">
        <v>389</v>
      </c>
      <c r="J472" s="61" t="s">
        <v>2710</v>
      </c>
      <c r="K472" s="61" t="s">
        <v>2682</v>
      </c>
      <c r="L472" s="26" t="s">
        <v>2058</v>
      </c>
      <c r="M472" s="25" t="s">
        <v>117</v>
      </c>
      <c r="N472" s="31" t="s">
        <v>3003</v>
      </c>
      <c r="O472" s="32" t="s">
        <v>3004</v>
      </c>
      <c r="P472" s="32" t="s">
        <v>3005</v>
      </c>
      <c r="Q472" s="34">
        <v>40621</v>
      </c>
      <c r="R472" s="32" t="s">
        <v>3006</v>
      </c>
      <c r="S472" s="86" t="s">
        <v>160</v>
      </c>
      <c r="T472" s="300" t="s">
        <v>47</v>
      </c>
      <c r="U472" s="61" t="s">
        <v>121</v>
      </c>
      <c r="V472" s="63" t="s">
        <v>49</v>
      </c>
      <c r="W472" s="35">
        <v>4166000</v>
      </c>
      <c r="X472" s="65" t="s">
        <v>47</v>
      </c>
      <c r="Y472" s="66" t="s">
        <v>2715</v>
      </c>
      <c r="Z472" s="65" t="s">
        <v>78</v>
      </c>
      <c r="AA472" s="25">
        <v>1.68</v>
      </c>
      <c r="AB472" s="65" t="s">
        <v>47</v>
      </c>
      <c r="AC472" s="37"/>
      <c r="AD472" s="13"/>
      <c r="AE472" s="69"/>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74"/>
    </row>
    <row r="473" spans="1:82" s="75" customFormat="1" ht="27.95" customHeight="1">
      <c r="A473" s="25">
        <f t="shared" si="23"/>
        <v>65</v>
      </c>
      <c r="B473" s="32" t="s">
        <v>3007</v>
      </c>
      <c r="C473" s="31" t="s">
        <v>3008</v>
      </c>
      <c r="D473" s="34" t="s">
        <v>3009</v>
      </c>
      <c r="E473" s="71">
        <v>41800</v>
      </c>
      <c r="F473" s="71"/>
      <c r="G473" s="58"/>
      <c r="H473" s="29" t="s">
        <v>1</v>
      </c>
      <c r="I473" s="29" t="s">
        <v>45</v>
      </c>
      <c r="J473" s="61" t="s">
        <v>2710</v>
      </c>
      <c r="K473" s="61" t="s">
        <v>2682</v>
      </c>
      <c r="L473" s="26" t="s">
        <v>2050</v>
      </c>
      <c r="M473" s="25" t="s">
        <v>117</v>
      </c>
      <c r="N473" s="31" t="s">
        <v>3010</v>
      </c>
      <c r="O473" s="32" t="s">
        <v>3011</v>
      </c>
      <c r="P473" s="32" t="s">
        <v>3012</v>
      </c>
      <c r="Q473" s="34" t="s">
        <v>3013</v>
      </c>
      <c r="R473" s="32" t="s">
        <v>45</v>
      </c>
      <c r="S473" s="86" t="s">
        <v>160</v>
      </c>
      <c r="T473" s="300" t="s">
        <v>47</v>
      </c>
      <c r="U473" s="61" t="s">
        <v>121</v>
      </c>
      <c r="V473" s="63" t="s">
        <v>49</v>
      </c>
      <c r="W473" s="35">
        <v>4166000</v>
      </c>
      <c r="X473" s="65" t="s">
        <v>47</v>
      </c>
      <c r="Y473" s="66" t="s">
        <v>2715</v>
      </c>
      <c r="Z473" s="65" t="s">
        <v>78</v>
      </c>
      <c r="AA473" s="25">
        <v>1.68</v>
      </c>
      <c r="AB473" s="65" t="s">
        <v>47</v>
      </c>
      <c r="AC473" s="37"/>
      <c r="AD473" s="13"/>
      <c r="AE473" s="69"/>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74"/>
    </row>
    <row r="474" spans="1:82" s="75" customFormat="1" ht="27.95" customHeight="1">
      <c r="A474" s="25">
        <f t="shared" ref="A474:A497" si="24">+A473+1</f>
        <v>66</v>
      </c>
      <c r="B474" s="32" t="s">
        <v>3014</v>
      </c>
      <c r="C474" s="31" t="s">
        <v>3015</v>
      </c>
      <c r="D474" s="34" t="s">
        <v>3016</v>
      </c>
      <c r="E474" s="71">
        <v>41800</v>
      </c>
      <c r="F474" s="71"/>
      <c r="G474" s="58"/>
      <c r="H474" s="29" t="s">
        <v>1</v>
      </c>
      <c r="I474" s="29" t="s">
        <v>3017</v>
      </c>
      <c r="J474" s="61" t="s">
        <v>2710</v>
      </c>
      <c r="K474" s="61" t="s">
        <v>2682</v>
      </c>
      <c r="L474" s="26" t="s">
        <v>2058</v>
      </c>
      <c r="M474" s="25" t="s">
        <v>117</v>
      </c>
      <c r="N474" s="31" t="s">
        <v>2998</v>
      </c>
      <c r="O474" s="32" t="s">
        <v>3018</v>
      </c>
      <c r="P474" s="32" t="s">
        <v>3019</v>
      </c>
      <c r="Q474" s="34" t="s">
        <v>3020</v>
      </c>
      <c r="R474" s="32" t="s">
        <v>102</v>
      </c>
      <c r="S474" s="86" t="s">
        <v>160</v>
      </c>
      <c r="T474" s="300" t="s">
        <v>47</v>
      </c>
      <c r="U474" s="61" t="s">
        <v>121</v>
      </c>
      <c r="V474" s="63" t="s">
        <v>49</v>
      </c>
      <c r="W474" s="35">
        <v>4166000</v>
      </c>
      <c r="X474" s="65" t="s">
        <v>47</v>
      </c>
      <c r="Y474" s="66" t="s">
        <v>2715</v>
      </c>
      <c r="Z474" s="65" t="s">
        <v>78</v>
      </c>
      <c r="AA474" s="25">
        <v>1.68</v>
      </c>
      <c r="AB474" s="65" t="s">
        <v>47</v>
      </c>
      <c r="AC474" s="37"/>
      <c r="AD474" s="13"/>
      <c r="AE474" s="69"/>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74"/>
    </row>
    <row r="475" spans="1:82" s="75" customFormat="1" ht="27.95" customHeight="1">
      <c r="A475" s="25">
        <f t="shared" si="24"/>
        <v>67</v>
      </c>
      <c r="B475" s="32" t="s">
        <v>3021</v>
      </c>
      <c r="C475" s="31" t="s">
        <v>3022</v>
      </c>
      <c r="D475" s="34" t="s">
        <v>3023</v>
      </c>
      <c r="E475" s="71">
        <v>41800</v>
      </c>
      <c r="F475" s="71"/>
      <c r="G475" s="58"/>
      <c r="H475" s="29" t="s">
        <v>1</v>
      </c>
      <c r="I475" s="29" t="s">
        <v>3024</v>
      </c>
      <c r="J475" s="61" t="s">
        <v>2710</v>
      </c>
      <c r="K475" s="61" t="s">
        <v>2682</v>
      </c>
      <c r="L475" s="26" t="s">
        <v>2058</v>
      </c>
      <c r="M475" s="25" t="s">
        <v>117</v>
      </c>
      <c r="N475" s="31" t="s">
        <v>3025</v>
      </c>
      <c r="O475" s="32" t="s">
        <v>3026</v>
      </c>
      <c r="P475" s="32" t="s">
        <v>3027</v>
      </c>
      <c r="Q475" s="34" t="s">
        <v>3028</v>
      </c>
      <c r="R475" s="32" t="s">
        <v>102</v>
      </c>
      <c r="S475" s="86" t="s">
        <v>160</v>
      </c>
      <c r="T475" s="300" t="s">
        <v>47</v>
      </c>
      <c r="U475" s="61" t="s">
        <v>121</v>
      </c>
      <c r="V475" s="63" t="s">
        <v>49</v>
      </c>
      <c r="W475" s="35">
        <v>4166000</v>
      </c>
      <c r="X475" s="65" t="s">
        <v>47</v>
      </c>
      <c r="Y475" s="66" t="s">
        <v>2715</v>
      </c>
      <c r="Z475" s="65" t="s">
        <v>78</v>
      </c>
      <c r="AA475" s="25">
        <v>1.68</v>
      </c>
      <c r="AB475" s="65" t="s">
        <v>47</v>
      </c>
      <c r="AC475" s="37"/>
      <c r="AD475" s="13"/>
      <c r="AE475" s="69"/>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74"/>
    </row>
    <row r="476" spans="1:82" s="75" customFormat="1" ht="27.95" customHeight="1">
      <c r="A476" s="25">
        <f t="shared" si="24"/>
        <v>68</v>
      </c>
      <c r="B476" s="32" t="s">
        <v>3029</v>
      </c>
      <c r="C476" s="31" t="s">
        <v>3030</v>
      </c>
      <c r="D476" s="34" t="s">
        <v>514</v>
      </c>
      <c r="E476" s="71">
        <v>41800</v>
      </c>
      <c r="F476" s="71"/>
      <c r="G476" s="58"/>
      <c r="H476" s="29" t="s">
        <v>1</v>
      </c>
      <c r="I476" s="29" t="s">
        <v>3031</v>
      </c>
      <c r="J476" s="61" t="s">
        <v>2710</v>
      </c>
      <c r="K476" s="61" t="s">
        <v>2682</v>
      </c>
      <c r="L476" s="26" t="s">
        <v>3032</v>
      </c>
      <c r="M476" s="25" t="s">
        <v>117</v>
      </c>
      <c r="N476" s="31" t="s">
        <v>3033</v>
      </c>
      <c r="O476" s="32" t="s">
        <v>3034</v>
      </c>
      <c r="P476" s="32" t="s">
        <v>3035</v>
      </c>
      <c r="Q476" s="34" t="s">
        <v>1262</v>
      </c>
      <c r="R476" s="32" t="s">
        <v>389</v>
      </c>
      <c r="S476" s="86" t="s">
        <v>160</v>
      </c>
      <c r="T476" s="300" t="s">
        <v>47</v>
      </c>
      <c r="U476" s="61" t="s">
        <v>121</v>
      </c>
      <c r="V476" s="63" t="s">
        <v>49</v>
      </c>
      <c r="W476" s="35">
        <v>4166000</v>
      </c>
      <c r="X476" s="65" t="s">
        <v>47</v>
      </c>
      <c r="Y476" s="66" t="s">
        <v>2715</v>
      </c>
      <c r="Z476" s="65" t="s">
        <v>78</v>
      </c>
      <c r="AA476" s="25">
        <v>1.68</v>
      </c>
      <c r="AB476" s="65" t="s">
        <v>47</v>
      </c>
      <c r="AC476" s="37"/>
      <c r="AD476" s="13"/>
      <c r="AE476" s="69"/>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74"/>
    </row>
    <row r="477" spans="1:82" s="75" customFormat="1" ht="27.95" customHeight="1">
      <c r="A477" s="25">
        <f t="shared" si="24"/>
        <v>69</v>
      </c>
      <c r="B477" s="32" t="s">
        <v>3036</v>
      </c>
      <c r="C477" s="31" t="s">
        <v>3037</v>
      </c>
      <c r="D477" s="34" t="s">
        <v>3038</v>
      </c>
      <c r="E477" s="71">
        <v>41800</v>
      </c>
      <c r="F477" s="71"/>
      <c r="G477" s="58"/>
      <c r="H477" s="29" t="s">
        <v>1</v>
      </c>
      <c r="I477" s="29" t="s">
        <v>81</v>
      </c>
      <c r="J477" s="61" t="s">
        <v>2710</v>
      </c>
      <c r="K477" s="61" t="s">
        <v>2682</v>
      </c>
      <c r="L477" s="26" t="s">
        <v>2058</v>
      </c>
      <c r="M477" s="25" t="s">
        <v>117</v>
      </c>
      <c r="N477" s="31" t="s">
        <v>116</v>
      </c>
      <c r="O477" s="32" t="s">
        <v>3018</v>
      </c>
      <c r="P477" s="32" t="s">
        <v>3039</v>
      </c>
      <c r="Q477" s="34" t="s">
        <v>3040</v>
      </c>
      <c r="R477" s="32" t="s">
        <v>81</v>
      </c>
      <c r="S477" s="86" t="s">
        <v>160</v>
      </c>
      <c r="T477" s="300" t="s">
        <v>47</v>
      </c>
      <c r="U477" s="61" t="s">
        <v>121</v>
      </c>
      <c r="V477" s="63" t="s">
        <v>49</v>
      </c>
      <c r="W477" s="35">
        <v>4166000</v>
      </c>
      <c r="X477" s="65" t="s">
        <v>47</v>
      </c>
      <c r="Y477" s="66" t="s">
        <v>2715</v>
      </c>
      <c r="Z477" s="65" t="s">
        <v>78</v>
      </c>
      <c r="AA477" s="25">
        <v>1.68</v>
      </c>
      <c r="AB477" s="65" t="s">
        <v>47</v>
      </c>
      <c r="AC477" s="37"/>
      <c r="AD477" s="13"/>
      <c r="AE477" s="69"/>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74"/>
    </row>
    <row r="478" spans="1:82" s="67" customFormat="1" ht="27.95" customHeight="1">
      <c r="A478" s="25">
        <f t="shared" si="24"/>
        <v>70</v>
      </c>
      <c r="B478" s="31" t="s">
        <v>3041</v>
      </c>
      <c r="C478" s="31" t="s">
        <v>2815</v>
      </c>
      <c r="D478" s="60" t="s">
        <v>3042</v>
      </c>
      <c r="E478" s="57">
        <v>42142</v>
      </c>
      <c r="F478" s="56"/>
      <c r="G478" s="58"/>
      <c r="H478" s="61" t="s">
        <v>1</v>
      </c>
      <c r="I478" s="61" t="s">
        <v>45</v>
      </c>
      <c r="J478" s="61" t="s">
        <v>2710</v>
      </c>
      <c r="K478" s="61" t="s">
        <v>2682</v>
      </c>
      <c r="L478" s="27" t="s">
        <v>2058</v>
      </c>
      <c r="M478" s="55" t="s">
        <v>117</v>
      </c>
      <c r="N478" s="31" t="s">
        <v>3043</v>
      </c>
      <c r="O478" s="31" t="s">
        <v>3044</v>
      </c>
      <c r="P478" s="31" t="s">
        <v>3045</v>
      </c>
      <c r="Q478" s="60" t="s">
        <v>3046</v>
      </c>
      <c r="R478" s="31" t="s">
        <v>45</v>
      </c>
      <c r="S478" s="61" t="s">
        <v>186</v>
      </c>
      <c r="T478" s="65" t="s">
        <v>109</v>
      </c>
      <c r="U478" s="55" t="s">
        <v>121</v>
      </c>
      <c r="V478" s="63" t="s">
        <v>49</v>
      </c>
      <c r="W478" s="64">
        <v>4166000</v>
      </c>
      <c r="X478" s="65" t="s">
        <v>109</v>
      </c>
      <c r="Y478" s="66" t="s">
        <v>2715</v>
      </c>
      <c r="Z478" s="65" t="s">
        <v>78</v>
      </c>
      <c r="AA478" s="78">
        <f>1.68*90%</f>
        <v>1.512</v>
      </c>
      <c r="AB478" s="65" t="s">
        <v>109</v>
      </c>
      <c r="AC478" s="220"/>
      <c r="AD478" s="69"/>
      <c r="AE478" s="69"/>
      <c r="AF478" s="69"/>
      <c r="AG478" s="69"/>
      <c r="AH478" s="69"/>
      <c r="AI478" s="69"/>
      <c r="AJ478" s="69"/>
      <c r="AK478" s="69"/>
      <c r="AL478" s="69"/>
      <c r="AM478" s="69"/>
      <c r="AN478" s="69"/>
      <c r="AO478" s="69"/>
      <c r="AP478" s="69"/>
      <c r="AQ478" s="69"/>
      <c r="AR478" s="69"/>
      <c r="AS478" s="69"/>
      <c r="AT478" s="69"/>
      <c r="AU478" s="69"/>
      <c r="AV478" s="69"/>
      <c r="AW478" s="69"/>
      <c r="AX478" s="69"/>
      <c r="AY478" s="69"/>
      <c r="AZ478" s="69"/>
      <c r="BA478" s="69"/>
      <c r="BB478" s="69"/>
      <c r="BC478" s="69"/>
      <c r="BD478" s="69"/>
      <c r="BE478" s="69"/>
      <c r="BF478" s="69"/>
      <c r="BG478" s="69"/>
      <c r="BH478" s="69"/>
      <c r="BI478" s="69"/>
      <c r="BJ478" s="69"/>
      <c r="BK478" s="69"/>
      <c r="BL478" s="69"/>
      <c r="BM478" s="69"/>
      <c r="BN478" s="69"/>
      <c r="BO478" s="69"/>
      <c r="BP478" s="69"/>
      <c r="BQ478" s="69"/>
      <c r="BR478" s="69"/>
      <c r="BS478" s="69"/>
      <c r="BT478" s="69"/>
      <c r="BU478" s="69"/>
      <c r="BV478" s="69"/>
      <c r="BW478" s="69"/>
      <c r="BX478" s="69"/>
      <c r="BY478" s="69"/>
      <c r="BZ478" s="69"/>
      <c r="CA478" s="69"/>
      <c r="CB478" s="69"/>
      <c r="CC478" s="69"/>
      <c r="CD478" s="70"/>
    </row>
    <row r="479" spans="1:82" s="131" customFormat="1" ht="27.95" customHeight="1">
      <c r="A479" s="25">
        <f t="shared" si="24"/>
        <v>71</v>
      </c>
      <c r="B479" s="302"/>
      <c r="C479" s="88" t="s">
        <v>3047</v>
      </c>
      <c r="D479" s="303" t="s">
        <v>3048</v>
      </c>
      <c r="E479" s="304" t="s">
        <v>209</v>
      </c>
      <c r="F479" s="119"/>
      <c r="G479" s="96"/>
      <c r="H479" s="121" t="s">
        <v>1</v>
      </c>
      <c r="I479" s="305" t="s">
        <v>45</v>
      </c>
      <c r="J479" s="121" t="s">
        <v>2710</v>
      </c>
      <c r="K479" s="121" t="s">
        <v>2682</v>
      </c>
      <c r="L479" s="201" t="s">
        <v>3049</v>
      </c>
      <c r="M479" s="55" t="s">
        <v>117</v>
      </c>
      <c r="N479" s="201" t="s">
        <v>3049</v>
      </c>
      <c r="O479" s="275" t="s">
        <v>3050</v>
      </c>
      <c r="P479" s="279" t="s">
        <v>3051</v>
      </c>
      <c r="Q479" s="306">
        <v>37316</v>
      </c>
      <c r="R479" s="111" t="s">
        <v>213</v>
      </c>
      <c r="S479" s="121" t="s">
        <v>1166</v>
      </c>
      <c r="T479" s="127" t="s">
        <v>3052</v>
      </c>
      <c r="U479" s="92" t="s">
        <v>121</v>
      </c>
      <c r="V479" s="124" t="s">
        <v>49</v>
      </c>
      <c r="W479" s="125">
        <v>4166000</v>
      </c>
      <c r="X479" s="127" t="s">
        <v>3052</v>
      </c>
      <c r="Y479" s="126" t="s">
        <v>2715</v>
      </c>
      <c r="Z479" s="127" t="s">
        <v>78</v>
      </c>
      <c r="AA479" s="307">
        <f>1.68*70%</f>
        <v>1.1759999999999999</v>
      </c>
      <c r="AB479" s="127" t="s">
        <v>3052</v>
      </c>
      <c r="AC479" s="307"/>
      <c r="AD479" s="129"/>
      <c r="AE479" s="69"/>
      <c r="AF479" s="129"/>
      <c r="AG479" s="129"/>
      <c r="AH479" s="129"/>
      <c r="AI479" s="129"/>
      <c r="AJ479" s="129"/>
      <c r="AK479" s="129"/>
      <c r="AL479" s="129"/>
      <c r="AM479" s="129"/>
      <c r="AN479" s="129"/>
      <c r="AO479" s="129"/>
      <c r="AP479" s="129"/>
      <c r="AQ479" s="129"/>
      <c r="AR479" s="129"/>
      <c r="AS479" s="129"/>
      <c r="AT479" s="129"/>
      <c r="AU479" s="129"/>
      <c r="AV479" s="129"/>
      <c r="AW479" s="129"/>
      <c r="AX479" s="129"/>
      <c r="AY479" s="129"/>
      <c r="AZ479" s="129"/>
      <c r="BA479" s="129"/>
      <c r="BB479" s="129"/>
      <c r="BC479" s="129"/>
      <c r="BD479" s="129"/>
      <c r="BE479" s="129"/>
      <c r="BF479" s="129"/>
      <c r="BG479" s="129"/>
      <c r="BH479" s="129"/>
      <c r="BI479" s="129"/>
      <c r="BJ479" s="129"/>
      <c r="BK479" s="129"/>
      <c r="BL479" s="129"/>
      <c r="BM479" s="129"/>
      <c r="BN479" s="129"/>
      <c r="BO479" s="129"/>
      <c r="BP479" s="129"/>
      <c r="BQ479" s="129"/>
      <c r="BR479" s="129"/>
      <c r="BS479" s="129"/>
      <c r="BT479" s="129"/>
      <c r="BU479" s="129"/>
      <c r="BV479" s="129"/>
      <c r="BW479" s="129"/>
      <c r="BX479" s="129"/>
      <c r="BY479" s="129"/>
      <c r="BZ479" s="129"/>
      <c r="CA479" s="129"/>
      <c r="CB479" s="129"/>
      <c r="CC479" s="129"/>
      <c r="CD479" s="130"/>
    </row>
    <row r="480" spans="1:82" s="67" customFormat="1" ht="27.95" customHeight="1">
      <c r="A480" s="25">
        <f t="shared" si="24"/>
        <v>72</v>
      </c>
      <c r="B480" s="308"/>
      <c r="C480" s="159" t="s">
        <v>3053</v>
      </c>
      <c r="D480" s="283" t="s">
        <v>3054</v>
      </c>
      <c r="E480" s="309" t="s">
        <v>209</v>
      </c>
      <c r="F480" s="56"/>
      <c r="G480" s="285"/>
      <c r="H480" s="61" t="s">
        <v>1</v>
      </c>
      <c r="I480" s="286" t="s">
        <v>45</v>
      </c>
      <c r="J480" s="61" t="s">
        <v>2710</v>
      </c>
      <c r="K480" s="61" t="s">
        <v>2682</v>
      </c>
      <c r="L480" s="85" t="s">
        <v>3055</v>
      </c>
      <c r="M480" s="55" t="s">
        <v>117</v>
      </c>
      <c r="N480" s="85" t="s">
        <v>3056</v>
      </c>
      <c r="O480" s="287" t="s">
        <v>3057</v>
      </c>
      <c r="P480" s="288" t="s">
        <v>3058</v>
      </c>
      <c r="Q480" s="310">
        <v>39886</v>
      </c>
      <c r="R480" s="290" t="s">
        <v>213</v>
      </c>
      <c r="S480" s="61" t="s">
        <v>1166</v>
      </c>
      <c r="T480" s="65" t="s">
        <v>3052</v>
      </c>
      <c r="U480" s="55" t="s">
        <v>121</v>
      </c>
      <c r="V480" s="63" t="s">
        <v>49</v>
      </c>
      <c r="W480" s="64">
        <v>4166000</v>
      </c>
      <c r="X480" s="65" t="s">
        <v>3052</v>
      </c>
      <c r="Y480" s="66" t="s">
        <v>2715</v>
      </c>
      <c r="Z480" s="65" t="s">
        <v>78</v>
      </c>
      <c r="AA480" s="311">
        <f t="shared" ref="AA480:AA497" si="25">1.68*70%</f>
        <v>1.1759999999999999</v>
      </c>
      <c r="AB480" s="65" t="s">
        <v>3052</v>
      </c>
      <c r="AC480" s="220"/>
      <c r="AD480" s="69"/>
      <c r="AE480" s="69"/>
      <c r="AF480" s="69"/>
      <c r="AG480" s="69"/>
      <c r="AH480" s="69"/>
      <c r="AI480" s="69"/>
      <c r="AJ480" s="69"/>
      <c r="AK480" s="69"/>
      <c r="AL480" s="69"/>
      <c r="AM480" s="69"/>
      <c r="AN480" s="69"/>
      <c r="AO480" s="69"/>
      <c r="AP480" s="69"/>
      <c r="AQ480" s="69"/>
      <c r="AR480" s="69"/>
      <c r="AS480" s="69"/>
      <c r="AT480" s="69"/>
      <c r="AU480" s="69"/>
      <c r="AV480" s="69"/>
      <c r="AW480" s="69"/>
      <c r="AX480" s="69"/>
      <c r="AY480" s="69"/>
      <c r="AZ480" s="69"/>
      <c r="BA480" s="69"/>
      <c r="BB480" s="69"/>
      <c r="BC480" s="69"/>
      <c r="BD480" s="69"/>
      <c r="BE480" s="69"/>
      <c r="BF480" s="69"/>
      <c r="BG480" s="69"/>
      <c r="BH480" s="69"/>
      <c r="BI480" s="69"/>
      <c r="BJ480" s="69"/>
      <c r="BK480" s="69"/>
      <c r="BL480" s="69"/>
      <c r="BM480" s="69"/>
      <c r="BN480" s="69"/>
      <c r="BO480" s="69"/>
      <c r="BP480" s="69"/>
      <c r="BQ480" s="69"/>
      <c r="BR480" s="69"/>
      <c r="BS480" s="69"/>
      <c r="BT480" s="69"/>
      <c r="BU480" s="69"/>
      <c r="BV480" s="69"/>
      <c r="BW480" s="69"/>
      <c r="BX480" s="69"/>
      <c r="BY480" s="69"/>
      <c r="BZ480" s="69"/>
      <c r="CA480" s="69"/>
      <c r="CB480" s="69"/>
      <c r="CC480" s="69"/>
      <c r="CD480" s="70"/>
    </row>
    <row r="481" spans="1:82" s="67" customFormat="1" ht="27.95" customHeight="1">
      <c r="A481" s="25">
        <f t="shared" si="24"/>
        <v>73</v>
      </c>
      <c r="B481" s="308"/>
      <c r="C481" s="159" t="s">
        <v>3059</v>
      </c>
      <c r="D481" s="283" t="s">
        <v>3060</v>
      </c>
      <c r="E481" s="309" t="s">
        <v>209</v>
      </c>
      <c r="F481" s="56"/>
      <c r="G481" s="285"/>
      <c r="H481" s="61" t="s">
        <v>1</v>
      </c>
      <c r="I481" s="312" t="s">
        <v>479</v>
      </c>
      <c r="J481" s="61" t="s">
        <v>2710</v>
      </c>
      <c r="K481" s="61" t="s">
        <v>2682</v>
      </c>
      <c r="L481" s="85" t="s">
        <v>3061</v>
      </c>
      <c r="M481" s="55" t="s">
        <v>117</v>
      </c>
      <c r="N481" s="85" t="s">
        <v>3061</v>
      </c>
      <c r="O481" s="287"/>
      <c r="P481" s="288" t="s">
        <v>3062</v>
      </c>
      <c r="Q481" s="288" t="s">
        <v>3063</v>
      </c>
      <c r="R481" s="290" t="s">
        <v>479</v>
      </c>
      <c r="S481" s="61" t="s">
        <v>1166</v>
      </c>
      <c r="T481" s="65" t="s">
        <v>3052</v>
      </c>
      <c r="U481" s="55" t="s">
        <v>121</v>
      </c>
      <c r="V481" s="63" t="s">
        <v>49</v>
      </c>
      <c r="W481" s="64">
        <v>4166000</v>
      </c>
      <c r="X481" s="65" t="s">
        <v>3052</v>
      </c>
      <c r="Y481" s="66" t="s">
        <v>2715</v>
      </c>
      <c r="Z481" s="65" t="s">
        <v>78</v>
      </c>
      <c r="AA481" s="311">
        <f t="shared" si="25"/>
        <v>1.1759999999999999</v>
      </c>
      <c r="AB481" s="65" t="s">
        <v>3052</v>
      </c>
      <c r="AC481" s="220"/>
      <c r="AD481" s="69"/>
      <c r="AE481" s="69"/>
      <c r="AF481" s="69"/>
      <c r="AG481" s="69"/>
      <c r="AH481" s="69"/>
      <c r="AI481" s="69"/>
      <c r="AJ481" s="69"/>
      <c r="AK481" s="69"/>
      <c r="AL481" s="69"/>
      <c r="AM481" s="69"/>
      <c r="AN481" s="69"/>
      <c r="AO481" s="69"/>
      <c r="AP481" s="69"/>
      <c r="AQ481" s="69"/>
      <c r="AR481" s="69"/>
      <c r="AS481" s="69"/>
      <c r="AT481" s="69"/>
      <c r="AU481" s="69"/>
      <c r="AV481" s="69"/>
      <c r="AW481" s="69"/>
      <c r="AX481" s="69"/>
      <c r="AY481" s="69"/>
      <c r="AZ481" s="69"/>
      <c r="BA481" s="69"/>
      <c r="BB481" s="69"/>
      <c r="BC481" s="69"/>
      <c r="BD481" s="69"/>
      <c r="BE481" s="69"/>
      <c r="BF481" s="69"/>
      <c r="BG481" s="69"/>
      <c r="BH481" s="69"/>
      <c r="BI481" s="69"/>
      <c r="BJ481" s="69"/>
      <c r="BK481" s="69"/>
      <c r="BL481" s="69"/>
      <c r="BM481" s="69"/>
      <c r="BN481" s="69"/>
      <c r="BO481" s="69"/>
      <c r="BP481" s="69"/>
      <c r="BQ481" s="69"/>
      <c r="BR481" s="69"/>
      <c r="BS481" s="69"/>
      <c r="BT481" s="69"/>
      <c r="BU481" s="69"/>
      <c r="BV481" s="69"/>
      <c r="BW481" s="69"/>
      <c r="BX481" s="69"/>
      <c r="BY481" s="69"/>
      <c r="BZ481" s="69"/>
      <c r="CA481" s="69"/>
      <c r="CB481" s="69"/>
      <c r="CC481" s="69"/>
      <c r="CD481" s="70"/>
    </row>
    <row r="482" spans="1:82" s="67" customFormat="1" ht="27.95" customHeight="1">
      <c r="A482" s="25">
        <f t="shared" si="24"/>
        <v>74</v>
      </c>
      <c r="B482" s="308"/>
      <c r="C482" s="159" t="s">
        <v>3064</v>
      </c>
      <c r="D482" s="283" t="s">
        <v>3065</v>
      </c>
      <c r="E482" s="309" t="s">
        <v>209</v>
      </c>
      <c r="F482" s="56"/>
      <c r="G482" s="285" t="s">
        <v>3066</v>
      </c>
      <c r="H482" s="61" t="s">
        <v>1</v>
      </c>
      <c r="I482" s="286" t="s">
        <v>45</v>
      </c>
      <c r="J482" s="61" t="s">
        <v>2710</v>
      </c>
      <c r="K482" s="61" t="s">
        <v>2682</v>
      </c>
      <c r="L482" s="85" t="s">
        <v>3055</v>
      </c>
      <c r="M482" s="55" t="s">
        <v>117</v>
      </c>
      <c r="N482" s="85" t="s">
        <v>3067</v>
      </c>
      <c r="O482" s="287" t="s">
        <v>3068</v>
      </c>
      <c r="P482" s="288" t="s">
        <v>3069</v>
      </c>
      <c r="Q482" s="310">
        <v>38893</v>
      </c>
      <c r="R482" s="290" t="s">
        <v>213</v>
      </c>
      <c r="S482" s="61" t="s">
        <v>1166</v>
      </c>
      <c r="T482" s="65" t="s">
        <v>3052</v>
      </c>
      <c r="U482" s="55" t="s">
        <v>121</v>
      </c>
      <c r="V482" s="63" t="s">
        <v>49</v>
      </c>
      <c r="W482" s="64">
        <v>4166000</v>
      </c>
      <c r="X482" s="65" t="s">
        <v>3052</v>
      </c>
      <c r="Y482" s="66" t="s">
        <v>2715</v>
      </c>
      <c r="Z482" s="65" t="s">
        <v>78</v>
      </c>
      <c r="AA482" s="311">
        <f t="shared" si="25"/>
        <v>1.1759999999999999</v>
      </c>
      <c r="AB482" s="65" t="s">
        <v>3052</v>
      </c>
      <c r="AC482" s="220"/>
      <c r="AD482" s="69"/>
      <c r="AE482" s="69"/>
      <c r="AF482" s="69"/>
      <c r="AG482" s="69"/>
      <c r="AH482" s="69"/>
      <c r="AI482" s="69"/>
      <c r="AJ482" s="69"/>
      <c r="AK482" s="69"/>
      <c r="AL482" s="69"/>
      <c r="AM482" s="69"/>
      <c r="AN482" s="69"/>
      <c r="AO482" s="69"/>
      <c r="AP482" s="69"/>
      <c r="AQ482" s="69"/>
      <c r="AR482" s="69"/>
      <c r="AS482" s="69"/>
      <c r="AT482" s="69"/>
      <c r="AU482" s="69"/>
      <c r="AV482" s="69"/>
      <c r="AW482" s="69"/>
      <c r="AX482" s="69"/>
      <c r="AY482" s="69"/>
      <c r="AZ482" s="69"/>
      <c r="BA482" s="69"/>
      <c r="BB482" s="69"/>
      <c r="BC482" s="69"/>
      <c r="BD482" s="69"/>
      <c r="BE482" s="69"/>
      <c r="BF482" s="69"/>
      <c r="BG482" s="69"/>
      <c r="BH482" s="69"/>
      <c r="BI482" s="69"/>
      <c r="BJ482" s="69"/>
      <c r="BK482" s="69"/>
      <c r="BL482" s="69"/>
      <c r="BM482" s="69"/>
      <c r="BN482" s="69"/>
      <c r="BO482" s="69"/>
      <c r="BP482" s="69"/>
      <c r="BQ482" s="69"/>
      <c r="BR482" s="69"/>
      <c r="BS482" s="69"/>
      <c r="BT482" s="69"/>
      <c r="BU482" s="69"/>
      <c r="BV482" s="69"/>
      <c r="BW482" s="69"/>
      <c r="BX482" s="69"/>
      <c r="BY482" s="69"/>
      <c r="BZ482" s="69"/>
      <c r="CA482" s="69"/>
      <c r="CB482" s="69"/>
      <c r="CC482" s="69"/>
      <c r="CD482" s="70"/>
    </row>
    <row r="483" spans="1:82" s="67" customFormat="1" ht="27.95" customHeight="1">
      <c r="A483" s="25">
        <f t="shared" si="24"/>
        <v>75</v>
      </c>
      <c r="B483" s="308"/>
      <c r="C483" s="159" t="s">
        <v>3070</v>
      </c>
      <c r="D483" s="283" t="s">
        <v>3071</v>
      </c>
      <c r="E483" s="309" t="s">
        <v>209</v>
      </c>
      <c r="F483" s="56"/>
      <c r="G483" s="285"/>
      <c r="H483" s="61" t="s">
        <v>1</v>
      </c>
      <c r="I483" s="286" t="s">
        <v>45</v>
      </c>
      <c r="J483" s="61" t="s">
        <v>2710</v>
      </c>
      <c r="K483" s="61" t="s">
        <v>2682</v>
      </c>
      <c r="L483" s="85" t="s">
        <v>3072</v>
      </c>
      <c r="M483" s="55" t="s">
        <v>117</v>
      </c>
      <c r="N483" s="85" t="s">
        <v>3072</v>
      </c>
      <c r="O483" s="287" t="s">
        <v>3073</v>
      </c>
      <c r="P483" s="288" t="s">
        <v>3074</v>
      </c>
      <c r="Q483" s="310">
        <v>41950</v>
      </c>
      <c r="R483" s="290" t="s">
        <v>213</v>
      </c>
      <c r="S483" s="61" t="s">
        <v>1166</v>
      </c>
      <c r="T483" s="65" t="s">
        <v>3052</v>
      </c>
      <c r="U483" s="55" t="s">
        <v>121</v>
      </c>
      <c r="V483" s="63" t="s">
        <v>49</v>
      </c>
      <c r="W483" s="64">
        <v>4166000</v>
      </c>
      <c r="X483" s="65" t="s">
        <v>3052</v>
      </c>
      <c r="Y483" s="66" t="s">
        <v>2715</v>
      </c>
      <c r="Z483" s="65" t="s">
        <v>78</v>
      </c>
      <c r="AA483" s="311">
        <f t="shared" si="25"/>
        <v>1.1759999999999999</v>
      </c>
      <c r="AB483" s="65" t="s">
        <v>3052</v>
      </c>
      <c r="AC483" s="220"/>
      <c r="AD483" s="69"/>
      <c r="AE483" s="69"/>
      <c r="AF483" s="69"/>
      <c r="AG483" s="69"/>
      <c r="AH483" s="69"/>
      <c r="AI483" s="69"/>
      <c r="AJ483" s="69"/>
      <c r="AK483" s="69"/>
      <c r="AL483" s="69"/>
      <c r="AM483" s="69"/>
      <c r="AN483" s="69"/>
      <c r="AO483" s="69"/>
      <c r="AP483" s="69"/>
      <c r="AQ483" s="69"/>
      <c r="AR483" s="69"/>
      <c r="AS483" s="69"/>
      <c r="AT483" s="69"/>
      <c r="AU483" s="69"/>
      <c r="AV483" s="69"/>
      <c r="AW483" s="69"/>
      <c r="AX483" s="69"/>
      <c r="AY483" s="69"/>
      <c r="AZ483" s="69"/>
      <c r="BA483" s="69"/>
      <c r="BB483" s="69"/>
      <c r="BC483" s="69"/>
      <c r="BD483" s="69"/>
      <c r="BE483" s="69"/>
      <c r="BF483" s="69"/>
      <c r="BG483" s="69"/>
      <c r="BH483" s="69"/>
      <c r="BI483" s="69"/>
      <c r="BJ483" s="69"/>
      <c r="BK483" s="69"/>
      <c r="BL483" s="69"/>
      <c r="BM483" s="69"/>
      <c r="BN483" s="69"/>
      <c r="BO483" s="69"/>
      <c r="BP483" s="69"/>
      <c r="BQ483" s="69"/>
      <c r="BR483" s="69"/>
      <c r="BS483" s="69"/>
      <c r="BT483" s="69"/>
      <c r="BU483" s="69"/>
      <c r="BV483" s="69"/>
      <c r="BW483" s="69"/>
      <c r="BX483" s="69"/>
      <c r="BY483" s="69"/>
      <c r="BZ483" s="69"/>
      <c r="CA483" s="69"/>
      <c r="CB483" s="69"/>
      <c r="CC483" s="69"/>
      <c r="CD483" s="70"/>
    </row>
    <row r="484" spans="1:82" s="67" customFormat="1" ht="27.95" customHeight="1">
      <c r="A484" s="25">
        <f t="shared" si="24"/>
        <v>76</v>
      </c>
      <c r="B484" s="308"/>
      <c r="C484" s="159" t="s">
        <v>3075</v>
      </c>
      <c r="D484" s="283" t="s">
        <v>3076</v>
      </c>
      <c r="E484" s="309" t="s">
        <v>209</v>
      </c>
      <c r="F484" s="56"/>
      <c r="G484" s="285" t="s">
        <v>3077</v>
      </c>
      <c r="H484" s="61" t="s">
        <v>1</v>
      </c>
      <c r="I484" s="286" t="s">
        <v>45</v>
      </c>
      <c r="J484" s="61" t="s">
        <v>2710</v>
      </c>
      <c r="K484" s="61" t="s">
        <v>2682</v>
      </c>
      <c r="L484" s="85" t="s">
        <v>3055</v>
      </c>
      <c r="M484" s="55" t="s">
        <v>117</v>
      </c>
      <c r="N484" s="85" t="s">
        <v>3078</v>
      </c>
      <c r="O484" s="287" t="s">
        <v>3057</v>
      </c>
      <c r="P484" s="288" t="s">
        <v>3079</v>
      </c>
      <c r="Q484" s="310">
        <v>40250</v>
      </c>
      <c r="R484" s="290" t="s">
        <v>213</v>
      </c>
      <c r="S484" s="61" t="s">
        <v>1166</v>
      </c>
      <c r="T484" s="65" t="s">
        <v>3052</v>
      </c>
      <c r="U484" s="55" t="s">
        <v>121</v>
      </c>
      <c r="V484" s="63" t="s">
        <v>49</v>
      </c>
      <c r="W484" s="64">
        <v>4166000</v>
      </c>
      <c r="X484" s="65" t="s">
        <v>3052</v>
      </c>
      <c r="Y484" s="66" t="s">
        <v>2715</v>
      </c>
      <c r="Z484" s="65" t="s">
        <v>78</v>
      </c>
      <c r="AA484" s="311">
        <f t="shared" si="25"/>
        <v>1.1759999999999999</v>
      </c>
      <c r="AB484" s="65" t="s">
        <v>3052</v>
      </c>
      <c r="AC484" s="220"/>
      <c r="AD484" s="69"/>
      <c r="AE484" s="69"/>
      <c r="AF484" s="69"/>
      <c r="AG484" s="69"/>
      <c r="AH484" s="69"/>
      <c r="AI484" s="69"/>
      <c r="AJ484" s="69"/>
      <c r="AK484" s="69"/>
      <c r="AL484" s="69"/>
      <c r="AM484" s="69"/>
      <c r="AN484" s="69"/>
      <c r="AO484" s="69"/>
      <c r="AP484" s="69"/>
      <c r="AQ484" s="69"/>
      <c r="AR484" s="69"/>
      <c r="AS484" s="69"/>
      <c r="AT484" s="69"/>
      <c r="AU484" s="69"/>
      <c r="AV484" s="69"/>
      <c r="AW484" s="69"/>
      <c r="AX484" s="69"/>
      <c r="AY484" s="69"/>
      <c r="AZ484" s="69"/>
      <c r="BA484" s="69"/>
      <c r="BB484" s="69"/>
      <c r="BC484" s="69"/>
      <c r="BD484" s="69"/>
      <c r="BE484" s="69"/>
      <c r="BF484" s="69"/>
      <c r="BG484" s="69"/>
      <c r="BH484" s="69"/>
      <c r="BI484" s="69"/>
      <c r="BJ484" s="69"/>
      <c r="BK484" s="69"/>
      <c r="BL484" s="69"/>
      <c r="BM484" s="69"/>
      <c r="BN484" s="69"/>
      <c r="BO484" s="69"/>
      <c r="BP484" s="69"/>
      <c r="BQ484" s="69"/>
      <c r="BR484" s="69"/>
      <c r="BS484" s="69"/>
      <c r="BT484" s="69"/>
      <c r="BU484" s="69"/>
      <c r="BV484" s="69"/>
      <c r="BW484" s="69"/>
      <c r="BX484" s="69"/>
      <c r="BY484" s="69"/>
      <c r="BZ484" s="69"/>
      <c r="CA484" s="69"/>
      <c r="CB484" s="69"/>
      <c r="CC484" s="69"/>
      <c r="CD484" s="70"/>
    </row>
    <row r="485" spans="1:82" s="67" customFormat="1" ht="27.95" customHeight="1">
      <c r="A485" s="25">
        <f t="shared" si="24"/>
        <v>77</v>
      </c>
      <c r="B485" s="308"/>
      <c r="C485" s="159" t="s">
        <v>3080</v>
      </c>
      <c r="D485" s="263" t="s">
        <v>3081</v>
      </c>
      <c r="E485" s="309" t="s">
        <v>209</v>
      </c>
      <c r="F485" s="56"/>
      <c r="G485" s="285" t="s">
        <v>3082</v>
      </c>
      <c r="H485" s="61" t="s">
        <v>1</v>
      </c>
      <c r="I485" s="286" t="s">
        <v>45</v>
      </c>
      <c r="J485" s="61" t="s">
        <v>2710</v>
      </c>
      <c r="K485" s="61" t="s">
        <v>2682</v>
      </c>
      <c r="L485" s="85" t="s">
        <v>3083</v>
      </c>
      <c r="M485" s="55" t="s">
        <v>293</v>
      </c>
      <c r="N485" s="85" t="s">
        <v>3083</v>
      </c>
      <c r="O485" s="287" t="s">
        <v>3084</v>
      </c>
      <c r="P485" s="288" t="s">
        <v>3085</v>
      </c>
      <c r="Q485" s="313" t="s">
        <v>3086</v>
      </c>
      <c r="R485" s="290" t="s">
        <v>213</v>
      </c>
      <c r="S485" s="61" t="s">
        <v>1166</v>
      </c>
      <c r="T485" s="65" t="s">
        <v>3052</v>
      </c>
      <c r="U485" s="55" t="s">
        <v>121</v>
      </c>
      <c r="V485" s="63" t="s">
        <v>49</v>
      </c>
      <c r="W485" s="64">
        <v>4166000</v>
      </c>
      <c r="X485" s="65" t="s">
        <v>3052</v>
      </c>
      <c r="Y485" s="66" t="s">
        <v>2715</v>
      </c>
      <c r="Z485" s="65" t="s">
        <v>78</v>
      </c>
      <c r="AA485" s="311">
        <f t="shared" si="25"/>
        <v>1.1759999999999999</v>
      </c>
      <c r="AB485" s="65" t="s">
        <v>3052</v>
      </c>
      <c r="AC485" s="220"/>
      <c r="AD485" s="69"/>
      <c r="AE485" s="69"/>
      <c r="AF485" s="69"/>
      <c r="AG485" s="69"/>
      <c r="AH485" s="69"/>
      <c r="AI485" s="69"/>
      <c r="AJ485" s="69"/>
      <c r="AK485" s="69"/>
      <c r="AL485" s="69"/>
      <c r="AM485" s="69"/>
      <c r="AN485" s="69"/>
      <c r="AO485" s="69"/>
      <c r="AP485" s="69"/>
      <c r="AQ485" s="69"/>
      <c r="AR485" s="69"/>
      <c r="AS485" s="69"/>
      <c r="AT485" s="69"/>
      <c r="AU485" s="69"/>
      <c r="AV485" s="69"/>
      <c r="AW485" s="69"/>
      <c r="AX485" s="69"/>
      <c r="AY485" s="69"/>
      <c r="AZ485" s="69"/>
      <c r="BA485" s="69"/>
      <c r="BB485" s="69"/>
      <c r="BC485" s="69"/>
      <c r="BD485" s="69"/>
      <c r="BE485" s="69"/>
      <c r="BF485" s="69"/>
      <c r="BG485" s="69"/>
      <c r="BH485" s="69"/>
      <c r="BI485" s="69"/>
      <c r="BJ485" s="69"/>
      <c r="BK485" s="69"/>
      <c r="BL485" s="69"/>
      <c r="BM485" s="69"/>
      <c r="BN485" s="69"/>
      <c r="BO485" s="69"/>
      <c r="BP485" s="69"/>
      <c r="BQ485" s="69"/>
      <c r="BR485" s="69"/>
      <c r="BS485" s="69"/>
      <c r="BT485" s="69"/>
      <c r="BU485" s="69"/>
      <c r="BV485" s="69"/>
      <c r="BW485" s="69"/>
      <c r="BX485" s="69"/>
      <c r="BY485" s="69"/>
      <c r="BZ485" s="69"/>
      <c r="CA485" s="69"/>
      <c r="CB485" s="69"/>
      <c r="CC485" s="69"/>
      <c r="CD485" s="70"/>
    </row>
    <row r="486" spans="1:82" s="67" customFormat="1" ht="27.95" customHeight="1">
      <c r="A486" s="25">
        <f t="shared" si="24"/>
        <v>78</v>
      </c>
      <c r="B486" s="308"/>
      <c r="C486" s="159" t="s">
        <v>3087</v>
      </c>
      <c r="D486" s="283" t="s">
        <v>3088</v>
      </c>
      <c r="E486" s="309" t="s">
        <v>209</v>
      </c>
      <c r="F486" s="56"/>
      <c r="G486" s="285" t="s">
        <v>3089</v>
      </c>
      <c r="H486" s="61" t="s">
        <v>1</v>
      </c>
      <c r="I486" s="286" t="s">
        <v>45</v>
      </c>
      <c r="J486" s="61" t="s">
        <v>2710</v>
      </c>
      <c r="K486" s="61" t="s">
        <v>2682</v>
      </c>
      <c r="L486" s="85" t="s">
        <v>3090</v>
      </c>
      <c r="M486" s="55" t="s">
        <v>226</v>
      </c>
      <c r="N486" s="85" t="s">
        <v>3090</v>
      </c>
      <c r="O486" s="287" t="s">
        <v>3091</v>
      </c>
      <c r="P486" s="288" t="s">
        <v>3092</v>
      </c>
      <c r="Q486" s="310">
        <v>41307</v>
      </c>
      <c r="R486" s="290" t="s">
        <v>213</v>
      </c>
      <c r="S486" s="61" t="s">
        <v>1166</v>
      </c>
      <c r="T486" s="65" t="s">
        <v>3052</v>
      </c>
      <c r="U486" s="55" t="s">
        <v>121</v>
      </c>
      <c r="V486" s="63" t="s">
        <v>49</v>
      </c>
      <c r="W486" s="64">
        <v>4166000</v>
      </c>
      <c r="X486" s="65" t="s">
        <v>3052</v>
      </c>
      <c r="Y486" s="66" t="s">
        <v>2715</v>
      </c>
      <c r="Z486" s="65" t="s">
        <v>78</v>
      </c>
      <c r="AA486" s="311">
        <f t="shared" si="25"/>
        <v>1.1759999999999999</v>
      </c>
      <c r="AB486" s="65" t="s">
        <v>3052</v>
      </c>
      <c r="AC486" s="220"/>
      <c r="AD486" s="69"/>
      <c r="AE486" s="69"/>
      <c r="AF486" s="69"/>
      <c r="AG486" s="69"/>
      <c r="AH486" s="69"/>
      <c r="AI486" s="69"/>
      <c r="AJ486" s="69"/>
      <c r="AK486" s="69"/>
      <c r="AL486" s="69"/>
      <c r="AM486" s="69"/>
      <c r="AN486" s="69"/>
      <c r="AO486" s="69"/>
      <c r="AP486" s="69"/>
      <c r="AQ486" s="69"/>
      <c r="AR486" s="69"/>
      <c r="AS486" s="69"/>
      <c r="AT486" s="69"/>
      <c r="AU486" s="69"/>
      <c r="AV486" s="69"/>
      <c r="AW486" s="69"/>
      <c r="AX486" s="69"/>
      <c r="AY486" s="69"/>
      <c r="AZ486" s="69"/>
      <c r="BA486" s="69"/>
      <c r="BB486" s="69"/>
      <c r="BC486" s="69"/>
      <c r="BD486" s="69"/>
      <c r="BE486" s="69"/>
      <c r="BF486" s="69"/>
      <c r="BG486" s="69"/>
      <c r="BH486" s="69"/>
      <c r="BI486" s="69"/>
      <c r="BJ486" s="69"/>
      <c r="BK486" s="69"/>
      <c r="BL486" s="69"/>
      <c r="BM486" s="69"/>
      <c r="BN486" s="69"/>
      <c r="BO486" s="69"/>
      <c r="BP486" s="69"/>
      <c r="BQ486" s="69"/>
      <c r="BR486" s="69"/>
      <c r="BS486" s="69"/>
      <c r="BT486" s="69"/>
      <c r="BU486" s="69"/>
      <c r="BV486" s="69"/>
      <c r="BW486" s="69"/>
      <c r="BX486" s="69"/>
      <c r="BY486" s="69"/>
      <c r="BZ486" s="69"/>
      <c r="CA486" s="69"/>
      <c r="CB486" s="69"/>
      <c r="CC486" s="69"/>
      <c r="CD486" s="70"/>
    </row>
    <row r="487" spans="1:82" s="67" customFormat="1" ht="27.95" customHeight="1">
      <c r="A487" s="25">
        <f t="shared" si="24"/>
        <v>79</v>
      </c>
      <c r="B487" s="308"/>
      <c r="C487" s="159" t="s">
        <v>3093</v>
      </c>
      <c r="D487" s="283" t="s">
        <v>3094</v>
      </c>
      <c r="E487" s="309" t="s">
        <v>209</v>
      </c>
      <c r="F487" s="56"/>
      <c r="G487" s="285"/>
      <c r="H487" s="61" t="s">
        <v>1</v>
      </c>
      <c r="I487" s="286" t="s">
        <v>1854</v>
      </c>
      <c r="J487" s="61" t="s">
        <v>2710</v>
      </c>
      <c r="K487" s="61" t="s">
        <v>2682</v>
      </c>
      <c r="L487" s="85" t="s">
        <v>3095</v>
      </c>
      <c r="M487" s="55" t="s">
        <v>117</v>
      </c>
      <c r="N487" s="85" t="s">
        <v>3095</v>
      </c>
      <c r="O487" s="287" t="s">
        <v>3096</v>
      </c>
      <c r="P487" s="288" t="s">
        <v>3097</v>
      </c>
      <c r="Q487" s="310">
        <v>40149</v>
      </c>
      <c r="R487" s="290" t="s">
        <v>3098</v>
      </c>
      <c r="S487" s="61" t="s">
        <v>1166</v>
      </c>
      <c r="T487" s="65" t="s">
        <v>3052</v>
      </c>
      <c r="U487" s="55" t="s">
        <v>121</v>
      </c>
      <c r="V487" s="63" t="s">
        <v>49</v>
      </c>
      <c r="W487" s="64">
        <v>4166000</v>
      </c>
      <c r="X487" s="65" t="s">
        <v>3052</v>
      </c>
      <c r="Y487" s="66" t="s">
        <v>2715</v>
      </c>
      <c r="Z487" s="65" t="s">
        <v>78</v>
      </c>
      <c r="AA487" s="311">
        <f t="shared" si="25"/>
        <v>1.1759999999999999</v>
      </c>
      <c r="AB487" s="65" t="s">
        <v>3052</v>
      </c>
      <c r="AC487" s="220"/>
      <c r="AD487" s="69"/>
      <c r="AE487" s="69"/>
      <c r="AF487" s="69"/>
      <c r="AG487" s="69"/>
      <c r="AH487" s="69"/>
      <c r="AI487" s="69"/>
      <c r="AJ487" s="69"/>
      <c r="AK487" s="69"/>
      <c r="AL487" s="69"/>
      <c r="AM487" s="69"/>
      <c r="AN487" s="69"/>
      <c r="AO487" s="69"/>
      <c r="AP487" s="69"/>
      <c r="AQ487" s="69"/>
      <c r="AR487" s="69"/>
      <c r="AS487" s="69"/>
      <c r="AT487" s="69"/>
      <c r="AU487" s="69"/>
      <c r="AV487" s="69"/>
      <c r="AW487" s="69"/>
      <c r="AX487" s="69"/>
      <c r="AY487" s="69"/>
      <c r="AZ487" s="69"/>
      <c r="BA487" s="69"/>
      <c r="BB487" s="69"/>
      <c r="BC487" s="69"/>
      <c r="BD487" s="69"/>
      <c r="BE487" s="69"/>
      <c r="BF487" s="69"/>
      <c r="BG487" s="69"/>
      <c r="BH487" s="69"/>
      <c r="BI487" s="69"/>
      <c r="BJ487" s="69"/>
      <c r="BK487" s="69"/>
      <c r="BL487" s="69"/>
      <c r="BM487" s="69"/>
      <c r="BN487" s="69"/>
      <c r="BO487" s="69"/>
      <c r="BP487" s="69"/>
      <c r="BQ487" s="69"/>
      <c r="BR487" s="69"/>
      <c r="BS487" s="69"/>
      <c r="BT487" s="69"/>
      <c r="BU487" s="69"/>
      <c r="BV487" s="69"/>
      <c r="BW487" s="69"/>
      <c r="BX487" s="69"/>
      <c r="BY487" s="69"/>
      <c r="BZ487" s="69"/>
      <c r="CA487" s="69"/>
      <c r="CB487" s="69"/>
      <c r="CC487" s="69"/>
      <c r="CD487" s="70"/>
    </row>
    <row r="488" spans="1:82" s="67" customFormat="1" ht="27.95" customHeight="1">
      <c r="A488" s="25">
        <f t="shared" si="24"/>
        <v>80</v>
      </c>
      <c r="B488" s="308"/>
      <c r="C488" s="159" t="s">
        <v>3099</v>
      </c>
      <c r="D488" s="283" t="s">
        <v>3100</v>
      </c>
      <c r="E488" s="309" t="s">
        <v>209</v>
      </c>
      <c r="F488" s="56"/>
      <c r="G488" s="285"/>
      <c r="H488" s="61" t="s">
        <v>1</v>
      </c>
      <c r="I488" s="286" t="s">
        <v>851</v>
      </c>
      <c r="J488" s="61" t="s">
        <v>2710</v>
      </c>
      <c r="K488" s="61" t="s">
        <v>2682</v>
      </c>
      <c r="L488" s="85" t="s">
        <v>3101</v>
      </c>
      <c r="M488" s="55" t="s">
        <v>117</v>
      </c>
      <c r="N488" s="85" t="s">
        <v>3101</v>
      </c>
      <c r="O488" s="287" t="s">
        <v>3102</v>
      </c>
      <c r="P488" s="288" t="s">
        <v>3103</v>
      </c>
      <c r="Q488" s="310">
        <v>37888</v>
      </c>
      <c r="R488" s="290" t="s">
        <v>3104</v>
      </c>
      <c r="S488" s="61" t="s">
        <v>1166</v>
      </c>
      <c r="T488" s="65" t="s">
        <v>3052</v>
      </c>
      <c r="U488" s="55" t="s">
        <v>121</v>
      </c>
      <c r="V488" s="63" t="s">
        <v>49</v>
      </c>
      <c r="W488" s="64">
        <v>4166000</v>
      </c>
      <c r="X488" s="65" t="s">
        <v>3052</v>
      </c>
      <c r="Y488" s="66" t="s">
        <v>2715</v>
      </c>
      <c r="Z488" s="65" t="s">
        <v>78</v>
      </c>
      <c r="AA488" s="311">
        <f t="shared" si="25"/>
        <v>1.1759999999999999</v>
      </c>
      <c r="AB488" s="65" t="s">
        <v>3052</v>
      </c>
      <c r="AC488" s="220"/>
      <c r="AD488" s="69"/>
      <c r="AE488" s="69"/>
      <c r="AF488" s="69"/>
      <c r="AG488" s="69"/>
      <c r="AH488" s="69"/>
      <c r="AI488" s="69"/>
      <c r="AJ488" s="69"/>
      <c r="AK488" s="69"/>
      <c r="AL488" s="69"/>
      <c r="AM488" s="69"/>
      <c r="AN488" s="69"/>
      <c r="AO488" s="69"/>
      <c r="AP488" s="69"/>
      <c r="AQ488" s="69"/>
      <c r="AR488" s="69"/>
      <c r="AS488" s="69"/>
      <c r="AT488" s="69"/>
      <c r="AU488" s="69"/>
      <c r="AV488" s="69"/>
      <c r="AW488" s="69"/>
      <c r="AX488" s="69"/>
      <c r="AY488" s="69"/>
      <c r="AZ488" s="69"/>
      <c r="BA488" s="69"/>
      <c r="BB488" s="69"/>
      <c r="BC488" s="69"/>
      <c r="BD488" s="69"/>
      <c r="BE488" s="69"/>
      <c r="BF488" s="69"/>
      <c r="BG488" s="69"/>
      <c r="BH488" s="69"/>
      <c r="BI488" s="69"/>
      <c r="BJ488" s="69"/>
      <c r="BK488" s="69"/>
      <c r="BL488" s="69"/>
      <c r="BM488" s="69"/>
      <c r="BN488" s="69"/>
      <c r="BO488" s="69"/>
      <c r="BP488" s="69"/>
      <c r="BQ488" s="69"/>
      <c r="BR488" s="69"/>
      <c r="BS488" s="69"/>
      <c r="BT488" s="69"/>
      <c r="BU488" s="69"/>
      <c r="BV488" s="69"/>
      <c r="BW488" s="69"/>
      <c r="BX488" s="69"/>
      <c r="BY488" s="69"/>
      <c r="BZ488" s="69"/>
      <c r="CA488" s="69"/>
      <c r="CB488" s="69"/>
      <c r="CC488" s="69"/>
      <c r="CD488" s="70"/>
    </row>
    <row r="489" spans="1:82" s="67" customFormat="1" ht="27.95" customHeight="1">
      <c r="A489" s="25">
        <f t="shared" si="24"/>
        <v>81</v>
      </c>
      <c r="B489" s="308"/>
      <c r="C489" s="159" t="s">
        <v>3105</v>
      </c>
      <c r="D489" s="283" t="s">
        <v>3106</v>
      </c>
      <c r="E489" s="309" t="s">
        <v>209</v>
      </c>
      <c r="F489" s="56"/>
      <c r="G489" s="285" t="s">
        <v>3107</v>
      </c>
      <c r="H489" s="61" t="s">
        <v>1</v>
      </c>
      <c r="I489" s="286" t="s">
        <v>45</v>
      </c>
      <c r="J489" s="61" t="s">
        <v>2710</v>
      </c>
      <c r="K489" s="61" t="s">
        <v>2682</v>
      </c>
      <c r="L489" s="85" t="s">
        <v>116</v>
      </c>
      <c r="M489" s="55" t="s">
        <v>117</v>
      </c>
      <c r="N489" s="85" t="s">
        <v>116</v>
      </c>
      <c r="O489" s="287" t="s">
        <v>3108</v>
      </c>
      <c r="P489" s="288" t="s">
        <v>3109</v>
      </c>
      <c r="Q489" s="310">
        <v>40961</v>
      </c>
      <c r="R489" s="290" t="s">
        <v>213</v>
      </c>
      <c r="S489" s="61" t="s">
        <v>1166</v>
      </c>
      <c r="T489" s="65" t="s">
        <v>3052</v>
      </c>
      <c r="U489" s="55" t="s">
        <v>121</v>
      </c>
      <c r="V489" s="63" t="s">
        <v>49</v>
      </c>
      <c r="W489" s="64">
        <v>4166000</v>
      </c>
      <c r="X489" s="65" t="s">
        <v>3052</v>
      </c>
      <c r="Y489" s="66" t="s">
        <v>2715</v>
      </c>
      <c r="Z489" s="65" t="s">
        <v>78</v>
      </c>
      <c r="AA489" s="311">
        <f t="shared" si="25"/>
        <v>1.1759999999999999</v>
      </c>
      <c r="AB489" s="65" t="s">
        <v>3052</v>
      </c>
      <c r="AC489" s="220"/>
      <c r="AD489" s="69"/>
      <c r="AE489" s="69"/>
      <c r="AF489" s="69"/>
      <c r="AG489" s="69"/>
      <c r="AH489" s="69"/>
      <c r="AI489" s="69"/>
      <c r="AJ489" s="69"/>
      <c r="AK489" s="69"/>
      <c r="AL489" s="69"/>
      <c r="AM489" s="69"/>
      <c r="AN489" s="69"/>
      <c r="AO489" s="69"/>
      <c r="AP489" s="69"/>
      <c r="AQ489" s="69"/>
      <c r="AR489" s="69"/>
      <c r="AS489" s="69"/>
      <c r="AT489" s="69"/>
      <c r="AU489" s="69"/>
      <c r="AV489" s="69"/>
      <c r="AW489" s="69"/>
      <c r="AX489" s="69"/>
      <c r="AY489" s="69"/>
      <c r="AZ489" s="69"/>
      <c r="BA489" s="69"/>
      <c r="BB489" s="69"/>
      <c r="BC489" s="69"/>
      <c r="BD489" s="69"/>
      <c r="BE489" s="69"/>
      <c r="BF489" s="69"/>
      <c r="BG489" s="69"/>
      <c r="BH489" s="69"/>
      <c r="BI489" s="69"/>
      <c r="BJ489" s="69"/>
      <c r="BK489" s="69"/>
      <c r="BL489" s="69"/>
      <c r="BM489" s="69"/>
      <c r="BN489" s="69"/>
      <c r="BO489" s="69"/>
      <c r="BP489" s="69"/>
      <c r="BQ489" s="69"/>
      <c r="BR489" s="69"/>
      <c r="BS489" s="69"/>
      <c r="BT489" s="69"/>
      <c r="BU489" s="69"/>
      <c r="BV489" s="69"/>
      <c r="BW489" s="69"/>
      <c r="BX489" s="69"/>
      <c r="BY489" s="69"/>
      <c r="BZ489" s="69"/>
      <c r="CA489" s="69"/>
      <c r="CB489" s="69"/>
      <c r="CC489" s="69"/>
      <c r="CD489" s="70"/>
    </row>
    <row r="490" spans="1:82" s="67" customFormat="1" ht="27.95" customHeight="1">
      <c r="A490" s="25">
        <f t="shared" si="24"/>
        <v>82</v>
      </c>
      <c r="B490" s="308"/>
      <c r="C490" s="159" t="s">
        <v>3110</v>
      </c>
      <c r="D490" s="283" t="s">
        <v>3111</v>
      </c>
      <c r="E490" s="309" t="s">
        <v>209</v>
      </c>
      <c r="F490" s="56"/>
      <c r="G490" s="285"/>
      <c r="H490" s="61" t="s">
        <v>1</v>
      </c>
      <c r="I490" s="286" t="s">
        <v>598</v>
      </c>
      <c r="J490" s="61" t="s">
        <v>2710</v>
      </c>
      <c r="K490" s="61" t="s">
        <v>2682</v>
      </c>
      <c r="L490" s="85" t="s">
        <v>3112</v>
      </c>
      <c r="M490" s="55" t="s">
        <v>117</v>
      </c>
      <c r="N490" s="85" t="s">
        <v>3112</v>
      </c>
      <c r="O490" s="287" t="s">
        <v>3113</v>
      </c>
      <c r="P490" s="288" t="s">
        <v>3114</v>
      </c>
      <c r="Q490" s="310">
        <v>39671</v>
      </c>
      <c r="R490" s="290" t="s">
        <v>3115</v>
      </c>
      <c r="S490" s="61" t="s">
        <v>1166</v>
      </c>
      <c r="T490" s="65" t="s">
        <v>3052</v>
      </c>
      <c r="U490" s="55" t="s">
        <v>121</v>
      </c>
      <c r="V490" s="63" t="s">
        <v>49</v>
      </c>
      <c r="W490" s="64">
        <v>4166000</v>
      </c>
      <c r="X490" s="65" t="s">
        <v>3052</v>
      </c>
      <c r="Y490" s="66" t="s">
        <v>2715</v>
      </c>
      <c r="Z490" s="65" t="s">
        <v>78</v>
      </c>
      <c r="AA490" s="311">
        <f t="shared" si="25"/>
        <v>1.1759999999999999</v>
      </c>
      <c r="AB490" s="65" t="s">
        <v>3052</v>
      </c>
      <c r="AC490" s="220"/>
      <c r="AD490" s="69"/>
      <c r="AE490" s="69"/>
      <c r="AF490" s="69"/>
      <c r="AG490" s="69"/>
      <c r="AH490" s="69"/>
      <c r="AI490" s="69"/>
      <c r="AJ490" s="69"/>
      <c r="AK490" s="69"/>
      <c r="AL490" s="69"/>
      <c r="AM490" s="69"/>
      <c r="AN490" s="69"/>
      <c r="AO490" s="69"/>
      <c r="AP490" s="69"/>
      <c r="AQ490" s="69"/>
      <c r="AR490" s="69"/>
      <c r="AS490" s="69"/>
      <c r="AT490" s="69"/>
      <c r="AU490" s="69"/>
      <c r="AV490" s="69"/>
      <c r="AW490" s="69"/>
      <c r="AX490" s="69"/>
      <c r="AY490" s="69"/>
      <c r="AZ490" s="69"/>
      <c r="BA490" s="69"/>
      <c r="BB490" s="69"/>
      <c r="BC490" s="69"/>
      <c r="BD490" s="69"/>
      <c r="BE490" s="69"/>
      <c r="BF490" s="69"/>
      <c r="BG490" s="69"/>
      <c r="BH490" s="69"/>
      <c r="BI490" s="69"/>
      <c r="BJ490" s="69"/>
      <c r="BK490" s="69"/>
      <c r="BL490" s="69"/>
      <c r="BM490" s="69"/>
      <c r="BN490" s="69"/>
      <c r="BO490" s="69"/>
      <c r="BP490" s="69"/>
      <c r="BQ490" s="69"/>
      <c r="BR490" s="69"/>
      <c r="BS490" s="69"/>
      <c r="BT490" s="69"/>
      <c r="BU490" s="69"/>
      <c r="BV490" s="69"/>
      <c r="BW490" s="69"/>
      <c r="BX490" s="69"/>
      <c r="BY490" s="69"/>
      <c r="BZ490" s="69"/>
      <c r="CA490" s="69"/>
      <c r="CB490" s="69"/>
      <c r="CC490" s="69"/>
      <c r="CD490" s="70"/>
    </row>
    <row r="491" spans="1:82" s="67" customFormat="1" ht="27.95" customHeight="1">
      <c r="A491" s="25">
        <f t="shared" si="24"/>
        <v>83</v>
      </c>
      <c r="B491" s="308"/>
      <c r="C491" s="159" t="s">
        <v>3116</v>
      </c>
      <c r="D491" s="283" t="s">
        <v>3117</v>
      </c>
      <c r="E491" s="309" t="s">
        <v>209</v>
      </c>
      <c r="F491" s="56"/>
      <c r="G491" s="285"/>
      <c r="H491" s="61" t="s">
        <v>1</v>
      </c>
      <c r="I491" s="286" t="s">
        <v>102</v>
      </c>
      <c r="J491" s="61" t="s">
        <v>2710</v>
      </c>
      <c r="K491" s="61" t="s">
        <v>2682</v>
      </c>
      <c r="L491" s="85" t="s">
        <v>3118</v>
      </c>
      <c r="M491" s="55" t="s">
        <v>117</v>
      </c>
      <c r="N491" s="85" t="s">
        <v>3118</v>
      </c>
      <c r="O491" s="287" t="s">
        <v>3119</v>
      </c>
      <c r="P491" s="288" t="s">
        <v>3120</v>
      </c>
      <c r="Q491" s="310">
        <v>41865</v>
      </c>
      <c r="R491" s="290" t="s">
        <v>213</v>
      </c>
      <c r="S491" s="61" t="s">
        <v>1166</v>
      </c>
      <c r="T491" s="65" t="s">
        <v>3052</v>
      </c>
      <c r="U491" s="55" t="s">
        <v>121</v>
      </c>
      <c r="V491" s="63" t="s">
        <v>49</v>
      </c>
      <c r="W491" s="64">
        <v>4166000</v>
      </c>
      <c r="X491" s="65" t="s">
        <v>3052</v>
      </c>
      <c r="Y491" s="66" t="s">
        <v>2715</v>
      </c>
      <c r="Z491" s="65" t="s">
        <v>78</v>
      </c>
      <c r="AA491" s="311">
        <f t="shared" si="25"/>
        <v>1.1759999999999999</v>
      </c>
      <c r="AB491" s="65" t="s">
        <v>3052</v>
      </c>
      <c r="AC491" s="220"/>
      <c r="AD491" s="69"/>
      <c r="AE491" s="69"/>
      <c r="AF491" s="69"/>
      <c r="AG491" s="69"/>
      <c r="AH491" s="69"/>
      <c r="AI491" s="69"/>
      <c r="AJ491" s="69"/>
      <c r="AK491" s="69"/>
      <c r="AL491" s="69"/>
      <c r="AM491" s="69"/>
      <c r="AN491" s="69"/>
      <c r="AO491" s="69"/>
      <c r="AP491" s="69"/>
      <c r="AQ491" s="69"/>
      <c r="AR491" s="69"/>
      <c r="AS491" s="69"/>
      <c r="AT491" s="69"/>
      <c r="AU491" s="69"/>
      <c r="AV491" s="69"/>
      <c r="AW491" s="69"/>
      <c r="AX491" s="69"/>
      <c r="AY491" s="69"/>
      <c r="AZ491" s="69"/>
      <c r="BA491" s="69"/>
      <c r="BB491" s="69"/>
      <c r="BC491" s="69"/>
      <c r="BD491" s="69"/>
      <c r="BE491" s="69"/>
      <c r="BF491" s="69"/>
      <c r="BG491" s="69"/>
      <c r="BH491" s="69"/>
      <c r="BI491" s="69"/>
      <c r="BJ491" s="69"/>
      <c r="BK491" s="69"/>
      <c r="BL491" s="69"/>
      <c r="BM491" s="69"/>
      <c r="BN491" s="69"/>
      <c r="BO491" s="69"/>
      <c r="BP491" s="69"/>
      <c r="BQ491" s="69"/>
      <c r="BR491" s="69"/>
      <c r="BS491" s="69"/>
      <c r="BT491" s="69"/>
      <c r="BU491" s="69"/>
      <c r="BV491" s="69"/>
      <c r="BW491" s="69"/>
      <c r="BX491" s="69"/>
      <c r="BY491" s="69"/>
      <c r="BZ491" s="69"/>
      <c r="CA491" s="69"/>
      <c r="CB491" s="69"/>
      <c r="CC491" s="69"/>
      <c r="CD491" s="70"/>
    </row>
    <row r="492" spans="1:82" s="67" customFormat="1" ht="27.95" customHeight="1">
      <c r="A492" s="25">
        <f t="shared" si="24"/>
        <v>84</v>
      </c>
      <c r="B492" s="308"/>
      <c r="C492" s="159" t="s">
        <v>3121</v>
      </c>
      <c r="D492" s="283" t="s">
        <v>3122</v>
      </c>
      <c r="E492" s="309" t="s">
        <v>209</v>
      </c>
      <c r="F492" s="56"/>
      <c r="G492" s="285" t="s">
        <v>3123</v>
      </c>
      <c r="H492" s="61" t="s">
        <v>1</v>
      </c>
      <c r="I492" s="286" t="s">
        <v>191</v>
      </c>
      <c r="J492" s="61" t="s">
        <v>2710</v>
      </c>
      <c r="K492" s="61" t="s">
        <v>2682</v>
      </c>
      <c r="L492" s="85" t="s">
        <v>3124</v>
      </c>
      <c r="M492" s="55" t="s">
        <v>226</v>
      </c>
      <c r="N492" s="85" t="s">
        <v>3124</v>
      </c>
      <c r="O492" s="287" t="s">
        <v>3125</v>
      </c>
      <c r="P492" s="288" t="s">
        <v>3126</v>
      </c>
      <c r="Q492" s="310">
        <v>40305</v>
      </c>
      <c r="R492" s="290" t="s">
        <v>3127</v>
      </c>
      <c r="S492" s="61" t="s">
        <v>1166</v>
      </c>
      <c r="T492" s="65" t="s">
        <v>3052</v>
      </c>
      <c r="U492" s="55" t="s">
        <v>121</v>
      </c>
      <c r="V492" s="63" t="s">
        <v>49</v>
      </c>
      <c r="W492" s="64">
        <v>4166000</v>
      </c>
      <c r="X492" s="65" t="s">
        <v>3052</v>
      </c>
      <c r="Y492" s="66" t="s">
        <v>2715</v>
      </c>
      <c r="Z492" s="65" t="s">
        <v>78</v>
      </c>
      <c r="AA492" s="311">
        <f t="shared" si="25"/>
        <v>1.1759999999999999</v>
      </c>
      <c r="AB492" s="65" t="s">
        <v>3052</v>
      </c>
      <c r="AC492" s="220"/>
      <c r="AD492" s="69"/>
      <c r="AE492" s="69"/>
      <c r="AF492" s="69"/>
      <c r="AG492" s="69"/>
      <c r="AH492" s="69"/>
      <c r="AI492" s="69"/>
      <c r="AJ492" s="69"/>
      <c r="AK492" s="69"/>
      <c r="AL492" s="69"/>
      <c r="AM492" s="69"/>
      <c r="AN492" s="69"/>
      <c r="AO492" s="69"/>
      <c r="AP492" s="69"/>
      <c r="AQ492" s="69"/>
      <c r="AR492" s="69"/>
      <c r="AS492" s="69"/>
      <c r="AT492" s="69"/>
      <c r="AU492" s="69"/>
      <c r="AV492" s="69"/>
      <c r="AW492" s="69"/>
      <c r="AX492" s="69"/>
      <c r="AY492" s="69"/>
      <c r="AZ492" s="69"/>
      <c r="BA492" s="69"/>
      <c r="BB492" s="69"/>
      <c r="BC492" s="69"/>
      <c r="BD492" s="69"/>
      <c r="BE492" s="69"/>
      <c r="BF492" s="69"/>
      <c r="BG492" s="69"/>
      <c r="BH492" s="69"/>
      <c r="BI492" s="69"/>
      <c r="BJ492" s="69"/>
      <c r="BK492" s="69"/>
      <c r="BL492" s="69"/>
      <c r="BM492" s="69"/>
      <c r="BN492" s="69"/>
      <c r="BO492" s="69"/>
      <c r="BP492" s="69"/>
      <c r="BQ492" s="69"/>
      <c r="BR492" s="69"/>
      <c r="BS492" s="69"/>
      <c r="BT492" s="69"/>
      <c r="BU492" s="69"/>
      <c r="BV492" s="69"/>
      <c r="BW492" s="69"/>
      <c r="BX492" s="69"/>
      <c r="BY492" s="69"/>
      <c r="BZ492" s="69"/>
      <c r="CA492" s="69"/>
      <c r="CB492" s="69"/>
      <c r="CC492" s="69"/>
      <c r="CD492" s="70"/>
    </row>
    <row r="493" spans="1:82" s="67" customFormat="1" ht="27.95" customHeight="1">
      <c r="A493" s="25">
        <f t="shared" si="24"/>
        <v>85</v>
      </c>
      <c r="B493" s="308"/>
      <c r="C493" s="159" t="s">
        <v>3128</v>
      </c>
      <c r="D493" s="283" t="s">
        <v>3129</v>
      </c>
      <c r="E493" s="309" t="s">
        <v>209</v>
      </c>
      <c r="F493" s="56"/>
      <c r="G493" s="285"/>
      <c r="H493" s="61" t="s">
        <v>1</v>
      </c>
      <c r="I493" s="286" t="s">
        <v>68</v>
      </c>
      <c r="J493" s="61" t="s">
        <v>2710</v>
      </c>
      <c r="K493" s="61" t="s">
        <v>2682</v>
      </c>
      <c r="L493" s="85" t="s">
        <v>3056</v>
      </c>
      <c r="M493" s="55" t="s">
        <v>117</v>
      </c>
      <c r="N493" s="85" t="s">
        <v>3056</v>
      </c>
      <c r="O493" s="287" t="s">
        <v>3130</v>
      </c>
      <c r="P493" s="288" t="s">
        <v>3131</v>
      </c>
      <c r="Q493" s="310">
        <v>41521</v>
      </c>
      <c r="R493" s="290" t="s">
        <v>3132</v>
      </c>
      <c r="S493" s="61" t="s">
        <v>1166</v>
      </c>
      <c r="T493" s="65" t="s">
        <v>3052</v>
      </c>
      <c r="U493" s="55" t="s">
        <v>121</v>
      </c>
      <c r="V493" s="63" t="s">
        <v>49</v>
      </c>
      <c r="W493" s="64">
        <v>4166000</v>
      </c>
      <c r="X493" s="65" t="s">
        <v>3052</v>
      </c>
      <c r="Y493" s="66" t="s">
        <v>2715</v>
      </c>
      <c r="Z493" s="65" t="s">
        <v>78</v>
      </c>
      <c r="AA493" s="311">
        <f t="shared" si="25"/>
        <v>1.1759999999999999</v>
      </c>
      <c r="AB493" s="65" t="s">
        <v>3052</v>
      </c>
      <c r="AC493" s="220"/>
      <c r="AD493" s="69"/>
      <c r="AE493" s="69"/>
      <c r="AF493" s="69"/>
      <c r="AG493" s="69"/>
      <c r="AH493" s="69"/>
      <c r="AI493" s="69"/>
      <c r="AJ493" s="69"/>
      <c r="AK493" s="69"/>
      <c r="AL493" s="69"/>
      <c r="AM493" s="69"/>
      <c r="AN493" s="69"/>
      <c r="AO493" s="69"/>
      <c r="AP493" s="69"/>
      <c r="AQ493" s="69"/>
      <c r="AR493" s="69"/>
      <c r="AS493" s="69"/>
      <c r="AT493" s="69"/>
      <c r="AU493" s="69"/>
      <c r="AV493" s="69"/>
      <c r="AW493" s="69"/>
      <c r="AX493" s="69"/>
      <c r="AY493" s="69"/>
      <c r="AZ493" s="69"/>
      <c r="BA493" s="69"/>
      <c r="BB493" s="69"/>
      <c r="BC493" s="69"/>
      <c r="BD493" s="69"/>
      <c r="BE493" s="69"/>
      <c r="BF493" s="69"/>
      <c r="BG493" s="69"/>
      <c r="BH493" s="69"/>
      <c r="BI493" s="69"/>
      <c r="BJ493" s="69"/>
      <c r="BK493" s="69"/>
      <c r="BL493" s="69"/>
      <c r="BM493" s="69"/>
      <c r="BN493" s="69"/>
      <c r="BO493" s="69"/>
      <c r="BP493" s="69"/>
      <c r="BQ493" s="69"/>
      <c r="BR493" s="69"/>
      <c r="BS493" s="69"/>
      <c r="BT493" s="69"/>
      <c r="BU493" s="69"/>
      <c r="BV493" s="69"/>
      <c r="BW493" s="69"/>
      <c r="BX493" s="69"/>
      <c r="BY493" s="69"/>
      <c r="BZ493" s="69"/>
      <c r="CA493" s="69"/>
      <c r="CB493" s="69"/>
      <c r="CC493" s="69"/>
      <c r="CD493" s="70"/>
    </row>
    <row r="494" spans="1:82" s="67" customFormat="1" ht="27.95" customHeight="1">
      <c r="A494" s="25">
        <f t="shared" si="24"/>
        <v>86</v>
      </c>
      <c r="B494" s="308"/>
      <c r="C494" s="159" t="s">
        <v>3133</v>
      </c>
      <c r="D494" s="283" t="s">
        <v>3134</v>
      </c>
      <c r="E494" s="309" t="s">
        <v>209</v>
      </c>
      <c r="F494" s="56"/>
      <c r="G494" s="285"/>
      <c r="H494" s="61" t="s">
        <v>1</v>
      </c>
      <c r="I494" s="286" t="s">
        <v>45</v>
      </c>
      <c r="J494" s="61" t="s">
        <v>2710</v>
      </c>
      <c r="K494" s="61" t="s">
        <v>2682</v>
      </c>
      <c r="L494" s="85" t="s">
        <v>3135</v>
      </c>
      <c r="M494" s="55" t="s">
        <v>117</v>
      </c>
      <c r="N494" s="85" t="s">
        <v>3135</v>
      </c>
      <c r="O494" s="287" t="s">
        <v>3136</v>
      </c>
      <c r="P494" s="288" t="s">
        <v>3137</v>
      </c>
      <c r="Q494" s="310">
        <v>38520</v>
      </c>
      <c r="R494" s="290" t="s">
        <v>3138</v>
      </c>
      <c r="S494" s="61" t="s">
        <v>1166</v>
      </c>
      <c r="T494" s="65" t="s">
        <v>3052</v>
      </c>
      <c r="U494" s="55" t="s">
        <v>121</v>
      </c>
      <c r="V494" s="63" t="s">
        <v>49</v>
      </c>
      <c r="W494" s="64">
        <v>4166000</v>
      </c>
      <c r="X494" s="65" t="s">
        <v>3052</v>
      </c>
      <c r="Y494" s="66" t="s">
        <v>2715</v>
      </c>
      <c r="Z494" s="65" t="s">
        <v>78</v>
      </c>
      <c r="AA494" s="311">
        <f t="shared" si="25"/>
        <v>1.1759999999999999</v>
      </c>
      <c r="AB494" s="65" t="s">
        <v>3052</v>
      </c>
      <c r="AC494" s="220"/>
      <c r="AD494" s="69"/>
      <c r="AE494" s="69"/>
      <c r="AF494" s="69"/>
      <c r="AG494" s="69"/>
      <c r="AH494" s="69"/>
      <c r="AI494" s="69"/>
      <c r="AJ494" s="69"/>
      <c r="AK494" s="69"/>
      <c r="AL494" s="69"/>
      <c r="AM494" s="69"/>
      <c r="AN494" s="69"/>
      <c r="AO494" s="69"/>
      <c r="AP494" s="69"/>
      <c r="AQ494" s="69"/>
      <c r="AR494" s="69"/>
      <c r="AS494" s="69"/>
      <c r="AT494" s="69"/>
      <c r="AU494" s="69"/>
      <c r="AV494" s="69"/>
      <c r="AW494" s="69"/>
      <c r="AX494" s="69"/>
      <c r="AY494" s="69"/>
      <c r="AZ494" s="69"/>
      <c r="BA494" s="69"/>
      <c r="BB494" s="69"/>
      <c r="BC494" s="69"/>
      <c r="BD494" s="69"/>
      <c r="BE494" s="69"/>
      <c r="BF494" s="69"/>
      <c r="BG494" s="69"/>
      <c r="BH494" s="69"/>
      <c r="BI494" s="69"/>
      <c r="BJ494" s="69"/>
      <c r="BK494" s="69"/>
      <c r="BL494" s="69"/>
      <c r="BM494" s="69"/>
      <c r="BN494" s="69"/>
      <c r="BO494" s="69"/>
      <c r="BP494" s="69"/>
      <c r="BQ494" s="69"/>
      <c r="BR494" s="69"/>
      <c r="BS494" s="69"/>
      <c r="BT494" s="69"/>
      <c r="BU494" s="69"/>
      <c r="BV494" s="69"/>
      <c r="BW494" s="69"/>
      <c r="BX494" s="69"/>
      <c r="BY494" s="69"/>
      <c r="BZ494" s="69"/>
      <c r="CA494" s="69"/>
      <c r="CB494" s="69"/>
      <c r="CC494" s="69"/>
      <c r="CD494" s="70"/>
    </row>
    <row r="495" spans="1:82" s="67" customFormat="1" ht="27.95" customHeight="1">
      <c r="A495" s="25">
        <f t="shared" si="24"/>
        <v>87</v>
      </c>
      <c r="B495" s="308"/>
      <c r="C495" s="159" t="s">
        <v>3139</v>
      </c>
      <c r="D495" s="283" t="s">
        <v>3140</v>
      </c>
      <c r="E495" s="309" t="s">
        <v>209</v>
      </c>
      <c r="F495" s="56"/>
      <c r="G495" s="285"/>
      <c r="H495" s="61" t="s">
        <v>1</v>
      </c>
      <c r="I495" s="286" t="s">
        <v>45</v>
      </c>
      <c r="J495" s="61" t="s">
        <v>2710</v>
      </c>
      <c r="K495" s="61" t="s">
        <v>2682</v>
      </c>
      <c r="L495" s="85" t="s">
        <v>116</v>
      </c>
      <c r="M495" s="55" t="s">
        <v>117</v>
      </c>
      <c r="N495" s="85" t="s">
        <v>116</v>
      </c>
      <c r="O495" s="287" t="s">
        <v>3141</v>
      </c>
      <c r="P495" s="288" t="s">
        <v>3142</v>
      </c>
      <c r="Q495" s="310">
        <v>41227</v>
      </c>
      <c r="R495" s="290" t="s">
        <v>3138</v>
      </c>
      <c r="S495" s="61" t="s">
        <v>1166</v>
      </c>
      <c r="T495" s="65" t="s">
        <v>3052</v>
      </c>
      <c r="U495" s="55" t="s">
        <v>121</v>
      </c>
      <c r="V495" s="63" t="s">
        <v>49</v>
      </c>
      <c r="W495" s="64">
        <v>4166000</v>
      </c>
      <c r="X495" s="65" t="s">
        <v>3052</v>
      </c>
      <c r="Y495" s="66" t="s">
        <v>2715</v>
      </c>
      <c r="Z495" s="65" t="s">
        <v>78</v>
      </c>
      <c r="AA495" s="311">
        <f t="shared" si="25"/>
        <v>1.1759999999999999</v>
      </c>
      <c r="AB495" s="65" t="s">
        <v>3052</v>
      </c>
      <c r="AC495" s="220"/>
      <c r="AD495" s="69"/>
      <c r="AE495" s="69"/>
      <c r="AF495" s="69"/>
      <c r="AG495" s="69"/>
      <c r="AH495" s="69"/>
      <c r="AI495" s="69"/>
      <c r="AJ495" s="69"/>
      <c r="AK495" s="69"/>
      <c r="AL495" s="69"/>
      <c r="AM495" s="69"/>
      <c r="AN495" s="69"/>
      <c r="AO495" s="69"/>
      <c r="AP495" s="69"/>
      <c r="AQ495" s="69"/>
      <c r="AR495" s="69"/>
      <c r="AS495" s="69"/>
      <c r="AT495" s="69"/>
      <c r="AU495" s="69"/>
      <c r="AV495" s="69"/>
      <c r="AW495" s="69"/>
      <c r="AX495" s="69"/>
      <c r="AY495" s="69"/>
      <c r="AZ495" s="69"/>
      <c r="BA495" s="69"/>
      <c r="BB495" s="69"/>
      <c r="BC495" s="69"/>
      <c r="BD495" s="69"/>
      <c r="BE495" s="69"/>
      <c r="BF495" s="69"/>
      <c r="BG495" s="69"/>
      <c r="BH495" s="69"/>
      <c r="BI495" s="69"/>
      <c r="BJ495" s="69"/>
      <c r="BK495" s="69"/>
      <c r="BL495" s="69"/>
      <c r="BM495" s="69"/>
      <c r="BN495" s="69"/>
      <c r="BO495" s="69"/>
      <c r="BP495" s="69"/>
      <c r="BQ495" s="69"/>
      <c r="BR495" s="69"/>
      <c r="BS495" s="69"/>
      <c r="BT495" s="69"/>
      <c r="BU495" s="69"/>
      <c r="BV495" s="69"/>
      <c r="BW495" s="69"/>
      <c r="BX495" s="69"/>
      <c r="BY495" s="69"/>
      <c r="BZ495" s="69"/>
      <c r="CA495" s="69"/>
      <c r="CB495" s="69"/>
      <c r="CC495" s="69"/>
      <c r="CD495" s="70"/>
    </row>
    <row r="496" spans="1:82" s="67" customFormat="1" ht="27.95" customHeight="1">
      <c r="A496" s="25">
        <f t="shared" si="24"/>
        <v>88</v>
      </c>
      <c r="B496" s="308"/>
      <c r="C496" s="159" t="s">
        <v>3143</v>
      </c>
      <c r="D496" s="283" t="s">
        <v>3144</v>
      </c>
      <c r="E496" s="309" t="s">
        <v>209</v>
      </c>
      <c r="F496" s="56"/>
      <c r="G496" s="285"/>
      <c r="H496" s="61" t="s">
        <v>1</v>
      </c>
      <c r="I496" s="286" t="s">
        <v>340</v>
      </c>
      <c r="J496" s="61" t="s">
        <v>2710</v>
      </c>
      <c r="K496" s="61" t="s">
        <v>2682</v>
      </c>
      <c r="L496" s="85" t="s">
        <v>3145</v>
      </c>
      <c r="M496" s="55" t="s">
        <v>117</v>
      </c>
      <c r="N496" s="85" t="s">
        <v>3145</v>
      </c>
      <c r="O496" s="287" t="s">
        <v>3146</v>
      </c>
      <c r="P496" s="288" t="s">
        <v>3147</v>
      </c>
      <c r="Q496" s="310">
        <v>39147</v>
      </c>
      <c r="R496" s="290" t="s">
        <v>3148</v>
      </c>
      <c r="S496" s="61" t="s">
        <v>1166</v>
      </c>
      <c r="T496" s="65" t="s">
        <v>3052</v>
      </c>
      <c r="U496" s="55" t="s">
        <v>121</v>
      </c>
      <c r="V496" s="63" t="s">
        <v>49</v>
      </c>
      <c r="W496" s="64">
        <v>4166000</v>
      </c>
      <c r="X496" s="65" t="s">
        <v>3052</v>
      </c>
      <c r="Y496" s="66" t="s">
        <v>2715</v>
      </c>
      <c r="Z496" s="65" t="s">
        <v>78</v>
      </c>
      <c r="AA496" s="311">
        <f t="shared" si="25"/>
        <v>1.1759999999999999</v>
      </c>
      <c r="AB496" s="65" t="s">
        <v>3052</v>
      </c>
      <c r="AC496" s="220"/>
      <c r="AD496" s="69"/>
      <c r="AE496" s="69"/>
      <c r="AF496" s="69"/>
      <c r="AG496" s="69"/>
      <c r="AH496" s="69"/>
      <c r="AI496" s="69"/>
      <c r="AJ496" s="69"/>
      <c r="AK496" s="69"/>
      <c r="AL496" s="69"/>
      <c r="AM496" s="69"/>
      <c r="AN496" s="69"/>
      <c r="AO496" s="69"/>
      <c r="AP496" s="69"/>
      <c r="AQ496" s="69"/>
      <c r="AR496" s="69"/>
      <c r="AS496" s="69"/>
      <c r="AT496" s="69"/>
      <c r="AU496" s="69"/>
      <c r="AV496" s="69"/>
      <c r="AW496" s="69"/>
      <c r="AX496" s="69"/>
      <c r="AY496" s="69"/>
      <c r="AZ496" s="69"/>
      <c r="BA496" s="69"/>
      <c r="BB496" s="69"/>
      <c r="BC496" s="69"/>
      <c r="BD496" s="69"/>
      <c r="BE496" s="69"/>
      <c r="BF496" s="69"/>
      <c r="BG496" s="69"/>
      <c r="BH496" s="69"/>
      <c r="BI496" s="69"/>
      <c r="BJ496" s="69"/>
      <c r="BK496" s="69"/>
      <c r="BL496" s="69"/>
      <c r="BM496" s="69"/>
      <c r="BN496" s="69"/>
      <c r="BO496" s="69"/>
      <c r="BP496" s="69"/>
      <c r="BQ496" s="69"/>
      <c r="BR496" s="69"/>
      <c r="BS496" s="69"/>
      <c r="BT496" s="69"/>
      <c r="BU496" s="69"/>
      <c r="BV496" s="69"/>
      <c r="BW496" s="69"/>
      <c r="BX496" s="69"/>
      <c r="BY496" s="69"/>
      <c r="BZ496" s="69"/>
      <c r="CA496" s="69"/>
      <c r="CB496" s="69"/>
      <c r="CC496" s="69"/>
      <c r="CD496" s="70"/>
    </row>
    <row r="497" spans="1:82" s="67" customFormat="1" ht="27.95" customHeight="1">
      <c r="A497" s="25">
        <f t="shared" si="24"/>
        <v>89</v>
      </c>
      <c r="B497" s="308"/>
      <c r="C497" s="159" t="s">
        <v>3149</v>
      </c>
      <c r="D497" s="314" t="s">
        <v>3150</v>
      </c>
      <c r="E497" s="309" t="s">
        <v>3151</v>
      </c>
      <c r="F497" s="56"/>
      <c r="G497" s="285"/>
      <c r="H497" s="61" t="s">
        <v>1</v>
      </c>
      <c r="I497" s="286" t="s">
        <v>45</v>
      </c>
      <c r="J497" s="61" t="s">
        <v>2710</v>
      </c>
      <c r="K497" s="61" t="s">
        <v>2682</v>
      </c>
      <c r="L497" s="85" t="s">
        <v>3152</v>
      </c>
      <c r="M497" s="55" t="s">
        <v>84</v>
      </c>
      <c r="N497" s="85" t="s">
        <v>3152</v>
      </c>
      <c r="O497" s="287" t="s">
        <v>3153</v>
      </c>
      <c r="P497" s="288" t="s">
        <v>3154</v>
      </c>
      <c r="Q497" s="315" t="s">
        <v>783</v>
      </c>
      <c r="R497" s="316" t="s">
        <v>1644</v>
      </c>
      <c r="S497" s="61" t="s">
        <v>1166</v>
      </c>
      <c r="T497" s="65" t="s">
        <v>3151</v>
      </c>
      <c r="U497" s="55" t="s">
        <v>121</v>
      </c>
      <c r="V497" s="63" t="s">
        <v>49</v>
      </c>
      <c r="W497" s="64">
        <v>4166000</v>
      </c>
      <c r="X497" s="65" t="s">
        <v>3151</v>
      </c>
      <c r="Y497" s="66" t="s">
        <v>2715</v>
      </c>
      <c r="Z497" s="65" t="s">
        <v>78</v>
      </c>
      <c r="AA497" s="311">
        <f t="shared" si="25"/>
        <v>1.1759999999999999</v>
      </c>
      <c r="AB497" s="65" t="s">
        <v>3151</v>
      </c>
      <c r="AC497" s="220"/>
      <c r="AD497" s="69"/>
      <c r="AE497" s="69"/>
      <c r="AF497" s="69"/>
      <c r="AG497" s="69"/>
      <c r="AH497" s="69"/>
      <c r="AI497" s="69"/>
      <c r="AJ497" s="69"/>
      <c r="AK497" s="69"/>
      <c r="AL497" s="69"/>
      <c r="AM497" s="69"/>
      <c r="AN497" s="69"/>
      <c r="AO497" s="69"/>
      <c r="AP497" s="69"/>
      <c r="AQ497" s="69"/>
      <c r="AR497" s="69"/>
      <c r="AS497" s="69"/>
      <c r="AT497" s="69"/>
      <c r="AU497" s="69"/>
      <c r="AV497" s="69"/>
      <c r="AW497" s="69"/>
      <c r="AX497" s="69"/>
      <c r="AY497" s="69"/>
      <c r="AZ497" s="69"/>
      <c r="BA497" s="69"/>
      <c r="BB497" s="69"/>
      <c r="BC497" s="69"/>
      <c r="BD497" s="69"/>
      <c r="BE497" s="69"/>
      <c r="BF497" s="69"/>
      <c r="BG497" s="69"/>
      <c r="BH497" s="69"/>
      <c r="BI497" s="69"/>
      <c r="BJ497" s="69"/>
      <c r="BK497" s="69"/>
      <c r="BL497" s="69"/>
      <c r="BM497" s="69"/>
      <c r="BN497" s="69"/>
      <c r="BO497" s="69"/>
      <c r="BP497" s="69"/>
      <c r="BQ497" s="69"/>
      <c r="BR497" s="69"/>
      <c r="BS497" s="69"/>
      <c r="BT497" s="69"/>
      <c r="BU497" s="69"/>
      <c r="BV497" s="69"/>
      <c r="BW497" s="69"/>
      <c r="BX497" s="69"/>
      <c r="BY497" s="69"/>
      <c r="BZ497" s="69"/>
      <c r="CA497" s="69"/>
      <c r="CB497" s="69"/>
      <c r="CC497" s="69"/>
      <c r="CD497" s="70"/>
    </row>
    <row r="498" spans="1:82" s="75" customFormat="1" ht="27.95" customHeight="1">
      <c r="A498" s="25" t="e">
        <f>+#REF!+1</f>
        <v>#REF!</v>
      </c>
      <c r="B498" s="32" t="s">
        <v>3155</v>
      </c>
      <c r="C498" s="113" t="s">
        <v>3156</v>
      </c>
      <c r="D498" s="34">
        <v>23649</v>
      </c>
      <c r="E498" s="71">
        <v>33239</v>
      </c>
      <c r="F498" s="71"/>
      <c r="G498" s="58"/>
      <c r="H498" s="29" t="s">
        <v>1</v>
      </c>
      <c r="I498" s="29" t="s">
        <v>2286</v>
      </c>
      <c r="J498" s="25" t="s">
        <v>2169</v>
      </c>
      <c r="K498" s="25" t="s">
        <v>1768</v>
      </c>
      <c r="L498" s="32" t="s">
        <v>3157</v>
      </c>
      <c r="M498" s="55" t="s">
        <v>226</v>
      </c>
      <c r="N498" s="31" t="s">
        <v>3158</v>
      </c>
      <c r="O498" s="32" t="s">
        <v>3159</v>
      </c>
      <c r="P498" s="32" t="s">
        <v>3160</v>
      </c>
      <c r="Q498" s="34" t="s">
        <v>3161</v>
      </c>
      <c r="R498" s="32" t="s">
        <v>45</v>
      </c>
      <c r="S498" s="61" t="s">
        <v>46</v>
      </c>
      <c r="T498" s="300" t="s">
        <v>47</v>
      </c>
      <c r="U498" s="29" t="s">
        <v>893</v>
      </c>
      <c r="V498" s="72" t="s">
        <v>49</v>
      </c>
      <c r="W498" s="35">
        <v>5115000</v>
      </c>
      <c r="X498" s="65" t="s">
        <v>47</v>
      </c>
      <c r="Y498" s="36" t="s">
        <v>3162</v>
      </c>
      <c r="Z498" s="77" t="s">
        <v>78</v>
      </c>
      <c r="AA498" s="25">
        <v>3.15</v>
      </c>
      <c r="AB498" s="65" t="s">
        <v>47</v>
      </c>
      <c r="AC498" s="37"/>
      <c r="AD498" s="13"/>
      <c r="AE498" s="69"/>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74"/>
    </row>
    <row r="499" spans="1:82" s="75" customFormat="1" ht="27.95" customHeight="1">
      <c r="A499" s="25" t="e">
        <f t="shared" ref="A499:A539" si="26">+A498+1</f>
        <v>#REF!</v>
      </c>
      <c r="B499" s="32" t="s">
        <v>3163</v>
      </c>
      <c r="C499" s="113" t="s">
        <v>3164</v>
      </c>
      <c r="D499" s="34" t="s">
        <v>3165</v>
      </c>
      <c r="E499" s="71">
        <v>34304</v>
      </c>
      <c r="F499" s="71"/>
      <c r="G499" s="58"/>
      <c r="H499" s="29" t="s">
        <v>3</v>
      </c>
      <c r="I499" s="29" t="s">
        <v>45</v>
      </c>
      <c r="J499" s="25" t="s">
        <v>2048</v>
      </c>
      <c r="K499" s="25" t="s">
        <v>1768</v>
      </c>
      <c r="L499" s="32" t="s">
        <v>3166</v>
      </c>
      <c r="M499" s="55" t="s">
        <v>226</v>
      </c>
      <c r="N499" s="31" t="s">
        <v>3167</v>
      </c>
      <c r="O499" s="32" t="s">
        <v>3168</v>
      </c>
      <c r="P499" s="32" t="s">
        <v>3169</v>
      </c>
      <c r="Q499" s="34">
        <v>36629</v>
      </c>
      <c r="R499" s="32" t="s">
        <v>45</v>
      </c>
      <c r="S499" s="61" t="s">
        <v>46</v>
      </c>
      <c r="T499" s="300" t="s">
        <v>47</v>
      </c>
      <c r="U499" s="29" t="s">
        <v>904</v>
      </c>
      <c r="V499" s="72" t="s">
        <v>49</v>
      </c>
      <c r="W499" s="35">
        <v>4921000</v>
      </c>
      <c r="X499" s="65" t="s">
        <v>47</v>
      </c>
      <c r="Y499" s="36" t="s">
        <v>3170</v>
      </c>
      <c r="Z499" s="77" t="s">
        <v>78</v>
      </c>
      <c r="AA499" s="25">
        <v>2.57</v>
      </c>
      <c r="AB499" s="65" t="s">
        <v>47</v>
      </c>
      <c r="AC499" s="37"/>
      <c r="AD499" s="13"/>
      <c r="AE499" s="69"/>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74"/>
    </row>
    <row r="500" spans="1:82" s="75" customFormat="1" ht="27.95" customHeight="1">
      <c r="A500" s="25" t="e">
        <f t="shared" si="26"/>
        <v>#REF!</v>
      </c>
      <c r="B500" s="32" t="s">
        <v>3171</v>
      </c>
      <c r="C500" s="113" t="s">
        <v>3172</v>
      </c>
      <c r="D500" s="34">
        <v>23599</v>
      </c>
      <c r="E500" s="71">
        <v>36800</v>
      </c>
      <c r="F500" s="71"/>
      <c r="G500" s="58"/>
      <c r="H500" s="29" t="s">
        <v>1</v>
      </c>
      <c r="I500" s="29" t="s">
        <v>1340</v>
      </c>
      <c r="J500" s="25" t="s">
        <v>2048</v>
      </c>
      <c r="K500" s="25" t="s">
        <v>1768</v>
      </c>
      <c r="L500" s="32" t="s">
        <v>3173</v>
      </c>
      <c r="M500" s="55" t="s">
        <v>84</v>
      </c>
      <c r="N500" s="31" t="s">
        <v>3174</v>
      </c>
      <c r="O500" s="32" t="s">
        <v>3175</v>
      </c>
      <c r="P500" s="32" t="s">
        <v>3176</v>
      </c>
      <c r="Q500" s="34" t="s">
        <v>3177</v>
      </c>
      <c r="R500" s="32" t="s">
        <v>45</v>
      </c>
      <c r="S500" s="61" t="s">
        <v>46</v>
      </c>
      <c r="T500" s="300" t="s">
        <v>47</v>
      </c>
      <c r="U500" s="29" t="s">
        <v>904</v>
      </c>
      <c r="V500" s="72" t="s">
        <v>49</v>
      </c>
      <c r="W500" s="35">
        <v>4921000</v>
      </c>
      <c r="X500" s="65" t="s">
        <v>47</v>
      </c>
      <c r="Y500" s="36" t="s">
        <v>3170</v>
      </c>
      <c r="Z500" s="77" t="s">
        <v>78</v>
      </c>
      <c r="AA500" s="25">
        <v>2.57</v>
      </c>
      <c r="AB500" s="65" t="s">
        <v>47</v>
      </c>
      <c r="AC500" s="37"/>
      <c r="AD500" s="13"/>
      <c r="AE500" s="69"/>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74"/>
    </row>
    <row r="501" spans="1:82" s="75" customFormat="1" ht="27.95" customHeight="1">
      <c r="A501" s="25" t="e">
        <f t="shared" si="26"/>
        <v>#REF!</v>
      </c>
      <c r="B501" s="32" t="s">
        <v>3178</v>
      </c>
      <c r="C501" s="113" t="s">
        <v>3179</v>
      </c>
      <c r="D501" s="34">
        <v>32210</v>
      </c>
      <c r="E501" s="71">
        <v>42005</v>
      </c>
      <c r="F501" s="71"/>
      <c r="G501" s="58" t="str">
        <f>VLOOKUP(B501,'[1]Thông tin nhân viên 2'!$B$12:$E$491,4,0)</f>
        <v>TGĐ</v>
      </c>
      <c r="H501" s="29" t="s">
        <v>3</v>
      </c>
      <c r="I501" s="29" t="s">
        <v>673</v>
      </c>
      <c r="J501" s="55" t="s">
        <v>1767</v>
      </c>
      <c r="K501" s="25" t="s">
        <v>1768</v>
      </c>
      <c r="L501" s="32" t="s">
        <v>125</v>
      </c>
      <c r="M501" s="55" t="s">
        <v>84</v>
      </c>
      <c r="N501" s="31" t="s">
        <v>3180</v>
      </c>
      <c r="O501" s="32" t="s">
        <v>3181</v>
      </c>
      <c r="P501" s="32" t="s">
        <v>3182</v>
      </c>
      <c r="Q501" s="34">
        <v>38764</v>
      </c>
      <c r="R501" s="32" t="s">
        <v>673</v>
      </c>
      <c r="S501" s="223" t="s">
        <v>160</v>
      </c>
      <c r="T501" s="222">
        <v>42156</v>
      </c>
      <c r="U501" s="29" t="s">
        <v>1762</v>
      </c>
      <c r="V501" s="72" t="s">
        <v>78</v>
      </c>
      <c r="W501" s="35">
        <v>3100000</v>
      </c>
      <c r="X501" s="65" t="s">
        <v>47</v>
      </c>
      <c r="Y501" s="36" t="s">
        <v>923</v>
      </c>
      <c r="Z501" s="77" t="s">
        <v>78</v>
      </c>
      <c r="AA501" s="25">
        <v>1.47</v>
      </c>
      <c r="AB501" s="65" t="s">
        <v>47</v>
      </c>
      <c r="AC501" s="37"/>
      <c r="AD501" s="13"/>
      <c r="AE501" s="69"/>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74"/>
    </row>
    <row r="502" spans="1:82" s="75" customFormat="1" ht="27.95" customHeight="1">
      <c r="A502" s="25" t="e">
        <f t="shared" si="26"/>
        <v>#REF!</v>
      </c>
      <c r="B502" s="32" t="s">
        <v>3183</v>
      </c>
      <c r="C502" s="113" t="s">
        <v>3184</v>
      </c>
      <c r="D502" s="34" t="s">
        <v>3185</v>
      </c>
      <c r="E502" s="71">
        <v>41800</v>
      </c>
      <c r="F502" s="71"/>
      <c r="G502" s="58"/>
      <c r="H502" s="29" t="s">
        <v>3</v>
      </c>
      <c r="I502" s="29" t="s">
        <v>2286</v>
      </c>
      <c r="J502" s="55" t="s">
        <v>1767</v>
      </c>
      <c r="K502" s="25" t="s">
        <v>1768</v>
      </c>
      <c r="L502" s="32" t="s">
        <v>3186</v>
      </c>
      <c r="M502" s="29" t="s">
        <v>469</v>
      </c>
      <c r="N502" s="31" t="s">
        <v>469</v>
      </c>
      <c r="O502" s="32" t="s">
        <v>3187</v>
      </c>
      <c r="P502" s="31" t="s">
        <v>3188</v>
      </c>
      <c r="Q502" s="60" t="s">
        <v>3189</v>
      </c>
      <c r="R502" s="31" t="s">
        <v>2286</v>
      </c>
      <c r="S502" s="223" t="s">
        <v>160</v>
      </c>
      <c r="T502" s="222">
        <v>42156</v>
      </c>
      <c r="U502" s="29" t="s">
        <v>1762</v>
      </c>
      <c r="V502" s="72" t="s">
        <v>78</v>
      </c>
      <c r="W502" s="35">
        <v>3100000</v>
      </c>
      <c r="X502" s="65" t="s">
        <v>47</v>
      </c>
      <c r="Y502" s="36" t="s">
        <v>923</v>
      </c>
      <c r="Z502" s="77" t="s">
        <v>78</v>
      </c>
      <c r="AA502" s="25">
        <v>1.47</v>
      </c>
      <c r="AB502" s="65" t="s">
        <v>47</v>
      </c>
      <c r="AC502" s="37"/>
      <c r="AD502" s="13"/>
      <c r="AE502" s="69"/>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74"/>
    </row>
    <row r="503" spans="1:82" s="75" customFormat="1" ht="27.95" customHeight="1">
      <c r="A503" s="25" t="e">
        <f t="shared" si="26"/>
        <v>#REF!</v>
      </c>
      <c r="B503" s="32" t="s">
        <v>3190</v>
      </c>
      <c r="C503" s="113" t="s">
        <v>3191</v>
      </c>
      <c r="D503" s="34" t="s">
        <v>3192</v>
      </c>
      <c r="E503" s="71">
        <v>41800</v>
      </c>
      <c r="F503" s="71"/>
      <c r="G503" s="58"/>
      <c r="H503" s="29" t="s">
        <v>3</v>
      </c>
      <c r="I503" s="29" t="s">
        <v>45</v>
      </c>
      <c r="J503" s="55" t="s">
        <v>1767</v>
      </c>
      <c r="K503" s="25" t="s">
        <v>1768</v>
      </c>
      <c r="L503" s="32" t="s">
        <v>3186</v>
      </c>
      <c r="M503" s="29" t="s">
        <v>469</v>
      </c>
      <c r="N503" s="31" t="s">
        <v>469</v>
      </c>
      <c r="O503" s="32" t="s">
        <v>3193</v>
      </c>
      <c r="P503" s="31" t="s">
        <v>3194</v>
      </c>
      <c r="Q503" s="60" t="s">
        <v>3195</v>
      </c>
      <c r="R503" s="31" t="s">
        <v>45</v>
      </c>
      <c r="S503" s="223" t="s">
        <v>160</v>
      </c>
      <c r="T503" s="222">
        <v>42156</v>
      </c>
      <c r="U503" s="29" t="s">
        <v>1762</v>
      </c>
      <c r="V503" s="72" t="s">
        <v>78</v>
      </c>
      <c r="W503" s="35">
        <v>3100000</v>
      </c>
      <c r="X503" s="65" t="s">
        <v>47</v>
      </c>
      <c r="Y503" s="36" t="s">
        <v>923</v>
      </c>
      <c r="Z503" s="77" t="s">
        <v>78</v>
      </c>
      <c r="AA503" s="25">
        <v>1.47</v>
      </c>
      <c r="AB503" s="65" t="s">
        <v>47</v>
      </c>
      <c r="AC503" s="37"/>
      <c r="AD503" s="13"/>
      <c r="AE503" s="69"/>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74"/>
    </row>
    <row r="504" spans="1:82" s="75" customFormat="1" ht="27.95" customHeight="1">
      <c r="A504" s="25" t="e">
        <f t="shared" si="26"/>
        <v>#REF!</v>
      </c>
      <c r="B504" s="32" t="s">
        <v>3196</v>
      </c>
      <c r="C504" s="113" t="s">
        <v>3197</v>
      </c>
      <c r="D504" s="34" t="s">
        <v>3198</v>
      </c>
      <c r="E504" s="71">
        <v>41944</v>
      </c>
      <c r="F504" s="71"/>
      <c r="G504" s="58" t="str">
        <f>VLOOKUP(B504,'[1]Thông tin nhân viên 2'!$B$12:$E$491,4,0)</f>
        <v>Con chú Lãng - trông giữ hành lý</v>
      </c>
      <c r="H504" s="29" t="s">
        <v>3</v>
      </c>
      <c r="I504" s="29" t="s">
        <v>45</v>
      </c>
      <c r="J504" s="55" t="s">
        <v>1767</v>
      </c>
      <c r="K504" s="25" t="s">
        <v>1768</v>
      </c>
      <c r="L504" s="32" t="s">
        <v>3199</v>
      </c>
      <c r="M504" s="29" t="s">
        <v>117</v>
      </c>
      <c r="N504" s="31" t="s">
        <v>3200</v>
      </c>
      <c r="O504" s="32" t="s">
        <v>3201</v>
      </c>
      <c r="P504" s="31" t="s">
        <v>3202</v>
      </c>
      <c r="Q504" s="60">
        <v>41169</v>
      </c>
      <c r="R504" s="31" t="s">
        <v>45</v>
      </c>
      <c r="S504" s="223" t="s">
        <v>160</v>
      </c>
      <c r="T504" s="222">
        <v>42156</v>
      </c>
      <c r="U504" s="29" t="s">
        <v>1762</v>
      </c>
      <c r="V504" s="72" t="s">
        <v>78</v>
      </c>
      <c r="W504" s="35">
        <v>3100000</v>
      </c>
      <c r="X504" s="65" t="s">
        <v>47</v>
      </c>
      <c r="Y504" s="36" t="s">
        <v>923</v>
      </c>
      <c r="Z504" s="77" t="s">
        <v>78</v>
      </c>
      <c r="AA504" s="25">
        <v>1.47</v>
      </c>
      <c r="AB504" s="65" t="s">
        <v>47</v>
      </c>
      <c r="AC504" s="37"/>
      <c r="AD504" s="13"/>
      <c r="AE504" s="69"/>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74"/>
    </row>
    <row r="505" spans="1:82" s="75" customFormat="1" ht="27.95" customHeight="1">
      <c r="A505" s="25" t="e">
        <f t="shared" si="26"/>
        <v>#REF!</v>
      </c>
      <c r="B505" s="32" t="s">
        <v>3203</v>
      </c>
      <c r="C505" s="113" t="s">
        <v>3204</v>
      </c>
      <c r="D505" s="34" t="s">
        <v>3205</v>
      </c>
      <c r="E505" s="71">
        <v>41944</v>
      </c>
      <c r="F505" s="71"/>
      <c r="G505" s="58"/>
      <c r="H505" s="29" t="s">
        <v>3</v>
      </c>
      <c r="I505" s="29" t="s">
        <v>45</v>
      </c>
      <c r="J505" s="55" t="s">
        <v>1767</v>
      </c>
      <c r="K505" s="25" t="s">
        <v>1768</v>
      </c>
      <c r="L505" s="32" t="s">
        <v>3206</v>
      </c>
      <c r="M505" s="29" t="s">
        <v>293</v>
      </c>
      <c r="N505" s="31" t="s">
        <v>3207</v>
      </c>
      <c r="O505" s="32" t="s">
        <v>517</v>
      </c>
      <c r="P505" s="31" t="s">
        <v>3208</v>
      </c>
      <c r="Q505" s="60">
        <v>40162</v>
      </c>
      <c r="R505" s="31" t="s">
        <v>45</v>
      </c>
      <c r="S505" s="223" t="s">
        <v>160</v>
      </c>
      <c r="T505" s="222">
        <v>42156</v>
      </c>
      <c r="U505" s="29" t="s">
        <v>1762</v>
      </c>
      <c r="V505" s="72" t="s">
        <v>78</v>
      </c>
      <c r="W505" s="35">
        <v>3100000</v>
      </c>
      <c r="X505" s="65" t="s">
        <v>47</v>
      </c>
      <c r="Y505" s="36" t="s">
        <v>923</v>
      </c>
      <c r="Z505" s="77" t="s">
        <v>78</v>
      </c>
      <c r="AA505" s="25">
        <v>1.47</v>
      </c>
      <c r="AB505" s="65" t="s">
        <v>47</v>
      </c>
      <c r="AC505" s="37"/>
      <c r="AD505" s="13"/>
      <c r="AE505" s="69"/>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74"/>
    </row>
    <row r="506" spans="1:82" s="75" customFormat="1" ht="27.95" customHeight="1">
      <c r="A506" s="25" t="e">
        <f t="shared" si="26"/>
        <v>#REF!</v>
      </c>
      <c r="B506" s="32" t="s">
        <v>3209</v>
      </c>
      <c r="C506" s="113" t="s">
        <v>3210</v>
      </c>
      <c r="D506" s="34">
        <v>31724</v>
      </c>
      <c r="E506" s="71">
        <v>39204</v>
      </c>
      <c r="F506" s="71"/>
      <c r="G506" s="58"/>
      <c r="H506" s="29" t="s">
        <v>1</v>
      </c>
      <c r="I506" s="29" t="s">
        <v>45</v>
      </c>
      <c r="J506" s="55" t="s">
        <v>1767</v>
      </c>
      <c r="K506" s="25" t="s">
        <v>1768</v>
      </c>
      <c r="L506" s="32" t="s">
        <v>3211</v>
      </c>
      <c r="M506" s="29" t="s">
        <v>117</v>
      </c>
      <c r="N506" s="31" t="s">
        <v>3212</v>
      </c>
      <c r="O506" s="32" t="s">
        <v>3213</v>
      </c>
      <c r="P506" s="31" t="s">
        <v>3214</v>
      </c>
      <c r="Q506" s="60">
        <v>39646</v>
      </c>
      <c r="R506" s="31" t="s">
        <v>45</v>
      </c>
      <c r="S506" s="29" t="s">
        <v>46</v>
      </c>
      <c r="T506" s="222">
        <v>42156</v>
      </c>
      <c r="U506" s="29" t="s">
        <v>1762</v>
      </c>
      <c r="V506" s="72" t="s">
        <v>78</v>
      </c>
      <c r="W506" s="35">
        <v>3100000</v>
      </c>
      <c r="X506" s="65" t="s">
        <v>47</v>
      </c>
      <c r="Y506" s="36" t="s">
        <v>923</v>
      </c>
      <c r="Z506" s="77" t="s">
        <v>139</v>
      </c>
      <c r="AA506" s="25">
        <v>1.65</v>
      </c>
      <c r="AB506" s="65" t="s">
        <v>47</v>
      </c>
      <c r="AC506" s="37"/>
      <c r="AD506" s="13"/>
      <c r="AE506" s="69"/>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74"/>
    </row>
    <row r="507" spans="1:82" s="75" customFormat="1" ht="27.95" customHeight="1">
      <c r="A507" s="25" t="e">
        <f t="shared" si="26"/>
        <v>#REF!</v>
      </c>
      <c r="B507" s="32" t="s">
        <v>3215</v>
      </c>
      <c r="C507" s="113" t="s">
        <v>3216</v>
      </c>
      <c r="D507" s="34" t="s">
        <v>3217</v>
      </c>
      <c r="E507" s="71">
        <v>34455</v>
      </c>
      <c r="F507" s="71"/>
      <c r="G507" s="58"/>
      <c r="H507" s="29" t="s">
        <v>3</v>
      </c>
      <c r="I507" s="29" t="s">
        <v>1726</v>
      </c>
      <c r="J507" s="55" t="s">
        <v>1767</v>
      </c>
      <c r="K507" s="25" t="s">
        <v>1768</v>
      </c>
      <c r="L507" s="32" t="s">
        <v>3218</v>
      </c>
      <c r="M507" s="29" t="s">
        <v>117</v>
      </c>
      <c r="N507" s="31" t="s">
        <v>3219</v>
      </c>
      <c r="O507" s="32" t="s">
        <v>3220</v>
      </c>
      <c r="P507" s="85" t="s">
        <v>3221</v>
      </c>
      <c r="Q507" s="60">
        <v>41426</v>
      </c>
      <c r="R507" s="31" t="s">
        <v>673</v>
      </c>
      <c r="S507" s="29" t="s">
        <v>46</v>
      </c>
      <c r="T507" s="222">
        <v>42156</v>
      </c>
      <c r="U507" s="29" t="s">
        <v>1762</v>
      </c>
      <c r="V507" s="72" t="s">
        <v>139</v>
      </c>
      <c r="W507" s="35">
        <v>4456000</v>
      </c>
      <c r="X507" s="65" t="s">
        <v>47</v>
      </c>
      <c r="Y507" s="36" t="s">
        <v>923</v>
      </c>
      <c r="Z507" s="77" t="s">
        <v>99</v>
      </c>
      <c r="AA507" s="25">
        <v>1.75</v>
      </c>
      <c r="AB507" s="65" t="s">
        <v>47</v>
      </c>
      <c r="AC507" s="37"/>
      <c r="AD507" s="13"/>
      <c r="AE507" s="69"/>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74"/>
    </row>
    <row r="508" spans="1:82" s="75" customFormat="1" ht="27.95" customHeight="1">
      <c r="A508" s="25" t="e">
        <f t="shared" si="26"/>
        <v>#REF!</v>
      </c>
      <c r="B508" s="32" t="s">
        <v>3222</v>
      </c>
      <c r="C508" s="113" t="s">
        <v>3223</v>
      </c>
      <c r="D508" s="34" t="s">
        <v>3224</v>
      </c>
      <c r="E508" s="71">
        <v>33909</v>
      </c>
      <c r="F508" s="71"/>
      <c r="G508" s="58"/>
      <c r="H508" s="29" t="s">
        <v>3</v>
      </c>
      <c r="I508" s="29" t="s">
        <v>45</v>
      </c>
      <c r="J508" s="55" t="s">
        <v>1767</v>
      </c>
      <c r="K508" s="25" t="s">
        <v>1768</v>
      </c>
      <c r="L508" s="32" t="s">
        <v>3186</v>
      </c>
      <c r="M508" s="29" t="s">
        <v>469</v>
      </c>
      <c r="N508" s="31" t="s">
        <v>2272</v>
      </c>
      <c r="O508" s="32" t="s">
        <v>3225</v>
      </c>
      <c r="P508" s="31" t="s">
        <v>3226</v>
      </c>
      <c r="Q508" s="60">
        <v>41413</v>
      </c>
      <c r="R508" s="31" t="s">
        <v>45</v>
      </c>
      <c r="S508" s="29" t="s">
        <v>46</v>
      </c>
      <c r="T508" s="222">
        <v>42156</v>
      </c>
      <c r="U508" s="29" t="s">
        <v>1762</v>
      </c>
      <c r="V508" s="72" t="s">
        <v>139</v>
      </c>
      <c r="W508" s="35">
        <v>4456000</v>
      </c>
      <c r="X508" s="65" t="s">
        <v>47</v>
      </c>
      <c r="Y508" s="36" t="s">
        <v>923</v>
      </c>
      <c r="Z508" s="77" t="s">
        <v>99</v>
      </c>
      <c r="AA508" s="25">
        <v>1.75</v>
      </c>
      <c r="AB508" s="65" t="s">
        <v>47</v>
      </c>
      <c r="AC508" s="37"/>
      <c r="AD508" s="13"/>
      <c r="AE508" s="69"/>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74"/>
    </row>
    <row r="509" spans="1:82" s="75" customFormat="1" ht="27.95" customHeight="1">
      <c r="A509" s="25" t="e">
        <f t="shared" si="26"/>
        <v>#REF!</v>
      </c>
      <c r="B509" s="32" t="s">
        <v>3227</v>
      </c>
      <c r="C509" s="113" t="s">
        <v>3228</v>
      </c>
      <c r="D509" s="60">
        <v>31664</v>
      </c>
      <c r="E509" s="71">
        <v>39204</v>
      </c>
      <c r="F509" s="71"/>
      <c r="G509" s="58"/>
      <c r="H509" s="29" t="s">
        <v>1</v>
      </c>
      <c r="I509" s="29" t="s">
        <v>3229</v>
      </c>
      <c r="J509" s="55" t="s">
        <v>1767</v>
      </c>
      <c r="K509" s="25" t="s">
        <v>1768</v>
      </c>
      <c r="L509" s="32" t="s">
        <v>3186</v>
      </c>
      <c r="M509" s="29" t="s">
        <v>469</v>
      </c>
      <c r="N509" s="31" t="s">
        <v>2272</v>
      </c>
      <c r="O509" s="32" t="s">
        <v>3230</v>
      </c>
      <c r="P509" s="31">
        <v>194244616</v>
      </c>
      <c r="Q509" s="60">
        <v>37284</v>
      </c>
      <c r="R509" s="31" t="s">
        <v>3229</v>
      </c>
      <c r="S509" s="29" t="s">
        <v>46</v>
      </c>
      <c r="T509" s="222">
        <v>42156</v>
      </c>
      <c r="U509" s="29" t="s">
        <v>1762</v>
      </c>
      <c r="V509" s="72" t="s">
        <v>78</v>
      </c>
      <c r="W509" s="35">
        <v>3100000</v>
      </c>
      <c r="X509" s="65" t="s">
        <v>47</v>
      </c>
      <c r="Y509" s="36" t="s">
        <v>923</v>
      </c>
      <c r="Z509" s="77" t="s">
        <v>139</v>
      </c>
      <c r="AA509" s="25">
        <v>1.65</v>
      </c>
      <c r="AB509" s="65" t="s">
        <v>47</v>
      </c>
      <c r="AC509" s="37"/>
      <c r="AD509" s="13"/>
      <c r="AE509" s="69"/>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74"/>
    </row>
    <row r="510" spans="1:82" s="75" customFormat="1" ht="27.95" customHeight="1">
      <c r="A510" s="25" t="e">
        <f t="shared" si="26"/>
        <v>#REF!</v>
      </c>
      <c r="B510" s="32" t="s">
        <v>3231</v>
      </c>
      <c r="C510" s="113" t="s">
        <v>3232</v>
      </c>
      <c r="D510" s="34" t="s">
        <v>3233</v>
      </c>
      <c r="E510" s="71">
        <v>39204</v>
      </c>
      <c r="F510" s="71"/>
      <c r="G510" s="58"/>
      <c r="H510" s="29" t="s">
        <v>3</v>
      </c>
      <c r="I510" s="29" t="s">
        <v>45</v>
      </c>
      <c r="J510" s="55" t="s">
        <v>1767</v>
      </c>
      <c r="K510" s="25" t="s">
        <v>1768</v>
      </c>
      <c r="L510" s="32" t="s">
        <v>3186</v>
      </c>
      <c r="M510" s="29" t="s">
        <v>469</v>
      </c>
      <c r="N510" s="31" t="s">
        <v>2272</v>
      </c>
      <c r="O510" s="32" t="s">
        <v>3213</v>
      </c>
      <c r="P510" s="31" t="s">
        <v>3234</v>
      </c>
      <c r="Q510" s="60">
        <v>38405</v>
      </c>
      <c r="R510" s="31" t="s">
        <v>45</v>
      </c>
      <c r="S510" s="29" t="s">
        <v>46</v>
      </c>
      <c r="T510" s="222">
        <v>42156</v>
      </c>
      <c r="U510" s="29" t="s">
        <v>1762</v>
      </c>
      <c r="V510" s="72" t="s">
        <v>78</v>
      </c>
      <c r="W510" s="35">
        <v>3100000</v>
      </c>
      <c r="X510" s="65" t="s">
        <v>47</v>
      </c>
      <c r="Y510" s="36" t="s">
        <v>923</v>
      </c>
      <c r="Z510" s="77" t="s">
        <v>139</v>
      </c>
      <c r="AA510" s="25">
        <v>1.65</v>
      </c>
      <c r="AB510" s="65" t="s">
        <v>47</v>
      </c>
      <c r="AC510" s="37"/>
      <c r="AD510" s="13"/>
      <c r="AE510" s="69"/>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74"/>
    </row>
    <row r="511" spans="1:82" s="75" customFormat="1" ht="27.95" customHeight="1">
      <c r="A511" s="25" t="e">
        <f t="shared" si="26"/>
        <v>#REF!</v>
      </c>
      <c r="B511" s="32" t="s">
        <v>3235</v>
      </c>
      <c r="C511" s="113" t="s">
        <v>3236</v>
      </c>
      <c r="D511" s="34" t="s">
        <v>3237</v>
      </c>
      <c r="E511" s="71">
        <v>39204</v>
      </c>
      <c r="F511" s="71"/>
      <c r="G511" s="58"/>
      <c r="H511" s="29" t="s">
        <v>3</v>
      </c>
      <c r="I511" s="29" t="s">
        <v>45</v>
      </c>
      <c r="J511" s="55" t="s">
        <v>1767</v>
      </c>
      <c r="K511" s="25" t="s">
        <v>1768</v>
      </c>
      <c r="L511" s="32" t="s">
        <v>716</v>
      </c>
      <c r="M511" s="55" t="s">
        <v>226</v>
      </c>
      <c r="N511" s="31" t="s">
        <v>3238</v>
      </c>
      <c r="O511" s="32" t="s">
        <v>3239</v>
      </c>
      <c r="P511" s="31" t="s">
        <v>3240</v>
      </c>
      <c r="Q511" s="60">
        <v>35874</v>
      </c>
      <c r="R511" s="31" t="s">
        <v>45</v>
      </c>
      <c r="S511" s="29" t="s">
        <v>46</v>
      </c>
      <c r="T511" s="222">
        <v>42156</v>
      </c>
      <c r="U511" s="29" t="s">
        <v>1762</v>
      </c>
      <c r="V511" s="72" t="s">
        <v>78</v>
      </c>
      <c r="W511" s="35">
        <v>3100000</v>
      </c>
      <c r="X511" s="65" t="s">
        <v>47</v>
      </c>
      <c r="Y511" s="36" t="s">
        <v>923</v>
      </c>
      <c r="Z511" s="77" t="s">
        <v>139</v>
      </c>
      <c r="AA511" s="25">
        <v>1.65</v>
      </c>
      <c r="AB511" s="65" t="s">
        <v>47</v>
      </c>
      <c r="AC511" s="37"/>
      <c r="AD511" s="13"/>
      <c r="AE511" s="69"/>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74"/>
    </row>
    <row r="512" spans="1:82" s="75" customFormat="1" ht="27.95" customHeight="1">
      <c r="A512" s="25" t="e">
        <f t="shared" si="26"/>
        <v>#REF!</v>
      </c>
      <c r="B512" s="32" t="s">
        <v>3241</v>
      </c>
      <c r="C512" s="113" t="s">
        <v>3242</v>
      </c>
      <c r="D512" s="34" t="s">
        <v>3243</v>
      </c>
      <c r="E512" s="71">
        <v>38139</v>
      </c>
      <c r="F512" s="71"/>
      <c r="G512" s="58"/>
      <c r="H512" s="29" t="s">
        <v>3</v>
      </c>
      <c r="I512" s="29" t="s">
        <v>3244</v>
      </c>
      <c r="J512" s="55" t="s">
        <v>1767</v>
      </c>
      <c r="K512" s="25" t="s">
        <v>1768</v>
      </c>
      <c r="L512" s="32" t="s">
        <v>3245</v>
      </c>
      <c r="M512" s="55" t="s">
        <v>133</v>
      </c>
      <c r="N512" s="31" t="s">
        <v>3246</v>
      </c>
      <c r="O512" s="32" t="s">
        <v>3247</v>
      </c>
      <c r="P512" s="31" t="s">
        <v>3248</v>
      </c>
      <c r="Q512" s="60">
        <v>39217</v>
      </c>
      <c r="R512" s="31" t="s">
        <v>45</v>
      </c>
      <c r="S512" s="29" t="s">
        <v>46</v>
      </c>
      <c r="T512" s="222">
        <v>42156</v>
      </c>
      <c r="U512" s="29" t="s">
        <v>1762</v>
      </c>
      <c r="V512" s="72" t="s">
        <v>152</v>
      </c>
      <c r="W512" s="35">
        <v>3720000</v>
      </c>
      <c r="X512" s="65" t="s">
        <v>47</v>
      </c>
      <c r="Y512" s="36" t="s">
        <v>923</v>
      </c>
      <c r="Z512" s="77" t="s">
        <v>99</v>
      </c>
      <c r="AA512" s="25">
        <v>1.75</v>
      </c>
      <c r="AB512" s="65" t="s">
        <v>47</v>
      </c>
      <c r="AC512" s="37"/>
      <c r="AD512" s="13"/>
      <c r="AE512" s="69"/>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74"/>
    </row>
    <row r="513" spans="1:82" s="75" customFormat="1" ht="27.95" customHeight="1">
      <c r="A513" s="25" t="e">
        <f t="shared" si="26"/>
        <v>#REF!</v>
      </c>
      <c r="B513" s="32" t="s">
        <v>3249</v>
      </c>
      <c r="C513" s="113" t="s">
        <v>3250</v>
      </c>
      <c r="D513" s="34" t="s">
        <v>3251</v>
      </c>
      <c r="E513" s="71">
        <v>37672</v>
      </c>
      <c r="F513" s="71"/>
      <c r="G513" s="58"/>
      <c r="H513" s="29" t="s">
        <v>3</v>
      </c>
      <c r="I513" s="29" t="s">
        <v>81</v>
      </c>
      <c r="J513" s="55" t="s">
        <v>1767</v>
      </c>
      <c r="K513" s="25" t="s">
        <v>1768</v>
      </c>
      <c r="L513" s="32" t="s">
        <v>3186</v>
      </c>
      <c r="M513" s="29" t="s">
        <v>469</v>
      </c>
      <c r="N513" s="31" t="s">
        <v>2272</v>
      </c>
      <c r="O513" s="32" t="s">
        <v>3252</v>
      </c>
      <c r="P513" s="31" t="s">
        <v>3253</v>
      </c>
      <c r="Q513" s="60" t="s">
        <v>3254</v>
      </c>
      <c r="R513" s="31" t="s">
        <v>45</v>
      </c>
      <c r="S513" s="29" t="s">
        <v>46</v>
      </c>
      <c r="T513" s="222">
        <v>42156</v>
      </c>
      <c r="U513" s="29" t="s">
        <v>1762</v>
      </c>
      <c r="V513" s="72" t="s">
        <v>152</v>
      </c>
      <c r="W513" s="35">
        <v>3720000</v>
      </c>
      <c r="X513" s="65" t="s">
        <v>47</v>
      </c>
      <c r="Y513" s="36" t="s">
        <v>923</v>
      </c>
      <c r="Z513" s="77" t="s">
        <v>99</v>
      </c>
      <c r="AA513" s="25">
        <v>1.75</v>
      </c>
      <c r="AB513" s="65" t="s">
        <v>47</v>
      </c>
      <c r="AC513" s="37"/>
      <c r="AD513" s="13"/>
      <c r="AE513" s="69"/>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74"/>
    </row>
    <row r="514" spans="1:82" s="75" customFormat="1" ht="27.95" customHeight="1">
      <c r="A514" s="25" t="e">
        <f t="shared" si="26"/>
        <v>#REF!</v>
      </c>
      <c r="B514" s="32" t="s">
        <v>3255</v>
      </c>
      <c r="C514" s="113" t="s">
        <v>3256</v>
      </c>
      <c r="D514" s="34" t="s">
        <v>3257</v>
      </c>
      <c r="E514" s="71">
        <v>39204</v>
      </c>
      <c r="F514" s="71"/>
      <c r="G514" s="58"/>
      <c r="H514" s="29" t="s">
        <v>3</v>
      </c>
      <c r="I514" s="29" t="s">
        <v>479</v>
      </c>
      <c r="J514" s="55" t="s">
        <v>1767</v>
      </c>
      <c r="K514" s="25" t="s">
        <v>1768</v>
      </c>
      <c r="L514" s="32" t="s">
        <v>125</v>
      </c>
      <c r="M514" s="55" t="s">
        <v>84</v>
      </c>
      <c r="N514" s="31" t="s">
        <v>3258</v>
      </c>
      <c r="O514" s="32" t="s">
        <v>3259</v>
      </c>
      <c r="P514" s="31" t="s">
        <v>3260</v>
      </c>
      <c r="Q514" s="60">
        <v>38762</v>
      </c>
      <c r="R514" s="31" t="s">
        <v>45</v>
      </c>
      <c r="S514" s="29" t="s">
        <v>46</v>
      </c>
      <c r="T514" s="222">
        <v>42156</v>
      </c>
      <c r="U514" s="29" t="s">
        <v>1762</v>
      </c>
      <c r="V514" s="72" t="s">
        <v>78</v>
      </c>
      <c r="W514" s="35">
        <v>3100000</v>
      </c>
      <c r="X514" s="65" t="s">
        <v>47</v>
      </c>
      <c r="Y514" s="36" t="s">
        <v>923</v>
      </c>
      <c r="Z514" s="77" t="s">
        <v>139</v>
      </c>
      <c r="AA514" s="25">
        <v>1.65</v>
      </c>
      <c r="AB514" s="65" t="s">
        <v>47</v>
      </c>
      <c r="AC514" s="37"/>
      <c r="AD514" s="13"/>
      <c r="AE514" s="69"/>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74"/>
    </row>
    <row r="515" spans="1:82" s="75" customFormat="1" ht="27.95" customHeight="1">
      <c r="A515" s="25" t="e">
        <f t="shared" si="26"/>
        <v>#REF!</v>
      </c>
      <c r="B515" s="32" t="s">
        <v>3261</v>
      </c>
      <c r="C515" s="113" t="s">
        <v>3262</v>
      </c>
      <c r="D515" s="34" t="s">
        <v>3263</v>
      </c>
      <c r="E515" s="71">
        <v>40969</v>
      </c>
      <c r="F515" s="71"/>
      <c r="G515" s="58"/>
      <c r="H515" s="29" t="s">
        <v>3</v>
      </c>
      <c r="I515" s="29" t="s">
        <v>45</v>
      </c>
      <c r="J515" s="55" t="s">
        <v>1767</v>
      </c>
      <c r="K515" s="25" t="s">
        <v>1768</v>
      </c>
      <c r="L515" s="32" t="s">
        <v>3264</v>
      </c>
      <c r="M515" s="29" t="s">
        <v>293</v>
      </c>
      <c r="N515" s="31" t="s">
        <v>3265</v>
      </c>
      <c r="O515" s="32" t="s">
        <v>3266</v>
      </c>
      <c r="P515" s="31" t="s">
        <v>3267</v>
      </c>
      <c r="Q515" s="60">
        <v>39750</v>
      </c>
      <c r="R515" s="31" t="s">
        <v>45</v>
      </c>
      <c r="S515" s="223" t="s">
        <v>160</v>
      </c>
      <c r="T515" s="222">
        <v>42156</v>
      </c>
      <c r="U515" s="29" t="s">
        <v>1762</v>
      </c>
      <c r="V515" s="72" t="s">
        <v>78</v>
      </c>
      <c r="W515" s="35">
        <v>3100000</v>
      </c>
      <c r="X515" s="65" t="s">
        <v>47</v>
      </c>
      <c r="Y515" s="36" t="s">
        <v>923</v>
      </c>
      <c r="Z515" s="77" t="s">
        <v>78</v>
      </c>
      <c r="AA515" s="25">
        <v>1.47</v>
      </c>
      <c r="AB515" s="65" t="s">
        <v>47</v>
      </c>
      <c r="AC515" s="37"/>
      <c r="AD515" s="13"/>
      <c r="AE515" s="69"/>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74"/>
    </row>
    <row r="516" spans="1:82" s="131" customFormat="1" ht="27.95" customHeight="1">
      <c r="A516" s="25" t="e">
        <f t="shared" si="26"/>
        <v>#REF!</v>
      </c>
      <c r="B516" s="31" t="s">
        <v>3268</v>
      </c>
      <c r="C516" s="113" t="s">
        <v>3269</v>
      </c>
      <c r="D516" s="60" t="s">
        <v>3270</v>
      </c>
      <c r="E516" s="57" t="s">
        <v>3271</v>
      </c>
      <c r="F516" s="213"/>
      <c r="G516" s="58"/>
      <c r="H516" s="61" t="s">
        <v>3</v>
      </c>
      <c r="I516" s="61" t="s">
        <v>45</v>
      </c>
      <c r="J516" s="55" t="s">
        <v>1767</v>
      </c>
      <c r="K516" s="25" t="s">
        <v>1768</v>
      </c>
      <c r="L516" s="32" t="s">
        <v>3272</v>
      </c>
      <c r="M516" s="29" t="s">
        <v>117</v>
      </c>
      <c r="N516" s="31" t="s">
        <v>3273</v>
      </c>
      <c r="O516" s="32" t="s">
        <v>3274</v>
      </c>
      <c r="P516" s="31" t="s">
        <v>3275</v>
      </c>
      <c r="Q516" s="60">
        <v>40615</v>
      </c>
      <c r="R516" s="31" t="s">
        <v>45</v>
      </c>
      <c r="S516" s="29" t="s">
        <v>46</v>
      </c>
      <c r="T516" s="222">
        <v>42156</v>
      </c>
      <c r="U516" s="121" t="s">
        <v>1762</v>
      </c>
      <c r="V516" s="124" t="s">
        <v>78</v>
      </c>
      <c r="W516" s="125">
        <v>3100000</v>
      </c>
      <c r="X516" s="65" t="s">
        <v>47</v>
      </c>
      <c r="Y516" s="36" t="s">
        <v>923</v>
      </c>
      <c r="Z516" s="77" t="s">
        <v>78</v>
      </c>
      <c r="AA516" s="92">
        <v>1.47</v>
      </c>
      <c r="AB516" s="65" t="s">
        <v>47</v>
      </c>
      <c r="AC516" s="317"/>
      <c r="AD516" s="129"/>
      <c r="AE516" s="69"/>
      <c r="AF516" s="129"/>
      <c r="AG516" s="129"/>
      <c r="AH516" s="129"/>
      <c r="AI516" s="129"/>
      <c r="AJ516" s="129"/>
      <c r="AK516" s="129"/>
      <c r="AL516" s="129"/>
      <c r="AM516" s="129"/>
      <c r="AN516" s="129"/>
      <c r="AO516" s="129"/>
      <c r="AP516" s="129"/>
      <c r="AQ516" s="129"/>
      <c r="AR516" s="129"/>
      <c r="AS516" s="129"/>
      <c r="AT516" s="129"/>
      <c r="AU516" s="129"/>
      <c r="AV516" s="129"/>
      <c r="AW516" s="129"/>
      <c r="AX516" s="129"/>
      <c r="AY516" s="129"/>
      <c r="AZ516" s="129"/>
      <c r="BA516" s="129"/>
      <c r="BB516" s="129"/>
      <c r="BC516" s="129"/>
      <c r="BD516" s="129"/>
      <c r="BE516" s="129"/>
      <c r="BF516" s="129"/>
      <c r="BG516" s="129"/>
      <c r="BH516" s="129"/>
      <c r="BI516" s="129"/>
      <c r="BJ516" s="129"/>
      <c r="BK516" s="129"/>
      <c r="BL516" s="129"/>
      <c r="BM516" s="129"/>
      <c r="BN516" s="129"/>
      <c r="BO516" s="129"/>
      <c r="BP516" s="129"/>
      <c r="BQ516" s="129"/>
      <c r="BR516" s="129"/>
      <c r="BS516" s="129"/>
      <c r="BT516" s="129"/>
      <c r="BU516" s="129"/>
      <c r="BV516" s="129"/>
      <c r="BW516" s="129"/>
      <c r="BX516" s="129"/>
      <c r="BY516" s="129"/>
      <c r="BZ516" s="129"/>
      <c r="CA516" s="129"/>
      <c r="CB516" s="129"/>
      <c r="CC516" s="129"/>
      <c r="CD516" s="130"/>
    </row>
    <row r="517" spans="1:82" s="75" customFormat="1" ht="27.95" customHeight="1">
      <c r="A517" s="25" t="e">
        <f t="shared" si="26"/>
        <v>#REF!</v>
      </c>
      <c r="B517" s="32" t="s">
        <v>3276</v>
      </c>
      <c r="C517" s="113" t="s">
        <v>3277</v>
      </c>
      <c r="D517" s="34" t="s">
        <v>3278</v>
      </c>
      <c r="E517" s="71">
        <v>40969</v>
      </c>
      <c r="F517" s="71"/>
      <c r="G517" s="58"/>
      <c r="H517" s="29" t="s">
        <v>3</v>
      </c>
      <c r="I517" s="29" t="s">
        <v>45</v>
      </c>
      <c r="J517" s="55" t="s">
        <v>1767</v>
      </c>
      <c r="K517" s="25" t="s">
        <v>1768</v>
      </c>
      <c r="L517" s="32" t="s">
        <v>3186</v>
      </c>
      <c r="M517" s="29" t="s">
        <v>469</v>
      </c>
      <c r="N517" s="31" t="s">
        <v>3279</v>
      </c>
      <c r="O517" s="32" t="s">
        <v>2983</v>
      </c>
      <c r="P517" s="31" t="s">
        <v>3280</v>
      </c>
      <c r="Q517" s="60">
        <v>38121</v>
      </c>
      <c r="R517" s="31" t="s">
        <v>45</v>
      </c>
      <c r="S517" s="223" t="s">
        <v>160</v>
      </c>
      <c r="T517" s="222">
        <v>42156</v>
      </c>
      <c r="U517" s="29" t="s">
        <v>1762</v>
      </c>
      <c r="V517" s="72" t="s">
        <v>78</v>
      </c>
      <c r="W517" s="35">
        <v>3100000</v>
      </c>
      <c r="X517" s="65" t="s">
        <v>47</v>
      </c>
      <c r="Y517" s="36" t="s">
        <v>923</v>
      </c>
      <c r="Z517" s="77" t="s">
        <v>78</v>
      </c>
      <c r="AA517" s="25">
        <v>1.47</v>
      </c>
      <c r="AB517" s="65" t="s">
        <v>47</v>
      </c>
      <c r="AC517" s="37"/>
      <c r="AD517" s="13"/>
      <c r="AE517" s="69"/>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74"/>
    </row>
    <row r="518" spans="1:82" s="75" customFormat="1" ht="27.95" customHeight="1">
      <c r="A518" s="25" t="e">
        <f t="shared" si="26"/>
        <v>#REF!</v>
      </c>
      <c r="B518" s="32" t="s">
        <v>3281</v>
      </c>
      <c r="C518" s="113" t="s">
        <v>942</v>
      </c>
      <c r="D518" s="34" t="s">
        <v>3282</v>
      </c>
      <c r="E518" s="71">
        <v>40969</v>
      </c>
      <c r="F518" s="71"/>
      <c r="G518" s="58"/>
      <c r="H518" s="29" t="s">
        <v>3</v>
      </c>
      <c r="I518" s="29" t="s">
        <v>45</v>
      </c>
      <c r="J518" s="55" t="s">
        <v>1767</v>
      </c>
      <c r="K518" s="25" t="s">
        <v>1768</v>
      </c>
      <c r="L518" s="32" t="s">
        <v>3186</v>
      </c>
      <c r="M518" s="29" t="s">
        <v>469</v>
      </c>
      <c r="N518" s="31" t="s">
        <v>3279</v>
      </c>
      <c r="O518" s="32" t="s">
        <v>2983</v>
      </c>
      <c r="P518" s="31" t="s">
        <v>3283</v>
      </c>
      <c r="Q518" s="60">
        <v>40635</v>
      </c>
      <c r="R518" s="31" t="s">
        <v>45</v>
      </c>
      <c r="S518" s="223" t="s">
        <v>160</v>
      </c>
      <c r="T518" s="222">
        <v>42156</v>
      </c>
      <c r="U518" s="29" t="s">
        <v>1762</v>
      </c>
      <c r="V518" s="72" t="s">
        <v>78</v>
      </c>
      <c r="W518" s="35">
        <v>3100000</v>
      </c>
      <c r="X518" s="65" t="s">
        <v>47</v>
      </c>
      <c r="Y518" s="36" t="s">
        <v>923</v>
      </c>
      <c r="Z518" s="77" t="s">
        <v>78</v>
      </c>
      <c r="AA518" s="25">
        <v>1.47</v>
      </c>
      <c r="AB518" s="65" t="s">
        <v>47</v>
      </c>
      <c r="AC518" s="37"/>
      <c r="AD518" s="13"/>
      <c r="AE518" s="69"/>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74"/>
    </row>
    <row r="519" spans="1:82" s="75" customFormat="1" ht="27.95" customHeight="1">
      <c r="A519" s="25" t="e">
        <f t="shared" si="26"/>
        <v>#REF!</v>
      </c>
      <c r="B519" s="32" t="s">
        <v>3284</v>
      </c>
      <c r="C519" s="113" t="s">
        <v>3285</v>
      </c>
      <c r="D519" s="34" t="s">
        <v>3286</v>
      </c>
      <c r="E519" s="71">
        <v>40969</v>
      </c>
      <c r="F519" s="71"/>
      <c r="G519" s="58"/>
      <c r="H519" s="29" t="s">
        <v>1</v>
      </c>
      <c r="I519" s="29" t="s">
        <v>45</v>
      </c>
      <c r="J519" s="55" t="s">
        <v>1767</v>
      </c>
      <c r="K519" s="25" t="s">
        <v>1768</v>
      </c>
      <c r="L519" s="32" t="s">
        <v>3186</v>
      </c>
      <c r="M519" s="29" t="s">
        <v>469</v>
      </c>
      <c r="N519" s="31" t="s">
        <v>2272</v>
      </c>
      <c r="O519" s="32" t="s">
        <v>3287</v>
      </c>
      <c r="P519" s="31" t="s">
        <v>3288</v>
      </c>
      <c r="Q519" s="60">
        <v>38959</v>
      </c>
      <c r="R519" s="31" t="s">
        <v>45</v>
      </c>
      <c r="S519" s="223" t="s">
        <v>160</v>
      </c>
      <c r="T519" s="222">
        <v>42156</v>
      </c>
      <c r="U519" s="29" t="s">
        <v>1762</v>
      </c>
      <c r="V519" s="72" t="s">
        <v>78</v>
      </c>
      <c r="W519" s="35">
        <v>3100000</v>
      </c>
      <c r="X519" s="65" t="s">
        <v>47</v>
      </c>
      <c r="Y519" s="36" t="s">
        <v>923</v>
      </c>
      <c r="Z519" s="77" t="s">
        <v>78</v>
      </c>
      <c r="AA519" s="25">
        <v>1.47</v>
      </c>
      <c r="AB519" s="65" t="s">
        <v>47</v>
      </c>
      <c r="AC519" s="37"/>
      <c r="AD519" s="13"/>
      <c r="AE519" s="69"/>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74"/>
    </row>
    <row r="520" spans="1:82" s="75" customFormat="1" ht="27.95" customHeight="1">
      <c r="A520" s="25" t="e">
        <f t="shared" si="26"/>
        <v>#REF!</v>
      </c>
      <c r="B520" s="32" t="s">
        <v>3289</v>
      </c>
      <c r="C520" s="113" t="s">
        <v>3290</v>
      </c>
      <c r="D520" s="34" t="s">
        <v>3291</v>
      </c>
      <c r="E520" s="71">
        <v>40969</v>
      </c>
      <c r="F520" s="71"/>
      <c r="G520" s="58"/>
      <c r="H520" s="29" t="s">
        <v>3</v>
      </c>
      <c r="I520" s="29" t="s">
        <v>45</v>
      </c>
      <c r="J520" s="55" t="s">
        <v>1767</v>
      </c>
      <c r="K520" s="25" t="s">
        <v>1768</v>
      </c>
      <c r="L520" s="32" t="s">
        <v>3186</v>
      </c>
      <c r="M520" s="29" t="s">
        <v>469</v>
      </c>
      <c r="N520" s="31" t="s">
        <v>3279</v>
      </c>
      <c r="O520" s="32" t="s">
        <v>3292</v>
      </c>
      <c r="P520" s="31" t="s">
        <v>3293</v>
      </c>
      <c r="Q520" s="60">
        <v>39750</v>
      </c>
      <c r="R520" s="31" t="s">
        <v>45</v>
      </c>
      <c r="S520" s="223" t="s">
        <v>160</v>
      </c>
      <c r="T520" s="222">
        <v>42156</v>
      </c>
      <c r="U520" s="29" t="s">
        <v>1762</v>
      </c>
      <c r="V520" s="72" t="s">
        <v>78</v>
      </c>
      <c r="W520" s="35">
        <v>3100000</v>
      </c>
      <c r="X520" s="65" t="s">
        <v>47</v>
      </c>
      <c r="Y520" s="36" t="s">
        <v>923</v>
      </c>
      <c r="Z520" s="77" t="s">
        <v>78</v>
      </c>
      <c r="AA520" s="25">
        <v>1.47</v>
      </c>
      <c r="AB520" s="65" t="s">
        <v>47</v>
      </c>
      <c r="AC520" s="37"/>
      <c r="AD520" s="13"/>
      <c r="AE520" s="69"/>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74"/>
    </row>
    <row r="521" spans="1:82" s="75" customFormat="1" ht="27.95" customHeight="1">
      <c r="A521" s="25" t="e">
        <f t="shared" si="26"/>
        <v>#REF!</v>
      </c>
      <c r="B521" s="32" t="s">
        <v>3294</v>
      </c>
      <c r="C521" s="113" t="s">
        <v>3295</v>
      </c>
      <c r="D521" s="34" t="s">
        <v>3296</v>
      </c>
      <c r="E521" s="71">
        <v>40534</v>
      </c>
      <c r="F521" s="71"/>
      <c r="G521" s="58"/>
      <c r="H521" s="29" t="s">
        <v>3</v>
      </c>
      <c r="I521" s="29" t="s">
        <v>1892</v>
      </c>
      <c r="J521" s="55" t="s">
        <v>1767</v>
      </c>
      <c r="K521" s="25" t="s">
        <v>1768</v>
      </c>
      <c r="L521" s="32" t="s">
        <v>3297</v>
      </c>
      <c r="M521" s="29" t="s">
        <v>293</v>
      </c>
      <c r="N521" s="31" t="s">
        <v>3298</v>
      </c>
      <c r="O521" s="318" t="s">
        <v>3299</v>
      </c>
      <c r="P521" s="85" t="s">
        <v>3300</v>
      </c>
      <c r="Q521" s="60" t="s">
        <v>3301</v>
      </c>
      <c r="R521" s="31" t="s">
        <v>45</v>
      </c>
      <c r="S521" s="29" t="s">
        <v>46</v>
      </c>
      <c r="T521" s="222">
        <v>42156</v>
      </c>
      <c r="U521" s="29" t="s">
        <v>1762</v>
      </c>
      <c r="V521" s="72" t="s">
        <v>78</v>
      </c>
      <c r="W521" s="35">
        <v>3100000</v>
      </c>
      <c r="X521" s="65" t="s">
        <v>47</v>
      </c>
      <c r="Y521" s="66" t="s">
        <v>923</v>
      </c>
      <c r="Z521" s="65" t="s">
        <v>152</v>
      </c>
      <c r="AA521" s="25">
        <v>1.56</v>
      </c>
      <c r="AB521" s="65" t="s">
        <v>47</v>
      </c>
      <c r="AC521" s="37"/>
      <c r="AD521" s="13"/>
      <c r="AE521" s="69"/>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74"/>
    </row>
    <row r="522" spans="1:82" s="75" customFormat="1" ht="27.95" customHeight="1">
      <c r="A522" s="25" t="e">
        <f t="shared" si="26"/>
        <v>#REF!</v>
      </c>
      <c r="B522" s="32" t="s">
        <v>3302</v>
      </c>
      <c r="C522" s="113" t="s">
        <v>3303</v>
      </c>
      <c r="D522" s="34" t="s">
        <v>3304</v>
      </c>
      <c r="E522" s="71">
        <v>40273</v>
      </c>
      <c r="F522" s="71"/>
      <c r="G522" s="58"/>
      <c r="H522" s="29" t="s">
        <v>3</v>
      </c>
      <c r="I522" s="29" t="s">
        <v>45</v>
      </c>
      <c r="J522" s="55" t="s">
        <v>1767</v>
      </c>
      <c r="K522" s="25" t="s">
        <v>1768</v>
      </c>
      <c r="L522" s="32" t="s">
        <v>3305</v>
      </c>
      <c r="M522" s="29" t="s">
        <v>293</v>
      </c>
      <c r="N522" s="31" t="s">
        <v>3306</v>
      </c>
      <c r="O522" s="32" t="s">
        <v>371</v>
      </c>
      <c r="P522" s="31" t="s">
        <v>3307</v>
      </c>
      <c r="Q522" s="60">
        <v>32611</v>
      </c>
      <c r="R522" s="31" t="s">
        <v>45</v>
      </c>
      <c r="S522" s="29" t="s">
        <v>46</v>
      </c>
      <c r="T522" s="222">
        <v>42156</v>
      </c>
      <c r="U522" s="29" t="s">
        <v>1762</v>
      </c>
      <c r="V522" s="72" t="s">
        <v>78</v>
      </c>
      <c r="W522" s="35">
        <v>3100000</v>
      </c>
      <c r="X522" s="65" t="s">
        <v>47</v>
      </c>
      <c r="Y522" s="36" t="s">
        <v>923</v>
      </c>
      <c r="Z522" s="77" t="s">
        <v>139</v>
      </c>
      <c r="AA522" s="25">
        <v>1.65</v>
      </c>
      <c r="AB522" s="65" t="s">
        <v>47</v>
      </c>
      <c r="AC522" s="37"/>
      <c r="AD522" s="13"/>
      <c r="AE522" s="69"/>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74"/>
    </row>
    <row r="523" spans="1:82" s="75" customFormat="1" ht="27.95" customHeight="1">
      <c r="A523" s="25" t="e">
        <f t="shared" si="26"/>
        <v>#REF!</v>
      </c>
      <c r="B523" s="32" t="s">
        <v>3308</v>
      </c>
      <c r="C523" s="113" t="s">
        <v>3309</v>
      </c>
      <c r="D523" s="34" t="s">
        <v>3310</v>
      </c>
      <c r="E523" s="71">
        <v>33420</v>
      </c>
      <c r="F523" s="71"/>
      <c r="G523" s="58"/>
      <c r="H523" s="29" t="s">
        <v>3</v>
      </c>
      <c r="I523" s="29" t="s">
        <v>45</v>
      </c>
      <c r="J523" s="55" t="s">
        <v>1767</v>
      </c>
      <c r="K523" s="25" t="s">
        <v>1768</v>
      </c>
      <c r="L523" s="32" t="s">
        <v>3311</v>
      </c>
      <c r="M523" s="55" t="s">
        <v>133</v>
      </c>
      <c r="N523" s="31" t="s">
        <v>3312</v>
      </c>
      <c r="O523" s="32" t="s">
        <v>3313</v>
      </c>
      <c r="P523" s="31" t="s">
        <v>3314</v>
      </c>
      <c r="Q523" s="60">
        <v>36615</v>
      </c>
      <c r="R523" s="31" t="s">
        <v>45</v>
      </c>
      <c r="S523" s="29" t="s">
        <v>46</v>
      </c>
      <c r="T523" s="222">
        <v>42156</v>
      </c>
      <c r="U523" s="29" t="s">
        <v>1762</v>
      </c>
      <c r="V523" s="72" t="s">
        <v>139</v>
      </c>
      <c r="W523" s="35">
        <v>4456000</v>
      </c>
      <c r="X523" s="65" t="s">
        <v>47</v>
      </c>
      <c r="Y523" s="36" t="s">
        <v>923</v>
      </c>
      <c r="Z523" s="77" t="s">
        <v>99</v>
      </c>
      <c r="AA523" s="25">
        <v>1.75</v>
      </c>
      <c r="AB523" s="65" t="s">
        <v>47</v>
      </c>
      <c r="AC523" s="37"/>
      <c r="AD523" s="13"/>
      <c r="AE523" s="69"/>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74"/>
    </row>
    <row r="524" spans="1:82" s="75" customFormat="1" ht="27.95" customHeight="1">
      <c r="A524" s="25" t="e">
        <f t="shared" si="26"/>
        <v>#REF!</v>
      </c>
      <c r="B524" s="32" t="s">
        <v>3315</v>
      </c>
      <c r="C524" s="113" t="s">
        <v>3316</v>
      </c>
      <c r="D524" s="34" t="s">
        <v>3317</v>
      </c>
      <c r="E524" s="71">
        <v>40534</v>
      </c>
      <c r="F524" s="71"/>
      <c r="G524" s="58"/>
      <c r="H524" s="29" t="s">
        <v>3</v>
      </c>
      <c r="I524" s="29" t="s">
        <v>45</v>
      </c>
      <c r="J524" s="55" t="s">
        <v>1767</v>
      </c>
      <c r="K524" s="25" t="s">
        <v>1768</v>
      </c>
      <c r="L524" s="32" t="s">
        <v>3318</v>
      </c>
      <c r="M524" s="55" t="s">
        <v>133</v>
      </c>
      <c r="N524" s="31" t="s">
        <v>3319</v>
      </c>
      <c r="O524" s="32" t="s">
        <v>3320</v>
      </c>
      <c r="P524" s="31" t="s">
        <v>3321</v>
      </c>
      <c r="Q524" s="60">
        <v>38541</v>
      </c>
      <c r="R524" s="31" t="s">
        <v>45</v>
      </c>
      <c r="S524" s="29" t="s">
        <v>46</v>
      </c>
      <c r="T524" s="222">
        <v>42156</v>
      </c>
      <c r="U524" s="29" t="s">
        <v>1762</v>
      </c>
      <c r="V524" s="72" t="s">
        <v>78</v>
      </c>
      <c r="W524" s="35">
        <v>3100000</v>
      </c>
      <c r="X524" s="65" t="s">
        <v>47</v>
      </c>
      <c r="Y524" s="66" t="s">
        <v>923</v>
      </c>
      <c r="Z524" s="65" t="s">
        <v>152</v>
      </c>
      <c r="AA524" s="25">
        <v>1.56</v>
      </c>
      <c r="AB524" s="65" t="s">
        <v>47</v>
      </c>
      <c r="AC524" s="37"/>
      <c r="AD524" s="13"/>
      <c r="AE524" s="69"/>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74"/>
    </row>
    <row r="525" spans="1:82" s="75" customFormat="1" ht="27.95" customHeight="1">
      <c r="A525" s="25" t="e">
        <f t="shared" si="26"/>
        <v>#REF!</v>
      </c>
      <c r="B525" s="32" t="s">
        <v>3322</v>
      </c>
      <c r="C525" s="113" t="s">
        <v>3323</v>
      </c>
      <c r="D525" s="34" t="s">
        <v>3324</v>
      </c>
      <c r="E525" s="71">
        <v>40969</v>
      </c>
      <c r="F525" s="28"/>
      <c r="G525" s="58"/>
      <c r="H525" s="29" t="s">
        <v>3</v>
      </c>
      <c r="I525" s="29" t="s">
        <v>45</v>
      </c>
      <c r="J525" s="55" t="s">
        <v>1767</v>
      </c>
      <c r="K525" s="25" t="s">
        <v>1768</v>
      </c>
      <c r="L525" s="32" t="s">
        <v>3325</v>
      </c>
      <c r="M525" s="29" t="s">
        <v>117</v>
      </c>
      <c r="N525" s="31" t="s">
        <v>3326</v>
      </c>
      <c r="O525" s="32" t="s">
        <v>3327</v>
      </c>
      <c r="P525" s="26" t="s">
        <v>3328</v>
      </c>
      <c r="Q525" s="268">
        <v>37673</v>
      </c>
      <c r="R525" s="26" t="s">
        <v>45</v>
      </c>
      <c r="S525" s="223" t="s">
        <v>160</v>
      </c>
      <c r="T525" s="222">
        <v>42156</v>
      </c>
      <c r="U525" s="25" t="s">
        <v>1762</v>
      </c>
      <c r="V525" s="72" t="s">
        <v>78</v>
      </c>
      <c r="W525" s="35">
        <v>3100000</v>
      </c>
      <c r="X525" s="65" t="s">
        <v>47</v>
      </c>
      <c r="Y525" s="36" t="s">
        <v>923</v>
      </c>
      <c r="Z525" s="77" t="s">
        <v>78</v>
      </c>
      <c r="AA525" s="25">
        <v>1.47</v>
      </c>
      <c r="AB525" s="65" t="s">
        <v>47</v>
      </c>
      <c r="AC525" s="37"/>
      <c r="AD525" s="13"/>
      <c r="AE525" s="69"/>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74"/>
    </row>
    <row r="526" spans="1:82" s="75" customFormat="1" ht="27.95" customHeight="1">
      <c r="A526" s="25" t="e">
        <f t="shared" si="26"/>
        <v>#REF!</v>
      </c>
      <c r="B526" s="32" t="s">
        <v>3329</v>
      </c>
      <c r="C526" s="113" t="s">
        <v>3330</v>
      </c>
      <c r="D526" s="34" t="s">
        <v>3331</v>
      </c>
      <c r="E526" s="71">
        <v>37681</v>
      </c>
      <c r="F526" s="28"/>
      <c r="G526" s="58"/>
      <c r="H526" s="29" t="s">
        <v>3</v>
      </c>
      <c r="I526" s="29" t="s">
        <v>45</v>
      </c>
      <c r="J526" s="55" t="s">
        <v>1767</v>
      </c>
      <c r="K526" s="25" t="s">
        <v>1768</v>
      </c>
      <c r="L526" s="32" t="s">
        <v>3332</v>
      </c>
      <c r="M526" s="55" t="s">
        <v>226</v>
      </c>
      <c r="N526" s="31" t="s">
        <v>3333</v>
      </c>
      <c r="O526" s="32" t="s">
        <v>3334</v>
      </c>
      <c r="P526" s="85" t="s">
        <v>3335</v>
      </c>
      <c r="Q526" s="76" t="s">
        <v>3336</v>
      </c>
      <c r="R526" s="31" t="s">
        <v>45</v>
      </c>
      <c r="S526" s="29" t="s">
        <v>46</v>
      </c>
      <c r="T526" s="222">
        <v>42156</v>
      </c>
      <c r="U526" s="25" t="s">
        <v>1762</v>
      </c>
      <c r="V526" s="72" t="s">
        <v>152</v>
      </c>
      <c r="W526" s="35">
        <v>3720000</v>
      </c>
      <c r="X526" s="65" t="s">
        <v>47</v>
      </c>
      <c r="Y526" s="36" t="s">
        <v>923</v>
      </c>
      <c r="Z526" s="77" t="s">
        <v>99</v>
      </c>
      <c r="AA526" s="25">
        <v>1.75</v>
      </c>
      <c r="AB526" s="65" t="s">
        <v>47</v>
      </c>
      <c r="AC526" s="37"/>
      <c r="AD526" s="13"/>
      <c r="AE526" s="69"/>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74"/>
    </row>
    <row r="527" spans="1:82" s="75" customFormat="1" ht="27.95" customHeight="1">
      <c r="A527" s="25" t="e">
        <f t="shared" si="26"/>
        <v>#REF!</v>
      </c>
      <c r="B527" s="32" t="s">
        <v>3337</v>
      </c>
      <c r="C527" s="113" t="s">
        <v>1054</v>
      </c>
      <c r="D527" s="34">
        <v>32357</v>
      </c>
      <c r="E527" s="71">
        <v>41518</v>
      </c>
      <c r="F527" s="28"/>
      <c r="G527" s="58" t="str">
        <f>VLOOKUP(B527,'[1]Thông tin nhân viên 2'!$B$12:$E$491,4,0)</f>
        <v>Mr Bùi Tuấn Anh chuyển hồ sơ</v>
      </c>
      <c r="H527" s="29" t="s">
        <v>3</v>
      </c>
      <c r="I527" s="29" t="s">
        <v>411</v>
      </c>
      <c r="J527" s="55" t="s">
        <v>1767</v>
      </c>
      <c r="K527" s="25" t="s">
        <v>1768</v>
      </c>
      <c r="L527" s="32" t="s">
        <v>292</v>
      </c>
      <c r="M527" s="29" t="s">
        <v>293</v>
      </c>
      <c r="N527" s="31" t="s">
        <v>3338</v>
      </c>
      <c r="O527" s="32" t="s">
        <v>3339</v>
      </c>
      <c r="P527" s="31" t="s">
        <v>3340</v>
      </c>
      <c r="Q527" s="60">
        <v>39211</v>
      </c>
      <c r="R527" s="31" t="s">
        <v>37</v>
      </c>
      <c r="S527" s="223" t="s">
        <v>160</v>
      </c>
      <c r="T527" s="222">
        <v>42156</v>
      </c>
      <c r="U527" s="25" t="s">
        <v>1762</v>
      </c>
      <c r="V527" s="72" t="s">
        <v>78</v>
      </c>
      <c r="W527" s="35">
        <v>3100000</v>
      </c>
      <c r="X527" s="65" t="s">
        <v>47</v>
      </c>
      <c r="Y527" s="36" t="s">
        <v>923</v>
      </c>
      <c r="Z527" s="77" t="s">
        <v>78</v>
      </c>
      <c r="AA527" s="25">
        <v>1.47</v>
      </c>
      <c r="AB527" s="65" t="s">
        <v>47</v>
      </c>
      <c r="AC527" s="37"/>
      <c r="AD527" s="13"/>
      <c r="AE527" s="69"/>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74"/>
    </row>
    <row r="528" spans="1:82" s="67" customFormat="1" ht="27.95" customHeight="1">
      <c r="A528" s="25" t="e">
        <f t="shared" si="26"/>
        <v>#REF!</v>
      </c>
      <c r="B528" s="31" t="s">
        <v>3341</v>
      </c>
      <c r="C528" s="113" t="s">
        <v>3342</v>
      </c>
      <c r="D528" s="60">
        <v>33449</v>
      </c>
      <c r="E528" s="57">
        <v>42156</v>
      </c>
      <c r="F528" s="56"/>
      <c r="G528" s="58"/>
      <c r="H528" s="61" t="s">
        <v>3</v>
      </c>
      <c r="I528" s="61" t="s">
        <v>102</v>
      </c>
      <c r="J528" s="55" t="s">
        <v>1767</v>
      </c>
      <c r="K528" s="55" t="s">
        <v>1768</v>
      </c>
      <c r="L528" s="31" t="s">
        <v>3186</v>
      </c>
      <c r="M528" s="61" t="s">
        <v>469</v>
      </c>
      <c r="N528" s="31"/>
      <c r="O528" s="31" t="s">
        <v>3343</v>
      </c>
      <c r="P528" s="31">
        <v>121894560</v>
      </c>
      <c r="Q528" s="60">
        <v>38904</v>
      </c>
      <c r="R528" s="31" t="s">
        <v>102</v>
      </c>
      <c r="S528" s="61" t="s">
        <v>186</v>
      </c>
      <c r="T528" s="65" t="s">
        <v>924</v>
      </c>
      <c r="U528" s="55" t="s">
        <v>1762</v>
      </c>
      <c r="V528" s="63" t="s">
        <v>78</v>
      </c>
      <c r="W528" s="64">
        <v>3100000</v>
      </c>
      <c r="X528" s="65" t="s">
        <v>924</v>
      </c>
      <c r="Y528" s="66" t="s">
        <v>923</v>
      </c>
      <c r="Z528" s="65" t="s">
        <v>78</v>
      </c>
      <c r="AA528" s="220">
        <f>1.47*90%</f>
        <v>1.323</v>
      </c>
      <c r="AB528" s="65" t="s">
        <v>924</v>
      </c>
      <c r="AC528" s="68"/>
      <c r="AD528" s="69"/>
      <c r="AE528" s="69"/>
      <c r="AF528" s="69"/>
      <c r="AG528" s="69"/>
      <c r="AH528" s="69"/>
      <c r="AI528" s="69"/>
      <c r="AJ528" s="69"/>
      <c r="AK528" s="69"/>
      <c r="AL528" s="69"/>
      <c r="AM528" s="69"/>
      <c r="AN528" s="69"/>
      <c r="AO528" s="69"/>
      <c r="AP528" s="69"/>
      <c r="AQ528" s="69"/>
      <c r="AR528" s="69"/>
      <c r="AS528" s="69"/>
      <c r="AT528" s="69"/>
      <c r="AU528" s="69"/>
      <c r="AV528" s="69"/>
      <c r="AW528" s="69"/>
      <c r="AX528" s="69"/>
      <c r="AY528" s="69"/>
      <c r="AZ528" s="69"/>
      <c r="BA528" s="69"/>
      <c r="BB528" s="69"/>
      <c r="BC528" s="69"/>
      <c r="BD528" s="69"/>
      <c r="BE528" s="69"/>
      <c r="BF528" s="69"/>
      <c r="BG528" s="69"/>
      <c r="BH528" s="69"/>
      <c r="BI528" s="69"/>
      <c r="BJ528" s="69"/>
      <c r="BK528" s="69"/>
      <c r="BL528" s="69"/>
      <c r="BM528" s="69"/>
      <c r="BN528" s="69"/>
      <c r="BO528" s="69"/>
      <c r="BP528" s="69"/>
      <c r="BQ528" s="69"/>
      <c r="BR528" s="69"/>
      <c r="BS528" s="69"/>
      <c r="BT528" s="69"/>
      <c r="BU528" s="69"/>
      <c r="BV528" s="69"/>
      <c r="BW528" s="69"/>
      <c r="BX528" s="69"/>
      <c r="BY528" s="69"/>
      <c r="BZ528" s="69"/>
      <c r="CA528" s="69"/>
      <c r="CB528" s="69"/>
      <c r="CC528" s="69"/>
      <c r="CD528" s="70"/>
    </row>
    <row r="529" spans="1:16369" s="67" customFormat="1" ht="27.95" customHeight="1">
      <c r="A529" s="25" t="e">
        <f t="shared" si="26"/>
        <v>#REF!</v>
      </c>
      <c r="B529" s="31" t="s">
        <v>3344</v>
      </c>
      <c r="C529" s="113" t="s">
        <v>3345</v>
      </c>
      <c r="D529" s="60" t="s">
        <v>3346</v>
      </c>
      <c r="E529" s="57">
        <v>42142</v>
      </c>
      <c r="F529" s="56"/>
      <c r="G529" s="58"/>
      <c r="H529" s="61" t="s">
        <v>3</v>
      </c>
      <c r="I529" s="61" t="s">
        <v>81</v>
      </c>
      <c r="J529" s="55" t="s">
        <v>1767</v>
      </c>
      <c r="K529" s="55" t="s">
        <v>1768</v>
      </c>
      <c r="L529" s="31" t="s">
        <v>3186</v>
      </c>
      <c r="M529" s="61" t="s">
        <v>469</v>
      </c>
      <c r="N529" s="31" t="s">
        <v>4</v>
      </c>
      <c r="O529" s="31" t="s">
        <v>2571</v>
      </c>
      <c r="P529" s="27" t="s">
        <v>3347</v>
      </c>
      <c r="Q529" s="256" t="s">
        <v>3348</v>
      </c>
      <c r="R529" s="27" t="s">
        <v>45</v>
      </c>
      <c r="S529" s="61" t="s">
        <v>186</v>
      </c>
      <c r="T529" s="65" t="s">
        <v>109</v>
      </c>
      <c r="U529" s="55" t="s">
        <v>1762</v>
      </c>
      <c r="V529" s="63" t="s">
        <v>78</v>
      </c>
      <c r="W529" s="64">
        <v>3100000</v>
      </c>
      <c r="X529" s="65" t="s">
        <v>109</v>
      </c>
      <c r="Y529" s="66" t="s">
        <v>923</v>
      </c>
      <c r="Z529" s="65" t="s">
        <v>78</v>
      </c>
      <c r="AA529" s="220">
        <f>1.47*90%</f>
        <v>1.323</v>
      </c>
      <c r="AB529" s="65" t="s">
        <v>109</v>
      </c>
      <c r="AC529" s="68"/>
      <c r="AD529" s="69"/>
      <c r="AE529" s="69"/>
      <c r="AF529" s="69"/>
      <c r="AG529" s="69"/>
      <c r="AH529" s="69"/>
      <c r="AI529" s="69"/>
      <c r="AJ529" s="69"/>
      <c r="AK529" s="69"/>
      <c r="AL529" s="69"/>
      <c r="AM529" s="69"/>
      <c r="AN529" s="69"/>
      <c r="AO529" s="69"/>
      <c r="AP529" s="69"/>
      <c r="AQ529" s="69"/>
      <c r="AR529" s="69"/>
      <c r="AS529" s="69"/>
      <c r="AT529" s="69"/>
      <c r="AU529" s="69"/>
      <c r="AV529" s="69"/>
      <c r="AW529" s="69"/>
      <c r="AX529" s="69"/>
      <c r="AY529" s="69"/>
      <c r="AZ529" s="69"/>
      <c r="BA529" s="69"/>
      <c r="BB529" s="69"/>
      <c r="BC529" s="69"/>
      <c r="BD529" s="69"/>
      <c r="BE529" s="69"/>
      <c r="BF529" s="69"/>
      <c r="BG529" s="69"/>
      <c r="BH529" s="69"/>
      <c r="BI529" s="69"/>
      <c r="BJ529" s="69"/>
      <c r="BK529" s="69"/>
      <c r="BL529" s="69"/>
      <c r="BM529" s="69"/>
      <c r="BN529" s="69"/>
      <c r="BO529" s="69"/>
      <c r="BP529" s="69"/>
      <c r="BQ529" s="69"/>
      <c r="BR529" s="69"/>
      <c r="BS529" s="69"/>
      <c r="BT529" s="69"/>
      <c r="BU529" s="69"/>
      <c r="BV529" s="69"/>
      <c r="BW529" s="69"/>
      <c r="BX529" s="69"/>
      <c r="BY529" s="69"/>
      <c r="BZ529" s="69"/>
      <c r="CA529" s="69"/>
      <c r="CB529" s="69"/>
      <c r="CC529" s="69"/>
      <c r="CD529" s="70"/>
    </row>
    <row r="530" spans="1:16369" s="67" customFormat="1" ht="27.95" customHeight="1">
      <c r="A530" s="25" t="e">
        <f t="shared" si="26"/>
        <v>#REF!</v>
      </c>
      <c r="B530" s="31" t="s">
        <v>3349</v>
      </c>
      <c r="C530" s="113" t="s">
        <v>3350</v>
      </c>
      <c r="D530" s="60" t="s">
        <v>3351</v>
      </c>
      <c r="E530" s="57">
        <v>42142</v>
      </c>
      <c r="F530" s="56"/>
      <c r="G530" s="58"/>
      <c r="H530" s="61" t="s">
        <v>3</v>
      </c>
      <c r="I530" s="61" t="s">
        <v>45</v>
      </c>
      <c r="J530" s="55" t="s">
        <v>1767</v>
      </c>
      <c r="K530" s="55" t="s">
        <v>1768</v>
      </c>
      <c r="L530" s="31" t="s">
        <v>3186</v>
      </c>
      <c r="M530" s="61" t="s">
        <v>469</v>
      </c>
      <c r="N530" s="31" t="s">
        <v>4</v>
      </c>
      <c r="O530" s="31" t="s">
        <v>3352</v>
      </c>
      <c r="P530" s="27" t="s">
        <v>3353</v>
      </c>
      <c r="Q530" s="256" t="s">
        <v>3354</v>
      </c>
      <c r="R530" s="27" t="s">
        <v>45</v>
      </c>
      <c r="S530" s="61" t="s">
        <v>186</v>
      </c>
      <c r="T530" s="65" t="s">
        <v>109</v>
      </c>
      <c r="U530" s="55" t="s">
        <v>1762</v>
      </c>
      <c r="V530" s="63" t="s">
        <v>78</v>
      </c>
      <c r="W530" s="64">
        <v>3100000</v>
      </c>
      <c r="X530" s="65" t="s">
        <v>109</v>
      </c>
      <c r="Y530" s="66" t="s">
        <v>923</v>
      </c>
      <c r="Z530" s="65" t="s">
        <v>78</v>
      </c>
      <c r="AA530" s="220">
        <f t="shared" ref="AA530:AA534" si="27">1.47*90%</f>
        <v>1.323</v>
      </c>
      <c r="AB530" s="65" t="s">
        <v>109</v>
      </c>
      <c r="AC530" s="68"/>
      <c r="AD530" s="69"/>
      <c r="AE530" s="69"/>
      <c r="AF530" s="69"/>
      <c r="AG530" s="69"/>
      <c r="AH530" s="69"/>
      <c r="AI530" s="69"/>
      <c r="AJ530" s="69"/>
      <c r="AK530" s="69"/>
      <c r="AL530" s="69"/>
      <c r="AM530" s="69"/>
      <c r="AN530" s="69"/>
      <c r="AO530" s="69"/>
      <c r="AP530" s="69"/>
      <c r="AQ530" s="69"/>
      <c r="AR530" s="69"/>
      <c r="AS530" s="69"/>
      <c r="AT530" s="69"/>
      <c r="AU530" s="69"/>
      <c r="AV530" s="69"/>
      <c r="AW530" s="69"/>
      <c r="AX530" s="69"/>
      <c r="AY530" s="69"/>
      <c r="AZ530" s="69"/>
      <c r="BA530" s="69"/>
      <c r="BB530" s="69"/>
      <c r="BC530" s="69"/>
      <c r="BD530" s="69"/>
      <c r="BE530" s="69"/>
      <c r="BF530" s="69"/>
      <c r="BG530" s="69"/>
      <c r="BH530" s="69"/>
      <c r="BI530" s="69"/>
      <c r="BJ530" s="69"/>
      <c r="BK530" s="69"/>
      <c r="BL530" s="69"/>
      <c r="BM530" s="69"/>
      <c r="BN530" s="69"/>
      <c r="BO530" s="69"/>
      <c r="BP530" s="69"/>
      <c r="BQ530" s="69"/>
      <c r="BR530" s="69"/>
      <c r="BS530" s="69"/>
      <c r="BT530" s="69"/>
      <c r="BU530" s="69"/>
      <c r="BV530" s="69"/>
      <c r="BW530" s="69"/>
      <c r="BX530" s="69"/>
      <c r="BY530" s="69"/>
      <c r="BZ530" s="69"/>
      <c r="CA530" s="69"/>
      <c r="CB530" s="69"/>
      <c r="CC530" s="69"/>
      <c r="CD530" s="70"/>
    </row>
    <row r="531" spans="1:16369" s="67" customFormat="1" ht="27.95" customHeight="1">
      <c r="A531" s="25" t="e">
        <f t="shared" si="26"/>
        <v>#REF!</v>
      </c>
      <c r="B531" s="31" t="s">
        <v>3355</v>
      </c>
      <c r="C531" s="113" t="s">
        <v>3356</v>
      </c>
      <c r="D531" s="60" t="s">
        <v>3357</v>
      </c>
      <c r="E531" s="57">
        <v>42142</v>
      </c>
      <c r="F531" s="56"/>
      <c r="G531" s="58"/>
      <c r="H531" s="61" t="s">
        <v>1</v>
      </c>
      <c r="I531" s="61" t="s">
        <v>45</v>
      </c>
      <c r="J531" s="55" t="s">
        <v>1767</v>
      </c>
      <c r="K531" s="55" t="s">
        <v>1768</v>
      </c>
      <c r="L531" s="31" t="s">
        <v>3358</v>
      </c>
      <c r="M531" s="55" t="s">
        <v>226</v>
      </c>
      <c r="N531" s="31" t="s">
        <v>3359</v>
      </c>
      <c r="O531" s="31" t="s">
        <v>2553</v>
      </c>
      <c r="P531" s="27" t="s">
        <v>3360</v>
      </c>
      <c r="Q531" s="256" t="s">
        <v>3361</v>
      </c>
      <c r="R531" s="27" t="s">
        <v>45</v>
      </c>
      <c r="S531" s="61" t="s">
        <v>186</v>
      </c>
      <c r="T531" s="65" t="s">
        <v>109</v>
      </c>
      <c r="U531" s="55" t="s">
        <v>1762</v>
      </c>
      <c r="V531" s="63" t="s">
        <v>78</v>
      </c>
      <c r="W531" s="64">
        <v>3100000</v>
      </c>
      <c r="X531" s="65" t="s">
        <v>109</v>
      </c>
      <c r="Y531" s="66" t="s">
        <v>923</v>
      </c>
      <c r="Z531" s="65" t="s">
        <v>78</v>
      </c>
      <c r="AA531" s="220">
        <f t="shared" si="27"/>
        <v>1.323</v>
      </c>
      <c r="AB531" s="65" t="s">
        <v>109</v>
      </c>
      <c r="AC531" s="68"/>
      <c r="AD531" s="69"/>
      <c r="AE531" s="69"/>
      <c r="AF531" s="69"/>
      <c r="AG531" s="69"/>
      <c r="AH531" s="69"/>
      <c r="AI531" s="69"/>
      <c r="AJ531" s="69"/>
      <c r="AK531" s="69"/>
      <c r="AL531" s="69"/>
      <c r="AM531" s="69"/>
      <c r="AN531" s="69"/>
      <c r="AO531" s="69"/>
      <c r="AP531" s="69"/>
      <c r="AQ531" s="69"/>
      <c r="AR531" s="69"/>
      <c r="AS531" s="69"/>
      <c r="AT531" s="69"/>
      <c r="AU531" s="69"/>
      <c r="AV531" s="69"/>
      <c r="AW531" s="69"/>
      <c r="AX531" s="69"/>
      <c r="AY531" s="69"/>
      <c r="AZ531" s="69"/>
      <c r="BA531" s="69"/>
      <c r="BB531" s="69"/>
      <c r="BC531" s="69"/>
      <c r="BD531" s="69"/>
      <c r="BE531" s="69"/>
      <c r="BF531" s="69"/>
      <c r="BG531" s="69"/>
      <c r="BH531" s="69"/>
      <c r="BI531" s="69"/>
      <c r="BJ531" s="69"/>
      <c r="BK531" s="69"/>
      <c r="BL531" s="69"/>
      <c r="BM531" s="69"/>
      <c r="BN531" s="69"/>
      <c r="BO531" s="69"/>
      <c r="BP531" s="69"/>
      <c r="BQ531" s="69"/>
      <c r="BR531" s="69"/>
      <c r="BS531" s="69"/>
      <c r="BT531" s="69"/>
      <c r="BU531" s="69"/>
      <c r="BV531" s="69"/>
      <c r="BW531" s="69"/>
      <c r="BX531" s="69"/>
      <c r="BY531" s="69"/>
      <c r="BZ531" s="69"/>
      <c r="CA531" s="69"/>
      <c r="CB531" s="69"/>
      <c r="CC531" s="69"/>
      <c r="CD531" s="70"/>
    </row>
    <row r="532" spans="1:16369" s="67" customFormat="1" ht="27.95" customHeight="1">
      <c r="A532" s="25" t="e">
        <f t="shared" si="26"/>
        <v>#REF!</v>
      </c>
      <c r="B532" s="31" t="s">
        <v>3362</v>
      </c>
      <c r="C532" s="113" t="s">
        <v>3363</v>
      </c>
      <c r="D532" s="60" t="s">
        <v>3364</v>
      </c>
      <c r="E532" s="57">
        <v>42142</v>
      </c>
      <c r="F532" s="56"/>
      <c r="G532" s="58"/>
      <c r="H532" s="61" t="s">
        <v>3</v>
      </c>
      <c r="I532" s="61" t="s">
        <v>340</v>
      </c>
      <c r="J532" s="55" t="s">
        <v>1767</v>
      </c>
      <c r="K532" s="55" t="s">
        <v>1768</v>
      </c>
      <c r="L532" s="31" t="s">
        <v>3365</v>
      </c>
      <c r="M532" s="61" t="s">
        <v>84</v>
      </c>
      <c r="N532" s="31" t="s">
        <v>3366</v>
      </c>
      <c r="O532" s="31" t="s">
        <v>3367</v>
      </c>
      <c r="P532" s="27" t="s">
        <v>3368</v>
      </c>
      <c r="Q532" s="256" t="s">
        <v>3369</v>
      </c>
      <c r="R532" s="27" t="s">
        <v>340</v>
      </c>
      <c r="S532" s="61" t="s">
        <v>186</v>
      </c>
      <c r="T532" s="65" t="s">
        <v>109</v>
      </c>
      <c r="U532" s="55" t="s">
        <v>1762</v>
      </c>
      <c r="V532" s="63" t="s">
        <v>78</v>
      </c>
      <c r="W532" s="64">
        <v>3100000</v>
      </c>
      <c r="X532" s="65" t="s">
        <v>109</v>
      </c>
      <c r="Y532" s="66" t="s">
        <v>923</v>
      </c>
      <c r="Z532" s="65" t="s">
        <v>78</v>
      </c>
      <c r="AA532" s="220">
        <f t="shared" si="27"/>
        <v>1.323</v>
      </c>
      <c r="AB532" s="65" t="s">
        <v>109</v>
      </c>
      <c r="AC532" s="68"/>
      <c r="AD532" s="69"/>
      <c r="AE532" s="69"/>
      <c r="AF532" s="69"/>
      <c r="AG532" s="69"/>
      <c r="AH532" s="69"/>
      <c r="AI532" s="69"/>
      <c r="AJ532" s="69"/>
      <c r="AK532" s="69"/>
      <c r="AL532" s="69"/>
      <c r="AM532" s="69"/>
      <c r="AN532" s="69"/>
      <c r="AO532" s="69"/>
      <c r="AP532" s="69"/>
      <c r="AQ532" s="69"/>
      <c r="AR532" s="69"/>
      <c r="AS532" s="69"/>
      <c r="AT532" s="69"/>
      <c r="AU532" s="69"/>
      <c r="AV532" s="69"/>
      <c r="AW532" s="69"/>
      <c r="AX532" s="69"/>
      <c r="AY532" s="69"/>
      <c r="AZ532" s="69"/>
      <c r="BA532" s="69"/>
      <c r="BB532" s="69"/>
      <c r="BC532" s="69"/>
      <c r="BD532" s="69"/>
      <c r="BE532" s="69"/>
      <c r="BF532" s="69"/>
      <c r="BG532" s="69"/>
      <c r="BH532" s="69"/>
      <c r="BI532" s="69"/>
      <c r="BJ532" s="69"/>
      <c r="BK532" s="69"/>
      <c r="BL532" s="69"/>
      <c r="BM532" s="69"/>
      <c r="BN532" s="69"/>
      <c r="BO532" s="69"/>
      <c r="BP532" s="69"/>
      <c r="BQ532" s="69"/>
      <c r="BR532" s="69"/>
      <c r="BS532" s="69"/>
      <c r="BT532" s="69"/>
      <c r="BU532" s="69"/>
      <c r="BV532" s="69"/>
      <c r="BW532" s="69"/>
      <c r="BX532" s="69"/>
      <c r="BY532" s="69"/>
      <c r="BZ532" s="69"/>
      <c r="CA532" s="69"/>
      <c r="CB532" s="69"/>
      <c r="CC532" s="69"/>
      <c r="CD532" s="70"/>
    </row>
    <row r="533" spans="1:16369" s="67" customFormat="1" ht="27.95" customHeight="1">
      <c r="A533" s="25" t="e">
        <f t="shared" si="26"/>
        <v>#REF!</v>
      </c>
      <c r="B533" s="31" t="s">
        <v>3370</v>
      </c>
      <c r="C533" s="113" t="s">
        <v>3371</v>
      </c>
      <c r="D533" s="60" t="s">
        <v>3372</v>
      </c>
      <c r="E533" s="57">
        <v>42142</v>
      </c>
      <c r="F533" s="56"/>
      <c r="G533" s="58"/>
      <c r="H533" s="61" t="s">
        <v>3</v>
      </c>
      <c r="I533" s="61" t="s">
        <v>836</v>
      </c>
      <c r="J533" s="55" t="s">
        <v>1767</v>
      </c>
      <c r="K533" s="55" t="s">
        <v>1768</v>
      </c>
      <c r="L533" s="31" t="s">
        <v>125</v>
      </c>
      <c r="M533" s="61" t="s">
        <v>84</v>
      </c>
      <c r="N533" s="31" t="s">
        <v>3373</v>
      </c>
      <c r="O533" s="31" t="s">
        <v>3374</v>
      </c>
      <c r="P533" s="27" t="s">
        <v>3375</v>
      </c>
      <c r="Q533" s="256" t="s">
        <v>3376</v>
      </c>
      <c r="R533" s="27" t="s">
        <v>836</v>
      </c>
      <c r="S533" s="61" t="s">
        <v>186</v>
      </c>
      <c r="T533" s="65" t="s">
        <v>109</v>
      </c>
      <c r="U533" s="55" t="s">
        <v>1762</v>
      </c>
      <c r="V533" s="63" t="s">
        <v>78</v>
      </c>
      <c r="W533" s="64">
        <v>3100000</v>
      </c>
      <c r="X533" s="65" t="s">
        <v>109</v>
      </c>
      <c r="Y533" s="66" t="s">
        <v>923</v>
      </c>
      <c r="Z533" s="65" t="s">
        <v>78</v>
      </c>
      <c r="AA533" s="220">
        <f t="shared" si="27"/>
        <v>1.323</v>
      </c>
      <c r="AB533" s="65" t="s">
        <v>109</v>
      </c>
      <c r="AC533" s="68"/>
      <c r="AD533" s="69"/>
      <c r="AE533" s="69"/>
      <c r="AF533" s="69"/>
      <c r="AG533" s="69"/>
      <c r="AH533" s="69"/>
      <c r="AI533" s="69"/>
      <c r="AJ533" s="69"/>
      <c r="AK533" s="69"/>
      <c r="AL533" s="69"/>
      <c r="AM533" s="69"/>
      <c r="AN533" s="69"/>
      <c r="AO533" s="69"/>
      <c r="AP533" s="69"/>
      <c r="AQ533" s="69"/>
      <c r="AR533" s="69"/>
      <c r="AS533" s="69"/>
      <c r="AT533" s="69"/>
      <c r="AU533" s="69"/>
      <c r="AV533" s="69"/>
      <c r="AW533" s="69"/>
      <c r="AX533" s="69"/>
      <c r="AY533" s="69"/>
      <c r="AZ533" s="69"/>
      <c r="BA533" s="69"/>
      <c r="BB533" s="69"/>
      <c r="BC533" s="69"/>
      <c r="BD533" s="69"/>
      <c r="BE533" s="69"/>
      <c r="BF533" s="69"/>
      <c r="BG533" s="69"/>
      <c r="BH533" s="69"/>
      <c r="BI533" s="69"/>
      <c r="BJ533" s="69"/>
      <c r="BK533" s="69"/>
      <c r="BL533" s="69"/>
      <c r="BM533" s="69"/>
      <c r="BN533" s="69"/>
      <c r="BO533" s="69"/>
      <c r="BP533" s="69"/>
      <c r="BQ533" s="69"/>
      <c r="BR533" s="69"/>
      <c r="BS533" s="69"/>
      <c r="BT533" s="69"/>
      <c r="BU533" s="69"/>
      <c r="BV533" s="69"/>
      <c r="BW533" s="69"/>
      <c r="BX533" s="69"/>
      <c r="BY533" s="69"/>
      <c r="BZ533" s="69"/>
      <c r="CA533" s="69"/>
      <c r="CB533" s="69"/>
      <c r="CC533" s="69"/>
      <c r="CD533" s="70"/>
    </row>
    <row r="534" spans="1:16369" s="67" customFormat="1" ht="27.95" customHeight="1">
      <c r="A534" s="25" t="e">
        <f t="shared" si="26"/>
        <v>#REF!</v>
      </c>
      <c r="B534" s="31" t="s">
        <v>3377</v>
      </c>
      <c r="C534" s="113" t="s">
        <v>3378</v>
      </c>
      <c r="D534" s="60" t="s">
        <v>3379</v>
      </c>
      <c r="E534" s="57">
        <v>42142</v>
      </c>
      <c r="F534" s="56"/>
      <c r="G534" s="58"/>
      <c r="H534" s="61" t="s">
        <v>3</v>
      </c>
      <c r="I534" s="61" t="s">
        <v>45</v>
      </c>
      <c r="J534" s="55" t="s">
        <v>1767</v>
      </c>
      <c r="K534" s="55" t="s">
        <v>1768</v>
      </c>
      <c r="L534" s="31" t="s">
        <v>3186</v>
      </c>
      <c r="M534" s="61" t="s">
        <v>469</v>
      </c>
      <c r="N534" s="31" t="s">
        <v>3380</v>
      </c>
      <c r="O534" s="31" t="s">
        <v>3381</v>
      </c>
      <c r="P534" s="27" t="s">
        <v>3382</v>
      </c>
      <c r="Q534" s="256" t="s">
        <v>3383</v>
      </c>
      <c r="R534" s="27" t="s">
        <v>45</v>
      </c>
      <c r="S534" s="61" t="s">
        <v>186</v>
      </c>
      <c r="T534" s="65" t="s">
        <v>109</v>
      </c>
      <c r="U534" s="55" t="s">
        <v>1762</v>
      </c>
      <c r="V534" s="63" t="s">
        <v>78</v>
      </c>
      <c r="W534" s="64">
        <v>3100000</v>
      </c>
      <c r="X534" s="65" t="s">
        <v>109</v>
      </c>
      <c r="Y534" s="66" t="s">
        <v>923</v>
      </c>
      <c r="Z534" s="65" t="s">
        <v>78</v>
      </c>
      <c r="AA534" s="220">
        <f t="shared" si="27"/>
        <v>1.323</v>
      </c>
      <c r="AB534" s="65" t="s">
        <v>109</v>
      </c>
      <c r="AC534" s="68"/>
      <c r="AD534" s="69"/>
      <c r="AE534" s="69"/>
      <c r="AF534" s="69"/>
      <c r="AG534" s="69"/>
      <c r="AH534" s="69"/>
      <c r="AI534" s="69"/>
      <c r="AJ534" s="69"/>
      <c r="AK534" s="69"/>
      <c r="AL534" s="69"/>
      <c r="AM534" s="69"/>
      <c r="AN534" s="69"/>
      <c r="AO534" s="69"/>
      <c r="AP534" s="69"/>
      <c r="AQ534" s="69"/>
      <c r="AR534" s="69"/>
      <c r="AS534" s="69"/>
      <c r="AT534" s="69"/>
      <c r="AU534" s="69"/>
      <c r="AV534" s="69"/>
      <c r="AW534" s="69"/>
      <c r="AX534" s="69"/>
      <c r="AY534" s="69"/>
      <c r="AZ534" s="69"/>
      <c r="BA534" s="69"/>
      <c r="BB534" s="69"/>
      <c r="BC534" s="69"/>
      <c r="BD534" s="69"/>
      <c r="BE534" s="69"/>
      <c r="BF534" s="69"/>
      <c r="BG534" s="69"/>
      <c r="BH534" s="69"/>
      <c r="BI534" s="69"/>
      <c r="BJ534" s="69"/>
      <c r="BK534" s="69"/>
      <c r="BL534" s="69"/>
      <c r="BM534" s="69"/>
      <c r="BN534" s="69"/>
      <c r="BO534" s="69"/>
      <c r="BP534" s="69"/>
      <c r="BQ534" s="69"/>
      <c r="BR534" s="69"/>
      <c r="BS534" s="69"/>
      <c r="BT534" s="69"/>
      <c r="BU534" s="69"/>
      <c r="BV534" s="69"/>
      <c r="BW534" s="69"/>
      <c r="BX534" s="69"/>
      <c r="BY534" s="69"/>
      <c r="BZ534" s="69"/>
      <c r="CA534" s="69"/>
      <c r="CB534" s="69"/>
      <c r="CC534" s="69"/>
      <c r="CD534" s="70"/>
    </row>
    <row r="535" spans="1:16369" s="75" customFormat="1" ht="27.95" customHeight="1">
      <c r="A535" s="25" t="e">
        <f t="shared" si="26"/>
        <v>#REF!</v>
      </c>
      <c r="B535" s="32" t="s">
        <v>3384</v>
      </c>
      <c r="C535" s="113" t="s">
        <v>3385</v>
      </c>
      <c r="D535" s="34">
        <v>27533</v>
      </c>
      <c r="E535" s="71">
        <v>40575</v>
      </c>
      <c r="F535" s="28"/>
      <c r="G535" s="58"/>
      <c r="H535" s="29" t="s">
        <v>1</v>
      </c>
      <c r="I535" s="29" t="s">
        <v>262</v>
      </c>
      <c r="J535" s="25" t="s">
        <v>3386</v>
      </c>
      <c r="K535" s="25" t="s">
        <v>1768</v>
      </c>
      <c r="L535" s="32" t="s">
        <v>3157</v>
      </c>
      <c r="M535" s="55" t="s">
        <v>226</v>
      </c>
      <c r="N535" s="31" t="s">
        <v>3387</v>
      </c>
      <c r="O535" s="32" t="s">
        <v>3388</v>
      </c>
      <c r="P535" s="27" t="s">
        <v>3389</v>
      </c>
      <c r="Q535" s="256" t="s">
        <v>3390</v>
      </c>
      <c r="R535" s="27" t="s">
        <v>45</v>
      </c>
      <c r="S535" s="61" t="s">
        <v>46</v>
      </c>
      <c r="T535" s="222">
        <v>42156</v>
      </c>
      <c r="U535" s="25" t="s">
        <v>176</v>
      </c>
      <c r="V535" s="72" t="s">
        <v>108</v>
      </c>
      <c r="W535" s="35">
        <v>3856000</v>
      </c>
      <c r="X535" s="77" t="s">
        <v>47</v>
      </c>
      <c r="Y535" s="36" t="s">
        <v>3391</v>
      </c>
      <c r="Z535" s="77" t="s">
        <v>99</v>
      </c>
      <c r="AA535" s="25">
        <v>2.2000000000000002</v>
      </c>
      <c r="AB535" s="319" t="s">
        <v>47</v>
      </c>
      <c r="AC535" s="37"/>
      <c r="AD535" s="13"/>
      <c r="AE535" s="69"/>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74"/>
    </row>
    <row r="536" spans="1:16369" s="67" customFormat="1" ht="27.95" customHeight="1">
      <c r="A536" s="25" t="e">
        <f t="shared" si="26"/>
        <v>#REF!</v>
      </c>
      <c r="B536" s="27" t="s">
        <v>3392</v>
      </c>
      <c r="C536" s="113" t="s">
        <v>3393</v>
      </c>
      <c r="D536" s="57">
        <v>32645</v>
      </c>
      <c r="E536" s="57" t="s">
        <v>1242</v>
      </c>
      <c r="F536" s="56"/>
      <c r="G536" s="58"/>
      <c r="H536" s="61" t="s">
        <v>3</v>
      </c>
      <c r="I536" s="61" t="s">
        <v>598</v>
      </c>
      <c r="J536" s="55" t="s">
        <v>1767</v>
      </c>
      <c r="K536" s="25" t="s">
        <v>1768</v>
      </c>
      <c r="L536" s="31" t="s">
        <v>3394</v>
      </c>
      <c r="M536" s="55" t="s">
        <v>226</v>
      </c>
      <c r="N536" s="31" t="s">
        <v>3395</v>
      </c>
      <c r="O536" s="31" t="s">
        <v>3396</v>
      </c>
      <c r="P536" s="31" t="s">
        <v>3397</v>
      </c>
      <c r="Q536" s="60">
        <v>39114</v>
      </c>
      <c r="R536" s="61" t="s">
        <v>598</v>
      </c>
      <c r="S536" s="61" t="s">
        <v>46</v>
      </c>
      <c r="T536" s="62" t="s">
        <v>47</v>
      </c>
      <c r="U536" s="55" t="s">
        <v>1762</v>
      </c>
      <c r="V536" s="63" t="s">
        <v>78</v>
      </c>
      <c r="W536" s="64">
        <v>3100000</v>
      </c>
      <c r="X536" s="65" t="s">
        <v>810</v>
      </c>
      <c r="Y536" s="36" t="s">
        <v>923</v>
      </c>
      <c r="Z536" s="77" t="s">
        <v>78</v>
      </c>
      <c r="AA536" s="25">
        <v>1.47</v>
      </c>
      <c r="AB536" s="161" t="s">
        <v>810</v>
      </c>
      <c r="AC536" s="68"/>
      <c r="AD536" s="69"/>
      <c r="AE536" s="69"/>
      <c r="AF536" s="69"/>
      <c r="AG536" s="69"/>
      <c r="AH536" s="69"/>
      <c r="AI536" s="69"/>
      <c r="AJ536" s="69"/>
      <c r="AK536" s="69"/>
      <c r="AL536" s="69"/>
      <c r="AM536" s="69"/>
      <c r="AN536" s="69"/>
      <c r="AO536" s="69"/>
      <c r="AP536" s="69"/>
      <c r="AQ536" s="69"/>
      <c r="AR536" s="69"/>
      <c r="AS536" s="69"/>
      <c r="AT536" s="69"/>
      <c r="AU536" s="69"/>
      <c r="AV536" s="69"/>
      <c r="AW536" s="69"/>
      <c r="AX536" s="69"/>
      <c r="AY536" s="69"/>
      <c r="AZ536" s="69"/>
      <c r="BA536" s="69"/>
      <c r="BB536" s="69"/>
      <c r="BC536" s="69"/>
      <c r="BD536" s="69"/>
      <c r="BE536" s="69"/>
      <c r="BF536" s="69"/>
      <c r="BG536" s="69"/>
      <c r="BH536" s="69"/>
      <c r="BI536" s="69"/>
      <c r="BJ536" s="69"/>
      <c r="BK536" s="69"/>
      <c r="BL536" s="69"/>
      <c r="BM536" s="69"/>
      <c r="BN536" s="69"/>
      <c r="BO536" s="69"/>
      <c r="BP536" s="69"/>
      <c r="BQ536" s="69"/>
      <c r="BR536" s="69"/>
      <c r="BS536" s="69"/>
      <c r="BT536" s="69"/>
      <c r="BU536" s="69"/>
      <c r="BV536" s="69"/>
      <c r="BW536" s="69"/>
      <c r="BX536" s="69"/>
      <c r="BY536" s="69"/>
      <c r="BZ536" s="69"/>
      <c r="CA536" s="69"/>
      <c r="CB536" s="69"/>
      <c r="CC536" s="69"/>
      <c r="CD536" s="70"/>
    </row>
    <row r="537" spans="1:16369" s="117" customFormat="1" ht="27.95" customHeight="1">
      <c r="A537" s="25" t="e">
        <f>+#REF!+1</f>
        <v>#REF!</v>
      </c>
      <c r="B537" s="32" t="s">
        <v>3398</v>
      </c>
      <c r="C537" s="31" t="s">
        <v>3399</v>
      </c>
      <c r="D537" s="34" t="s">
        <v>3400</v>
      </c>
      <c r="E537" s="71">
        <v>41913</v>
      </c>
      <c r="F537" s="28"/>
      <c r="G537" s="58"/>
      <c r="H537" s="29" t="s">
        <v>1</v>
      </c>
      <c r="I537" s="29" t="s">
        <v>1347</v>
      </c>
      <c r="J537" s="29" t="s">
        <v>3401</v>
      </c>
      <c r="K537" s="25" t="s">
        <v>1768</v>
      </c>
      <c r="L537" s="32" t="s">
        <v>3402</v>
      </c>
      <c r="M537" s="55" t="s">
        <v>226</v>
      </c>
      <c r="N537" s="31" t="s">
        <v>3403</v>
      </c>
      <c r="O537" s="32" t="s">
        <v>3404</v>
      </c>
      <c r="P537" s="85" t="s">
        <v>3405</v>
      </c>
      <c r="Q537" s="76" t="s">
        <v>3406</v>
      </c>
      <c r="R537" s="31" t="s">
        <v>45</v>
      </c>
      <c r="S537" s="61" t="s">
        <v>160</v>
      </c>
      <c r="T537" s="222">
        <v>42156</v>
      </c>
      <c r="U537" s="55" t="s">
        <v>121</v>
      </c>
      <c r="V537" s="63" t="s">
        <v>49</v>
      </c>
      <c r="W537" s="35">
        <v>4166000</v>
      </c>
      <c r="X537" s="77" t="s">
        <v>47</v>
      </c>
      <c r="Y537" s="66" t="s">
        <v>3391</v>
      </c>
      <c r="Z537" s="65" t="s">
        <v>78</v>
      </c>
      <c r="AA537" s="29">
        <v>1.85</v>
      </c>
      <c r="AB537" s="77" t="s">
        <v>47</v>
      </c>
      <c r="AC537" s="114"/>
      <c r="AD537" s="115"/>
      <c r="AE537" s="69"/>
      <c r="AF537" s="115"/>
      <c r="AG537" s="115"/>
      <c r="AH537" s="115"/>
      <c r="AI537" s="115"/>
      <c r="AJ537" s="115"/>
      <c r="AK537" s="115"/>
      <c r="AL537" s="115"/>
      <c r="AM537" s="115"/>
      <c r="AN537" s="115"/>
      <c r="AO537" s="115"/>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c r="BU537" s="115"/>
      <c r="BV537" s="115"/>
      <c r="BW537" s="115"/>
      <c r="BX537" s="115"/>
      <c r="BY537" s="115"/>
      <c r="BZ537" s="115"/>
      <c r="CA537" s="115"/>
      <c r="CB537" s="115"/>
      <c r="CC537" s="115"/>
      <c r="CD537" s="116"/>
    </row>
    <row r="538" spans="1:16369" s="117" customFormat="1" ht="27.95" customHeight="1">
      <c r="A538" s="25" t="e">
        <f t="shared" si="26"/>
        <v>#REF!</v>
      </c>
      <c r="B538" s="32" t="s">
        <v>3407</v>
      </c>
      <c r="C538" s="31" t="s">
        <v>3408</v>
      </c>
      <c r="D538" s="34" t="s">
        <v>3409</v>
      </c>
      <c r="E538" s="71">
        <v>41192</v>
      </c>
      <c r="F538" s="28"/>
      <c r="G538" s="58"/>
      <c r="H538" s="29" t="s">
        <v>1</v>
      </c>
      <c r="I538" s="29" t="s">
        <v>68</v>
      </c>
      <c r="J538" s="25" t="s">
        <v>3401</v>
      </c>
      <c r="K538" s="25" t="s">
        <v>3410</v>
      </c>
      <c r="L538" s="61" t="s">
        <v>3411</v>
      </c>
      <c r="M538" s="61" t="s">
        <v>84</v>
      </c>
      <c r="N538" s="320" t="s">
        <v>3412</v>
      </c>
      <c r="O538" s="321" t="s">
        <v>3413</v>
      </c>
      <c r="P538" s="322" t="s">
        <v>3414</v>
      </c>
      <c r="Q538" s="323" t="s">
        <v>3415</v>
      </c>
      <c r="R538" s="269" t="s">
        <v>68</v>
      </c>
      <c r="S538" s="61" t="s">
        <v>160</v>
      </c>
      <c r="T538" s="222">
        <v>42156</v>
      </c>
      <c r="U538" s="55" t="s">
        <v>97</v>
      </c>
      <c r="V538" s="63" t="s">
        <v>49</v>
      </c>
      <c r="W538" s="35">
        <v>4534000</v>
      </c>
      <c r="X538" s="77" t="s">
        <v>47</v>
      </c>
      <c r="Y538" s="36" t="s">
        <v>98</v>
      </c>
      <c r="Z538" s="77" t="s">
        <v>78</v>
      </c>
      <c r="AA538" s="25">
        <v>2.6</v>
      </c>
      <c r="AB538" s="77" t="s">
        <v>47</v>
      </c>
      <c r="AC538" s="78" t="s">
        <v>1392</v>
      </c>
      <c r="AD538" s="13"/>
      <c r="AE538" s="69"/>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74"/>
      <c r="CE538" s="75"/>
      <c r="CF538" s="75"/>
      <c r="CG538" s="75"/>
      <c r="CH538" s="75"/>
      <c r="CI538" s="75"/>
      <c r="CJ538" s="75"/>
      <c r="CK538" s="75"/>
      <c r="CL538" s="75"/>
      <c r="CM538" s="75"/>
      <c r="CN538" s="75"/>
      <c r="CO538" s="75"/>
      <c r="CP538" s="75"/>
      <c r="CQ538" s="75"/>
      <c r="CR538" s="75"/>
      <c r="CS538" s="75"/>
      <c r="CT538" s="75"/>
      <c r="CU538" s="75"/>
      <c r="CV538" s="75"/>
      <c r="CW538" s="75"/>
      <c r="CX538" s="75"/>
      <c r="CY538" s="75"/>
      <c r="CZ538" s="75"/>
      <c r="DA538" s="75"/>
      <c r="DB538" s="75"/>
      <c r="DC538" s="75"/>
      <c r="DD538" s="75"/>
      <c r="DE538" s="75"/>
      <c r="DF538" s="75"/>
      <c r="DG538" s="75"/>
      <c r="DH538" s="75"/>
      <c r="DI538" s="75"/>
      <c r="DJ538" s="75"/>
      <c r="DK538" s="75"/>
      <c r="DL538" s="75"/>
      <c r="DM538" s="75"/>
      <c r="DN538" s="75"/>
      <c r="DO538" s="75"/>
      <c r="DP538" s="75"/>
      <c r="DQ538" s="75"/>
      <c r="DR538" s="75"/>
      <c r="DS538" s="75"/>
      <c r="DT538" s="75"/>
      <c r="DU538" s="75"/>
      <c r="DV538" s="75"/>
      <c r="DW538" s="75"/>
      <c r="DX538" s="75"/>
      <c r="DY538" s="75"/>
      <c r="DZ538" s="75"/>
      <c r="EA538" s="75"/>
      <c r="EB538" s="75"/>
      <c r="EC538" s="75"/>
      <c r="ED538" s="75"/>
      <c r="EE538" s="75"/>
      <c r="EF538" s="75"/>
      <c r="EG538" s="75"/>
      <c r="EH538" s="75"/>
      <c r="EI538" s="75"/>
      <c r="EJ538" s="75"/>
      <c r="EK538" s="75"/>
      <c r="EL538" s="75"/>
      <c r="EM538" s="75"/>
      <c r="EN538" s="75"/>
      <c r="EO538" s="75"/>
      <c r="EP538" s="75"/>
      <c r="EQ538" s="75"/>
      <c r="ER538" s="75"/>
      <c r="ES538" s="75"/>
      <c r="ET538" s="75"/>
      <c r="EU538" s="75"/>
      <c r="EV538" s="75"/>
      <c r="EW538" s="75"/>
      <c r="EX538" s="75"/>
      <c r="EY538" s="75"/>
      <c r="EZ538" s="75"/>
      <c r="FA538" s="75"/>
      <c r="FB538" s="75"/>
      <c r="FC538" s="75"/>
      <c r="FD538" s="75"/>
      <c r="FE538" s="75"/>
      <c r="FF538" s="75"/>
      <c r="FG538" s="75"/>
      <c r="FH538" s="75"/>
      <c r="FI538" s="75"/>
      <c r="FJ538" s="75"/>
      <c r="FK538" s="75"/>
      <c r="FL538" s="75"/>
      <c r="FM538" s="75"/>
      <c r="FN538" s="75"/>
      <c r="FO538" s="75"/>
      <c r="FP538" s="75"/>
      <c r="FQ538" s="75"/>
      <c r="FR538" s="75"/>
      <c r="FS538" s="75"/>
      <c r="FT538" s="75"/>
      <c r="FU538" s="75"/>
      <c r="FV538" s="75"/>
      <c r="FW538" s="75"/>
      <c r="FX538" s="75"/>
      <c r="FY538" s="75"/>
      <c r="FZ538" s="75"/>
      <c r="GA538" s="75"/>
      <c r="GB538" s="75"/>
      <c r="GC538" s="75"/>
      <c r="GD538" s="75"/>
      <c r="GE538" s="75"/>
      <c r="GF538" s="75"/>
      <c r="GG538" s="75"/>
      <c r="GH538" s="75"/>
      <c r="GI538" s="75"/>
      <c r="GJ538" s="75"/>
      <c r="GK538" s="75"/>
      <c r="GL538" s="75"/>
      <c r="GM538" s="75"/>
      <c r="GN538" s="75"/>
      <c r="GO538" s="75"/>
      <c r="GP538" s="75"/>
      <c r="GQ538" s="75"/>
      <c r="GR538" s="75"/>
      <c r="GS538" s="75"/>
      <c r="GT538" s="75"/>
      <c r="GU538" s="75"/>
      <c r="GV538" s="75"/>
      <c r="GW538" s="75"/>
      <c r="GX538" s="75"/>
      <c r="GY538" s="75"/>
      <c r="GZ538" s="75"/>
      <c r="HA538" s="75"/>
      <c r="HB538" s="75"/>
      <c r="HC538" s="75"/>
      <c r="HD538" s="75"/>
      <c r="HE538" s="75"/>
      <c r="HF538" s="75"/>
      <c r="HG538" s="75"/>
      <c r="HH538" s="75"/>
      <c r="HI538" s="75"/>
      <c r="HJ538" s="75"/>
      <c r="HK538" s="75"/>
      <c r="HL538" s="75"/>
      <c r="HM538" s="75"/>
      <c r="HN538" s="75"/>
      <c r="HO538" s="75"/>
      <c r="HP538" s="75"/>
      <c r="HQ538" s="75"/>
      <c r="HR538" s="75"/>
      <c r="HS538" s="75"/>
      <c r="HT538" s="75"/>
      <c r="HU538" s="75"/>
      <c r="HV538" s="75"/>
      <c r="HW538" s="75"/>
      <c r="HX538" s="75"/>
      <c r="HY538" s="75"/>
      <c r="HZ538" s="75"/>
      <c r="IA538" s="75"/>
      <c r="IB538" s="75"/>
      <c r="IC538" s="75"/>
      <c r="ID538" s="75"/>
      <c r="IE538" s="75"/>
      <c r="IF538" s="75"/>
      <c r="IG538" s="75"/>
      <c r="IH538" s="75"/>
      <c r="II538" s="75"/>
      <c r="IJ538" s="75"/>
      <c r="IK538" s="75"/>
      <c r="IL538" s="75"/>
      <c r="IM538" s="75"/>
      <c r="IN538" s="75"/>
      <c r="IO538" s="75"/>
      <c r="IP538" s="75"/>
      <c r="IQ538" s="75"/>
      <c r="IR538" s="75"/>
      <c r="IS538" s="75"/>
      <c r="IT538" s="75"/>
      <c r="IU538" s="75"/>
      <c r="IV538" s="75"/>
      <c r="IW538" s="75"/>
      <c r="IX538" s="75"/>
      <c r="IY538" s="75"/>
      <c r="IZ538" s="75"/>
      <c r="JA538" s="75"/>
      <c r="JB538" s="75"/>
      <c r="JC538" s="75"/>
      <c r="JD538" s="75"/>
      <c r="JE538" s="75"/>
      <c r="JF538" s="75"/>
      <c r="JG538" s="75"/>
      <c r="JH538" s="75"/>
      <c r="JI538" s="75"/>
      <c r="JJ538" s="75"/>
      <c r="JK538" s="75"/>
      <c r="JL538" s="75"/>
      <c r="JM538" s="75"/>
      <c r="JN538" s="75"/>
      <c r="JO538" s="75"/>
      <c r="JP538" s="75"/>
      <c r="JQ538" s="75"/>
      <c r="JR538" s="75"/>
      <c r="JS538" s="75"/>
      <c r="JT538" s="75"/>
      <c r="JU538" s="75"/>
      <c r="JV538" s="75"/>
      <c r="JW538" s="75"/>
      <c r="JX538" s="75"/>
      <c r="JY538" s="75"/>
      <c r="JZ538" s="75"/>
      <c r="KA538" s="75"/>
      <c r="KB538" s="75"/>
      <c r="KC538" s="75"/>
      <c r="KD538" s="75"/>
      <c r="KE538" s="75"/>
      <c r="KF538" s="75"/>
      <c r="KG538" s="75"/>
      <c r="KH538" s="75"/>
      <c r="KI538" s="75"/>
      <c r="KJ538" s="75"/>
      <c r="KK538" s="75"/>
      <c r="KL538" s="75"/>
      <c r="KM538" s="75"/>
      <c r="KN538" s="75"/>
      <c r="KO538" s="75"/>
      <c r="KP538" s="75"/>
      <c r="KQ538" s="75"/>
      <c r="KR538" s="75"/>
      <c r="KS538" s="75"/>
      <c r="KT538" s="75"/>
      <c r="KU538" s="75"/>
      <c r="KV538" s="75"/>
      <c r="KW538" s="75"/>
      <c r="KX538" s="75"/>
      <c r="KY538" s="75"/>
      <c r="KZ538" s="75"/>
      <c r="LA538" s="75"/>
      <c r="LB538" s="75"/>
      <c r="LC538" s="75"/>
      <c r="LD538" s="75"/>
      <c r="LE538" s="75"/>
      <c r="LF538" s="75"/>
      <c r="LG538" s="75"/>
      <c r="LH538" s="75"/>
      <c r="LI538" s="75"/>
      <c r="LJ538" s="75"/>
      <c r="LK538" s="75"/>
      <c r="LL538" s="75"/>
      <c r="LM538" s="75"/>
      <c r="LN538" s="75"/>
      <c r="LO538" s="75"/>
      <c r="LP538" s="75"/>
      <c r="LQ538" s="75"/>
      <c r="LR538" s="75"/>
      <c r="LS538" s="75"/>
      <c r="LT538" s="75"/>
      <c r="LU538" s="75"/>
      <c r="LV538" s="75"/>
      <c r="LW538" s="75"/>
      <c r="LX538" s="75"/>
      <c r="LY538" s="75"/>
      <c r="LZ538" s="75"/>
      <c r="MA538" s="75"/>
      <c r="MB538" s="75"/>
      <c r="MC538" s="75"/>
      <c r="MD538" s="75"/>
      <c r="ME538" s="75"/>
      <c r="MF538" s="75"/>
      <c r="MG538" s="75"/>
      <c r="MH538" s="75"/>
      <c r="MI538" s="75"/>
      <c r="MJ538" s="75"/>
      <c r="MK538" s="75"/>
      <c r="ML538" s="75"/>
      <c r="MM538" s="75"/>
      <c r="MN538" s="75"/>
      <c r="MO538" s="75"/>
      <c r="MP538" s="75"/>
      <c r="MQ538" s="75"/>
      <c r="MR538" s="75"/>
      <c r="MS538" s="75"/>
      <c r="MT538" s="75"/>
      <c r="MU538" s="75"/>
      <c r="MV538" s="75"/>
      <c r="MW538" s="75"/>
      <c r="MX538" s="75"/>
      <c r="MY538" s="75"/>
      <c r="MZ538" s="75"/>
      <c r="NA538" s="75"/>
      <c r="NB538" s="75"/>
      <c r="NC538" s="75"/>
      <c r="ND538" s="75"/>
      <c r="NE538" s="75"/>
      <c r="NF538" s="75"/>
      <c r="NG538" s="75"/>
      <c r="NH538" s="75"/>
      <c r="NI538" s="75"/>
      <c r="NJ538" s="75"/>
      <c r="NK538" s="75"/>
      <c r="NL538" s="75"/>
      <c r="NM538" s="75"/>
      <c r="NN538" s="75"/>
      <c r="NO538" s="75"/>
      <c r="NP538" s="75"/>
      <c r="NQ538" s="75"/>
      <c r="NR538" s="75"/>
      <c r="NS538" s="75"/>
      <c r="NT538" s="75"/>
      <c r="NU538" s="75"/>
      <c r="NV538" s="75"/>
      <c r="NW538" s="75"/>
      <c r="NX538" s="75"/>
      <c r="NY538" s="75"/>
      <c r="NZ538" s="75"/>
      <c r="OA538" s="75"/>
      <c r="OB538" s="75"/>
      <c r="OC538" s="75"/>
      <c r="OD538" s="75"/>
      <c r="OE538" s="75"/>
      <c r="OF538" s="75"/>
      <c r="OG538" s="75"/>
      <c r="OH538" s="75"/>
      <c r="OI538" s="75"/>
      <c r="OJ538" s="75"/>
      <c r="OK538" s="75"/>
      <c r="OL538" s="75"/>
      <c r="OM538" s="75"/>
      <c r="ON538" s="75"/>
      <c r="OO538" s="75"/>
      <c r="OP538" s="75"/>
      <c r="OQ538" s="75"/>
      <c r="OR538" s="75"/>
      <c r="OS538" s="75"/>
      <c r="OT538" s="75"/>
      <c r="OU538" s="75"/>
      <c r="OV538" s="75"/>
      <c r="OW538" s="75"/>
      <c r="OX538" s="75"/>
      <c r="OY538" s="75"/>
      <c r="OZ538" s="75"/>
      <c r="PA538" s="75"/>
      <c r="PB538" s="75"/>
      <c r="PC538" s="75"/>
      <c r="PD538" s="75"/>
      <c r="PE538" s="75"/>
      <c r="PF538" s="75"/>
      <c r="PG538" s="75"/>
      <c r="PH538" s="75"/>
      <c r="PI538" s="75"/>
      <c r="PJ538" s="75"/>
      <c r="PK538" s="75"/>
      <c r="PL538" s="75"/>
      <c r="PM538" s="75"/>
      <c r="PN538" s="75"/>
      <c r="PO538" s="75"/>
      <c r="PP538" s="75"/>
      <c r="PQ538" s="75"/>
      <c r="PR538" s="75"/>
      <c r="PS538" s="75"/>
      <c r="PT538" s="75"/>
      <c r="PU538" s="75"/>
      <c r="PV538" s="75"/>
      <c r="PW538" s="75"/>
      <c r="PX538" s="75"/>
      <c r="PY538" s="75"/>
      <c r="PZ538" s="75"/>
      <c r="QA538" s="75"/>
      <c r="QB538" s="75"/>
      <c r="QC538" s="75"/>
      <c r="QD538" s="75"/>
      <c r="QE538" s="75"/>
      <c r="QF538" s="75"/>
      <c r="QG538" s="75"/>
      <c r="QH538" s="75"/>
      <c r="QI538" s="75"/>
      <c r="QJ538" s="75"/>
      <c r="QK538" s="75"/>
      <c r="QL538" s="75"/>
      <c r="QM538" s="75"/>
      <c r="QN538" s="75"/>
      <c r="QO538" s="75"/>
      <c r="QP538" s="75"/>
      <c r="QQ538" s="75"/>
      <c r="QR538" s="75"/>
      <c r="QS538" s="75"/>
      <c r="QT538" s="75"/>
      <c r="QU538" s="75"/>
      <c r="QV538" s="75"/>
      <c r="QW538" s="75"/>
      <c r="QX538" s="75"/>
      <c r="QY538" s="75"/>
      <c r="QZ538" s="75"/>
      <c r="RA538" s="75"/>
      <c r="RB538" s="75"/>
      <c r="RC538" s="75"/>
      <c r="RD538" s="75"/>
      <c r="RE538" s="75"/>
      <c r="RF538" s="75"/>
      <c r="RG538" s="75"/>
      <c r="RH538" s="75"/>
      <c r="RI538" s="75"/>
      <c r="RJ538" s="75"/>
      <c r="RK538" s="75"/>
      <c r="RL538" s="75"/>
      <c r="RM538" s="75"/>
      <c r="RN538" s="75"/>
      <c r="RO538" s="75"/>
      <c r="RP538" s="75"/>
      <c r="RQ538" s="75"/>
      <c r="RR538" s="75"/>
      <c r="RS538" s="75"/>
      <c r="RT538" s="75"/>
      <c r="RU538" s="75"/>
      <c r="RV538" s="75"/>
      <c r="RW538" s="75"/>
      <c r="RX538" s="75"/>
      <c r="RY538" s="75"/>
      <c r="RZ538" s="75"/>
      <c r="SA538" s="75"/>
      <c r="SB538" s="75"/>
      <c r="SC538" s="75"/>
      <c r="SD538" s="75"/>
      <c r="SE538" s="75"/>
      <c r="SF538" s="75"/>
      <c r="SG538" s="75"/>
      <c r="SH538" s="75"/>
      <c r="SI538" s="75"/>
      <c r="SJ538" s="75"/>
      <c r="SK538" s="75"/>
      <c r="SL538" s="75"/>
      <c r="SM538" s="75"/>
      <c r="SN538" s="75"/>
      <c r="SO538" s="75"/>
      <c r="SP538" s="75"/>
      <c r="SQ538" s="75"/>
      <c r="SR538" s="75"/>
      <c r="SS538" s="75"/>
      <c r="ST538" s="75"/>
      <c r="SU538" s="75"/>
      <c r="SV538" s="75"/>
      <c r="SW538" s="75"/>
      <c r="SX538" s="75"/>
      <c r="SY538" s="75"/>
      <c r="SZ538" s="75"/>
      <c r="TA538" s="75"/>
      <c r="TB538" s="75"/>
      <c r="TC538" s="75"/>
      <c r="TD538" s="75"/>
      <c r="TE538" s="75"/>
      <c r="TF538" s="75"/>
      <c r="TG538" s="75"/>
      <c r="TH538" s="75"/>
      <c r="TI538" s="75"/>
      <c r="TJ538" s="75"/>
      <c r="TK538" s="75"/>
      <c r="TL538" s="75"/>
      <c r="TM538" s="75"/>
      <c r="TN538" s="75"/>
      <c r="TO538" s="75"/>
      <c r="TP538" s="75"/>
      <c r="TQ538" s="75"/>
      <c r="TR538" s="75"/>
      <c r="TS538" s="75"/>
      <c r="TT538" s="75"/>
      <c r="TU538" s="75"/>
      <c r="TV538" s="75"/>
      <c r="TW538" s="75"/>
      <c r="TX538" s="75"/>
      <c r="TY538" s="75"/>
      <c r="TZ538" s="75"/>
      <c r="UA538" s="75"/>
      <c r="UB538" s="75"/>
      <c r="UC538" s="75"/>
      <c r="UD538" s="75"/>
      <c r="UE538" s="75"/>
      <c r="UF538" s="75"/>
      <c r="UG538" s="75"/>
      <c r="UH538" s="75"/>
      <c r="UI538" s="75"/>
      <c r="UJ538" s="75"/>
      <c r="UK538" s="75"/>
      <c r="UL538" s="75"/>
      <c r="UM538" s="75"/>
      <c r="UN538" s="75"/>
      <c r="UO538" s="75"/>
      <c r="UP538" s="75"/>
      <c r="UQ538" s="75"/>
      <c r="UR538" s="75"/>
      <c r="US538" s="75"/>
      <c r="UT538" s="75"/>
      <c r="UU538" s="75"/>
      <c r="UV538" s="75"/>
      <c r="UW538" s="75"/>
      <c r="UX538" s="75"/>
      <c r="UY538" s="75"/>
      <c r="UZ538" s="75"/>
      <c r="VA538" s="75"/>
      <c r="VB538" s="75"/>
      <c r="VC538" s="75"/>
      <c r="VD538" s="75"/>
      <c r="VE538" s="75"/>
      <c r="VF538" s="75"/>
      <c r="VG538" s="75"/>
      <c r="VH538" s="75"/>
      <c r="VI538" s="75"/>
      <c r="VJ538" s="75"/>
      <c r="VK538" s="75"/>
      <c r="VL538" s="75"/>
      <c r="VM538" s="75"/>
      <c r="VN538" s="75"/>
      <c r="VO538" s="75"/>
      <c r="VP538" s="75"/>
      <c r="VQ538" s="75"/>
      <c r="VR538" s="75"/>
      <c r="VS538" s="75"/>
      <c r="VT538" s="75"/>
      <c r="VU538" s="75"/>
      <c r="VV538" s="75"/>
      <c r="VW538" s="75"/>
      <c r="VX538" s="75"/>
      <c r="VY538" s="75"/>
      <c r="VZ538" s="75"/>
      <c r="WA538" s="75"/>
      <c r="WB538" s="75"/>
      <c r="WC538" s="75"/>
      <c r="WD538" s="75"/>
      <c r="WE538" s="75"/>
      <c r="WF538" s="75"/>
      <c r="WG538" s="75"/>
      <c r="WH538" s="75"/>
      <c r="WI538" s="75"/>
      <c r="WJ538" s="75"/>
      <c r="WK538" s="75"/>
      <c r="WL538" s="75"/>
      <c r="WM538" s="75"/>
      <c r="WN538" s="75"/>
      <c r="WO538" s="75"/>
      <c r="WP538" s="75"/>
      <c r="WQ538" s="75"/>
      <c r="WR538" s="75"/>
      <c r="WS538" s="75"/>
      <c r="WT538" s="75"/>
      <c r="WU538" s="75"/>
      <c r="WV538" s="75"/>
      <c r="WW538" s="75"/>
      <c r="WX538" s="75"/>
      <c r="WY538" s="75"/>
      <c r="WZ538" s="75"/>
      <c r="XA538" s="75"/>
      <c r="XB538" s="75"/>
      <c r="XC538" s="75"/>
      <c r="XD538" s="75"/>
      <c r="XE538" s="75"/>
      <c r="XF538" s="75"/>
      <c r="XG538" s="75"/>
      <c r="XH538" s="75"/>
      <c r="XI538" s="75"/>
      <c r="XJ538" s="75"/>
      <c r="XK538" s="75"/>
      <c r="XL538" s="75"/>
      <c r="XM538" s="75"/>
      <c r="XN538" s="75"/>
      <c r="XO538" s="75"/>
      <c r="XP538" s="75"/>
      <c r="XQ538" s="75"/>
      <c r="XR538" s="75"/>
      <c r="XS538" s="75"/>
      <c r="XT538" s="75"/>
      <c r="XU538" s="75"/>
      <c r="XV538" s="75"/>
      <c r="XW538" s="75"/>
      <c r="XX538" s="75"/>
      <c r="XY538" s="75"/>
      <c r="XZ538" s="75"/>
      <c r="YA538" s="75"/>
      <c r="YB538" s="75"/>
      <c r="YC538" s="75"/>
      <c r="YD538" s="75"/>
      <c r="YE538" s="75"/>
      <c r="YF538" s="75"/>
      <c r="YG538" s="75"/>
      <c r="YH538" s="75"/>
      <c r="YI538" s="75"/>
      <c r="YJ538" s="75"/>
      <c r="YK538" s="75"/>
      <c r="YL538" s="75"/>
      <c r="YM538" s="75"/>
      <c r="YN538" s="75"/>
      <c r="YO538" s="75"/>
      <c r="YP538" s="75"/>
      <c r="YQ538" s="75"/>
      <c r="YR538" s="75"/>
      <c r="YS538" s="75"/>
      <c r="YT538" s="75"/>
      <c r="YU538" s="75"/>
      <c r="YV538" s="75"/>
      <c r="YW538" s="75"/>
      <c r="YX538" s="75"/>
      <c r="YY538" s="75"/>
      <c r="YZ538" s="75"/>
      <c r="ZA538" s="75"/>
      <c r="ZB538" s="75"/>
      <c r="ZC538" s="75"/>
      <c r="ZD538" s="75"/>
      <c r="ZE538" s="75"/>
      <c r="ZF538" s="75"/>
      <c r="ZG538" s="75"/>
      <c r="ZH538" s="75"/>
      <c r="ZI538" s="75"/>
      <c r="ZJ538" s="75"/>
      <c r="ZK538" s="75"/>
      <c r="ZL538" s="75"/>
      <c r="ZM538" s="75"/>
      <c r="ZN538" s="75"/>
      <c r="ZO538" s="75"/>
      <c r="ZP538" s="75"/>
      <c r="ZQ538" s="75"/>
      <c r="ZR538" s="75"/>
      <c r="ZS538" s="75"/>
      <c r="ZT538" s="75"/>
      <c r="ZU538" s="75"/>
      <c r="ZV538" s="75"/>
      <c r="ZW538" s="75"/>
      <c r="ZX538" s="75"/>
      <c r="ZY538" s="75"/>
      <c r="ZZ538" s="75"/>
      <c r="AAA538" s="75"/>
      <c r="AAB538" s="75"/>
      <c r="AAC538" s="75"/>
      <c r="AAD538" s="75"/>
      <c r="AAE538" s="75"/>
      <c r="AAF538" s="75"/>
      <c r="AAG538" s="75"/>
      <c r="AAH538" s="75"/>
      <c r="AAI538" s="75"/>
      <c r="AAJ538" s="75"/>
      <c r="AAK538" s="75"/>
      <c r="AAL538" s="75"/>
      <c r="AAM538" s="75"/>
      <c r="AAN538" s="75"/>
      <c r="AAO538" s="75"/>
      <c r="AAP538" s="75"/>
      <c r="AAQ538" s="75"/>
      <c r="AAR538" s="75"/>
      <c r="AAS538" s="75"/>
      <c r="AAT538" s="75"/>
      <c r="AAU538" s="75"/>
      <c r="AAV538" s="75"/>
      <c r="AAW538" s="75"/>
      <c r="AAX538" s="75"/>
      <c r="AAY538" s="75"/>
      <c r="AAZ538" s="75"/>
      <c r="ABA538" s="75"/>
      <c r="ABB538" s="75"/>
      <c r="ABC538" s="75"/>
      <c r="ABD538" s="75"/>
      <c r="ABE538" s="75"/>
      <c r="ABF538" s="75"/>
      <c r="ABG538" s="75"/>
      <c r="ABH538" s="75"/>
      <c r="ABI538" s="75"/>
      <c r="ABJ538" s="75"/>
      <c r="ABK538" s="75"/>
      <c r="ABL538" s="75"/>
      <c r="ABM538" s="75"/>
      <c r="ABN538" s="75"/>
      <c r="ABO538" s="75"/>
      <c r="ABP538" s="75"/>
      <c r="ABQ538" s="75"/>
      <c r="ABR538" s="75"/>
      <c r="ABS538" s="75"/>
      <c r="ABT538" s="75"/>
      <c r="ABU538" s="75"/>
      <c r="ABV538" s="75"/>
      <c r="ABW538" s="75"/>
      <c r="ABX538" s="75"/>
      <c r="ABY538" s="75"/>
      <c r="ABZ538" s="75"/>
      <c r="ACA538" s="75"/>
      <c r="ACB538" s="75"/>
      <c r="ACC538" s="75"/>
      <c r="ACD538" s="75"/>
      <c r="ACE538" s="75"/>
      <c r="ACF538" s="75"/>
      <c r="ACG538" s="75"/>
      <c r="ACH538" s="75"/>
      <c r="ACI538" s="75"/>
      <c r="ACJ538" s="75"/>
      <c r="ACK538" s="75"/>
      <c r="ACL538" s="75"/>
      <c r="ACM538" s="75"/>
      <c r="ACN538" s="75"/>
      <c r="ACO538" s="75"/>
      <c r="ACP538" s="75"/>
      <c r="ACQ538" s="75"/>
      <c r="ACR538" s="75"/>
      <c r="ACS538" s="75"/>
      <c r="ACT538" s="75"/>
      <c r="ACU538" s="75"/>
      <c r="ACV538" s="75"/>
      <c r="ACW538" s="75"/>
      <c r="ACX538" s="75"/>
      <c r="ACY538" s="75"/>
      <c r="ACZ538" s="75"/>
      <c r="ADA538" s="75"/>
      <c r="ADB538" s="75"/>
      <c r="ADC538" s="75"/>
      <c r="ADD538" s="75"/>
      <c r="ADE538" s="75"/>
      <c r="ADF538" s="75"/>
      <c r="ADG538" s="75"/>
      <c r="ADH538" s="75"/>
      <c r="ADI538" s="75"/>
      <c r="ADJ538" s="75"/>
      <c r="ADK538" s="75"/>
      <c r="ADL538" s="75"/>
      <c r="ADM538" s="75"/>
      <c r="ADN538" s="75"/>
      <c r="ADO538" s="75"/>
      <c r="ADP538" s="75"/>
      <c r="ADQ538" s="75"/>
      <c r="ADR538" s="75"/>
      <c r="ADS538" s="75"/>
      <c r="ADT538" s="75"/>
      <c r="ADU538" s="75"/>
      <c r="ADV538" s="75"/>
      <c r="ADW538" s="75"/>
      <c r="ADX538" s="75"/>
      <c r="ADY538" s="75"/>
      <c r="ADZ538" s="75"/>
      <c r="AEA538" s="75"/>
      <c r="AEB538" s="75"/>
      <c r="AEC538" s="75"/>
      <c r="AED538" s="75"/>
      <c r="AEE538" s="75"/>
      <c r="AEF538" s="75"/>
      <c r="AEG538" s="75"/>
      <c r="AEH538" s="75"/>
      <c r="AEI538" s="75"/>
      <c r="AEJ538" s="75"/>
      <c r="AEK538" s="75"/>
      <c r="AEL538" s="75"/>
      <c r="AEM538" s="75"/>
      <c r="AEN538" s="75"/>
      <c r="AEO538" s="75"/>
      <c r="AEP538" s="75"/>
      <c r="AEQ538" s="75"/>
      <c r="AER538" s="75"/>
      <c r="AES538" s="75"/>
      <c r="AET538" s="75"/>
      <c r="AEU538" s="75"/>
      <c r="AEV538" s="75"/>
      <c r="AEW538" s="75"/>
      <c r="AEX538" s="75"/>
      <c r="AEY538" s="75"/>
      <c r="AEZ538" s="75"/>
      <c r="AFA538" s="75"/>
      <c r="AFB538" s="75"/>
      <c r="AFC538" s="75"/>
      <c r="AFD538" s="75"/>
      <c r="AFE538" s="75"/>
      <c r="AFF538" s="75"/>
      <c r="AFG538" s="75"/>
      <c r="AFH538" s="75"/>
      <c r="AFI538" s="75"/>
      <c r="AFJ538" s="75"/>
      <c r="AFK538" s="75"/>
      <c r="AFL538" s="75"/>
      <c r="AFM538" s="75"/>
      <c r="AFN538" s="75"/>
      <c r="AFO538" s="75"/>
      <c r="AFP538" s="75"/>
      <c r="AFQ538" s="75"/>
      <c r="AFR538" s="75"/>
      <c r="AFS538" s="75"/>
      <c r="AFT538" s="75"/>
      <c r="AFU538" s="75"/>
      <c r="AFV538" s="75"/>
      <c r="AFW538" s="75"/>
      <c r="AFX538" s="75"/>
      <c r="AFY538" s="75"/>
      <c r="AFZ538" s="75"/>
      <c r="AGA538" s="75"/>
      <c r="AGB538" s="75"/>
      <c r="AGC538" s="75"/>
      <c r="AGD538" s="75"/>
      <c r="AGE538" s="75"/>
      <c r="AGF538" s="75"/>
      <c r="AGG538" s="75"/>
      <c r="AGH538" s="75"/>
      <c r="AGI538" s="75"/>
      <c r="AGJ538" s="75"/>
      <c r="AGK538" s="75"/>
      <c r="AGL538" s="75"/>
      <c r="AGM538" s="75"/>
      <c r="AGN538" s="75"/>
      <c r="AGO538" s="75"/>
      <c r="AGP538" s="75"/>
      <c r="AGQ538" s="75"/>
      <c r="AGR538" s="75"/>
      <c r="AGS538" s="75"/>
      <c r="AGT538" s="75"/>
      <c r="AGU538" s="75"/>
      <c r="AGV538" s="75"/>
      <c r="AGW538" s="75"/>
      <c r="AGX538" s="75"/>
      <c r="AGY538" s="75"/>
      <c r="AGZ538" s="75"/>
      <c r="AHA538" s="75"/>
      <c r="AHB538" s="75"/>
      <c r="AHC538" s="75"/>
      <c r="AHD538" s="75"/>
      <c r="AHE538" s="75"/>
      <c r="AHF538" s="75"/>
      <c r="AHG538" s="75"/>
      <c r="AHH538" s="75"/>
      <c r="AHI538" s="75"/>
      <c r="AHJ538" s="75"/>
      <c r="AHK538" s="75"/>
      <c r="AHL538" s="75"/>
      <c r="AHM538" s="75"/>
      <c r="AHN538" s="75"/>
      <c r="AHO538" s="75"/>
      <c r="AHP538" s="75"/>
      <c r="AHQ538" s="75"/>
      <c r="AHR538" s="75"/>
      <c r="AHS538" s="75"/>
      <c r="AHT538" s="75"/>
      <c r="AHU538" s="75"/>
      <c r="AHV538" s="75"/>
      <c r="AHW538" s="75"/>
      <c r="AHX538" s="75"/>
      <c r="AHY538" s="75"/>
      <c r="AHZ538" s="75"/>
      <c r="AIA538" s="75"/>
      <c r="AIB538" s="75"/>
      <c r="AIC538" s="75"/>
      <c r="AID538" s="75"/>
      <c r="AIE538" s="75"/>
      <c r="AIF538" s="75"/>
      <c r="AIG538" s="75"/>
      <c r="AIH538" s="75"/>
      <c r="AII538" s="75"/>
      <c r="AIJ538" s="75"/>
      <c r="AIK538" s="75"/>
      <c r="AIL538" s="75"/>
      <c r="AIM538" s="75"/>
      <c r="AIN538" s="75"/>
      <c r="AIO538" s="75"/>
      <c r="AIP538" s="75"/>
      <c r="AIQ538" s="75"/>
      <c r="AIR538" s="75"/>
      <c r="AIS538" s="75"/>
      <c r="AIT538" s="75"/>
      <c r="AIU538" s="75"/>
      <c r="AIV538" s="75"/>
      <c r="AIW538" s="75"/>
      <c r="AIX538" s="75"/>
      <c r="AIY538" s="75"/>
      <c r="AIZ538" s="75"/>
      <c r="AJA538" s="75"/>
      <c r="AJB538" s="75"/>
      <c r="AJC538" s="75"/>
      <c r="AJD538" s="75"/>
      <c r="AJE538" s="75"/>
      <c r="AJF538" s="75"/>
      <c r="AJG538" s="75"/>
      <c r="AJH538" s="75"/>
      <c r="AJI538" s="75"/>
      <c r="AJJ538" s="75"/>
      <c r="AJK538" s="75"/>
      <c r="AJL538" s="75"/>
      <c r="AJM538" s="75"/>
      <c r="AJN538" s="75"/>
      <c r="AJO538" s="75"/>
      <c r="AJP538" s="75"/>
      <c r="AJQ538" s="75"/>
      <c r="AJR538" s="75"/>
      <c r="AJS538" s="75"/>
      <c r="AJT538" s="75"/>
      <c r="AJU538" s="75"/>
      <c r="AJV538" s="75"/>
      <c r="AJW538" s="75"/>
      <c r="AJX538" s="75"/>
      <c r="AJY538" s="75"/>
      <c r="AJZ538" s="75"/>
      <c r="AKA538" s="75"/>
      <c r="AKB538" s="75"/>
      <c r="AKC538" s="75"/>
      <c r="AKD538" s="75"/>
      <c r="AKE538" s="75"/>
      <c r="AKF538" s="75"/>
      <c r="AKG538" s="75"/>
      <c r="AKH538" s="75"/>
      <c r="AKI538" s="75"/>
      <c r="AKJ538" s="75"/>
      <c r="AKK538" s="75"/>
      <c r="AKL538" s="75"/>
      <c r="AKM538" s="75"/>
      <c r="AKN538" s="75"/>
      <c r="AKO538" s="75"/>
      <c r="AKP538" s="75"/>
      <c r="AKQ538" s="75"/>
      <c r="AKR538" s="75"/>
      <c r="AKS538" s="75"/>
      <c r="AKT538" s="75"/>
      <c r="AKU538" s="75"/>
      <c r="AKV538" s="75"/>
      <c r="AKW538" s="75"/>
      <c r="AKX538" s="75"/>
      <c r="AKY538" s="75"/>
      <c r="AKZ538" s="75"/>
      <c r="ALA538" s="75"/>
      <c r="ALB538" s="75"/>
      <c r="ALC538" s="75"/>
      <c r="ALD538" s="75"/>
      <c r="ALE538" s="75"/>
      <c r="ALF538" s="75"/>
      <c r="ALG538" s="75"/>
      <c r="ALH538" s="75"/>
      <c r="ALI538" s="75"/>
      <c r="ALJ538" s="75"/>
      <c r="ALK538" s="75"/>
      <c r="ALL538" s="75"/>
      <c r="ALM538" s="75"/>
      <c r="ALN538" s="75"/>
      <c r="ALO538" s="75"/>
      <c r="ALP538" s="75"/>
      <c r="ALQ538" s="75"/>
      <c r="ALR538" s="75"/>
      <c r="ALS538" s="75"/>
      <c r="ALT538" s="75"/>
      <c r="ALU538" s="75"/>
      <c r="ALV538" s="75"/>
      <c r="ALW538" s="75"/>
      <c r="ALX538" s="75"/>
      <c r="ALY538" s="75"/>
      <c r="ALZ538" s="75"/>
      <c r="AMA538" s="75"/>
      <c r="AMB538" s="75"/>
      <c r="AMC538" s="75"/>
      <c r="AMD538" s="75"/>
      <c r="AME538" s="75"/>
      <c r="AMF538" s="75"/>
      <c r="AMG538" s="75"/>
      <c r="AMH538" s="75"/>
      <c r="AMI538" s="75"/>
      <c r="AMJ538" s="75"/>
      <c r="AMK538" s="75"/>
      <c r="AML538" s="75"/>
      <c r="AMM538" s="75"/>
      <c r="AMN538" s="75"/>
      <c r="AMO538" s="75"/>
      <c r="AMP538" s="75"/>
      <c r="AMQ538" s="75"/>
      <c r="AMR538" s="75"/>
      <c r="AMS538" s="75"/>
      <c r="AMT538" s="75"/>
      <c r="AMU538" s="75"/>
      <c r="AMV538" s="75"/>
      <c r="AMW538" s="75"/>
      <c r="AMX538" s="75"/>
      <c r="AMY538" s="75"/>
      <c r="AMZ538" s="75"/>
      <c r="ANA538" s="75"/>
      <c r="ANB538" s="75"/>
      <c r="ANC538" s="75"/>
      <c r="AND538" s="75"/>
      <c r="ANE538" s="75"/>
      <c r="ANF538" s="75"/>
      <c r="ANG538" s="75"/>
      <c r="ANH538" s="75"/>
      <c r="ANI538" s="75"/>
      <c r="ANJ538" s="75"/>
      <c r="ANK538" s="75"/>
      <c r="ANL538" s="75"/>
      <c r="ANM538" s="75"/>
      <c r="ANN538" s="75"/>
      <c r="ANO538" s="75"/>
      <c r="ANP538" s="75"/>
      <c r="ANQ538" s="75"/>
      <c r="ANR538" s="75"/>
      <c r="ANS538" s="75"/>
      <c r="ANT538" s="75"/>
      <c r="ANU538" s="75"/>
      <c r="ANV538" s="75"/>
      <c r="ANW538" s="75"/>
      <c r="ANX538" s="75"/>
      <c r="ANY538" s="75"/>
      <c r="ANZ538" s="75"/>
      <c r="AOA538" s="75"/>
      <c r="AOB538" s="75"/>
      <c r="AOC538" s="75"/>
      <c r="AOD538" s="75"/>
      <c r="AOE538" s="75"/>
      <c r="AOF538" s="75"/>
      <c r="AOG538" s="75"/>
      <c r="AOH538" s="75"/>
      <c r="AOI538" s="75"/>
      <c r="AOJ538" s="75"/>
      <c r="AOK538" s="75"/>
      <c r="AOL538" s="75"/>
      <c r="AOM538" s="75"/>
      <c r="AON538" s="75"/>
      <c r="AOO538" s="75"/>
      <c r="AOP538" s="75"/>
      <c r="AOQ538" s="75"/>
      <c r="AOR538" s="75"/>
      <c r="AOS538" s="75"/>
      <c r="AOT538" s="75"/>
      <c r="AOU538" s="75"/>
      <c r="AOV538" s="75"/>
      <c r="AOW538" s="75"/>
      <c r="AOX538" s="75"/>
      <c r="AOY538" s="75"/>
      <c r="AOZ538" s="75"/>
      <c r="APA538" s="75"/>
      <c r="APB538" s="75"/>
      <c r="APC538" s="75"/>
      <c r="APD538" s="75"/>
      <c r="APE538" s="75"/>
      <c r="APF538" s="75"/>
      <c r="APG538" s="75"/>
      <c r="APH538" s="75"/>
      <c r="API538" s="75"/>
      <c r="APJ538" s="75"/>
      <c r="APK538" s="75"/>
      <c r="APL538" s="75"/>
      <c r="APM538" s="75"/>
      <c r="APN538" s="75"/>
      <c r="APO538" s="75"/>
      <c r="APP538" s="75"/>
      <c r="APQ538" s="75"/>
      <c r="APR538" s="75"/>
      <c r="APS538" s="75"/>
      <c r="APT538" s="75"/>
      <c r="APU538" s="75"/>
      <c r="APV538" s="75"/>
      <c r="APW538" s="75"/>
      <c r="APX538" s="75"/>
      <c r="APY538" s="75"/>
      <c r="APZ538" s="75"/>
      <c r="AQA538" s="75"/>
      <c r="AQB538" s="75"/>
      <c r="AQC538" s="75"/>
      <c r="AQD538" s="75"/>
      <c r="AQE538" s="75"/>
      <c r="AQF538" s="75"/>
      <c r="AQG538" s="75"/>
      <c r="AQH538" s="75"/>
      <c r="AQI538" s="75"/>
      <c r="AQJ538" s="75"/>
      <c r="AQK538" s="75"/>
      <c r="AQL538" s="75"/>
      <c r="AQM538" s="75"/>
      <c r="AQN538" s="75"/>
      <c r="AQO538" s="75"/>
      <c r="AQP538" s="75"/>
      <c r="AQQ538" s="75"/>
      <c r="AQR538" s="75"/>
      <c r="AQS538" s="75"/>
      <c r="AQT538" s="75"/>
      <c r="AQU538" s="75"/>
      <c r="AQV538" s="75"/>
      <c r="AQW538" s="75"/>
      <c r="AQX538" s="75"/>
      <c r="AQY538" s="75"/>
      <c r="AQZ538" s="75"/>
      <c r="ARA538" s="75"/>
      <c r="ARB538" s="75"/>
      <c r="ARC538" s="75"/>
      <c r="ARD538" s="75"/>
      <c r="ARE538" s="75"/>
      <c r="ARF538" s="75"/>
      <c r="ARG538" s="75"/>
      <c r="ARH538" s="75"/>
      <c r="ARI538" s="75"/>
      <c r="ARJ538" s="75"/>
      <c r="ARK538" s="75"/>
      <c r="ARL538" s="75"/>
      <c r="ARM538" s="75"/>
      <c r="ARN538" s="75"/>
      <c r="ARO538" s="75"/>
      <c r="ARP538" s="75"/>
      <c r="ARQ538" s="75"/>
      <c r="ARR538" s="75"/>
      <c r="ARS538" s="75"/>
      <c r="ART538" s="75"/>
      <c r="ARU538" s="75"/>
      <c r="ARV538" s="75"/>
      <c r="ARW538" s="75"/>
      <c r="ARX538" s="75"/>
      <c r="ARY538" s="75"/>
      <c r="ARZ538" s="75"/>
      <c r="ASA538" s="75"/>
      <c r="ASB538" s="75"/>
      <c r="ASC538" s="75"/>
      <c r="ASD538" s="75"/>
      <c r="ASE538" s="75"/>
      <c r="ASF538" s="75"/>
      <c r="ASG538" s="75"/>
      <c r="ASH538" s="75"/>
      <c r="ASI538" s="75"/>
      <c r="ASJ538" s="75"/>
      <c r="ASK538" s="75"/>
      <c r="ASL538" s="75"/>
      <c r="ASM538" s="75"/>
      <c r="ASN538" s="75"/>
      <c r="ASO538" s="75"/>
      <c r="ASP538" s="75"/>
      <c r="ASQ538" s="75"/>
      <c r="ASR538" s="75"/>
      <c r="ASS538" s="75"/>
      <c r="AST538" s="75"/>
      <c r="ASU538" s="75"/>
      <c r="ASV538" s="75"/>
      <c r="ASW538" s="75"/>
      <c r="ASX538" s="75"/>
      <c r="ASY538" s="75"/>
      <c r="ASZ538" s="75"/>
      <c r="ATA538" s="75"/>
      <c r="ATB538" s="75"/>
      <c r="ATC538" s="75"/>
      <c r="ATD538" s="75"/>
      <c r="ATE538" s="75"/>
      <c r="ATF538" s="75"/>
      <c r="ATG538" s="75"/>
      <c r="ATH538" s="75"/>
      <c r="ATI538" s="75"/>
      <c r="ATJ538" s="75"/>
      <c r="ATK538" s="75"/>
      <c r="ATL538" s="75"/>
      <c r="ATM538" s="75"/>
      <c r="ATN538" s="75"/>
      <c r="ATO538" s="75"/>
      <c r="ATP538" s="75"/>
      <c r="ATQ538" s="75"/>
      <c r="ATR538" s="75"/>
      <c r="ATS538" s="75"/>
      <c r="ATT538" s="75"/>
      <c r="ATU538" s="75"/>
      <c r="ATV538" s="75"/>
      <c r="ATW538" s="75"/>
      <c r="ATX538" s="75"/>
      <c r="ATY538" s="75"/>
      <c r="ATZ538" s="75"/>
      <c r="AUA538" s="75"/>
      <c r="AUB538" s="75"/>
      <c r="AUC538" s="75"/>
      <c r="AUD538" s="75"/>
      <c r="AUE538" s="75"/>
      <c r="AUF538" s="75"/>
      <c r="AUG538" s="75"/>
      <c r="AUH538" s="75"/>
      <c r="AUI538" s="75"/>
      <c r="AUJ538" s="75"/>
      <c r="AUK538" s="75"/>
      <c r="AUL538" s="75"/>
      <c r="AUM538" s="75"/>
      <c r="AUN538" s="75"/>
      <c r="AUO538" s="75"/>
      <c r="AUP538" s="75"/>
      <c r="AUQ538" s="75"/>
      <c r="AUR538" s="75"/>
      <c r="AUS538" s="75"/>
      <c r="AUT538" s="75"/>
      <c r="AUU538" s="75"/>
      <c r="AUV538" s="75"/>
      <c r="AUW538" s="75"/>
      <c r="AUX538" s="75"/>
      <c r="AUY538" s="75"/>
      <c r="AUZ538" s="75"/>
      <c r="AVA538" s="75"/>
      <c r="AVB538" s="75"/>
      <c r="AVC538" s="75"/>
      <c r="AVD538" s="75"/>
      <c r="AVE538" s="75"/>
      <c r="AVF538" s="75"/>
      <c r="AVG538" s="75"/>
      <c r="AVH538" s="75"/>
      <c r="AVI538" s="75"/>
      <c r="AVJ538" s="75"/>
      <c r="AVK538" s="75"/>
      <c r="AVL538" s="75"/>
      <c r="AVM538" s="75"/>
      <c r="AVN538" s="75"/>
      <c r="AVO538" s="75"/>
      <c r="AVP538" s="75"/>
      <c r="AVQ538" s="75"/>
      <c r="AVR538" s="75"/>
      <c r="AVS538" s="75"/>
      <c r="AVT538" s="75"/>
      <c r="AVU538" s="75"/>
      <c r="AVV538" s="75"/>
      <c r="AVW538" s="75"/>
      <c r="AVX538" s="75"/>
      <c r="AVY538" s="75"/>
      <c r="AVZ538" s="75"/>
      <c r="AWA538" s="75"/>
      <c r="AWB538" s="75"/>
      <c r="AWC538" s="75"/>
      <c r="AWD538" s="75"/>
      <c r="AWE538" s="75"/>
      <c r="AWF538" s="75"/>
      <c r="AWG538" s="75"/>
      <c r="AWH538" s="75"/>
      <c r="AWI538" s="75"/>
      <c r="AWJ538" s="75"/>
      <c r="AWK538" s="75"/>
      <c r="AWL538" s="75"/>
      <c r="AWM538" s="75"/>
      <c r="AWN538" s="75"/>
      <c r="AWO538" s="75"/>
      <c r="AWP538" s="75"/>
      <c r="AWQ538" s="75"/>
      <c r="AWR538" s="75"/>
      <c r="AWS538" s="75"/>
      <c r="AWT538" s="75"/>
      <c r="AWU538" s="75"/>
      <c r="AWV538" s="75"/>
      <c r="AWW538" s="75"/>
      <c r="AWX538" s="75"/>
      <c r="AWY538" s="75"/>
      <c r="AWZ538" s="75"/>
      <c r="AXA538" s="75"/>
      <c r="AXB538" s="75"/>
      <c r="AXC538" s="75"/>
      <c r="AXD538" s="75"/>
      <c r="AXE538" s="75"/>
      <c r="AXF538" s="75"/>
      <c r="AXG538" s="75"/>
      <c r="AXH538" s="75"/>
      <c r="AXI538" s="75"/>
      <c r="AXJ538" s="75"/>
      <c r="AXK538" s="75"/>
      <c r="AXL538" s="75"/>
      <c r="AXM538" s="75"/>
      <c r="AXN538" s="75"/>
      <c r="AXO538" s="75"/>
      <c r="AXP538" s="75"/>
      <c r="AXQ538" s="75"/>
      <c r="AXR538" s="75"/>
      <c r="AXS538" s="75"/>
      <c r="AXT538" s="75"/>
      <c r="AXU538" s="75"/>
      <c r="AXV538" s="75"/>
      <c r="AXW538" s="75"/>
      <c r="AXX538" s="75"/>
      <c r="AXY538" s="75"/>
      <c r="AXZ538" s="75"/>
      <c r="AYA538" s="75"/>
      <c r="AYB538" s="75"/>
      <c r="AYC538" s="75"/>
      <c r="AYD538" s="75"/>
      <c r="AYE538" s="75"/>
      <c r="AYF538" s="75"/>
      <c r="AYG538" s="75"/>
      <c r="AYH538" s="75"/>
      <c r="AYI538" s="75"/>
      <c r="AYJ538" s="75"/>
      <c r="AYK538" s="75"/>
      <c r="AYL538" s="75"/>
      <c r="AYM538" s="75"/>
      <c r="AYN538" s="75"/>
      <c r="AYO538" s="75"/>
      <c r="AYP538" s="75"/>
      <c r="AYQ538" s="75"/>
      <c r="AYR538" s="75"/>
      <c r="AYS538" s="75"/>
      <c r="AYT538" s="75"/>
      <c r="AYU538" s="75"/>
      <c r="AYV538" s="75"/>
      <c r="AYW538" s="75"/>
      <c r="AYX538" s="75"/>
      <c r="AYY538" s="75"/>
      <c r="AYZ538" s="75"/>
      <c r="AZA538" s="75"/>
      <c r="AZB538" s="75"/>
      <c r="AZC538" s="75"/>
      <c r="AZD538" s="75"/>
      <c r="AZE538" s="75"/>
      <c r="AZF538" s="75"/>
      <c r="AZG538" s="75"/>
      <c r="AZH538" s="75"/>
      <c r="AZI538" s="75"/>
      <c r="AZJ538" s="75"/>
      <c r="AZK538" s="75"/>
      <c r="AZL538" s="75"/>
      <c r="AZM538" s="75"/>
      <c r="AZN538" s="75"/>
      <c r="AZO538" s="75"/>
      <c r="AZP538" s="75"/>
      <c r="AZQ538" s="75"/>
      <c r="AZR538" s="75"/>
      <c r="AZS538" s="75"/>
      <c r="AZT538" s="75"/>
      <c r="AZU538" s="75"/>
      <c r="AZV538" s="75"/>
      <c r="AZW538" s="75"/>
      <c r="AZX538" s="75"/>
      <c r="AZY538" s="75"/>
      <c r="AZZ538" s="75"/>
      <c r="BAA538" s="75"/>
      <c r="BAB538" s="75"/>
      <c r="BAC538" s="75"/>
      <c r="BAD538" s="75"/>
      <c r="BAE538" s="75"/>
      <c r="BAF538" s="75"/>
      <c r="BAG538" s="75"/>
      <c r="BAH538" s="75"/>
      <c r="BAI538" s="75"/>
      <c r="BAJ538" s="75"/>
      <c r="BAK538" s="75"/>
      <c r="BAL538" s="75"/>
      <c r="BAM538" s="75"/>
      <c r="BAN538" s="75"/>
      <c r="BAO538" s="75"/>
      <c r="BAP538" s="75"/>
      <c r="BAQ538" s="75"/>
      <c r="BAR538" s="75"/>
      <c r="BAS538" s="75"/>
      <c r="BAT538" s="75"/>
      <c r="BAU538" s="75"/>
      <c r="BAV538" s="75"/>
      <c r="BAW538" s="75"/>
      <c r="BAX538" s="75"/>
      <c r="BAY538" s="75"/>
      <c r="BAZ538" s="75"/>
      <c r="BBA538" s="75"/>
      <c r="BBB538" s="75"/>
      <c r="BBC538" s="75"/>
      <c r="BBD538" s="75"/>
      <c r="BBE538" s="75"/>
      <c r="BBF538" s="75"/>
      <c r="BBG538" s="75"/>
      <c r="BBH538" s="75"/>
      <c r="BBI538" s="75"/>
      <c r="BBJ538" s="75"/>
      <c r="BBK538" s="75"/>
      <c r="BBL538" s="75"/>
      <c r="BBM538" s="75"/>
      <c r="BBN538" s="75"/>
      <c r="BBO538" s="75"/>
      <c r="BBP538" s="75"/>
      <c r="BBQ538" s="75"/>
      <c r="BBR538" s="75"/>
      <c r="BBS538" s="75"/>
      <c r="BBT538" s="75"/>
      <c r="BBU538" s="75"/>
      <c r="BBV538" s="75"/>
      <c r="BBW538" s="75"/>
      <c r="BBX538" s="75"/>
      <c r="BBY538" s="75"/>
      <c r="BBZ538" s="75"/>
      <c r="BCA538" s="75"/>
      <c r="BCB538" s="75"/>
      <c r="BCC538" s="75"/>
      <c r="BCD538" s="75"/>
      <c r="BCE538" s="75"/>
      <c r="BCF538" s="75"/>
      <c r="BCG538" s="75"/>
      <c r="BCH538" s="75"/>
      <c r="BCI538" s="75"/>
      <c r="BCJ538" s="75"/>
      <c r="BCK538" s="75"/>
      <c r="BCL538" s="75"/>
      <c r="BCM538" s="75"/>
      <c r="BCN538" s="75"/>
      <c r="BCO538" s="75"/>
      <c r="BCP538" s="75"/>
      <c r="BCQ538" s="75"/>
      <c r="BCR538" s="75"/>
      <c r="BCS538" s="75"/>
      <c r="BCT538" s="75"/>
      <c r="BCU538" s="75"/>
      <c r="BCV538" s="75"/>
      <c r="BCW538" s="75"/>
      <c r="BCX538" s="75"/>
      <c r="BCY538" s="75"/>
      <c r="BCZ538" s="75"/>
      <c r="BDA538" s="75"/>
      <c r="BDB538" s="75"/>
      <c r="BDC538" s="75"/>
      <c r="BDD538" s="75"/>
      <c r="BDE538" s="75"/>
      <c r="BDF538" s="75"/>
      <c r="BDG538" s="75"/>
      <c r="BDH538" s="75"/>
      <c r="BDI538" s="75"/>
      <c r="BDJ538" s="75"/>
      <c r="BDK538" s="75"/>
      <c r="BDL538" s="75"/>
      <c r="BDM538" s="75"/>
      <c r="BDN538" s="75"/>
      <c r="BDO538" s="75"/>
      <c r="BDP538" s="75"/>
      <c r="BDQ538" s="75"/>
      <c r="BDR538" s="75"/>
      <c r="BDS538" s="75"/>
      <c r="BDT538" s="75"/>
      <c r="BDU538" s="75"/>
      <c r="BDV538" s="75"/>
      <c r="BDW538" s="75"/>
      <c r="BDX538" s="75"/>
      <c r="BDY538" s="75"/>
      <c r="BDZ538" s="75"/>
      <c r="BEA538" s="75"/>
      <c r="BEB538" s="75"/>
      <c r="BEC538" s="75"/>
      <c r="BED538" s="75"/>
      <c r="BEE538" s="75"/>
      <c r="BEF538" s="75"/>
      <c r="BEG538" s="75"/>
      <c r="BEH538" s="75"/>
      <c r="BEI538" s="75"/>
      <c r="BEJ538" s="75"/>
      <c r="BEK538" s="75"/>
      <c r="BEL538" s="75"/>
      <c r="BEM538" s="75"/>
      <c r="BEN538" s="75"/>
      <c r="BEO538" s="75"/>
      <c r="BEP538" s="75"/>
      <c r="BEQ538" s="75"/>
      <c r="BER538" s="75"/>
      <c r="BES538" s="75"/>
      <c r="BET538" s="75"/>
      <c r="BEU538" s="75"/>
      <c r="BEV538" s="75"/>
      <c r="BEW538" s="75"/>
      <c r="BEX538" s="75"/>
      <c r="BEY538" s="75"/>
      <c r="BEZ538" s="75"/>
      <c r="BFA538" s="75"/>
      <c r="BFB538" s="75"/>
      <c r="BFC538" s="75"/>
      <c r="BFD538" s="75"/>
      <c r="BFE538" s="75"/>
      <c r="BFF538" s="75"/>
      <c r="BFG538" s="75"/>
      <c r="BFH538" s="75"/>
      <c r="BFI538" s="75"/>
      <c r="BFJ538" s="75"/>
      <c r="BFK538" s="75"/>
      <c r="BFL538" s="75"/>
      <c r="BFM538" s="75"/>
      <c r="BFN538" s="75"/>
      <c r="BFO538" s="75"/>
      <c r="BFP538" s="75"/>
      <c r="BFQ538" s="75"/>
      <c r="BFR538" s="75"/>
      <c r="BFS538" s="75"/>
      <c r="BFT538" s="75"/>
      <c r="BFU538" s="75"/>
      <c r="BFV538" s="75"/>
      <c r="BFW538" s="75"/>
      <c r="BFX538" s="75"/>
      <c r="BFY538" s="75"/>
      <c r="BFZ538" s="75"/>
      <c r="BGA538" s="75"/>
      <c r="BGB538" s="75"/>
      <c r="BGC538" s="75"/>
      <c r="BGD538" s="75"/>
      <c r="BGE538" s="75"/>
      <c r="BGF538" s="75"/>
      <c r="BGG538" s="75"/>
      <c r="BGH538" s="75"/>
      <c r="BGI538" s="75"/>
      <c r="BGJ538" s="75"/>
      <c r="BGK538" s="75"/>
      <c r="BGL538" s="75"/>
      <c r="BGM538" s="75"/>
      <c r="BGN538" s="75"/>
      <c r="BGO538" s="75"/>
      <c r="BGP538" s="75"/>
      <c r="BGQ538" s="75"/>
      <c r="BGR538" s="75"/>
      <c r="BGS538" s="75"/>
      <c r="BGT538" s="75"/>
      <c r="BGU538" s="75"/>
      <c r="BGV538" s="75"/>
      <c r="BGW538" s="75"/>
      <c r="BGX538" s="75"/>
      <c r="BGY538" s="75"/>
      <c r="BGZ538" s="75"/>
      <c r="BHA538" s="75"/>
      <c r="BHB538" s="75"/>
      <c r="BHC538" s="75"/>
      <c r="BHD538" s="75"/>
      <c r="BHE538" s="75"/>
      <c r="BHF538" s="75"/>
      <c r="BHG538" s="75"/>
      <c r="BHH538" s="75"/>
      <c r="BHI538" s="75"/>
      <c r="BHJ538" s="75"/>
      <c r="BHK538" s="75"/>
      <c r="BHL538" s="75"/>
      <c r="BHM538" s="75"/>
      <c r="BHN538" s="75"/>
      <c r="BHO538" s="75"/>
      <c r="BHP538" s="75"/>
      <c r="BHQ538" s="75"/>
      <c r="BHR538" s="75"/>
      <c r="BHS538" s="75"/>
      <c r="BHT538" s="75"/>
      <c r="BHU538" s="75"/>
      <c r="BHV538" s="75"/>
      <c r="BHW538" s="75"/>
      <c r="BHX538" s="75"/>
      <c r="BHY538" s="75"/>
      <c r="BHZ538" s="75"/>
      <c r="BIA538" s="75"/>
      <c r="BIB538" s="75"/>
      <c r="BIC538" s="75"/>
      <c r="BID538" s="75"/>
      <c r="BIE538" s="75"/>
      <c r="BIF538" s="75"/>
      <c r="BIG538" s="75"/>
      <c r="BIH538" s="75"/>
      <c r="BII538" s="75"/>
      <c r="BIJ538" s="75"/>
      <c r="BIK538" s="75"/>
      <c r="BIL538" s="75"/>
      <c r="BIM538" s="75"/>
      <c r="BIN538" s="75"/>
      <c r="BIO538" s="75"/>
      <c r="BIP538" s="75"/>
      <c r="BIQ538" s="75"/>
      <c r="BIR538" s="75"/>
      <c r="BIS538" s="75"/>
      <c r="BIT538" s="75"/>
      <c r="BIU538" s="75"/>
      <c r="BIV538" s="75"/>
      <c r="BIW538" s="75"/>
      <c r="BIX538" s="75"/>
      <c r="BIY538" s="75"/>
      <c r="BIZ538" s="75"/>
      <c r="BJA538" s="75"/>
      <c r="BJB538" s="75"/>
      <c r="BJC538" s="75"/>
      <c r="BJD538" s="75"/>
      <c r="BJE538" s="75"/>
      <c r="BJF538" s="75"/>
      <c r="BJG538" s="75"/>
      <c r="BJH538" s="75"/>
      <c r="BJI538" s="75"/>
      <c r="BJJ538" s="75"/>
      <c r="BJK538" s="75"/>
      <c r="BJL538" s="75"/>
      <c r="BJM538" s="75"/>
      <c r="BJN538" s="75"/>
      <c r="BJO538" s="75"/>
      <c r="BJP538" s="75"/>
      <c r="BJQ538" s="75"/>
      <c r="BJR538" s="75"/>
      <c r="BJS538" s="75"/>
      <c r="BJT538" s="75"/>
      <c r="BJU538" s="75"/>
      <c r="BJV538" s="75"/>
      <c r="BJW538" s="75"/>
      <c r="BJX538" s="75"/>
      <c r="BJY538" s="75"/>
      <c r="BJZ538" s="75"/>
      <c r="BKA538" s="75"/>
      <c r="BKB538" s="75"/>
      <c r="BKC538" s="75"/>
      <c r="BKD538" s="75"/>
      <c r="BKE538" s="75"/>
      <c r="BKF538" s="75"/>
      <c r="BKG538" s="75"/>
      <c r="BKH538" s="75"/>
      <c r="BKI538" s="75"/>
      <c r="BKJ538" s="75"/>
      <c r="BKK538" s="75"/>
      <c r="BKL538" s="75"/>
      <c r="BKM538" s="75"/>
      <c r="BKN538" s="75"/>
      <c r="BKO538" s="75"/>
      <c r="BKP538" s="75"/>
      <c r="BKQ538" s="75"/>
      <c r="BKR538" s="75"/>
      <c r="BKS538" s="75"/>
      <c r="BKT538" s="75"/>
      <c r="BKU538" s="75"/>
      <c r="BKV538" s="75"/>
      <c r="BKW538" s="75"/>
      <c r="BKX538" s="75"/>
      <c r="BKY538" s="75"/>
      <c r="BKZ538" s="75"/>
      <c r="BLA538" s="75"/>
      <c r="BLB538" s="75"/>
      <c r="BLC538" s="75"/>
      <c r="BLD538" s="75"/>
      <c r="BLE538" s="75"/>
      <c r="BLF538" s="75"/>
      <c r="BLG538" s="75"/>
      <c r="BLH538" s="75"/>
      <c r="BLI538" s="75"/>
      <c r="BLJ538" s="75"/>
      <c r="BLK538" s="75"/>
      <c r="BLL538" s="75"/>
      <c r="BLM538" s="75"/>
      <c r="BLN538" s="75"/>
      <c r="BLO538" s="75"/>
      <c r="BLP538" s="75"/>
      <c r="BLQ538" s="75"/>
      <c r="BLR538" s="75"/>
      <c r="BLS538" s="75"/>
      <c r="BLT538" s="75"/>
      <c r="BLU538" s="75"/>
      <c r="BLV538" s="75"/>
      <c r="BLW538" s="75"/>
      <c r="BLX538" s="75"/>
      <c r="BLY538" s="75"/>
      <c r="BLZ538" s="75"/>
      <c r="BMA538" s="75"/>
      <c r="BMB538" s="75"/>
      <c r="BMC538" s="75"/>
      <c r="BMD538" s="75"/>
      <c r="BME538" s="75"/>
      <c r="BMF538" s="75"/>
      <c r="BMG538" s="75"/>
      <c r="BMH538" s="75"/>
      <c r="BMI538" s="75"/>
      <c r="BMJ538" s="75"/>
      <c r="BMK538" s="75"/>
      <c r="BML538" s="75"/>
      <c r="BMM538" s="75"/>
      <c r="BMN538" s="75"/>
      <c r="BMO538" s="75"/>
      <c r="BMP538" s="75"/>
      <c r="BMQ538" s="75"/>
      <c r="BMR538" s="75"/>
      <c r="BMS538" s="75"/>
      <c r="BMT538" s="75"/>
      <c r="BMU538" s="75"/>
      <c r="BMV538" s="75"/>
      <c r="BMW538" s="75"/>
      <c r="BMX538" s="75"/>
      <c r="BMY538" s="75"/>
      <c r="BMZ538" s="75"/>
      <c r="BNA538" s="75"/>
      <c r="BNB538" s="75"/>
      <c r="BNC538" s="75"/>
      <c r="BND538" s="75"/>
      <c r="BNE538" s="75"/>
      <c r="BNF538" s="75"/>
      <c r="BNG538" s="75"/>
      <c r="BNH538" s="75"/>
      <c r="BNI538" s="75"/>
      <c r="BNJ538" s="75"/>
      <c r="BNK538" s="75"/>
      <c r="BNL538" s="75"/>
      <c r="BNM538" s="75"/>
      <c r="BNN538" s="75"/>
      <c r="BNO538" s="75"/>
      <c r="BNP538" s="75"/>
      <c r="BNQ538" s="75"/>
      <c r="BNR538" s="75"/>
      <c r="BNS538" s="75"/>
      <c r="BNT538" s="75"/>
      <c r="BNU538" s="75"/>
      <c r="BNV538" s="75"/>
      <c r="BNW538" s="75"/>
      <c r="BNX538" s="75"/>
      <c r="BNY538" s="75"/>
      <c r="BNZ538" s="75"/>
      <c r="BOA538" s="75"/>
      <c r="BOB538" s="75"/>
      <c r="BOC538" s="75"/>
      <c r="BOD538" s="75"/>
      <c r="BOE538" s="75"/>
      <c r="BOF538" s="75"/>
      <c r="BOG538" s="75"/>
      <c r="BOH538" s="75"/>
      <c r="BOI538" s="75"/>
      <c r="BOJ538" s="75"/>
      <c r="BOK538" s="75"/>
      <c r="BOL538" s="75"/>
      <c r="BOM538" s="75"/>
      <c r="BON538" s="75"/>
      <c r="BOO538" s="75"/>
      <c r="BOP538" s="75"/>
      <c r="BOQ538" s="75"/>
      <c r="BOR538" s="75"/>
      <c r="BOS538" s="75"/>
      <c r="BOT538" s="75"/>
      <c r="BOU538" s="75"/>
      <c r="BOV538" s="75"/>
      <c r="BOW538" s="75"/>
      <c r="BOX538" s="75"/>
      <c r="BOY538" s="75"/>
      <c r="BOZ538" s="75"/>
      <c r="BPA538" s="75"/>
      <c r="BPB538" s="75"/>
      <c r="BPC538" s="75"/>
      <c r="BPD538" s="75"/>
      <c r="BPE538" s="75"/>
      <c r="BPF538" s="75"/>
      <c r="BPG538" s="75"/>
      <c r="BPH538" s="75"/>
      <c r="BPI538" s="75"/>
      <c r="BPJ538" s="75"/>
      <c r="BPK538" s="75"/>
      <c r="BPL538" s="75"/>
      <c r="BPM538" s="75"/>
      <c r="BPN538" s="75"/>
      <c r="BPO538" s="75"/>
      <c r="BPP538" s="75"/>
      <c r="BPQ538" s="75"/>
      <c r="BPR538" s="75"/>
      <c r="BPS538" s="75"/>
      <c r="BPT538" s="75"/>
      <c r="BPU538" s="75"/>
      <c r="BPV538" s="75"/>
      <c r="BPW538" s="75"/>
      <c r="BPX538" s="75"/>
      <c r="BPY538" s="75"/>
      <c r="BPZ538" s="75"/>
      <c r="BQA538" s="75"/>
      <c r="BQB538" s="75"/>
      <c r="BQC538" s="75"/>
      <c r="BQD538" s="75"/>
      <c r="BQE538" s="75"/>
      <c r="BQF538" s="75"/>
      <c r="BQG538" s="75"/>
      <c r="BQH538" s="75"/>
      <c r="BQI538" s="75"/>
      <c r="BQJ538" s="75"/>
      <c r="BQK538" s="75"/>
      <c r="BQL538" s="75"/>
      <c r="BQM538" s="75"/>
      <c r="BQN538" s="75"/>
      <c r="BQO538" s="75"/>
      <c r="BQP538" s="75"/>
      <c r="BQQ538" s="75"/>
      <c r="BQR538" s="75"/>
      <c r="BQS538" s="75"/>
      <c r="BQT538" s="75"/>
      <c r="BQU538" s="75"/>
      <c r="BQV538" s="75"/>
      <c r="BQW538" s="75"/>
      <c r="BQX538" s="75"/>
      <c r="BQY538" s="75"/>
      <c r="BQZ538" s="75"/>
      <c r="BRA538" s="75"/>
      <c r="BRB538" s="75"/>
      <c r="BRC538" s="75"/>
      <c r="BRD538" s="75"/>
      <c r="BRE538" s="75"/>
      <c r="BRF538" s="75"/>
      <c r="BRG538" s="75"/>
      <c r="BRH538" s="75"/>
      <c r="BRI538" s="75"/>
      <c r="BRJ538" s="75"/>
      <c r="BRK538" s="75"/>
      <c r="BRL538" s="75"/>
      <c r="BRM538" s="75"/>
      <c r="BRN538" s="75"/>
      <c r="BRO538" s="75"/>
      <c r="BRP538" s="75"/>
      <c r="BRQ538" s="75"/>
      <c r="BRR538" s="75"/>
      <c r="BRS538" s="75"/>
      <c r="BRT538" s="75"/>
      <c r="BRU538" s="75"/>
      <c r="BRV538" s="75"/>
      <c r="BRW538" s="75"/>
      <c r="BRX538" s="75"/>
      <c r="BRY538" s="75"/>
      <c r="BRZ538" s="75"/>
      <c r="BSA538" s="75"/>
      <c r="BSB538" s="75"/>
      <c r="BSC538" s="75"/>
      <c r="BSD538" s="75"/>
      <c r="BSE538" s="75"/>
      <c r="BSF538" s="75"/>
      <c r="BSG538" s="75"/>
      <c r="BSH538" s="75"/>
      <c r="BSI538" s="75"/>
      <c r="BSJ538" s="75"/>
      <c r="BSK538" s="75"/>
      <c r="BSL538" s="75"/>
      <c r="BSM538" s="75"/>
      <c r="BSN538" s="75"/>
      <c r="BSO538" s="75"/>
      <c r="BSP538" s="75"/>
      <c r="BSQ538" s="75"/>
      <c r="BSR538" s="75"/>
      <c r="BSS538" s="75"/>
      <c r="BST538" s="75"/>
      <c r="BSU538" s="75"/>
      <c r="BSV538" s="75"/>
      <c r="BSW538" s="75"/>
      <c r="BSX538" s="75"/>
      <c r="BSY538" s="75"/>
      <c r="BSZ538" s="75"/>
      <c r="BTA538" s="75"/>
      <c r="BTB538" s="75"/>
      <c r="BTC538" s="75"/>
      <c r="BTD538" s="75"/>
      <c r="BTE538" s="75"/>
      <c r="BTF538" s="75"/>
      <c r="BTG538" s="75"/>
      <c r="BTH538" s="75"/>
      <c r="BTI538" s="75"/>
      <c r="BTJ538" s="75"/>
      <c r="BTK538" s="75"/>
      <c r="BTL538" s="75"/>
      <c r="BTM538" s="75"/>
      <c r="BTN538" s="75"/>
      <c r="BTO538" s="75"/>
      <c r="BTP538" s="75"/>
      <c r="BTQ538" s="75"/>
      <c r="BTR538" s="75"/>
      <c r="BTS538" s="75"/>
      <c r="BTT538" s="75"/>
      <c r="BTU538" s="75"/>
      <c r="BTV538" s="75"/>
      <c r="BTW538" s="75"/>
      <c r="BTX538" s="75"/>
      <c r="BTY538" s="75"/>
      <c r="BTZ538" s="75"/>
      <c r="BUA538" s="75"/>
      <c r="BUB538" s="75"/>
      <c r="BUC538" s="75"/>
      <c r="BUD538" s="75"/>
      <c r="BUE538" s="75"/>
      <c r="BUF538" s="75"/>
      <c r="BUG538" s="75"/>
      <c r="BUH538" s="75"/>
      <c r="BUI538" s="75"/>
      <c r="BUJ538" s="75"/>
      <c r="BUK538" s="75"/>
      <c r="BUL538" s="75"/>
      <c r="BUM538" s="75"/>
      <c r="BUN538" s="75"/>
      <c r="BUO538" s="75"/>
      <c r="BUP538" s="75"/>
      <c r="BUQ538" s="75"/>
      <c r="BUR538" s="75"/>
      <c r="BUS538" s="75"/>
      <c r="BUT538" s="75"/>
      <c r="BUU538" s="75"/>
      <c r="BUV538" s="75"/>
      <c r="BUW538" s="75"/>
      <c r="BUX538" s="75"/>
      <c r="BUY538" s="75"/>
      <c r="BUZ538" s="75"/>
      <c r="BVA538" s="75"/>
      <c r="BVB538" s="75"/>
      <c r="BVC538" s="75"/>
      <c r="BVD538" s="75"/>
      <c r="BVE538" s="75"/>
      <c r="BVF538" s="75"/>
      <c r="BVG538" s="75"/>
      <c r="BVH538" s="75"/>
      <c r="BVI538" s="75"/>
      <c r="BVJ538" s="75"/>
      <c r="BVK538" s="75"/>
      <c r="BVL538" s="75"/>
      <c r="BVM538" s="75"/>
      <c r="BVN538" s="75"/>
      <c r="BVO538" s="75"/>
      <c r="BVP538" s="75"/>
      <c r="BVQ538" s="75"/>
      <c r="BVR538" s="75"/>
      <c r="BVS538" s="75"/>
      <c r="BVT538" s="75"/>
      <c r="BVU538" s="75"/>
      <c r="BVV538" s="75"/>
      <c r="BVW538" s="75"/>
      <c r="BVX538" s="75"/>
      <c r="BVY538" s="75"/>
      <c r="BVZ538" s="75"/>
      <c r="BWA538" s="75"/>
      <c r="BWB538" s="75"/>
      <c r="BWC538" s="75"/>
      <c r="BWD538" s="75"/>
      <c r="BWE538" s="75"/>
      <c r="BWF538" s="75"/>
      <c r="BWG538" s="75"/>
      <c r="BWH538" s="75"/>
      <c r="BWI538" s="75"/>
      <c r="BWJ538" s="75"/>
      <c r="BWK538" s="75"/>
      <c r="BWL538" s="75"/>
      <c r="BWM538" s="75"/>
      <c r="BWN538" s="75"/>
      <c r="BWO538" s="75"/>
      <c r="BWP538" s="75"/>
      <c r="BWQ538" s="75"/>
      <c r="BWR538" s="75"/>
      <c r="BWS538" s="75"/>
      <c r="BWT538" s="75"/>
      <c r="BWU538" s="75"/>
      <c r="BWV538" s="75"/>
      <c r="BWW538" s="75"/>
      <c r="BWX538" s="75"/>
      <c r="BWY538" s="75"/>
      <c r="BWZ538" s="75"/>
      <c r="BXA538" s="75"/>
      <c r="BXB538" s="75"/>
      <c r="BXC538" s="75"/>
      <c r="BXD538" s="75"/>
      <c r="BXE538" s="75"/>
      <c r="BXF538" s="75"/>
      <c r="BXG538" s="75"/>
      <c r="BXH538" s="75"/>
      <c r="BXI538" s="75"/>
      <c r="BXJ538" s="75"/>
      <c r="BXK538" s="75"/>
      <c r="BXL538" s="75"/>
      <c r="BXM538" s="75"/>
      <c r="BXN538" s="75"/>
      <c r="BXO538" s="75"/>
      <c r="BXP538" s="75"/>
      <c r="BXQ538" s="75"/>
      <c r="BXR538" s="75"/>
      <c r="BXS538" s="75"/>
      <c r="BXT538" s="75"/>
      <c r="BXU538" s="75"/>
      <c r="BXV538" s="75"/>
      <c r="BXW538" s="75"/>
      <c r="BXX538" s="75"/>
      <c r="BXY538" s="75"/>
      <c r="BXZ538" s="75"/>
      <c r="BYA538" s="75"/>
      <c r="BYB538" s="75"/>
      <c r="BYC538" s="75"/>
      <c r="BYD538" s="75"/>
      <c r="BYE538" s="75"/>
      <c r="BYF538" s="75"/>
      <c r="BYG538" s="75"/>
      <c r="BYH538" s="75"/>
      <c r="BYI538" s="75"/>
      <c r="BYJ538" s="75"/>
      <c r="BYK538" s="75"/>
      <c r="BYL538" s="75"/>
      <c r="BYM538" s="75"/>
      <c r="BYN538" s="75"/>
      <c r="BYO538" s="75"/>
      <c r="BYP538" s="75"/>
      <c r="BYQ538" s="75"/>
      <c r="BYR538" s="75"/>
      <c r="BYS538" s="75"/>
      <c r="BYT538" s="75"/>
      <c r="BYU538" s="75"/>
      <c r="BYV538" s="75"/>
      <c r="BYW538" s="75"/>
      <c r="BYX538" s="75"/>
      <c r="BYY538" s="75"/>
      <c r="BYZ538" s="75"/>
      <c r="BZA538" s="75"/>
      <c r="BZB538" s="75"/>
      <c r="BZC538" s="75"/>
      <c r="BZD538" s="75"/>
      <c r="BZE538" s="75"/>
      <c r="BZF538" s="75"/>
      <c r="BZG538" s="75"/>
      <c r="BZH538" s="75"/>
      <c r="BZI538" s="75"/>
      <c r="BZJ538" s="75"/>
      <c r="BZK538" s="75"/>
      <c r="BZL538" s="75"/>
      <c r="BZM538" s="75"/>
      <c r="BZN538" s="75"/>
      <c r="BZO538" s="75"/>
      <c r="BZP538" s="75"/>
      <c r="BZQ538" s="75"/>
      <c r="BZR538" s="75"/>
      <c r="BZS538" s="75"/>
      <c r="BZT538" s="75"/>
      <c r="BZU538" s="75"/>
      <c r="BZV538" s="75"/>
      <c r="BZW538" s="75"/>
      <c r="BZX538" s="75"/>
      <c r="BZY538" s="75"/>
      <c r="BZZ538" s="75"/>
      <c r="CAA538" s="75"/>
      <c r="CAB538" s="75"/>
      <c r="CAC538" s="75"/>
      <c r="CAD538" s="75"/>
      <c r="CAE538" s="75"/>
      <c r="CAF538" s="75"/>
      <c r="CAG538" s="75"/>
      <c r="CAH538" s="75"/>
      <c r="CAI538" s="75"/>
      <c r="CAJ538" s="75"/>
      <c r="CAK538" s="75"/>
      <c r="CAL538" s="75"/>
      <c r="CAM538" s="75"/>
      <c r="CAN538" s="75"/>
      <c r="CAO538" s="75"/>
      <c r="CAP538" s="75"/>
      <c r="CAQ538" s="75"/>
      <c r="CAR538" s="75"/>
      <c r="CAS538" s="75"/>
      <c r="CAT538" s="75"/>
      <c r="CAU538" s="75"/>
      <c r="CAV538" s="75"/>
      <c r="CAW538" s="75"/>
      <c r="CAX538" s="75"/>
      <c r="CAY538" s="75"/>
      <c r="CAZ538" s="75"/>
      <c r="CBA538" s="75"/>
      <c r="CBB538" s="75"/>
      <c r="CBC538" s="75"/>
      <c r="CBD538" s="75"/>
      <c r="CBE538" s="75"/>
      <c r="CBF538" s="75"/>
      <c r="CBG538" s="75"/>
      <c r="CBH538" s="75"/>
      <c r="CBI538" s="75"/>
      <c r="CBJ538" s="75"/>
      <c r="CBK538" s="75"/>
      <c r="CBL538" s="75"/>
      <c r="CBM538" s="75"/>
      <c r="CBN538" s="75"/>
      <c r="CBO538" s="75"/>
      <c r="CBP538" s="75"/>
      <c r="CBQ538" s="75"/>
      <c r="CBR538" s="75"/>
      <c r="CBS538" s="75"/>
      <c r="CBT538" s="75"/>
      <c r="CBU538" s="75"/>
      <c r="CBV538" s="75"/>
      <c r="CBW538" s="75"/>
      <c r="CBX538" s="75"/>
      <c r="CBY538" s="75"/>
      <c r="CBZ538" s="75"/>
      <c r="CCA538" s="75"/>
      <c r="CCB538" s="75"/>
      <c r="CCC538" s="75"/>
      <c r="CCD538" s="75"/>
      <c r="CCE538" s="75"/>
      <c r="CCF538" s="75"/>
      <c r="CCG538" s="75"/>
      <c r="CCH538" s="75"/>
      <c r="CCI538" s="75"/>
      <c r="CCJ538" s="75"/>
      <c r="CCK538" s="75"/>
      <c r="CCL538" s="75"/>
      <c r="CCM538" s="75"/>
      <c r="CCN538" s="75"/>
      <c r="CCO538" s="75"/>
      <c r="CCP538" s="75"/>
      <c r="CCQ538" s="75"/>
      <c r="CCR538" s="75"/>
      <c r="CCS538" s="75"/>
      <c r="CCT538" s="75"/>
      <c r="CCU538" s="75"/>
      <c r="CCV538" s="75"/>
      <c r="CCW538" s="75"/>
      <c r="CCX538" s="75"/>
      <c r="CCY538" s="75"/>
      <c r="CCZ538" s="75"/>
      <c r="CDA538" s="75"/>
      <c r="CDB538" s="75"/>
      <c r="CDC538" s="75"/>
      <c r="CDD538" s="75"/>
      <c r="CDE538" s="75"/>
      <c r="CDF538" s="75"/>
      <c r="CDG538" s="75"/>
      <c r="CDH538" s="75"/>
      <c r="CDI538" s="75"/>
      <c r="CDJ538" s="75"/>
      <c r="CDK538" s="75"/>
      <c r="CDL538" s="75"/>
      <c r="CDM538" s="75"/>
      <c r="CDN538" s="75"/>
      <c r="CDO538" s="75"/>
      <c r="CDP538" s="75"/>
      <c r="CDQ538" s="75"/>
      <c r="CDR538" s="75"/>
      <c r="CDS538" s="75"/>
      <c r="CDT538" s="75"/>
      <c r="CDU538" s="75"/>
      <c r="CDV538" s="75"/>
      <c r="CDW538" s="75"/>
      <c r="CDX538" s="75"/>
      <c r="CDY538" s="75"/>
      <c r="CDZ538" s="75"/>
      <c r="CEA538" s="75"/>
      <c r="CEB538" s="75"/>
      <c r="CEC538" s="75"/>
      <c r="CED538" s="75"/>
      <c r="CEE538" s="75"/>
      <c r="CEF538" s="75"/>
      <c r="CEG538" s="75"/>
      <c r="CEH538" s="75"/>
      <c r="CEI538" s="75"/>
      <c r="CEJ538" s="75"/>
      <c r="CEK538" s="75"/>
      <c r="CEL538" s="75"/>
      <c r="CEM538" s="75"/>
      <c r="CEN538" s="75"/>
      <c r="CEO538" s="75"/>
      <c r="CEP538" s="75"/>
      <c r="CEQ538" s="75"/>
      <c r="CER538" s="75"/>
      <c r="CES538" s="75"/>
      <c r="CET538" s="75"/>
      <c r="CEU538" s="75"/>
      <c r="CEV538" s="75"/>
      <c r="CEW538" s="75"/>
      <c r="CEX538" s="75"/>
      <c r="CEY538" s="75"/>
      <c r="CEZ538" s="75"/>
      <c r="CFA538" s="75"/>
      <c r="CFB538" s="75"/>
      <c r="CFC538" s="75"/>
      <c r="CFD538" s="75"/>
      <c r="CFE538" s="75"/>
      <c r="CFF538" s="75"/>
      <c r="CFG538" s="75"/>
      <c r="CFH538" s="75"/>
      <c r="CFI538" s="75"/>
      <c r="CFJ538" s="75"/>
      <c r="CFK538" s="75"/>
      <c r="CFL538" s="75"/>
      <c r="CFM538" s="75"/>
      <c r="CFN538" s="75"/>
      <c r="CFO538" s="75"/>
      <c r="CFP538" s="75"/>
      <c r="CFQ538" s="75"/>
      <c r="CFR538" s="75"/>
      <c r="CFS538" s="75"/>
      <c r="CFT538" s="75"/>
      <c r="CFU538" s="75"/>
      <c r="CFV538" s="75"/>
      <c r="CFW538" s="75"/>
      <c r="CFX538" s="75"/>
      <c r="CFY538" s="75"/>
      <c r="CFZ538" s="75"/>
      <c r="CGA538" s="75"/>
      <c r="CGB538" s="75"/>
      <c r="CGC538" s="75"/>
      <c r="CGD538" s="75"/>
      <c r="CGE538" s="75"/>
      <c r="CGF538" s="75"/>
      <c r="CGG538" s="75"/>
      <c r="CGH538" s="75"/>
      <c r="CGI538" s="75"/>
      <c r="CGJ538" s="75"/>
      <c r="CGK538" s="75"/>
      <c r="CGL538" s="75"/>
      <c r="CGM538" s="75"/>
      <c r="CGN538" s="75"/>
      <c r="CGO538" s="75"/>
      <c r="CGP538" s="75"/>
      <c r="CGQ538" s="75"/>
      <c r="CGR538" s="75"/>
      <c r="CGS538" s="75"/>
      <c r="CGT538" s="75"/>
      <c r="CGU538" s="75"/>
      <c r="CGV538" s="75"/>
      <c r="CGW538" s="75"/>
      <c r="CGX538" s="75"/>
      <c r="CGY538" s="75"/>
      <c r="CGZ538" s="75"/>
      <c r="CHA538" s="75"/>
      <c r="CHB538" s="75"/>
      <c r="CHC538" s="75"/>
      <c r="CHD538" s="75"/>
      <c r="CHE538" s="75"/>
      <c r="CHF538" s="75"/>
      <c r="CHG538" s="75"/>
      <c r="CHH538" s="75"/>
      <c r="CHI538" s="75"/>
      <c r="CHJ538" s="75"/>
      <c r="CHK538" s="75"/>
      <c r="CHL538" s="75"/>
      <c r="CHM538" s="75"/>
      <c r="CHN538" s="75"/>
      <c r="CHO538" s="75"/>
      <c r="CHP538" s="75"/>
      <c r="CHQ538" s="75"/>
      <c r="CHR538" s="75"/>
      <c r="CHS538" s="75"/>
      <c r="CHT538" s="75"/>
      <c r="CHU538" s="75"/>
      <c r="CHV538" s="75"/>
      <c r="CHW538" s="75"/>
      <c r="CHX538" s="75"/>
      <c r="CHY538" s="75"/>
      <c r="CHZ538" s="75"/>
      <c r="CIA538" s="75"/>
      <c r="CIB538" s="75"/>
      <c r="CIC538" s="75"/>
      <c r="CID538" s="75"/>
      <c r="CIE538" s="75"/>
      <c r="CIF538" s="75"/>
      <c r="CIG538" s="75"/>
      <c r="CIH538" s="75"/>
      <c r="CII538" s="75"/>
      <c r="CIJ538" s="75"/>
      <c r="CIK538" s="75"/>
      <c r="CIL538" s="75"/>
      <c r="CIM538" s="75"/>
      <c r="CIN538" s="75"/>
      <c r="CIO538" s="75"/>
      <c r="CIP538" s="75"/>
      <c r="CIQ538" s="75"/>
      <c r="CIR538" s="75"/>
      <c r="CIS538" s="75"/>
      <c r="CIT538" s="75"/>
      <c r="CIU538" s="75"/>
      <c r="CIV538" s="75"/>
      <c r="CIW538" s="75"/>
      <c r="CIX538" s="75"/>
      <c r="CIY538" s="75"/>
      <c r="CIZ538" s="75"/>
      <c r="CJA538" s="75"/>
      <c r="CJB538" s="75"/>
      <c r="CJC538" s="75"/>
      <c r="CJD538" s="75"/>
      <c r="CJE538" s="75"/>
      <c r="CJF538" s="75"/>
      <c r="CJG538" s="75"/>
      <c r="CJH538" s="75"/>
      <c r="CJI538" s="75"/>
      <c r="CJJ538" s="75"/>
      <c r="CJK538" s="75"/>
      <c r="CJL538" s="75"/>
      <c r="CJM538" s="75"/>
      <c r="CJN538" s="75"/>
      <c r="CJO538" s="75"/>
      <c r="CJP538" s="75"/>
      <c r="CJQ538" s="75"/>
      <c r="CJR538" s="75"/>
      <c r="CJS538" s="75"/>
      <c r="CJT538" s="75"/>
      <c r="CJU538" s="75"/>
      <c r="CJV538" s="75"/>
      <c r="CJW538" s="75"/>
      <c r="CJX538" s="75"/>
      <c r="CJY538" s="75"/>
      <c r="CJZ538" s="75"/>
      <c r="CKA538" s="75"/>
      <c r="CKB538" s="75"/>
      <c r="CKC538" s="75"/>
      <c r="CKD538" s="75"/>
      <c r="CKE538" s="75"/>
      <c r="CKF538" s="75"/>
      <c r="CKG538" s="75"/>
      <c r="CKH538" s="75"/>
      <c r="CKI538" s="75"/>
      <c r="CKJ538" s="75"/>
      <c r="CKK538" s="75"/>
      <c r="CKL538" s="75"/>
      <c r="CKM538" s="75"/>
      <c r="CKN538" s="75"/>
      <c r="CKO538" s="75"/>
      <c r="CKP538" s="75"/>
      <c r="CKQ538" s="75"/>
      <c r="CKR538" s="75"/>
      <c r="CKS538" s="75"/>
      <c r="CKT538" s="75"/>
      <c r="CKU538" s="75"/>
      <c r="CKV538" s="75"/>
      <c r="CKW538" s="75"/>
      <c r="CKX538" s="75"/>
      <c r="CKY538" s="75"/>
      <c r="CKZ538" s="75"/>
      <c r="CLA538" s="75"/>
      <c r="CLB538" s="75"/>
      <c r="CLC538" s="75"/>
      <c r="CLD538" s="75"/>
      <c r="CLE538" s="75"/>
      <c r="CLF538" s="75"/>
      <c r="CLG538" s="75"/>
      <c r="CLH538" s="75"/>
      <c r="CLI538" s="75"/>
      <c r="CLJ538" s="75"/>
      <c r="CLK538" s="75"/>
      <c r="CLL538" s="75"/>
      <c r="CLM538" s="75"/>
      <c r="CLN538" s="75"/>
      <c r="CLO538" s="75"/>
      <c r="CLP538" s="75"/>
      <c r="CLQ538" s="75"/>
      <c r="CLR538" s="75"/>
      <c r="CLS538" s="75"/>
      <c r="CLT538" s="75"/>
      <c r="CLU538" s="75"/>
      <c r="CLV538" s="75"/>
      <c r="CLW538" s="75"/>
      <c r="CLX538" s="75"/>
      <c r="CLY538" s="75"/>
      <c r="CLZ538" s="75"/>
      <c r="CMA538" s="75"/>
      <c r="CMB538" s="75"/>
      <c r="CMC538" s="75"/>
      <c r="CMD538" s="75"/>
      <c r="CME538" s="75"/>
      <c r="CMF538" s="75"/>
      <c r="CMG538" s="75"/>
      <c r="CMH538" s="75"/>
      <c r="CMI538" s="75"/>
      <c r="CMJ538" s="75"/>
      <c r="CMK538" s="75"/>
      <c r="CML538" s="75"/>
      <c r="CMM538" s="75"/>
      <c r="CMN538" s="75"/>
      <c r="CMO538" s="75"/>
      <c r="CMP538" s="75"/>
      <c r="CMQ538" s="75"/>
      <c r="CMR538" s="75"/>
      <c r="CMS538" s="75"/>
      <c r="CMT538" s="75"/>
      <c r="CMU538" s="75"/>
      <c r="CMV538" s="75"/>
      <c r="CMW538" s="75"/>
      <c r="CMX538" s="75"/>
      <c r="CMY538" s="75"/>
      <c r="CMZ538" s="75"/>
      <c r="CNA538" s="75"/>
      <c r="CNB538" s="75"/>
      <c r="CNC538" s="75"/>
      <c r="CND538" s="75"/>
      <c r="CNE538" s="75"/>
      <c r="CNF538" s="75"/>
      <c r="CNG538" s="75"/>
      <c r="CNH538" s="75"/>
      <c r="CNI538" s="75"/>
      <c r="CNJ538" s="75"/>
      <c r="CNK538" s="75"/>
      <c r="CNL538" s="75"/>
      <c r="CNM538" s="75"/>
      <c r="CNN538" s="75"/>
      <c r="CNO538" s="75"/>
      <c r="CNP538" s="75"/>
      <c r="CNQ538" s="75"/>
      <c r="CNR538" s="75"/>
      <c r="CNS538" s="75"/>
      <c r="CNT538" s="75"/>
      <c r="CNU538" s="75"/>
      <c r="CNV538" s="75"/>
      <c r="CNW538" s="75"/>
      <c r="CNX538" s="75"/>
      <c r="CNY538" s="75"/>
      <c r="CNZ538" s="75"/>
      <c r="COA538" s="75"/>
      <c r="COB538" s="75"/>
      <c r="COC538" s="75"/>
      <c r="COD538" s="75"/>
      <c r="COE538" s="75"/>
      <c r="COF538" s="75"/>
      <c r="COG538" s="75"/>
      <c r="COH538" s="75"/>
      <c r="COI538" s="75"/>
      <c r="COJ538" s="75"/>
      <c r="COK538" s="75"/>
      <c r="COL538" s="75"/>
      <c r="COM538" s="75"/>
      <c r="CON538" s="75"/>
      <c r="COO538" s="75"/>
      <c r="COP538" s="75"/>
      <c r="COQ538" s="75"/>
      <c r="COR538" s="75"/>
      <c r="COS538" s="75"/>
      <c r="COT538" s="75"/>
      <c r="COU538" s="75"/>
      <c r="COV538" s="75"/>
      <c r="COW538" s="75"/>
      <c r="COX538" s="75"/>
      <c r="COY538" s="75"/>
      <c r="COZ538" s="75"/>
      <c r="CPA538" s="75"/>
      <c r="CPB538" s="75"/>
      <c r="CPC538" s="75"/>
      <c r="CPD538" s="75"/>
      <c r="CPE538" s="75"/>
      <c r="CPF538" s="75"/>
      <c r="CPG538" s="75"/>
      <c r="CPH538" s="75"/>
      <c r="CPI538" s="75"/>
      <c r="CPJ538" s="75"/>
      <c r="CPK538" s="75"/>
      <c r="CPL538" s="75"/>
      <c r="CPM538" s="75"/>
      <c r="CPN538" s="75"/>
      <c r="CPO538" s="75"/>
      <c r="CPP538" s="75"/>
      <c r="CPQ538" s="75"/>
      <c r="CPR538" s="75"/>
      <c r="CPS538" s="75"/>
      <c r="CPT538" s="75"/>
      <c r="CPU538" s="75"/>
      <c r="CPV538" s="75"/>
      <c r="CPW538" s="75"/>
      <c r="CPX538" s="75"/>
      <c r="CPY538" s="75"/>
      <c r="CPZ538" s="75"/>
      <c r="CQA538" s="75"/>
      <c r="CQB538" s="75"/>
      <c r="CQC538" s="75"/>
      <c r="CQD538" s="75"/>
      <c r="CQE538" s="75"/>
      <c r="CQF538" s="75"/>
      <c r="CQG538" s="75"/>
      <c r="CQH538" s="75"/>
      <c r="CQI538" s="75"/>
      <c r="CQJ538" s="75"/>
      <c r="CQK538" s="75"/>
      <c r="CQL538" s="75"/>
      <c r="CQM538" s="75"/>
      <c r="CQN538" s="75"/>
      <c r="CQO538" s="75"/>
      <c r="CQP538" s="75"/>
      <c r="CQQ538" s="75"/>
      <c r="CQR538" s="75"/>
      <c r="CQS538" s="75"/>
      <c r="CQT538" s="75"/>
      <c r="CQU538" s="75"/>
      <c r="CQV538" s="75"/>
      <c r="CQW538" s="75"/>
      <c r="CQX538" s="75"/>
      <c r="CQY538" s="75"/>
      <c r="CQZ538" s="75"/>
      <c r="CRA538" s="75"/>
      <c r="CRB538" s="75"/>
      <c r="CRC538" s="75"/>
      <c r="CRD538" s="75"/>
      <c r="CRE538" s="75"/>
      <c r="CRF538" s="75"/>
      <c r="CRG538" s="75"/>
      <c r="CRH538" s="75"/>
      <c r="CRI538" s="75"/>
      <c r="CRJ538" s="75"/>
      <c r="CRK538" s="75"/>
      <c r="CRL538" s="75"/>
      <c r="CRM538" s="75"/>
      <c r="CRN538" s="75"/>
      <c r="CRO538" s="75"/>
      <c r="CRP538" s="75"/>
      <c r="CRQ538" s="75"/>
      <c r="CRR538" s="75"/>
      <c r="CRS538" s="75"/>
      <c r="CRT538" s="75"/>
      <c r="CRU538" s="75"/>
      <c r="CRV538" s="75"/>
      <c r="CRW538" s="75"/>
      <c r="CRX538" s="75"/>
      <c r="CRY538" s="75"/>
      <c r="CRZ538" s="75"/>
      <c r="CSA538" s="75"/>
      <c r="CSB538" s="75"/>
      <c r="CSC538" s="75"/>
      <c r="CSD538" s="75"/>
      <c r="CSE538" s="75"/>
      <c r="CSF538" s="75"/>
      <c r="CSG538" s="75"/>
      <c r="CSH538" s="75"/>
      <c r="CSI538" s="75"/>
      <c r="CSJ538" s="75"/>
      <c r="CSK538" s="75"/>
      <c r="CSL538" s="75"/>
      <c r="CSM538" s="75"/>
      <c r="CSN538" s="75"/>
      <c r="CSO538" s="75"/>
      <c r="CSP538" s="75"/>
      <c r="CSQ538" s="75"/>
      <c r="CSR538" s="75"/>
      <c r="CSS538" s="75"/>
      <c r="CST538" s="75"/>
      <c r="CSU538" s="75"/>
      <c r="CSV538" s="75"/>
      <c r="CSW538" s="75"/>
      <c r="CSX538" s="75"/>
      <c r="CSY538" s="75"/>
      <c r="CSZ538" s="75"/>
      <c r="CTA538" s="75"/>
      <c r="CTB538" s="75"/>
      <c r="CTC538" s="75"/>
      <c r="CTD538" s="75"/>
      <c r="CTE538" s="75"/>
      <c r="CTF538" s="75"/>
      <c r="CTG538" s="75"/>
      <c r="CTH538" s="75"/>
      <c r="CTI538" s="75"/>
      <c r="CTJ538" s="75"/>
      <c r="CTK538" s="75"/>
      <c r="CTL538" s="75"/>
      <c r="CTM538" s="75"/>
      <c r="CTN538" s="75"/>
      <c r="CTO538" s="75"/>
      <c r="CTP538" s="75"/>
      <c r="CTQ538" s="75"/>
      <c r="CTR538" s="75"/>
      <c r="CTS538" s="75"/>
      <c r="CTT538" s="75"/>
      <c r="CTU538" s="75"/>
      <c r="CTV538" s="75"/>
      <c r="CTW538" s="75"/>
      <c r="CTX538" s="75"/>
      <c r="CTY538" s="75"/>
      <c r="CTZ538" s="75"/>
      <c r="CUA538" s="75"/>
      <c r="CUB538" s="75"/>
      <c r="CUC538" s="75"/>
      <c r="CUD538" s="75"/>
      <c r="CUE538" s="75"/>
      <c r="CUF538" s="75"/>
      <c r="CUG538" s="75"/>
      <c r="CUH538" s="75"/>
      <c r="CUI538" s="75"/>
      <c r="CUJ538" s="75"/>
      <c r="CUK538" s="75"/>
      <c r="CUL538" s="75"/>
      <c r="CUM538" s="75"/>
      <c r="CUN538" s="75"/>
      <c r="CUO538" s="75"/>
      <c r="CUP538" s="75"/>
      <c r="CUQ538" s="75"/>
      <c r="CUR538" s="75"/>
      <c r="CUS538" s="75"/>
      <c r="CUT538" s="75"/>
      <c r="CUU538" s="75"/>
      <c r="CUV538" s="75"/>
      <c r="CUW538" s="75"/>
      <c r="CUX538" s="75"/>
      <c r="CUY538" s="75"/>
      <c r="CUZ538" s="75"/>
      <c r="CVA538" s="75"/>
      <c r="CVB538" s="75"/>
      <c r="CVC538" s="75"/>
      <c r="CVD538" s="75"/>
      <c r="CVE538" s="75"/>
      <c r="CVF538" s="75"/>
      <c r="CVG538" s="75"/>
      <c r="CVH538" s="75"/>
      <c r="CVI538" s="75"/>
      <c r="CVJ538" s="75"/>
      <c r="CVK538" s="75"/>
      <c r="CVL538" s="75"/>
      <c r="CVM538" s="75"/>
      <c r="CVN538" s="75"/>
      <c r="CVO538" s="75"/>
      <c r="CVP538" s="75"/>
      <c r="CVQ538" s="75"/>
      <c r="CVR538" s="75"/>
      <c r="CVS538" s="75"/>
      <c r="CVT538" s="75"/>
      <c r="CVU538" s="75"/>
      <c r="CVV538" s="75"/>
      <c r="CVW538" s="75"/>
      <c r="CVX538" s="75"/>
      <c r="CVY538" s="75"/>
      <c r="CVZ538" s="75"/>
      <c r="CWA538" s="75"/>
      <c r="CWB538" s="75"/>
      <c r="CWC538" s="75"/>
      <c r="CWD538" s="75"/>
      <c r="CWE538" s="75"/>
      <c r="CWF538" s="75"/>
      <c r="CWG538" s="75"/>
      <c r="CWH538" s="75"/>
      <c r="CWI538" s="75"/>
      <c r="CWJ538" s="75"/>
      <c r="CWK538" s="75"/>
      <c r="CWL538" s="75"/>
      <c r="CWM538" s="75"/>
      <c r="CWN538" s="75"/>
      <c r="CWO538" s="75"/>
      <c r="CWP538" s="75"/>
      <c r="CWQ538" s="75"/>
      <c r="CWR538" s="75"/>
      <c r="CWS538" s="75"/>
      <c r="CWT538" s="75"/>
      <c r="CWU538" s="75"/>
      <c r="CWV538" s="75"/>
      <c r="CWW538" s="75"/>
      <c r="CWX538" s="75"/>
      <c r="CWY538" s="75"/>
      <c r="CWZ538" s="75"/>
      <c r="CXA538" s="75"/>
      <c r="CXB538" s="75"/>
      <c r="CXC538" s="75"/>
      <c r="CXD538" s="75"/>
      <c r="CXE538" s="75"/>
      <c r="CXF538" s="75"/>
      <c r="CXG538" s="75"/>
      <c r="CXH538" s="75"/>
      <c r="CXI538" s="75"/>
      <c r="CXJ538" s="75"/>
      <c r="CXK538" s="75"/>
      <c r="CXL538" s="75"/>
      <c r="CXM538" s="75"/>
      <c r="CXN538" s="75"/>
      <c r="CXO538" s="75"/>
      <c r="CXP538" s="75"/>
      <c r="CXQ538" s="75"/>
      <c r="CXR538" s="75"/>
      <c r="CXS538" s="75"/>
      <c r="CXT538" s="75"/>
      <c r="CXU538" s="75"/>
      <c r="CXV538" s="75"/>
      <c r="CXW538" s="75"/>
      <c r="CXX538" s="75"/>
      <c r="CXY538" s="75"/>
      <c r="CXZ538" s="75"/>
      <c r="CYA538" s="75"/>
      <c r="CYB538" s="75"/>
      <c r="CYC538" s="75"/>
      <c r="CYD538" s="75"/>
      <c r="CYE538" s="75"/>
      <c r="CYF538" s="75"/>
      <c r="CYG538" s="75"/>
      <c r="CYH538" s="75"/>
      <c r="CYI538" s="75"/>
      <c r="CYJ538" s="75"/>
      <c r="CYK538" s="75"/>
      <c r="CYL538" s="75"/>
      <c r="CYM538" s="75"/>
      <c r="CYN538" s="75"/>
      <c r="CYO538" s="75"/>
      <c r="CYP538" s="75"/>
      <c r="CYQ538" s="75"/>
      <c r="CYR538" s="75"/>
      <c r="CYS538" s="75"/>
      <c r="CYT538" s="75"/>
      <c r="CYU538" s="75"/>
      <c r="CYV538" s="75"/>
      <c r="CYW538" s="75"/>
      <c r="CYX538" s="75"/>
      <c r="CYY538" s="75"/>
      <c r="CYZ538" s="75"/>
      <c r="CZA538" s="75"/>
      <c r="CZB538" s="75"/>
      <c r="CZC538" s="75"/>
      <c r="CZD538" s="75"/>
      <c r="CZE538" s="75"/>
      <c r="CZF538" s="75"/>
      <c r="CZG538" s="75"/>
      <c r="CZH538" s="75"/>
      <c r="CZI538" s="75"/>
      <c r="CZJ538" s="75"/>
      <c r="CZK538" s="75"/>
      <c r="CZL538" s="75"/>
      <c r="CZM538" s="75"/>
      <c r="CZN538" s="75"/>
      <c r="CZO538" s="75"/>
      <c r="CZP538" s="75"/>
      <c r="CZQ538" s="75"/>
      <c r="CZR538" s="75"/>
      <c r="CZS538" s="75"/>
      <c r="CZT538" s="75"/>
      <c r="CZU538" s="75"/>
      <c r="CZV538" s="75"/>
      <c r="CZW538" s="75"/>
      <c r="CZX538" s="75"/>
      <c r="CZY538" s="75"/>
      <c r="CZZ538" s="75"/>
      <c r="DAA538" s="75"/>
      <c r="DAB538" s="75"/>
      <c r="DAC538" s="75"/>
      <c r="DAD538" s="75"/>
      <c r="DAE538" s="75"/>
      <c r="DAF538" s="75"/>
      <c r="DAG538" s="75"/>
      <c r="DAH538" s="75"/>
      <c r="DAI538" s="75"/>
      <c r="DAJ538" s="75"/>
      <c r="DAK538" s="75"/>
      <c r="DAL538" s="75"/>
      <c r="DAM538" s="75"/>
      <c r="DAN538" s="75"/>
      <c r="DAO538" s="75"/>
      <c r="DAP538" s="75"/>
      <c r="DAQ538" s="75"/>
      <c r="DAR538" s="75"/>
      <c r="DAS538" s="75"/>
      <c r="DAT538" s="75"/>
      <c r="DAU538" s="75"/>
      <c r="DAV538" s="75"/>
      <c r="DAW538" s="75"/>
      <c r="DAX538" s="75"/>
      <c r="DAY538" s="75"/>
      <c r="DAZ538" s="75"/>
      <c r="DBA538" s="75"/>
      <c r="DBB538" s="75"/>
      <c r="DBC538" s="75"/>
      <c r="DBD538" s="75"/>
      <c r="DBE538" s="75"/>
      <c r="DBF538" s="75"/>
      <c r="DBG538" s="75"/>
      <c r="DBH538" s="75"/>
      <c r="DBI538" s="75"/>
      <c r="DBJ538" s="75"/>
      <c r="DBK538" s="75"/>
      <c r="DBL538" s="75"/>
      <c r="DBM538" s="75"/>
      <c r="DBN538" s="75"/>
      <c r="DBO538" s="75"/>
      <c r="DBP538" s="75"/>
      <c r="DBQ538" s="75"/>
      <c r="DBR538" s="75"/>
      <c r="DBS538" s="75"/>
      <c r="DBT538" s="75"/>
      <c r="DBU538" s="75"/>
      <c r="DBV538" s="75"/>
      <c r="DBW538" s="75"/>
      <c r="DBX538" s="75"/>
      <c r="DBY538" s="75"/>
      <c r="DBZ538" s="75"/>
      <c r="DCA538" s="75"/>
      <c r="DCB538" s="75"/>
      <c r="DCC538" s="75"/>
      <c r="DCD538" s="75"/>
      <c r="DCE538" s="75"/>
      <c r="DCF538" s="75"/>
      <c r="DCG538" s="75"/>
      <c r="DCH538" s="75"/>
      <c r="DCI538" s="75"/>
      <c r="DCJ538" s="75"/>
      <c r="DCK538" s="75"/>
      <c r="DCL538" s="75"/>
      <c r="DCM538" s="75"/>
      <c r="DCN538" s="75"/>
      <c r="DCO538" s="75"/>
      <c r="DCP538" s="75"/>
      <c r="DCQ538" s="75"/>
      <c r="DCR538" s="75"/>
      <c r="DCS538" s="75"/>
      <c r="DCT538" s="75"/>
      <c r="DCU538" s="75"/>
      <c r="DCV538" s="75"/>
      <c r="DCW538" s="75"/>
      <c r="DCX538" s="75"/>
      <c r="DCY538" s="75"/>
      <c r="DCZ538" s="75"/>
      <c r="DDA538" s="75"/>
      <c r="DDB538" s="75"/>
      <c r="DDC538" s="75"/>
      <c r="DDD538" s="75"/>
      <c r="DDE538" s="75"/>
      <c r="DDF538" s="75"/>
      <c r="DDG538" s="75"/>
      <c r="DDH538" s="75"/>
      <c r="DDI538" s="75"/>
      <c r="DDJ538" s="75"/>
      <c r="DDK538" s="75"/>
      <c r="DDL538" s="75"/>
      <c r="DDM538" s="75"/>
      <c r="DDN538" s="75"/>
      <c r="DDO538" s="75"/>
      <c r="DDP538" s="75"/>
      <c r="DDQ538" s="75"/>
      <c r="DDR538" s="75"/>
      <c r="DDS538" s="75"/>
      <c r="DDT538" s="75"/>
      <c r="DDU538" s="75"/>
      <c r="DDV538" s="75"/>
      <c r="DDW538" s="75"/>
      <c r="DDX538" s="75"/>
      <c r="DDY538" s="75"/>
      <c r="DDZ538" s="75"/>
      <c r="DEA538" s="75"/>
      <c r="DEB538" s="75"/>
      <c r="DEC538" s="75"/>
      <c r="DED538" s="75"/>
      <c r="DEE538" s="75"/>
      <c r="DEF538" s="75"/>
      <c r="DEG538" s="75"/>
      <c r="DEH538" s="75"/>
      <c r="DEI538" s="75"/>
      <c r="DEJ538" s="75"/>
      <c r="DEK538" s="75"/>
      <c r="DEL538" s="75"/>
      <c r="DEM538" s="75"/>
      <c r="DEN538" s="75"/>
      <c r="DEO538" s="75"/>
      <c r="DEP538" s="75"/>
      <c r="DEQ538" s="75"/>
      <c r="DER538" s="75"/>
      <c r="DES538" s="75"/>
      <c r="DET538" s="75"/>
      <c r="DEU538" s="75"/>
      <c r="DEV538" s="75"/>
      <c r="DEW538" s="75"/>
      <c r="DEX538" s="75"/>
      <c r="DEY538" s="75"/>
      <c r="DEZ538" s="75"/>
      <c r="DFA538" s="75"/>
      <c r="DFB538" s="75"/>
      <c r="DFC538" s="75"/>
      <c r="DFD538" s="75"/>
      <c r="DFE538" s="75"/>
      <c r="DFF538" s="75"/>
      <c r="DFG538" s="75"/>
      <c r="DFH538" s="75"/>
      <c r="DFI538" s="75"/>
      <c r="DFJ538" s="75"/>
      <c r="DFK538" s="75"/>
      <c r="DFL538" s="75"/>
      <c r="DFM538" s="75"/>
      <c r="DFN538" s="75"/>
      <c r="DFO538" s="75"/>
      <c r="DFP538" s="75"/>
      <c r="DFQ538" s="75"/>
      <c r="DFR538" s="75"/>
      <c r="DFS538" s="75"/>
      <c r="DFT538" s="75"/>
      <c r="DFU538" s="75"/>
      <c r="DFV538" s="75"/>
      <c r="DFW538" s="75"/>
      <c r="DFX538" s="75"/>
      <c r="DFY538" s="75"/>
      <c r="DFZ538" s="75"/>
      <c r="DGA538" s="75"/>
      <c r="DGB538" s="75"/>
      <c r="DGC538" s="75"/>
      <c r="DGD538" s="75"/>
      <c r="DGE538" s="75"/>
      <c r="DGF538" s="75"/>
      <c r="DGG538" s="75"/>
      <c r="DGH538" s="75"/>
      <c r="DGI538" s="75"/>
      <c r="DGJ538" s="75"/>
      <c r="DGK538" s="75"/>
      <c r="DGL538" s="75"/>
      <c r="DGM538" s="75"/>
      <c r="DGN538" s="75"/>
      <c r="DGO538" s="75"/>
      <c r="DGP538" s="75"/>
      <c r="DGQ538" s="75"/>
      <c r="DGR538" s="75"/>
      <c r="DGS538" s="75"/>
      <c r="DGT538" s="75"/>
      <c r="DGU538" s="75"/>
      <c r="DGV538" s="75"/>
      <c r="DGW538" s="75"/>
      <c r="DGX538" s="75"/>
      <c r="DGY538" s="75"/>
      <c r="DGZ538" s="75"/>
      <c r="DHA538" s="75"/>
      <c r="DHB538" s="75"/>
      <c r="DHC538" s="75"/>
      <c r="DHD538" s="75"/>
      <c r="DHE538" s="75"/>
      <c r="DHF538" s="75"/>
      <c r="DHG538" s="75"/>
      <c r="DHH538" s="75"/>
      <c r="DHI538" s="75"/>
      <c r="DHJ538" s="75"/>
      <c r="DHK538" s="75"/>
      <c r="DHL538" s="75"/>
      <c r="DHM538" s="75"/>
      <c r="DHN538" s="75"/>
      <c r="DHO538" s="75"/>
      <c r="DHP538" s="75"/>
      <c r="DHQ538" s="75"/>
      <c r="DHR538" s="75"/>
      <c r="DHS538" s="75"/>
      <c r="DHT538" s="75"/>
      <c r="DHU538" s="75"/>
      <c r="DHV538" s="75"/>
      <c r="DHW538" s="75"/>
      <c r="DHX538" s="75"/>
      <c r="DHY538" s="75"/>
      <c r="DHZ538" s="75"/>
      <c r="DIA538" s="75"/>
      <c r="DIB538" s="75"/>
      <c r="DIC538" s="75"/>
      <c r="DID538" s="75"/>
      <c r="DIE538" s="75"/>
      <c r="DIF538" s="75"/>
      <c r="DIG538" s="75"/>
      <c r="DIH538" s="75"/>
      <c r="DII538" s="75"/>
      <c r="DIJ538" s="75"/>
      <c r="DIK538" s="75"/>
      <c r="DIL538" s="75"/>
      <c r="DIM538" s="75"/>
      <c r="DIN538" s="75"/>
      <c r="DIO538" s="75"/>
      <c r="DIP538" s="75"/>
      <c r="DIQ538" s="75"/>
      <c r="DIR538" s="75"/>
      <c r="DIS538" s="75"/>
      <c r="DIT538" s="75"/>
      <c r="DIU538" s="75"/>
      <c r="DIV538" s="75"/>
      <c r="DIW538" s="75"/>
      <c r="DIX538" s="75"/>
      <c r="DIY538" s="75"/>
      <c r="DIZ538" s="75"/>
      <c r="DJA538" s="75"/>
      <c r="DJB538" s="75"/>
      <c r="DJC538" s="75"/>
      <c r="DJD538" s="75"/>
      <c r="DJE538" s="75"/>
      <c r="DJF538" s="75"/>
      <c r="DJG538" s="75"/>
      <c r="DJH538" s="75"/>
      <c r="DJI538" s="75"/>
      <c r="DJJ538" s="75"/>
      <c r="DJK538" s="75"/>
      <c r="DJL538" s="75"/>
      <c r="DJM538" s="75"/>
      <c r="DJN538" s="75"/>
      <c r="DJO538" s="75"/>
      <c r="DJP538" s="75"/>
      <c r="DJQ538" s="75"/>
      <c r="DJR538" s="75"/>
      <c r="DJS538" s="75"/>
      <c r="DJT538" s="75"/>
      <c r="DJU538" s="75"/>
      <c r="DJV538" s="75"/>
      <c r="DJW538" s="75"/>
      <c r="DJX538" s="75"/>
      <c r="DJY538" s="75"/>
      <c r="DJZ538" s="75"/>
      <c r="DKA538" s="75"/>
      <c r="DKB538" s="75"/>
      <c r="DKC538" s="75"/>
      <c r="DKD538" s="75"/>
      <c r="DKE538" s="75"/>
      <c r="DKF538" s="75"/>
      <c r="DKG538" s="75"/>
      <c r="DKH538" s="75"/>
      <c r="DKI538" s="75"/>
      <c r="DKJ538" s="75"/>
      <c r="DKK538" s="75"/>
      <c r="DKL538" s="75"/>
      <c r="DKM538" s="75"/>
      <c r="DKN538" s="75"/>
      <c r="DKO538" s="75"/>
      <c r="DKP538" s="75"/>
      <c r="DKQ538" s="75"/>
      <c r="DKR538" s="75"/>
      <c r="DKS538" s="75"/>
      <c r="DKT538" s="75"/>
      <c r="DKU538" s="75"/>
      <c r="DKV538" s="75"/>
      <c r="DKW538" s="75"/>
      <c r="DKX538" s="75"/>
      <c r="DKY538" s="75"/>
      <c r="DKZ538" s="75"/>
      <c r="DLA538" s="75"/>
      <c r="DLB538" s="75"/>
      <c r="DLC538" s="75"/>
      <c r="DLD538" s="75"/>
      <c r="DLE538" s="75"/>
      <c r="DLF538" s="75"/>
      <c r="DLG538" s="75"/>
      <c r="DLH538" s="75"/>
      <c r="DLI538" s="75"/>
      <c r="DLJ538" s="75"/>
      <c r="DLK538" s="75"/>
      <c r="DLL538" s="75"/>
      <c r="DLM538" s="75"/>
      <c r="DLN538" s="75"/>
      <c r="DLO538" s="75"/>
      <c r="DLP538" s="75"/>
      <c r="DLQ538" s="75"/>
      <c r="DLR538" s="75"/>
      <c r="DLS538" s="75"/>
      <c r="DLT538" s="75"/>
      <c r="DLU538" s="75"/>
      <c r="DLV538" s="75"/>
      <c r="DLW538" s="75"/>
      <c r="DLX538" s="75"/>
      <c r="DLY538" s="75"/>
      <c r="DLZ538" s="75"/>
      <c r="DMA538" s="75"/>
      <c r="DMB538" s="75"/>
      <c r="DMC538" s="75"/>
      <c r="DMD538" s="75"/>
      <c r="DME538" s="75"/>
      <c r="DMF538" s="75"/>
      <c r="DMG538" s="75"/>
      <c r="DMH538" s="75"/>
      <c r="DMI538" s="75"/>
      <c r="DMJ538" s="75"/>
      <c r="DMK538" s="75"/>
      <c r="DML538" s="75"/>
      <c r="DMM538" s="75"/>
      <c r="DMN538" s="75"/>
      <c r="DMO538" s="75"/>
      <c r="DMP538" s="75"/>
      <c r="DMQ538" s="75"/>
      <c r="DMR538" s="75"/>
      <c r="DMS538" s="75"/>
      <c r="DMT538" s="75"/>
      <c r="DMU538" s="75"/>
      <c r="DMV538" s="75"/>
      <c r="DMW538" s="75"/>
      <c r="DMX538" s="75"/>
      <c r="DMY538" s="75"/>
      <c r="DMZ538" s="75"/>
      <c r="DNA538" s="75"/>
      <c r="DNB538" s="75"/>
      <c r="DNC538" s="75"/>
      <c r="DND538" s="75"/>
      <c r="DNE538" s="75"/>
      <c r="DNF538" s="75"/>
      <c r="DNG538" s="75"/>
      <c r="DNH538" s="75"/>
      <c r="DNI538" s="75"/>
      <c r="DNJ538" s="75"/>
      <c r="DNK538" s="75"/>
      <c r="DNL538" s="75"/>
      <c r="DNM538" s="75"/>
      <c r="DNN538" s="75"/>
      <c r="DNO538" s="75"/>
      <c r="DNP538" s="75"/>
      <c r="DNQ538" s="75"/>
      <c r="DNR538" s="75"/>
      <c r="DNS538" s="75"/>
      <c r="DNT538" s="75"/>
      <c r="DNU538" s="75"/>
      <c r="DNV538" s="75"/>
      <c r="DNW538" s="75"/>
      <c r="DNX538" s="75"/>
      <c r="DNY538" s="75"/>
      <c r="DNZ538" s="75"/>
      <c r="DOA538" s="75"/>
      <c r="DOB538" s="75"/>
      <c r="DOC538" s="75"/>
      <c r="DOD538" s="75"/>
      <c r="DOE538" s="75"/>
      <c r="DOF538" s="75"/>
      <c r="DOG538" s="75"/>
      <c r="DOH538" s="75"/>
      <c r="DOI538" s="75"/>
      <c r="DOJ538" s="75"/>
      <c r="DOK538" s="75"/>
      <c r="DOL538" s="75"/>
      <c r="DOM538" s="75"/>
      <c r="DON538" s="75"/>
      <c r="DOO538" s="75"/>
      <c r="DOP538" s="75"/>
      <c r="DOQ538" s="75"/>
      <c r="DOR538" s="75"/>
      <c r="DOS538" s="75"/>
      <c r="DOT538" s="75"/>
      <c r="DOU538" s="75"/>
      <c r="DOV538" s="75"/>
      <c r="DOW538" s="75"/>
      <c r="DOX538" s="75"/>
      <c r="DOY538" s="75"/>
      <c r="DOZ538" s="75"/>
      <c r="DPA538" s="75"/>
      <c r="DPB538" s="75"/>
      <c r="DPC538" s="75"/>
      <c r="DPD538" s="75"/>
      <c r="DPE538" s="75"/>
      <c r="DPF538" s="75"/>
      <c r="DPG538" s="75"/>
      <c r="DPH538" s="75"/>
      <c r="DPI538" s="75"/>
      <c r="DPJ538" s="75"/>
      <c r="DPK538" s="75"/>
      <c r="DPL538" s="75"/>
      <c r="DPM538" s="75"/>
      <c r="DPN538" s="75"/>
      <c r="DPO538" s="75"/>
      <c r="DPP538" s="75"/>
      <c r="DPQ538" s="75"/>
      <c r="DPR538" s="75"/>
      <c r="DPS538" s="75"/>
      <c r="DPT538" s="75"/>
      <c r="DPU538" s="75"/>
      <c r="DPV538" s="75"/>
      <c r="DPW538" s="75"/>
      <c r="DPX538" s="75"/>
      <c r="DPY538" s="75"/>
      <c r="DPZ538" s="75"/>
      <c r="DQA538" s="75"/>
      <c r="DQB538" s="75"/>
      <c r="DQC538" s="75"/>
      <c r="DQD538" s="75"/>
      <c r="DQE538" s="75"/>
      <c r="DQF538" s="75"/>
      <c r="DQG538" s="75"/>
      <c r="DQH538" s="75"/>
      <c r="DQI538" s="75"/>
      <c r="DQJ538" s="75"/>
      <c r="DQK538" s="75"/>
      <c r="DQL538" s="75"/>
      <c r="DQM538" s="75"/>
      <c r="DQN538" s="75"/>
      <c r="DQO538" s="75"/>
      <c r="DQP538" s="75"/>
      <c r="DQQ538" s="75"/>
      <c r="DQR538" s="75"/>
      <c r="DQS538" s="75"/>
      <c r="DQT538" s="75"/>
      <c r="DQU538" s="75"/>
      <c r="DQV538" s="75"/>
      <c r="DQW538" s="75"/>
      <c r="DQX538" s="75"/>
      <c r="DQY538" s="75"/>
      <c r="DQZ538" s="75"/>
      <c r="DRA538" s="75"/>
      <c r="DRB538" s="75"/>
      <c r="DRC538" s="75"/>
      <c r="DRD538" s="75"/>
      <c r="DRE538" s="75"/>
      <c r="DRF538" s="75"/>
      <c r="DRG538" s="75"/>
      <c r="DRH538" s="75"/>
      <c r="DRI538" s="75"/>
      <c r="DRJ538" s="75"/>
      <c r="DRK538" s="75"/>
      <c r="DRL538" s="75"/>
      <c r="DRM538" s="75"/>
      <c r="DRN538" s="75"/>
      <c r="DRO538" s="75"/>
      <c r="DRP538" s="75"/>
      <c r="DRQ538" s="75"/>
      <c r="DRR538" s="75"/>
      <c r="DRS538" s="75"/>
      <c r="DRT538" s="75"/>
      <c r="DRU538" s="75"/>
      <c r="DRV538" s="75"/>
      <c r="DRW538" s="75"/>
      <c r="DRX538" s="75"/>
      <c r="DRY538" s="75"/>
      <c r="DRZ538" s="75"/>
      <c r="DSA538" s="75"/>
      <c r="DSB538" s="75"/>
      <c r="DSC538" s="75"/>
      <c r="DSD538" s="75"/>
      <c r="DSE538" s="75"/>
      <c r="DSF538" s="75"/>
      <c r="DSG538" s="75"/>
      <c r="DSH538" s="75"/>
      <c r="DSI538" s="75"/>
      <c r="DSJ538" s="75"/>
      <c r="DSK538" s="75"/>
      <c r="DSL538" s="75"/>
      <c r="DSM538" s="75"/>
      <c r="DSN538" s="75"/>
      <c r="DSO538" s="75"/>
      <c r="DSP538" s="75"/>
      <c r="DSQ538" s="75"/>
      <c r="DSR538" s="75"/>
      <c r="DSS538" s="75"/>
      <c r="DST538" s="75"/>
      <c r="DSU538" s="75"/>
      <c r="DSV538" s="75"/>
      <c r="DSW538" s="75"/>
      <c r="DSX538" s="75"/>
      <c r="DSY538" s="75"/>
      <c r="DSZ538" s="75"/>
      <c r="DTA538" s="75"/>
      <c r="DTB538" s="75"/>
      <c r="DTC538" s="75"/>
      <c r="DTD538" s="75"/>
      <c r="DTE538" s="75"/>
      <c r="DTF538" s="75"/>
      <c r="DTG538" s="75"/>
      <c r="DTH538" s="75"/>
      <c r="DTI538" s="75"/>
      <c r="DTJ538" s="75"/>
      <c r="DTK538" s="75"/>
      <c r="DTL538" s="75"/>
      <c r="DTM538" s="75"/>
      <c r="DTN538" s="75"/>
      <c r="DTO538" s="75"/>
      <c r="DTP538" s="75"/>
      <c r="DTQ538" s="75"/>
      <c r="DTR538" s="75"/>
      <c r="DTS538" s="75"/>
      <c r="DTT538" s="75"/>
      <c r="DTU538" s="75"/>
      <c r="DTV538" s="75"/>
      <c r="DTW538" s="75"/>
      <c r="DTX538" s="75"/>
      <c r="DTY538" s="75"/>
      <c r="DTZ538" s="75"/>
      <c r="DUA538" s="75"/>
      <c r="DUB538" s="75"/>
      <c r="DUC538" s="75"/>
      <c r="DUD538" s="75"/>
      <c r="DUE538" s="75"/>
      <c r="DUF538" s="75"/>
      <c r="DUG538" s="75"/>
      <c r="DUH538" s="75"/>
      <c r="DUI538" s="75"/>
      <c r="DUJ538" s="75"/>
      <c r="DUK538" s="75"/>
      <c r="DUL538" s="75"/>
      <c r="DUM538" s="75"/>
      <c r="DUN538" s="75"/>
      <c r="DUO538" s="75"/>
      <c r="DUP538" s="75"/>
      <c r="DUQ538" s="75"/>
      <c r="DUR538" s="75"/>
      <c r="DUS538" s="75"/>
      <c r="DUT538" s="75"/>
      <c r="DUU538" s="75"/>
      <c r="DUV538" s="75"/>
      <c r="DUW538" s="75"/>
      <c r="DUX538" s="75"/>
      <c r="DUY538" s="75"/>
      <c r="DUZ538" s="75"/>
      <c r="DVA538" s="75"/>
      <c r="DVB538" s="75"/>
      <c r="DVC538" s="75"/>
      <c r="DVD538" s="75"/>
      <c r="DVE538" s="75"/>
      <c r="DVF538" s="75"/>
      <c r="DVG538" s="75"/>
      <c r="DVH538" s="75"/>
      <c r="DVI538" s="75"/>
      <c r="DVJ538" s="75"/>
      <c r="DVK538" s="75"/>
      <c r="DVL538" s="75"/>
      <c r="DVM538" s="75"/>
      <c r="DVN538" s="75"/>
      <c r="DVO538" s="75"/>
      <c r="DVP538" s="75"/>
      <c r="DVQ538" s="75"/>
      <c r="DVR538" s="75"/>
      <c r="DVS538" s="75"/>
      <c r="DVT538" s="75"/>
      <c r="DVU538" s="75"/>
      <c r="DVV538" s="75"/>
      <c r="DVW538" s="75"/>
      <c r="DVX538" s="75"/>
      <c r="DVY538" s="75"/>
      <c r="DVZ538" s="75"/>
      <c r="DWA538" s="75"/>
      <c r="DWB538" s="75"/>
      <c r="DWC538" s="75"/>
      <c r="DWD538" s="75"/>
      <c r="DWE538" s="75"/>
      <c r="DWF538" s="75"/>
      <c r="DWG538" s="75"/>
      <c r="DWH538" s="75"/>
      <c r="DWI538" s="75"/>
      <c r="DWJ538" s="75"/>
      <c r="DWK538" s="75"/>
      <c r="DWL538" s="75"/>
      <c r="DWM538" s="75"/>
      <c r="DWN538" s="75"/>
      <c r="DWO538" s="75"/>
      <c r="DWP538" s="75"/>
      <c r="DWQ538" s="75"/>
      <c r="DWR538" s="75"/>
      <c r="DWS538" s="75"/>
      <c r="DWT538" s="75"/>
      <c r="DWU538" s="75"/>
      <c r="DWV538" s="75"/>
      <c r="DWW538" s="75"/>
      <c r="DWX538" s="75"/>
      <c r="DWY538" s="75"/>
      <c r="DWZ538" s="75"/>
      <c r="DXA538" s="75"/>
      <c r="DXB538" s="75"/>
      <c r="DXC538" s="75"/>
      <c r="DXD538" s="75"/>
      <c r="DXE538" s="75"/>
      <c r="DXF538" s="75"/>
      <c r="DXG538" s="75"/>
      <c r="DXH538" s="75"/>
      <c r="DXI538" s="75"/>
      <c r="DXJ538" s="75"/>
      <c r="DXK538" s="75"/>
      <c r="DXL538" s="75"/>
      <c r="DXM538" s="75"/>
      <c r="DXN538" s="75"/>
      <c r="DXO538" s="75"/>
      <c r="DXP538" s="75"/>
      <c r="DXQ538" s="75"/>
      <c r="DXR538" s="75"/>
      <c r="DXS538" s="75"/>
      <c r="DXT538" s="75"/>
      <c r="DXU538" s="75"/>
      <c r="DXV538" s="75"/>
      <c r="DXW538" s="75"/>
      <c r="DXX538" s="75"/>
      <c r="DXY538" s="75"/>
      <c r="DXZ538" s="75"/>
      <c r="DYA538" s="75"/>
      <c r="DYB538" s="75"/>
      <c r="DYC538" s="75"/>
      <c r="DYD538" s="75"/>
      <c r="DYE538" s="75"/>
      <c r="DYF538" s="75"/>
      <c r="DYG538" s="75"/>
      <c r="DYH538" s="75"/>
      <c r="DYI538" s="75"/>
      <c r="DYJ538" s="75"/>
      <c r="DYK538" s="75"/>
      <c r="DYL538" s="75"/>
      <c r="DYM538" s="75"/>
      <c r="DYN538" s="75"/>
      <c r="DYO538" s="75"/>
      <c r="DYP538" s="75"/>
      <c r="DYQ538" s="75"/>
      <c r="DYR538" s="75"/>
      <c r="DYS538" s="75"/>
      <c r="DYT538" s="75"/>
      <c r="DYU538" s="75"/>
      <c r="DYV538" s="75"/>
      <c r="DYW538" s="75"/>
      <c r="DYX538" s="75"/>
      <c r="DYY538" s="75"/>
      <c r="DYZ538" s="75"/>
      <c r="DZA538" s="75"/>
      <c r="DZB538" s="75"/>
      <c r="DZC538" s="75"/>
      <c r="DZD538" s="75"/>
      <c r="DZE538" s="75"/>
      <c r="DZF538" s="75"/>
      <c r="DZG538" s="75"/>
      <c r="DZH538" s="75"/>
      <c r="DZI538" s="75"/>
      <c r="DZJ538" s="75"/>
      <c r="DZK538" s="75"/>
      <c r="DZL538" s="75"/>
      <c r="DZM538" s="75"/>
      <c r="DZN538" s="75"/>
      <c r="DZO538" s="75"/>
      <c r="DZP538" s="75"/>
      <c r="DZQ538" s="75"/>
      <c r="DZR538" s="75"/>
      <c r="DZS538" s="75"/>
      <c r="DZT538" s="75"/>
      <c r="DZU538" s="75"/>
      <c r="DZV538" s="75"/>
      <c r="DZW538" s="75"/>
      <c r="DZX538" s="75"/>
      <c r="DZY538" s="75"/>
      <c r="DZZ538" s="75"/>
      <c r="EAA538" s="75"/>
      <c r="EAB538" s="75"/>
      <c r="EAC538" s="75"/>
      <c r="EAD538" s="75"/>
      <c r="EAE538" s="75"/>
      <c r="EAF538" s="75"/>
      <c r="EAG538" s="75"/>
      <c r="EAH538" s="75"/>
      <c r="EAI538" s="75"/>
      <c r="EAJ538" s="75"/>
      <c r="EAK538" s="75"/>
      <c r="EAL538" s="75"/>
      <c r="EAM538" s="75"/>
      <c r="EAN538" s="75"/>
      <c r="EAO538" s="75"/>
      <c r="EAP538" s="75"/>
      <c r="EAQ538" s="75"/>
      <c r="EAR538" s="75"/>
      <c r="EAS538" s="75"/>
      <c r="EAT538" s="75"/>
      <c r="EAU538" s="75"/>
      <c r="EAV538" s="75"/>
      <c r="EAW538" s="75"/>
      <c r="EAX538" s="75"/>
      <c r="EAY538" s="75"/>
      <c r="EAZ538" s="75"/>
      <c r="EBA538" s="75"/>
      <c r="EBB538" s="75"/>
      <c r="EBC538" s="75"/>
      <c r="EBD538" s="75"/>
      <c r="EBE538" s="75"/>
      <c r="EBF538" s="75"/>
      <c r="EBG538" s="75"/>
      <c r="EBH538" s="75"/>
      <c r="EBI538" s="75"/>
      <c r="EBJ538" s="75"/>
      <c r="EBK538" s="75"/>
      <c r="EBL538" s="75"/>
      <c r="EBM538" s="75"/>
      <c r="EBN538" s="75"/>
      <c r="EBO538" s="75"/>
      <c r="EBP538" s="75"/>
      <c r="EBQ538" s="75"/>
      <c r="EBR538" s="75"/>
      <c r="EBS538" s="75"/>
      <c r="EBT538" s="75"/>
      <c r="EBU538" s="75"/>
      <c r="EBV538" s="75"/>
      <c r="EBW538" s="75"/>
      <c r="EBX538" s="75"/>
      <c r="EBY538" s="75"/>
      <c r="EBZ538" s="75"/>
      <c r="ECA538" s="75"/>
      <c r="ECB538" s="75"/>
      <c r="ECC538" s="75"/>
      <c r="ECD538" s="75"/>
      <c r="ECE538" s="75"/>
      <c r="ECF538" s="75"/>
      <c r="ECG538" s="75"/>
      <c r="ECH538" s="75"/>
      <c r="ECI538" s="75"/>
      <c r="ECJ538" s="75"/>
      <c r="ECK538" s="75"/>
      <c r="ECL538" s="75"/>
      <c r="ECM538" s="75"/>
      <c r="ECN538" s="75"/>
      <c r="ECO538" s="75"/>
      <c r="ECP538" s="75"/>
      <c r="ECQ538" s="75"/>
      <c r="ECR538" s="75"/>
      <c r="ECS538" s="75"/>
      <c r="ECT538" s="75"/>
      <c r="ECU538" s="75"/>
      <c r="ECV538" s="75"/>
      <c r="ECW538" s="75"/>
      <c r="ECX538" s="75"/>
      <c r="ECY538" s="75"/>
      <c r="ECZ538" s="75"/>
      <c r="EDA538" s="75"/>
      <c r="EDB538" s="75"/>
      <c r="EDC538" s="75"/>
      <c r="EDD538" s="75"/>
      <c r="EDE538" s="75"/>
      <c r="EDF538" s="75"/>
      <c r="EDG538" s="75"/>
      <c r="EDH538" s="75"/>
      <c r="EDI538" s="75"/>
      <c r="EDJ538" s="75"/>
      <c r="EDK538" s="75"/>
      <c r="EDL538" s="75"/>
      <c r="EDM538" s="75"/>
      <c r="EDN538" s="75"/>
      <c r="EDO538" s="75"/>
      <c r="EDP538" s="75"/>
      <c r="EDQ538" s="75"/>
      <c r="EDR538" s="75"/>
      <c r="EDS538" s="75"/>
      <c r="EDT538" s="75"/>
      <c r="EDU538" s="75"/>
      <c r="EDV538" s="75"/>
      <c r="EDW538" s="75"/>
      <c r="EDX538" s="75"/>
      <c r="EDY538" s="75"/>
      <c r="EDZ538" s="75"/>
      <c r="EEA538" s="75"/>
      <c r="EEB538" s="75"/>
      <c r="EEC538" s="75"/>
      <c r="EED538" s="75"/>
      <c r="EEE538" s="75"/>
      <c r="EEF538" s="75"/>
      <c r="EEG538" s="75"/>
      <c r="EEH538" s="75"/>
      <c r="EEI538" s="75"/>
      <c r="EEJ538" s="75"/>
      <c r="EEK538" s="75"/>
      <c r="EEL538" s="75"/>
      <c r="EEM538" s="75"/>
      <c r="EEN538" s="75"/>
      <c r="EEO538" s="75"/>
      <c r="EEP538" s="75"/>
      <c r="EEQ538" s="75"/>
      <c r="EER538" s="75"/>
      <c r="EES538" s="75"/>
      <c r="EET538" s="75"/>
      <c r="EEU538" s="75"/>
      <c r="EEV538" s="75"/>
      <c r="EEW538" s="75"/>
      <c r="EEX538" s="75"/>
      <c r="EEY538" s="75"/>
      <c r="EEZ538" s="75"/>
      <c r="EFA538" s="75"/>
      <c r="EFB538" s="75"/>
      <c r="EFC538" s="75"/>
      <c r="EFD538" s="75"/>
      <c r="EFE538" s="75"/>
      <c r="EFF538" s="75"/>
      <c r="EFG538" s="75"/>
      <c r="EFH538" s="75"/>
      <c r="EFI538" s="75"/>
      <c r="EFJ538" s="75"/>
      <c r="EFK538" s="75"/>
      <c r="EFL538" s="75"/>
      <c r="EFM538" s="75"/>
      <c r="EFN538" s="75"/>
      <c r="EFO538" s="75"/>
      <c r="EFP538" s="75"/>
      <c r="EFQ538" s="75"/>
      <c r="EFR538" s="75"/>
      <c r="EFS538" s="75"/>
      <c r="EFT538" s="75"/>
      <c r="EFU538" s="75"/>
      <c r="EFV538" s="75"/>
      <c r="EFW538" s="75"/>
      <c r="EFX538" s="75"/>
      <c r="EFY538" s="75"/>
      <c r="EFZ538" s="75"/>
      <c r="EGA538" s="75"/>
      <c r="EGB538" s="75"/>
      <c r="EGC538" s="75"/>
      <c r="EGD538" s="75"/>
      <c r="EGE538" s="75"/>
      <c r="EGF538" s="75"/>
      <c r="EGG538" s="75"/>
      <c r="EGH538" s="75"/>
      <c r="EGI538" s="75"/>
      <c r="EGJ538" s="75"/>
      <c r="EGK538" s="75"/>
      <c r="EGL538" s="75"/>
      <c r="EGM538" s="75"/>
      <c r="EGN538" s="75"/>
      <c r="EGO538" s="75"/>
      <c r="EGP538" s="75"/>
      <c r="EGQ538" s="75"/>
      <c r="EGR538" s="75"/>
      <c r="EGS538" s="75"/>
      <c r="EGT538" s="75"/>
      <c r="EGU538" s="75"/>
      <c r="EGV538" s="75"/>
      <c r="EGW538" s="75"/>
      <c r="EGX538" s="75"/>
      <c r="EGY538" s="75"/>
      <c r="EGZ538" s="75"/>
      <c r="EHA538" s="75"/>
      <c r="EHB538" s="75"/>
      <c r="EHC538" s="75"/>
      <c r="EHD538" s="75"/>
      <c r="EHE538" s="75"/>
      <c r="EHF538" s="75"/>
      <c r="EHG538" s="75"/>
      <c r="EHH538" s="75"/>
      <c r="EHI538" s="75"/>
      <c r="EHJ538" s="75"/>
      <c r="EHK538" s="75"/>
      <c r="EHL538" s="75"/>
      <c r="EHM538" s="75"/>
      <c r="EHN538" s="75"/>
      <c r="EHO538" s="75"/>
      <c r="EHP538" s="75"/>
      <c r="EHQ538" s="75"/>
      <c r="EHR538" s="75"/>
      <c r="EHS538" s="75"/>
      <c r="EHT538" s="75"/>
      <c r="EHU538" s="75"/>
      <c r="EHV538" s="75"/>
      <c r="EHW538" s="75"/>
      <c r="EHX538" s="75"/>
      <c r="EHY538" s="75"/>
      <c r="EHZ538" s="75"/>
      <c r="EIA538" s="75"/>
      <c r="EIB538" s="75"/>
      <c r="EIC538" s="75"/>
      <c r="EID538" s="75"/>
      <c r="EIE538" s="75"/>
      <c r="EIF538" s="75"/>
      <c r="EIG538" s="75"/>
      <c r="EIH538" s="75"/>
      <c r="EII538" s="75"/>
      <c r="EIJ538" s="75"/>
      <c r="EIK538" s="75"/>
      <c r="EIL538" s="75"/>
      <c r="EIM538" s="75"/>
      <c r="EIN538" s="75"/>
      <c r="EIO538" s="75"/>
      <c r="EIP538" s="75"/>
      <c r="EIQ538" s="75"/>
      <c r="EIR538" s="75"/>
      <c r="EIS538" s="75"/>
      <c r="EIT538" s="75"/>
      <c r="EIU538" s="75"/>
      <c r="EIV538" s="75"/>
      <c r="EIW538" s="75"/>
      <c r="EIX538" s="75"/>
      <c r="EIY538" s="75"/>
      <c r="EIZ538" s="75"/>
      <c r="EJA538" s="75"/>
      <c r="EJB538" s="75"/>
      <c r="EJC538" s="75"/>
      <c r="EJD538" s="75"/>
      <c r="EJE538" s="75"/>
      <c r="EJF538" s="75"/>
      <c r="EJG538" s="75"/>
      <c r="EJH538" s="75"/>
      <c r="EJI538" s="75"/>
      <c r="EJJ538" s="75"/>
      <c r="EJK538" s="75"/>
      <c r="EJL538" s="75"/>
      <c r="EJM538" s="75"/>
      <c r="EJN538" s="75"/>
      <c r="EJO538" s="75"/>
      <c r="EJP538" s="75"/>
      <c r="EJQ538" s="75"/>
      <c r="EJR538" s="75"/>
      <c r="EJS538" s="75"/>
      <c r="EJT538" s="75"/>
      <c r="EJU538" s="75"/>
      <c r="EJV538" s="75"/>
      <c r="EJW538" s="75"/>
      <c r="EJX538" s="75"/>
      <c r="EJY538" s="75"/>
      <c r="EJZ538" s="75"/>
      <c r="EKA538" s="75"/>
      <c r="EKB538" s="75"/>
      <c r="EKC538" s="75"/>
      <c r="EKD538" s="75"/>
      <c r="EKE538" s="75"/>
      <c r="EKF538" s="75"/>
      <c r="EKG538" s="75"/>
      <c r="EKH538" s="75"/>
      <c r="EKI538" s="75"/>
      <c r="EKJ538" s="75"/>
      <c r="EKK538" s="75"/>
      <c r="EKL538" s="75"/>
      <c r="EKM538" s="75"/>
      <c r="EKN538" s="75"/>
      <c r="EKO538" s="75"/>
      <c r="EKP538" s="75"/>
      <c r="EKQ538" s="75"/>
      <c r="EKR538" s="75"/>
      <c r="EKS538" s="75"/>
      <c r="EKT538" s="75"/>
      <c r="EKU538" s="75"/>
      <c r="EKV538" s="75"/>
      <c r="EKW538" s="75"/>
      <c r="EKX538" s="75"/>
      <c r="EKY538" s="75"/>
      <c r="EKZ538" s="75"/>
      <c r="ELA538" s="75"/>
      <c r="ELB538" s="75"/>
      <c r="ELC538" s="75"/>
      <c r="ELD538" s="75"/>
      <c r="ELE538" s="75"/>
      <c r="ELF538" s="75"/>
      <c r="ELG538" s="75"/>
      <c r="ELH538" s="75"/>
      <c r="ELI538" s="75"/>
      <c r="ELJ538" s="75"/>
      <c r="ELK538" s="75"/>
      <c r="ELL538" s="75"/>
      <c r="ELM538" s="75"/>
      <c r="ELN538" s="75"/>
      <c r="ELO538" s="75"/>
      <c r="ELP538" s="75"/>
      <c r="ELQ538" s="75"/>
      <c r="ELR538" s="75"/>
      <c r="ELS538" s="75"/>
      <c r="ELT538" s="75"/>
      <c r="ELU538" s="75"/>
      <c r="ELV538" s="75"/>
      <c r="ELW538" s="75"/>
      <c r="ELX538" s="75"/>
      <c r="ELY538" s="75"/>
      <c r="ELZ538" s="75"/>
      <c r="EMA538" s="75"/>
      <c r="EMB538" s="75"/>
      <c r="EMC538" s="75"/>
      <c r="EMD538" s="75"/>
      <c r="EME538" s="75"/>
      <c r="EMF538" s="75"/>
      <c r="EMG538" s="75"/>
      <c r="EMH538" s="75"/>
      <c r="EMI538" s="75"/>
      <c r="EMJ538" s="75"/>
      <c r="EMK538" s="75"/>
      <c r="EML538" s="75"/>
      <c r="EMM538" s="75"/>
      <c r="EMN538" s="75"/>
      <c r="EMO538" s="75"/>
      <c r="EMP538" s="75"/>
      <c r="EMQ538" s="75"/>
      <c r="EMR538" s="75"/>
      <c r="EMS538" s="75"/>
      <c r="EMT538" s="75"/>
      <c r="EMU538" s="75"/>
      <c r="EMV538" s="75"/>
      <c r="EMW538" s="75"/>
      <c r="EMX538" s="75"/>
      <c r="EMY538" s="75"/>
      <c r="EMZ538" s="75"/>
      <c r="ENA538" s="75"/>
      <c r="ENB538" s="75"/>
      <c r="ENC538" s="75"/>
      <c r="END538" s="75"/>
      <c r="ENE538" s="75"/>
      <c r="ENF538" s="75"/>
      <c r="ENG538" s="75"/>
      <c r="ENH538" s="75"/>
      <c r="ENI538" s="75"/>
      <c r="ENJ538" s="75"/>
      <c r="ENK538" s="75"/>
      <c r="ENL538" s="75"/>
      <c r="ENM538" s="75"/>
      <c r="ENN538" s="75"/>
      <c r="ENO538" s="75"/>
      <c r="ENP538" s="75"/>
      <c r="ENQ538" s="75"/>
      <c r="ENR538" s="75"/>
      <c r="ENS538" s="75"/>
      <c r="ENT538" s="75"/>
      <c r="ENU538" s="75"/>
      <c r="ENV538" s="75"/>
      <c r="ENW538" s="75"/>
      <c r="ENX538" s="75"/>
      <c r="ENY538" s="75"/>
      <c r="ENZ538" s="75"/>
      <c r="EOA538" s="75"/>
      <c r="EOB538" s="75"/>
      <c r="EOC538" s="75"/>
      <c r="EOD538" s="75"/>
      <c r="EOE538" s="75"/>
      <c r="EOF538" s="75"/>
      <c r="EOG538" s="75"/>
      <c r="EOH538" s="75"/>
      <c r="EOI538" s="75"/>
      <c r="EOJ538" s="75"/>
      <c r="EOK538" s="75"/>
      <c r="EOL538" s="75"/>
      <c r="EOM538" s="75"/>
      <c r="EON538" s="75"/>
      <c r="EOO538" s="75"/>
      <c r="EOP538" s="75"/>
      <c r="EOQ538" s="75"/>
      <c r="EOR538" s="75"/>
      <c r="EOS538" s="75"/>
      <c r="EOT538" s="75"/>
      <c r="EOU538" s="75"/>
      <c r="EOV538" s="75"/>
      <c r="EOW538" s="75"/>
      <c r="EOX538" s="75"/>
      <c r="EOY538" s="75"/>
      <c r="EOZ538" s="75"/>
      <c r="EPA538" s="75"/>
      <c r="EPB538" s="75"/>
      <c r="EPC538" s="75"/>
      <c r="EPD538" s="75"/>
      <c r="EPE538" s="75"/>
      <c r="EPF538" s="75"/>
      <c r="EPG538" s="75"/>
      <c r="EPH538" s="75"/>
      <c r="EPI538" s="75"/>
      <c r="EPJ538" s="75"/>
      <c r="EPK538" s="75"/>
      <c r="EPL538" s="75"/>
      <c r="EPM538" s="75"/>
      <c r="EPN538" s="75"/>
      <c r="EPO538" s="75"/>
      <c r="EPP538" s="75"/>
      <c r="EPQ538" s="75"/>
      <c r="EPR538" s="75"/>
      <c r="EPS538" s="75"/>
      <c r="EPT538" s="75"/>
      <c r="EPU538" s="75"/>
      <c r="EPV538" s="75"/>
      <c r="EPW538" s="75"/>
      <c r="EPX538" s="75"/>
      <c r="EPY538" s="75"/>
      <c r="EPZ538" s="75"/>
      <c r="EQA538" s="75"/>
      <c r="EQB538" s="75"/>
      <c r="EQC538" s="75"/>
      <c r="EQD538" s="75"/>
      <c r="EQE538" s="75"/>
      <c r="EQF538" s="75"/>
      <c r="EQG538" s="75"/>
      <c r="EQH538" s="75"/>
      <c r="EQI538" s="75"/>
      <c r="EQJ538" s="75"/>
      <c r="EQK538" s="75"/>
      <c r="EQL538" s="75"/>
      <c r="EQM538" s="75"/>
      <c r="EQN538" s="75"/>
      <c r="EQO538" s="75"/>
      <c r="EQP538" s="75"/>
      <c r="EQQ538" s="75"/>
      <c r="EQR538" s="75"/>
      <c r="EQS538" s="75"/>
      <c r="EQT538" s="75"/>
      <c r="EQU538" s="75"/>
      <c r="EQV538" s="75"/>
      <c r="EQW538" s="75"/>
      <c r="EQX538" s="75"/>
      <c r="EQY538" s="75"/>
      <c r="EQZ538" s="75"/>
      <c r="ERA538" s="75"/>
      <c r="ERB538" s="75"/>
      <c r="ERC538" s="75"/>
      <c r="ERD538" s="75"/>
      <c r="ERE538" s="75"/>
      <c r="ERF538" s="75"/>
      <c r="ERG538" s="75"/>
      <c r="ERH538" s="75"/>
      <c r="ERI538" s="75"/>
      <c r="ERJ538" s="75"/>
      <c r="ERK538" s="75"/>
      <c r="ERL538" s="75"/>
      <c r="ERM538" s="75"/>
      <c r="ERN538" s="75"/>
      <c r="ERO538" s="75"/>
      <c r="ERP538" s="75"/>
      <c r="ERQ538" s="75"/>
      <c r="ERR538" s="75"/>
      <c r="ERS538" s="75"/>
      <c r="ERT538" s="75"/>
      <c r="ERU538" s="75"/>
      <c r="ERV538" s="75"/>
      <c r="ERW538" s="75"/>
      <c r="ERX538" s="75"/>
      <c r="ERY538" s="75"/>
      <c r="ERZ538" s="75"/>
      <c r="ESA538" s="75"/>
      <c r="ESB538" s="75"/>
      <c r="ESC538" s="75"/>
      <c r="ESD538" s="75"/>
      <c r="ESE538" s="75"/>
      <c r="ESF538" s="75"/>
      <c r="ESG538" s="75"/>
      <c r="ESH538" s="75"/>
      <c r="ESI538" s="75"/>
      <c r="ESJ538" s="75"/>
      <c r="ESK538" s="75"/>
      <c r="ESL538" s="75"/>
      <c r="ESM538" s="75"/>
      <c r="ESN538" s="75"/>
      <c r="ESO538" s="75"/>
      <c r="ESP538" s="75"/>
      <c r="ESQ538" s="75"/>
      <c r="ESR538" s="75"/>
      <c r="ESS538" s="75"/>
      <c r="EST538" s="75"/>
      <c r="ESU538" s="75"/>
      <c r="ESV538" s="75"/>
      <c r="ESW538" s="75"/>
      <c r="ESX538" s="75"/>
      <c r="ESY538" s="75"/>
      <c r="ESZ538" s="75"/>
      <c r="ETA538" s="75"/>
      <c r="ETB538" s="75"/>
      <c r="ETC538" s="75"/>
      <c r="ETD538" s="75"/>
      <c r="ETE538" s="75"/>
      <c r="ETF538" s="75"/>
      <c r="ETG538" s="75"/>
      <c r="ETH538" s="75"/>
      <c r="ETI538" s="75"/>
      <c r="ETJ538" s="75"/>
      <c r="ETK538" s="75"/>
      <c r="ETL538" s="75"/>
      <c r="ETM538" s="75"/>
      <c r="ETN538" s="75"/>
      <c r="ETO538" s="75"/>
      <c r="ETP538" s="75"/>
      <c r="ETQ538" s="75"/>
      <c r="ETR538" s="75"/>
      <c r="ETS538" s="75"/>
      <c r="ETT538" s="75"/>
      <c r="ETU538" s="75"/>
      <c r="ETV538" s="75"/>
      <c r="ETW538" s="75"/>
      <c r="ETX538" s="75"/>
      <c r="ETY538" s="75"/>
      <c r="ETZ538" s="75"/>
      <c r="EUA538" s="75"/>
      <c r="EUB538" s="75"/>
      <c r="EUC538" s="75"/>
      <c r="EUD538" s="75"/>
      <c r="EUE538" s="75"/>
      <c r="EUF538" s="75"/>
      <c r="EUG538" s="75"/>
      <c r="EUH538" s="75"/>
      <c r="EUI538" s="75"/>
      <c r="EUJ538" s="75"/>
      <c r="EUK538" s="75"/>
      <c r="EUL538" s="75"/>
      <c r="EUM538" s="75"/>
      <c r="EUN538" s="75"/>
      <c r="EUO538" s="75"/>
      <c r="EUP538" s="75"/>
      <c r="EUQ538" s="75"/>
      <c r="EUR538" s="75"/>
      <c r="EUS538" s="75"/>
      <c r="EUT538" s="75"/>
      <c r="EUU538" s="75"/>
      <c r="EUV538" s="75"/>
      <c r="EUW538" s="75"/>
      <c r="EUX538" s="75"/>
      <c r="EUY538" s="75"/>
      <c r="EUZ538" s="75"/>
      <c r="EVA538" s="75"/>
      <c r="EVB538" s="75"/>
      <c r="EVC538" s="75"/>
      <c r="EVD538" s="75"/>
      <c r="EVE538" s="75"/>
      <c r="EVF538" s="75"/>
      <c r="EVG538" s="75"/>
      <c r="EVH538" s="75"/>
      <c r="EVI538" s="75"/>
      <c r="EVJ538" s="75"/>
      <c r="EVK538" s="75"/>
      <c r="EVL538" s="75"/>
      <c r="EVM538" s="75"/>
      <c r="EVN538" s="75"/>
      <c r="EVO538" s="75"/>
      <c r="EVP538" s="75"/>
      <c r="EVQ538" s="75"/>
      <c r="EVR538" s="75"/>
      <c r="EVS538" s="75"/>
      <c r="EVT538" s="75"/>
      <c r="EVU538" s="75"/>
      <c r="EVV538" s="75"/>
      <c r="EVW538" s="75"/>
      <c r="EVX538" s="75"/>
      <c r="EVY538" s="75"/>
      <c r="EVZ538" s="75"/>
      <c r="EWA538" s="75"/>
      <c r="EWB538" s="75"/>
      <c r="EWC538" s="75"/>
      <c r="EWD538" s="75"/>
      <c r="EWE538" s="75"/>
      <c r="EWF538" s="75"/>
      <c r="EWG538" s="75"/>
      <c r="EWH538" s="75"/>
      <c r="EWI538" s="75"/>
      <c r="EWJ538" s="75"/>
      <c r="EWK538" s="75"/>
      <c r="EWL538" s="75"/>
      <c r="EWM538" s="75"/>
      <c r="EWN538" s="75"/>
      <c r="EWO538" s="75"/>
      <c r="EWP538" s="75"/>
      <c r="EWQ538" s="75"/>
      <c r="EWR538" s="75"/>
      <c r="EWS538" s="75"/>
      <c r="EWT538" s="75"/>
      <c r="EWU538" s="75"/>
      <c r="EWV538" s="75"/>
      <c r="EWW538" s="75"/>
      <c r="EWX538" s="75"/>
      <c r="EWY538" s="75"/>
      <c r="EWZ538" s="75"/>
      <c r="EXA538" s="75"/>
      <c r="EXB538" s="75"/>
      <c r="EXC538" s="75"/>
      <c r="EXD538" s="75"/>
      <c r="EXE538" s="75"/>
      <c r="EXF538" s="75"/>
      <c r="EXG538" s="75"/>
      <c r="EXH538" s="75"/>
      <c r="EXI538" s="75"/>
      <c r="EXJ538" s="75"/>
      <c r="EXK538" s="75"/>
      <c r="EXL538" s="75"/>
      <c r="EXM538" s="75"/>
      <c r="EXN538" s="75"/>
      <c r="EXO538" s="75"/>
      <c r="EXP538" s="75"/>
      <c r="EXQ538" s="75"/>
      <c r="EXR538" s="75"/>
      <c r="EXS538" s="75"/>
      <c r="EXT538" s="75"/>
      <c r="EXU538" s="75"/>
      <c r="EXV538" s="75"/>
      <c r="EXW538" s="75"/>
      <c r="EXX538" s="75"/>
      <c r="EXY538" s="75"/>
      <c r="EXZ538" s="75"/>
      <c r="EYA538" s="75"/>
      <c r="EYB538" s="75"/>
      <c r="EYC538" s="75"/>
      <c r="EYD538" s="75"/>
      <c r="EYE538" s="75"/>
      <c r="EYF538" s="75"/>
      <c r="EYG538" s="75"/>
      <c r="EYH538" s="75"/>
      <c r="EYI538" s="75"/>
      <c r="EYJ538" s="75"/>
      <c r="EYK538" s="75"/>
      <c r="EYL538" s="75"/>
      <c r="EYM538" s="75"/>
      <c r="EYN538" s="75"/>
      <c r="EYO538" s="75"/>
      <c r="EYP538" s="75"/>
      <c r="EYQ538" s="75"/>
      <c r="EYR538" s="75"/>
      <c r="EYS538" s="75"/>
      <c r="EYT538" s="75"/>
      <c r="EYU538" s="75"/>
      <c r="EYV538" s="75"/>
      <c r="EYW538" s="75"/>
      <c r="EYX538" s="75"/>
      <c r="EYY538" s="75"/>
      <c r="EYZ538" s="75"/>
      <c r="EZA538" s="75"/>
      <c r="EZB538" s="75"/>
      <c r="EZC538" s="75"/>
      <c r="EZD538" s="75"/>
      <c r="EZE538" s="75"/>
      <c r="EZF538" s="75"/>
      <c r="EZG538" s="75"/>
      <c r="EZH538" s="75"/>
      <c r="EZI538" s="75"/>
      <c r="EZJ538" s="75"/>
      <c r="EZK538" s="75"/>
      <c r="EZL538" s="75"/>
      <c r="EZM538" s="75"/>
      <c r="EZN538" s="75"/>
      <c r="EZO538" s="75"/>
      <c r="EZP538" s="75"/>
      <c r="EZQ538" s="75"/>
      <c r="EZR538" s="75"/>
      <c r="EZS538" s="75"/>
      <c r="EZT538" s="75"/>
      <c r="EZU538" s="75"/>
      <c r="EZV538" s="75"/>
      <c r="EZW538" s="75"/>
      <c r="EZX538" s="75"/>
      <c r="EZY538" s="75"/>
      <c r="EZZ538" s="75"/>
      <c r="FAA538" s="75"/>
      <c r="FAB538" s="75"/>
      <c r="FAC538" s="75"/>
      <c r="FAD538" s="75"/>
      <c r="FAE538" s="75"/>
      <c r="FAF538" s="75"/>
      <c r="FAG538" s="75"/>
      <c r="FAH538" s="75"/>
      <c r="FAI538" s="75"/>
      <c r="FAJ538" s="75"/>
      <c r="FAK538" s="75"/>
      <c r="FAL538" s="75"/>
      <c r="FAM538" s="75"/>
      <c r="FAN538" s="75"/>
      <c r="FAO538" s="75"/>
      <c r="FAP538" s="75"/>
      <c r="FAQ538" s="75"/>
      <c r="FAR538" s="75"/>
      <c r="FAS538" s="75"/>
      <c r="FAT538" s="75"/>
      <c r="FAU538" s="75"/>
      <c r="FAV538" s="75"/>
      <c r="FAW538" s="75"/>
      <c r="FAX538" s="75"/>
      <c r="FAY538" s="75"/>
      <c r="FAZ538" s="75"/>
      <c r="FBA538" s="75"/>
      <c r="FBB538" s="75"/>
      <c r="FBC538" s="75"/>
      <c r="FBD538" s="75"/>
      <c r="FBE538" s="75"/>
      <c r="FBF538" s="75"/>
      <c r="FBG538" s="75"/>
      <c r="FBH538" s="75"/>
      <c r="FBI538" s="75"/>
      <c r="FBJ538" s="75"/>
      <c r="FBK538" s="75"/>
      <c r="FBL538" s="75"/>
      <c r="FBM538" s="75"/>
      <c r="FBN538" s="75"/>
      <c r="FBO538" s="75"/>
      <c r="FBP538" s="75"/>
      <c r="FBQ538" s="75"/>
      <c r="FBR538" s="75"/>
      <c r="FBS538" s="75"/>
      <c r="FBT538" s="75"/>
      <c r="FBU538" s="75"/>
      <c r="FBV538" s="75"/>
      <c r="FBW538" s="75"/>
      <c r="FBX538" s="75"/>
      <c r="FBY538" s="75"/>
      <c r="FBZ538" s="75"/>
      <c r="FCA538" s="75"/>
      <c r="FCB538" s="75"/>
      <c r="FCC538" s="75"/>
      <c r="FCD538" s="75"/>
      <c r="FCE538" s="75"/>
      <c r="FCF538" s="75"/>
      <c r="FCG538" s="75"/>
      <c r="FCH538" s="75"/>
      <c r="FCI538" s="75"/>
      <c r="FCJ538" s="75"/>
      <c r="FCK538" s="75"/>
      <c r="FCL538" s="75"/>
      <c r="FCM538" s="75"/>
      <c r="FCN538" s="75"/>
      <c r="FCO538" s="75"/>
      <c r="FCP538" s="75"/>
      <c r="FCQ538" s="75"/>
      <c r="FCR538" s="75"/>
      <c r="FCS538" s="75"/>
      <c r="FCT538" s="75"/>
      <c r="FCU538" s="75"/>
      <c r="FCV538" s="75"/>
      <c r="FCW538" s="75"/>
      <c r="FCX538" s="75"/>
      <c r="FCY538" s="75"/>
      <c r="FCZ538" s="75"/>
      <c r="FDA538" s="75"/>
      <c r="FDB538" s="75"/>
      <c r="FDC538" s="75"/>
      <c r="FDD538" s="75"/>
      <c r="FDE538" s="75"/>
      <c r="FDF538" s="75"/>
      <c r="FDG538" s="75"/>
      <c r="FDH538" s="75"/>
      <c r="FDI538" s="75"/>
      <c r="FDJ538" s="75"/>
      <c r="FDK538" s="75"/>
      <c r="FDL538" s="75"/>
      <c r="FDM538" s="75"/>
      <c r="FDN538" s="75"/>
      <c r="FDO538" s="75"/>
      <c r="FDP538" s="75"/>
      <c r="FDQ538" s="75"/>
      <c r="FDR538" s="75"/>
      <c r="FDS538" s="75"/>
      <c r="FDT538" s="75"/>
      <c r="FDU538" s="75"/>
      <c r="FDV538" s="75"/>
      <c r="FDW538" s="75"/>
      <c r="FDX538" s="75"/>
      <c r="FDY538" s="75"/>
      <c r="FDZ538" s="75"/>
      <c r="FEA538" s="75"/>
      <c r="FEB538" s="75"/>
      <c r="FEC538" s="75"/>
      <c r="FED538" s="75"/>
      <c r="FEE538" s="75"/>
      <c r="FEF538" s="75"/>
      <c r="FEG538" s="75"/>
      <c r="FEH538" s="75"/>
      <c r="FEI538" s="75"/>
      <c r="FEJ538" s="75"/>
      <c r="FEK538" s="75"/>
      <c r="FEL538" s="75"/>
      <c r="FEM538" s="75"/>
      <c r="FEN538" s="75"/>
      <c r="FEO538" s="75"/>
      <c r="FEP538" s="75"/>
      <c r="FEQ538" s="75"/>
      <c r="FER538" s="75"/>
      <c r="FES538" s="75"/>
      <c r="FET538" s="75"/>
      <c r="FEU538" s="75"/>
      <c r="FEV538" s="75"/>
      <c r="FEW538" s="75"/>
      <c r="FEX538" s="75"/>
      <c r="FEY538" s="75"/>
      <c r="FEZ538" s="75"/>
      <c r="FFA538" s="75"/>
      <c r="FFB538" s="75"/>
      <c r="FFC538" s="75"/>
      <c r="FFD538" s="75"/>
      <c r="FFE538" s="75"/>
      <c r="FFF538" s="75"/>
      <c r="FFG538" s="75"/>
      <c r="FFH538" s="75"/>
      <c r="FFI538" s="75"/>
      <c r="FFJ538" s="75"/>
      <c r="FFK538" s="75"/>
      <c r="FFL538" s="75"/>
      <c r="FFM538" s="75"/>
      <c r="FFN538" s="75"/>
      <c r="FFO538" s="75"/>
      <c r="FFP538" s="75"/>
      <c r="FFQ538" s="75"/>
      <c r="FFR538" s="75"/>
      <c r="FFS538" s="75"/>
      <c r="FFT538" s="75"/>
      <c r="FFU538" s="75"/>
      <c r="FFV538" s="75"/>
      <c r="FFW538" s="75"/>
      <c r="FFX538" s="75"/>
      <c r="FFY538" s="75"/>
      <c r="FFZ538" s="75"/>
      <c r="FGA538" s="75"/>
      <c r="FGB538" s="75"/>
      <c r="FGC538" s="75"/>
      <c r="FGD538" s="75"/>
      <c r="FGE538" s="75"/>
      <c r="FGF538" s="75"/>
      <c r="FGG538" s="75"/>
      <c r="FGH538" s="75"/>
      <c r="FGI538" s="75"/>
      <c r="FGJ538" s="75"/>
      <c r="FGK538" s="75"/>
      <c r="FGL538" s="75"/>
      <c r="FGM538" s="75"/>
      <c r="FGN538" s="75"/>
      <c r="FGO538" s="75"/>
      <c r="FGP538" s="75"/>
      <c r="FGQ538" s="75"/>
      <c r="FGR538" s="75"/>
      <c r="FGS538" s="75"/>
      <c r="FGT538" s="75"/>
      <c r="FGU538" s="75"/>
      <c r="FGV538" s="75"/>
      <c r="FGW538" s="75"/>
      <c r="FGX538" s="75"/>
      <c r="FGY538" s="75"/>
      <c r="FGZ538" s="75"/>
      <c r="FHA538" s="75"/>
      <c r="FHB538" s="75"/>
      <c r="FHC538" s="75"/>
      <c r="FHD538" s="75"/>
      <c r="FHE538" s="75"/>
      <c r="FHF538" s="75"/>
      <c r="FHG538" s="75"/>
      <c r="FHH538" s="75"/>
      <c r="FHI538" s="75"/>
      <c r="FHJ538" s="75"/>
      <c r="FHK538" s="75"/>
      <c r="FHL538" s="75"/>
      <c r="FHM538" s="75"/>
      <c r="FHN538" s="75"/>
      <c r="FHO538" s="75"/>
      <c r="FHP538" s="75"/>
      <c r="FHQ538" s="75"/>
      <c r="FHR538" s="75"/>
      <c r="FHS538" s="75"/>
      <c r="FHT538" s="75"/>
      <c r="FHU538" s="75"/>
      <c r="FHV538" s="75"/>
      <c r="FHW538" s="75"/>
      <c r="FHX538" s="75"/>
      <c r="FHY538" s="75"/>
      <c r="FHZ538" s="75"/>
      <c r="FIA538" s="75"/>
      <c r="FIB538" s="75"/>
      <c r="FIC538" s="75"/>
      <c r="FID538" s="75"/>
      <c r="FIE538" s="75"/>
      <c r="FIF538" s="75"/>
      <c r="FIG538" s="75"/>
      <c r="FIH538" s="75"/>
      <c r="FII538" s="75"/>
      <c r="FIJ538" s="75"/>
      <c r="FIK538" s="75"/>
      <c r="FIL538" s="75"/>
      <c r="FIM538" s="75"/>
      <c r="FIN538" s="75"/>
      <c r="FIO538" s="75"/>
      <c r="FIP538" s="75"/>
      <c r="FIQ538" s="75"/>
      <c r="FIR538" s="75"/>
      <c r="FIS538" s="75"/>
      <c r="FIT538" s="75"/>
      <c r="FIU538" s="75"/>
      <c r="FIV538" s="75"/>
      <c r="FIW538" s="75"/>
      <c r="FIX538" s="75"/>
      <c r="FIY538" s="75"/>
      <c r="FIZ538" s="75"/>
      <c r="FJA538" s="75"/>
      <c r="FJB538" s="75"/>
      <c r="FJC538" s="75"/>
      <c r="FJD538" s="75"/>
      <c r="FJE538" s="75"/>
      <c r="FJF538" s="75"/>
      <c r="FJG538" s="75"/>
      <c r="FJH538" s="75"/>
      <c r="FJI538" s="75"/>
      <c r="FJJ538" s="75"/>
      <c r="FJK538" s="75"/>
      <c r="FJL538" s="75"/>
      <c r="FJM538" s="75"/>
      <c r="FJN538" s="75"/>
      <c r="FJO538" s="75"/>
      <c r="FJP538" s="75"/>
      <c r="FJQ538" s="75"/>
      <c r="FJR538" s="75"/>
      <c r="FJS538" s="75"/>
      <c r="FJT538" s="75"/>
      <c r="FJU538" s="75"/>
      <c r="FJV538" s="75"/>
      <c r="FJW538" s="75"/>
      <c r="FJX538" s="75"/>
      <c r="FJY538" s="75"/>
      <c r="FJZ538" s="75"/>
      <c r="FKA538" s="75"/>
      <c r="FKB538" s="75"/>
      <c r="FKC538" s="75"/>
      <c r="FKD538" s="75"/>
      <c r="FKE538" s="75"/>
      <c r="FKF538" s="75"/>
      <c r="FKG538" s="75"/>
      <c r="FKH538" s="75"/>
      <c r="FKI538" s="75"/>
      <c r="FKJ538" s="75"/>
      <c r="FKK538" s="75"/>
      <c r="FKL538" s="75"/>
      <c r="FKM538" s="75"/>
      <c r="FKN538" s="75"/>
      <c r="FKO538" s="75"/>
      <c r="FKP538" s="75"/>
      <c r="FKQ538" s="75"/>
      <c r="FKR538" s="75"/>
      <c r="FKS538" s="75"/>
      <c r="FKT538" s="75"/>
      <c r="FKU538" s="75"/>
      <c r="FKV538" s="75"/>
      <c r="FKW538" s="75"/>
      <c r="FKX538" s="75"/>
      <c r="FKY538" s="75"/>
      <c r="FKZ538" s="75"/>
      <c r="FLA538" s="75"/>
      <c r="FLB538" s="75"/>
      <c r="FLC538" s="75"/>
      <c r="FLD538" s="75"/>
      <c r="FLE538" s="75"/>
      <c r="FLF538" s="75"/>
      <c r="FLG538" s="75"/>
      <c r="FLH538" s="75"/>
      <c r="FLI538" s="75"/>
      <c r="FLJ538" s="75"/>
      <c r="FLK538" s="75"/>
      <c r="FLL538" s="75"/>
      <c r="FLM538" s="75"/>
      <c r="FLN538" s="75"/>
      <c r="FLO538" s="75"/>
      <c r="FLP538" s="75"/>
      <c r="FLQ538" s="75"/>
      <c r="FLR538" s="75"/>
      <c r="FLS538" s="75"/>
      <c r="FLT538" s="75"/>
      <c r="FLU538" s="75"/>
      <c r="FLV538" s="75"/>
      <c r="FLW538" s="75"/>
      <c r="FLX538" s="75"/>
      <c r="FLY538" s="75"/>
      <c r="FLZ538" s="75"/>
      <c r="FMA538" s="75"/>
      <c r="FMB538" s="75"/>
      <c r="FMC538" s="75"/>
      <c r="FMD538" s="75"/>
      <c r="FME538" s="75"/>
      <c r="FMF538" s="75"/>
      <c r="FMG538" s="75"/>
      <c r="FMH538" s="75"/>
      <c r="FMI538" s="75"/>
      <c r="FMJ538" s="75"/>
      <c r="FMK538" s="75"/>
      <c r="FML538" s="75"/>
      <c r="FMM538" s="75"/>
      <c r="FMN538" s="75"/>
      <c r="FMO538" s="75"/>
      <c r="FMP538" s="75"/>
      <c r="FMQ538" s="75"/>
      <c r="FMR538" s="75"/>
      <c r="FMS538" s="75"/>
      <c r="FMT538" s="75"/>
      <c r="FMU538" s="75"/>
      <c r="FMV538" s="75"/>
      <c r="FMW538" s="75"/>
      <c r="FMX538" s="75"/>
      <c r="FMY538" s="75"/>
      <c r="FMZ538" s="75"/>
      <c r="FNA538" s="75"/>
      <c r="FNB538" s="75"/>
      <c r="FNC538" s="75"/>
      <c r="FND538" s="75"/>
      <c r="FNE538" s="75"/>
      <c r="FNF538" s="75"/>
      <c r="FNG538" s="75"/>
      <c r="FNH538" s="75"/>
      <c r="FNI538" s="75"/>
      <c r="FNJ538" s="75"/>
      <c r="FNK538" s="75"/>
      <c r="FNL538" s="75"/>
      <c r="FNM538" s="75"/>
      <c r="FNN538" s="75"/>
      <c r="FNO538" s="75"/>
      <c r="FNP538" s="75"/>
      <c r="FNQ538" s="75"/>
      <c r="FNR538" s="75"/>
      <c r="FNS538" s="75"/>
      <c r="FNT538" s="75"/>
      <c r="FNU538" s="75"/>
      <c r="FNV538" s="75"/>
      <c r="FNW538" s="75"/>
      <c r="FNX538" s="75"/>
      <c r="FNY538" s="75"/>
      <c r="FNZ538" s="75"/>
      <c r="FOA538" s="75"/>
      <c r="FOB538" s="75"/>
      <c r="FOC538" s="75"/>
      <c r="FOD538" s="75"/>
      <c r="FOE538" s="75"/>
      <c r="FOF538" s="75"/>
      <c r="FOG538" s="75"/>
      <c r="FOH538" s="75"/>
      <c r="FOI538" s="75"/>
      <c r="FOJ538" s="75"/>
      <c r="FOK538" s="75"/>
      <c r="FOL538" s="75"/>
      <c r="FOM538" s="75"/>
      <c r="FON538" s="75"/>
      <c r="FOO538" s="75"/>
      <c r="FOP538" s="75"/>
      <c r="FOQ538" s="75"/>
      <c r="FOR538" s="75"/>
      <c r="FOS538" s="75"/>
      <c r="FOT538" s="75"/>
      <c r="FOU538" s="75"/>
      <c r="FOV538" s="75"/>
      <c r="FOW538" s="75"/>
      <c r="FOX538" s="75"/>
      <c r="FOY538" s="75"/>
      <c r="FOZ538" s="75"/>
      <c r="FPA538" s="75"/>
      <c r="FPB538" s="75"/>
      <c r="FPC538" s="75"/>
      <c r="FPD538" s="75"/>
      <c r="FPE538" s="75"/>
      <c r="FPF538" s="75"/>
      <c r="FPG538" s="75"/>
      <c r="FPH538" s="75"/>
      <c r="FPI538" s="75"/>
      <c r="FPJ538" s="75"/>
      <c r="FPK538" s="75"/>
      <c r="FPL538" s="75"/>
      <c r="FPM538" s="75"/>
      <c r="FPN538" s="75"/>
      <c r="FPO538" s="75"/>
      <c r="FPP538" s="75"/>
      <c r="FPQ538" s="75"/>
      <c r="FPR538" s="75"/>
      <c r="FPS538" s="75"/>
      <c r="FPT538" s="75"/>
      <c r="FPU538" s="75"/>
      <c r="FPV538" s="75"/>
      <c r="FPW538" s="75"/>
      <c r="FPX538" s="75"/>
      <c r="FPY538" s="75"/>
      <c r="FPZ538" s="75"/>
      <c r="FQA538" s="75"/>
      <c r="FQB538" s="75"/>
      <c r="FQC538" s="75"/>
      <c r="FQD538" s="75"/>
      <c r="FQE538" s="75"/>
      <c r="FQF538" s="75"/>
      <c r="FQG538" s="75"/>
      <c r="FQH538" s="75"/>
      <c r="FQI538" s="75"/>
      <c r="FQJ538" s="75"/>
      <c r="FQK538" s="75"/>
      <c r="FQL538" s="75"/>
      <c r="FQM538" s="75"/>
      <c r="FQN538" s="75"/>
      <c r="FQO538" s="75"/>
      <c r="FQP538" s="75"/>
      <c r="FQQ538" s="75"/>
      <c r="FQR538" s="75"/>
      <c r="FQS538" s="75"/>
      <c r="FQT538" s="75"/>
      <c r="FQU538" s="75"/>
      <c r="FQV538" s="75"/>
      <c r="FQW538" s="75"/>
      <c r="FQX538" s="75"/>
      <c r="FQY538" s="75"/>
      <c r="FQZ538" s="75"/>
      <c r="FRA538" s="75"/>
      <c r="FRB538" s="75"/>
      <c r="FRC538" s="75"/>
      <c r="FRD538" s="75"/>
      <c r="FRE538" s="75"/>
      <c r="FRF538" s="75"/>
      <c r="FRG538" s="75"/>
      <c r="FRH538" s="75"/>
      <c r="FRI538" s="75"/>
      <c r="FRJ538" s="75"/>
      <c r="FRK538" s="75"/>
      <c r="FRL538" s="75"/>
      <c r="FRM538" s="75"/>
      <c r="FRN538" s="75"/>
      <c r="FRO538" s="75"/>
      <c r="FRP538" s="75"/>
      <c r="FRQ538" s="75"/>
      <c r="FRR538" s="75"/>
      <c r="FRS538" s="75"/>
      <c r="FRT538" s="75"/>
      <c r="FRU538" s="75"/>
      <c r="FRV538" s="75"/>
      <c r="FRW538" s="75"/>
      <c r="FRX538" s="75"/>
      <c r="FRY538" s="75"/>
      <c r="FRZ538" s="75"/>
      <c r="FSA538" s="75"/>
      <c r="FSB538" s="75"/>
      <c r="FSC538" s="75"/>
      <c r="FSD538" s="75"/>
      <c r="FSE538" s="75"/>
      <c r="FSF538" s="75"/>
      <c r="FSG538" s="75"/>
      <c r="FSH538" s="75"/>
      <c r="FSI538" s="75"/>
      <c r="FSJ538" s="75"/>
      <c r="FSK538" s="75"/>
      <c r="FSL538" s="75"/>
      <c r="FSM538" s="75"/>
      <c r="FSN538" s="75"/>
      <c r="FSO538" s="75"/>
      <c r="FSP538" s="75"/>
      <c r="FSQ538" s="75"/>
      <c r="FSR538" s="75"/>
      <c r="FSS538" s="75"/>
      <c r="FST538" s="75"/>
      <c r="FSU538" s="75"/>
      <c r="FSV538" s="75"/>
      <c r="FSW538" s="75"/>
      <c r="FSX538" s="75"/>
      <c r="FSY538" s="75"/>
      <c r="FSZ538" s="75"/>
      <c r="FTA538" s="75"/>
      <c r="FTB538" s="75"/>
      <c r="FTC538" s="75"/>
      <c r="FTD538" s="75"/>
      <c r="FTE538" s="75"/>
      <c r="FTF538" s="75"/>
      <c r="FTG538" s="75"/>
      <c r="FTH538" s="75"/>
      <c r="FTI538" s="75"/>
      <c r="FTJ538" s="75"/>
      <c r="FTK538" s="75"/>
      <c r="FTL538" s="75"/>
      <c r="FTM538" s="75"/>
      <c r="FTN538" s="75"/>
      <c r="FTO538" s="75"/>
      <c r="FTP538" s="75"/>
      <c r="FTQ538" s="75"/>
      <c r="FTR538" s="75"/>
      <c r="FTS538" s="75"/>
      <c r="FTT538" s="75"/>
      <c r="FTU538" s="75"/>
      <c r="FTV538" s="75"/>
      <c r="FTW538" s="75"/>
      <c r="FTX538" s="75"/>
      <c r="FTY538" s="75"/>
      <c r="FTZ538" s="75"/>
      <c r="FUA538" s="75"/>
      <c r="FUB538" s="75"/>
      <c r="FUC538" s="75"/>
      <c r="FUD538" s="75"/>
      <c r="FUE538" s="75"/>
      <c r="FUF538" s="75"/>
      <c r="FUG538" s="75"/>
      <c r="FUH538" s="75"/>
      <c r="FUI538" s="75"/>
      <c r="FUJ538" s="75"/>
      <c r="FUK538" s="75"/>
      <c r="FUL538" s="75"/>
      <c r="FUM538" s="75"/>
      <c r="FUN538" s="75"/>
      <c r="FUO538" s="75"/>
      <c r="FUP538" s="75"/>
      <c r="FUQ538" s="75"/>
      <c r="FUR538" s="75"/>
      <c r="FUS538" s="75"/>
      <c r="FUT538" s="75"/>
      <c r="FUU538" s="75"/>
      <c r="FUV538" s="75"/>
      <c r="FUW538" s="75"/>
      <c r="FUX538" s="75"/>
      <c r="FUY538" s="75"/>
      <c r="FUZ538" s="75"/>
      <c r="FVA538" s="75"/>
      <c r="FVB538" s="75"/>
      <c r="FVC538" s="75"/>
      <c r="FVD538" s="75"/>
      <c r="FVE538" s="75"/>
      <c r="FVF538" s="75"/>
      <c r="FVG538" s="75"/>
      <c r="FVH538" s="75"/>
      <c r="FVI538" s="75"/>
      <c r="FVJ538" s="75"/>
      <c r="FVK538" s="75"/>
      <c r="FVL538" s="75"/>
      <c r="FVM538" s="75"/>
      <c r="FVN538" s="75"/>
      <c r="FVO538" s="75"/>
      <c r="FVP538" s="75"/>
      <c r="FVQ538" s="75"/>
      <c r="FVR538" s="75"/>
      <c r="FVS538" s="75"/>
      <c r="FVT538" s="75"/>
      <c r="FVU538" s="75"/>
      <c r="FVV538" s="75"/>
      <c r="FVW538" s="75"/>
      <c r="FVX538" s="75"/>
      <c r="FVY538" s="75"/>
      <c r="FVZ538" s="75"/>
      <c r="FWA538" s="75"/>
      <c r="FWB538" s="75"/>
      <c r="FWC538" s="75"/>
      <c r="FWD538" s="75"/>
      <c r="FWE538" s="75"/>
      <c r="FWF538" s="75"/>
      <c r="FWG538" s="75"/>
      <c r="FWH538" s="75"/>
      <c r="FWI538" s="75"/>
      <c r="FWJ538" s="75"/>
      <c r="FWK538" s="75"/>
      <c r="FWL538" s="75"/>
      <c r="FWM538" s="75"/>
      <c r="FWN538" s="75"/>
      <c r="FWO538" s="75"/>
      <c r="FWP538" s="75"/>
      <c r="FWQ538" s="75"/>
      <c r="FWR538" s="75"/>
      <c r="FWS538" s="75"/>
      <c r="FWT538" s="75"/>
      <c r="FWU538" s="75"/>
      <c r="FWV538" s="75"/>
      <c r="FWW538" s="75"/>
      <c r="FWX538" s="75"/>
      <c r="FWY538" s="75"/>
      <c r="FWZ538" s="75"/>
      <c r="FXA538" s="75"/>
      <c r="FXB538" s="75"/>
      <c r="FXC538" s="75"/>
      <c r="FXD538" s="75"/>
      <c r="FXE538" s="75"/>
      <c r="FXF538" s="75"/>
      <c r="FXG538" s="75"/>
      <c r="FXH538" s="75"/>
      <c r="FXI538" s="75"/>
      <c r="FXJ538" s="75"/>
      <c r="FXK538" s="75"/>
      <c r="FXL538" s="75"/>
      <c r="FXM538" s="75"/>
      <c r="FXN538" s="75"/>
      <c r="FXO538" s="75"/>
      <c r="FXP538" s="75"/>
      <c r="FXQ538" s="75"/>
      <c r="FXR538" s="75"/>
      <c r="FXS538" s="75"/>
      <c r="FXT538" s="75"/>
      <c r="FXU538" s="75"/>
      <c r="FXV538" s="75"/>
      <c r="FXW538" s="75"/>
      <c r="FXX538" s="75"/>
      <c r="FXY538" s="75"/>
      <c r="FXZ538" s="75"/>
      <c r="FYA538" s="75"/>
      <c r="FYB538" s="75"/>
      <c r="FYC538" s="75"/>
      <c r="FYD538" s="75"/>
      <c r="FYE538" s="75"/>
      <c r="FYF538" s="75"/>
      <c r="FYG538" s="75"/>
      <c r="FYH538" s="75"/>
      <c r="FYI538" s="75"/>
      <c r="FYJ538" s="75"/>
      <c r="FYK538" s="75"/>
      <c r="FYL538" s="75"/>
      <c r="FYM538" s="75"/>
      <c r="FYN538" s="75"/>
      <c r="FYO538" s="75"/>
      <c r="FYP538" s="75"/>
      <c r="FYQ538" s="75"/>
      <c r="FYR538" s="75"/>
      <c r="FYS538" s="75"/>
      <c r="FYT538" s="75"/>
      <c r="FYU538" s="75"/>
      <c r="FYV538" s="75"/>
      <c r="FYW538" s="75"/>
      <c r="FYX538" s="75"/>
      <c r="FYY538" s="75"/>
      <c r="FYZ538" s="75"/>
      <c r="FZA538" s="75"/>
      <c r="FZB538" s="75"/>
      <c r="FZC538" s="75"/>
      <c r="FZD538" s="75"/>
      <c r="FZE538" s="75"/>
      <c r="FZF538" s="75"/>
      <c r="FZG538" s="75"/>
      <c r="FZH538" s="75"/>
      <c r="FZI538" s="75"/>
      <c r="FZJ538" s="75"/>
      <c r="FZK538" s="75"/>
      <c r="FZL538" s="75"/>
      <c r="FZM538" s="75"/>
      <c r="FZN538" s="75"/>
      <c r="FZO538" s="75"/>
      <c r="FZP538" s="75"/>
      <c r="FZQ538" s="75"/>
      <c r="FZR538" s="75"/>
      <c r="FZS538" s="75"/>
      <c r="FZT538" s="75"/>
      <c r="FZU538" s="75"/>
      <c r="FZV538" s="75"/>
      <c r="FZW538" s="75"/>
      <c r="FZX538" s="75"/>
      <c r="FZY538" s="75"/>
      <c r="FZZ538" s="75"/>
      <c r="GAA538" s="75"/>
      <c r="GAB538" s="75"/>
      <c r="GAC538" s="75"/>
      <c r="GAD538" s="75"/>
      <c r="GAE538" s="75"/>
      <c r="GAF538" s="75"/>
      <c r="GAG538" s="75"/>
      <c r="GAH538" s="75"/>
      <c r="GAI538" s="75"/>
      <c r="GAJ538" s="75"/>
      <c r="GAK538" s="75"/>
      <c r="GAL538" s="75"/>
      <c r="GAM538" s="75"/>
      <c r="GAN538" s="75"/>
      <c r="GAO538" s="75"/>
      <c r="GAP538" s="75"/>
      <c r="GAQ538" s="75"/>
      <c r="GAR538" s="75"/>
      <c r="GAS538" s="75"/>
      <c r="GAT538" s="75"/>
      <c r="GAU538" s="75"/>
      <c r="GAV538" s="75"/>
      <c r="GAW538" s="75"/>
      <c r="GAX538" s="75"/>
      <c r="GAY538" s="75"/>
      <c r="GAZ538" s="75"/>
      <c r="GBA538" s="75"/>
      <c r="GBB538" s="75"/>
      <c r="GBC538" s="75"/>
      <c r="GBD538" s="75"/>
      <c r="GBE538" s="75"/>
      <c r="GBF538" s="75"/>
      <c r="GBG538" s="75"/>
      <c r="GBH538" s="75"/>
      <c r="GBI538" s="75"/>
      <c r="GBJ538" s="75"/>
      <c r="GBK538" s="75"/>
      <c r="GBL538" s="75"/>
      <c r="GBM538" s="75"/>
      <c r="GBN538" s="75"/>
      <c r="GBO538" s="75"/>
      <c r="GBP538" s="75"/>
      <c r="GBQ538" s="75"/>
      <c r="GBR538" s="75"/>
      <c r="GBS538" s="75"/>
      <c r="GBT538" s="75"/>
      <c r="GBU538" s="75"/>
      <c r="GBV538" s="75"/>
      <c r="GBW538" s="75"/>
      <c r="GBX538" s="75"/>
      <c r="GBY538" s="75"/>
      <c r="GBZ538" s="75"/>
      <c r="GCA538" s="75"/>
      <c r="GCB538" s="75"/>
      <c r="GCC538" s="75"/>
      <c r="GCD538" s="75"/>
      <c r="GCE538" s="75"/>
      <c r="GCF538" s="75"/>
      <c r="GCG538" s="75"/>
      <c r="GCH538" s="75"/>
      <c r="GCI538" s="75"/>
      <c r="GCJ538" s="75"/>
      <c r="GCK538" s="75"/>
      <c r="GCL538" s="75"/>
      <c r="GCM538" s="75"/>
      <c r="GCN538" s="75"/>
      <c r="GCO538" s="75"/>
      <c r="GCP538" s="75"/>
      <c r="GCQ538" s="75"/>
      <c r="GCR538" s="75"/>
      <c r="GCS538" s="75"/>
      <c r="GCT538" s="75"/>
      <c r="GCU538" s="75"/>
      <c r="GCV538" s="75"/>
      <c r="GCW538" s="75"/>
      <c r="GCX538" s="75"/>
      <c r="GCY538" s="75"/>
      <c r="GCZ538" s="75"/>
      <c r="GDA538" s="75"/>
      <c r="GDB538" s="75"/>
      <c r="GDC538" s="75"/>
      <c r="GDD538" s="75"/>
      <c r="GDE538" s="75"/>
      <c r="GDF538" s="75"/>
      <c r="GDG538" s="75"/>
      <c r="GDH538" s="75"/>
      <c r="GDI538" s="75"/>
      <c r="GDJ538" s="75"/>
      <c r="GDK538" s="75"/>
      <c r="GDL538" s="75"/>
      <c r="GDM538" s="75"/>
      <c r="GDN538" s="75"/>
      <c r="GDO538" s="75"/>
      <c r="GDP538" s="75"/>
      <c r="GDQ538" s="75"/>
      <c r="GDR538" s="75"/>
      <c r="GDS538" s="75"/>
      <c r="GDT538" s="75"/>
      <c r="GDU538" s="75"/>
      <c r="GDV538" s="75"/>
      <c r="GDW538" s="75"/>
      <c r="GDX538" s="75"/>
      <c r="GDY538" s="75"/>
      <c r="GDZ538" s="75"/>
      <c r="GEA538" s="75"/>
      <c r="GEB538" s="75"/>
      <c r="GEC538" s="75"/>
      <c r="GED538" s="75"/>
      <c r="GEE538" s="75"/>
      <c r="GEF538" s="75"/>
      <c r="GEG538" s="75"/>
      <c r="GEH538" s="75"/>
      <c r="GEI538" s="75"/>
      <c r="GEJ538" s="75"/>
      <c r="GEK538" s="75"/>
      <c r="GEL538" s="75"/>
      <c r="GEM538" s="75"/>
      <c r="GEN538" s="75"/>
      <c r="GEO538" s="75"/>
      <c r="GEP538" s="75"/>
      <c r="GEQ538" s="75"/>
      <c r="GER538" s="75"/>
      <c r="GES538" s="75"/>
      <c r="GET538" s="75"/>
      <c r="GEU538" s="75"/>
      <c r="GEV538" s="75"/>
      <c r="GEW538" s="75"/>
      <c r="GEX538" s="75"/>
      <c r="GEY538" s="75"/>
      <c r="GEZ538" s="75"/>
      <c r="GFA538" s="75"/>
      <c r="GFB538" s="75"/>
      <c r="GFC538" s="75"/>
      <c r="GFD538" s="75"/>
      <c r="GFE538" s="75"/>
      <c r="GFF538" s="75"/>
      <c r="GFG538" s="75"/>
      <c r="GFH538" s="75"/>
      <c r="GFI538" s="75"/>
      <c r="GFJ538" s="75"/>
      <c r="GFK538" s="75"/>
      <c r="GFL538" s="75"/>
      <c r="GFM538" s="75"/>
      <c r="GFN538" s="75"/>
      <c r="GFO538" s="75"/>
      <c r="GFP538" s="75"/>
      <c r="GFQ538" s="75"/>
      <c r="GFR538" s="75"/>
      <c r="GFS538" s="75"/>
      <c r="GFT538" s="75"/>
      <c r="GFU538" s="75"/>
      <c r="GFV538" s="75"/>
      <c r="GFW538" s="75"/>
      <c r="GFX538" s="75"/>
      <c r="GFY538" s="75"/>
      <c r="GFZ538" s="75"/>
      <c r="GGA538" s="75"/>
      <c r="GGB538" s="75"/>
      <c r="GGC538" s="75"/>
      <c r="GGD538" s="75"/>
      <c r="GGE538" s="75"/>
      <c r="GGF538" s="75"/>
      <c r="GGG538" s="75"/>
      <c r="GGH538" s="75"/>
      <c r="GGI538" s="75"/>
      <c r="GGJ538" s="75"/>
      <c r="GGK538" s="75"/>
      <c r="GGL538" s="75"/>
      <c r="GGM538" s="75"/>
      <c r="GGN538" s="75"/>
      <c r="GGO538" s="75"/>
      <c r="GGP538" s="75"/>
      <c r="GGQ538" s="75"/>
      <c r="GGR538" s="75"/>
      <c r="GGS538" s="75"/>
      <c r="GGT538" s="75"/>
      <c r="GGU538" s="75"/>
      <c r="GGV538" s="75"/>
      <c r="GGW538" s="75"/>
      <c r="GGX538" s="75"/>
      <c r="GGY538" s="75"/>
      <c r="GGZ538" s="75"/>
      <c r="GHA538" s="75"/>
      <c r="GHB538" s="75"/>
      <c r="GHC538" s="75"/>
      <c r="GHD538" s="75"/>
      <c r="GHE538" s="75"/>
      <c r="GHF538" s="75"/>
      <c r="GHG538" s="75"/>
      <c r="GHH538" s="75"/>
      <c r="GHI538" s="75"/>
      <c r="GHJ538" s="75"/>
      <c r="GHK538" s="75"/>
      <c r="GHL538" s="75"/>
      <c r="GHM538" s="75"/>
      <c r="GHN538" s="75"/>
      <c r="GHO538" s="75"/>
      <c r="GHP538" s="75"/>
      <c r="GHQ538" s="75"/>
      <c r="GHR538" s="75"/>
      <c r="GHS538" s="75"/>
      <c r="GHT538" s="75"/>
      <c r="GHU538" s="75"/>
      <c r="GHV538" s="75"/>
      <c r="GHW538" s="75"/>
      <c r="GHX538" s="75"/>
      <c r="GHY538" s="75"/>
      <c r="GHZ538" s="75"/>
      <c r="GIA538" s="75"/>
      <c r="GIB538" s="75"/>
      <c r="GIC538" s="75"/>
      <c r="GID538" s="75"/>
      <c r="GIE538" s="75"/>
      <c r="GIF538" s="75"/>
      <c r="GIG538" s="75"/>
      <c r="GIH538" s="75"/>
      <c r="GII538" s="75"/>
      <c r="GIJ538" s="75"/>
      <c r="GIK538" s="75"/>
      <c r="GIL538" s="75"/>
      <c r="GIM538" s="75"/>
      <c r="GIN538" s="75"/>
      <c r="GIO538" s="75"/>
      <c r="GIP538" s="75"/>
      <c r="GIQ538" s="75"/>
      <c r="GIR538" s="75"/>
      <c r="GIS538" s="75"/>
      <c r="GIT538" s="75"/>
      <c r="GIU538" s="75"/>
      <c r="GIV538" s="75"/>
      <c r="GIW538" s="75"/>
      <c r="GIX538" s="75"/>
      <c r="GIY538" s="75"/>
      <c r="GIZ538" s="75"/>
      <c r="GJA538" s="75"/>
      <c r="GJB538" s="75"/>
      <c r="GJC538" s="75"/>
      <c r="GJD538" s="75"/>
      <c r="GJE538" s="75"/>
      <c r="GJF538" s="75"/>
      <c r="GJG538" s="75"/>
      <c r="GJH538" s="75"/>
      <c r="GJI538" s="75"/>
      <c r="GJJ538" s="75"/>
      <c r="GJK538" s="75"/>
      <c r="GJL538" s="75"/>
      <c r="GJM538" s="75"/>
      <c r="GJN538" s="75"/>
      <c r="GJO538" s="75"/>
      <c r="GJP538" s="75"/>
      <c r="GJQ538" s="75"/>
      <c r="GJR538" s="75"/>
      <c r="GJS538" s="75"/>
      <c r="GJT538" s="75"/>
      <c r="GJU538" s="75"/>
      <c r="GJV538" s="75"/>
      <c r="GJW538" s="75"/>
      <c r="GJX538" s="75"/>
      <c r="GJY538" s="75"/>
      <c r="GJZ538" s="75"/>
      <c r="GKA538" s="75"/>
      <c r="GKB538" s="75"/>
      <c r="GKC538" s="75"/>
      <c r="GKD538" s="75"/>
      <c r="GKE538" s="75"/>
      <c r="GKF538" s="75"/>
      <c r="GKG538" s="75"/>
      <c r="GKH538" s="75"/>
      <c r="GKI538" s="75"/>
      <c r="GKJ538" s="75"/>
      <c r="GKK538" s="75"/>
      <c r="GKL538" s="75"/>
      <c r="GKM538" s="75"/>
      <c r="GKN538" s="75"/>
      <c r="GKO538" s="75"/>
      <c r="GKP538" s="75"/>
      <c r="GKQ538" s="75"/>
      <c r="GKR538" s="75"/>
      <c r="GKS538" s="75"/>
      <c r="GKT538" s="75"/>
      <c r="GKU538" s="75"/>
      <c r="GKV538" s="75"/>
      <c r="GKW538" s="75"/>
      <c r="GKX538" s="75"/>
      <c r="GKY538" s="75"/>
      <c r="GKZ538" s="75"/>
      <c r="GLA538" s="75"/>
      <c r="GLB538" s="75"/>
      <c r="GLC538" s="75"/>
      <c r="GLD538" s="75"/>
      <c r="GLE538" s="75"/>
      <c r="GLF538" s="75"/>
      <c r="GLG538" s="75"/>
      <c r="GLH538" s="75"/>
      <c r="GLI538" s="75"/>
      <c r="GLJ538" s="75"/>
      <c r="GLK538" s="75"/>
      <c r="GLL538" s="75"/>
      <c r="GLM538" s="75"/>
      <c r="GLN538" s="75"/>
      <c r="GLO538" s="75"/>
      <c r="GLP538" s="75"/>
      <c r="GLQ538" s="75"/>
      <c r="GLR538" s="75"/>
      <c r="GLS538" s="75"/>
      <c r="GLT538" s="75"/>
      <c r="GLU538" s="75"/>
      <c r="GLV538" s="75"/>
      <c r="GLW538" s="75"/>
      <c r="GLX538" s="75"/>
      <c r="GLY538" s="75"/>
      <c r="GLZ538" s="75"/>
      <c r="GMA538" s="75"/>
      <c r="GMB538" s="75"/>
      <c r="GMC538" s="75"/>
      <c r="GMD538" s="75"/>
      <c r="GME538" s="75"/>
      <c r="GMF538" s="75"/>
      <c r="GMG538" s="75"/>
      <c r="GMH538" s="75"/>
      <c r="GMI538" s="75"/>
      <c r="GMJ538" s="75"/>
      <c r="GMK538" s="75"/>
      <c r="GML538" s="75"/>
      <c r="GMM538" s="75"/>
      <c r="GMN538" s="75"/>
      <c r="GMO538" s="75"/>
      <c r="GMP538" s="75"/>
      <c r="GMQ538" s="75"/>
      <c r="GMR538" s="75"/>
      <c r="GMS538" s="75"/>
      <c r="GMT538" s="75"/>
      <c r="GMU538" s="75"/>
      <c r="GMV538" s="75"/>
      <c r="GMW538" s="75"/>
      <c r="GMX538" s="75"/>
      <c r="GMY538" s="75"/>
      <c r="GMZ538" s="75"/>
      <c r="GNA538" s="75"/>
      <c r="GNB538" s="75"/>
      <c r="GNC538" s="75"/>
      <c r="GND538" s="75"/>
      <c r="GNE538" s="75"/>
      <c r="GNF538" s="75"/>
      <c r="GNG538" s="75"/>
      <c r="GNH538" s="75"/>
      <c r="GNI538" s="75"/>
      <c r="GNJ538" s="75"/>
      <c r="GNK538" s="75"/>
      <c r="GNL538" s="75"/>
      <c r="GNM538" s="75"/>
      <c r="GNN538" s="75"/>
      <c r="GNO538" s="75"/>
      <c r="GNP538" s="75"/>
      <c r="GNQ538" s="75"/>
      <c r="GNR538" s="75"/>
      <c r="GNS538" s="75"/>
      <c r="GNT538" s="75"/>
      <c r="GNU538" s="75"/>
      <c r="GNV538" s="75"/>
      <c r="GNW538" s="75"/>
      <c r="GNX538" s="75"/>
      <c r="GNY538" s="75"/>
      <c r="GNZ538" s="75"/>
      <c r="GOA538" s="75"/>
      <c r="GOB538" s="75"/>
      <c r="GOC538" s="75"/>
      <c r="GOD538" s="75"/>
      <c r="GOE538" s="75"/>
      <c r="GOF538" s="75"/>
      <c r="GOG538" s="75"/>
      <c r="GOH538" s="75"/>
      <c r="GOI538" s="75"/>
      <c r="GOJ538" s="75"/>
      <c r="GOK538" s="75"/>
      <c r="GOL538" s="75"/>
      <c r="GOM538" s="75"/>
      <c r="GON538" s="75"/>
      <c r="GOO538" s="75"/>
      <c r="GOP538" s="75"/>
      <c r="GOQ538" s="75"/>
      <c r="GOR538" s="75"/>
      <c r="GOS538" s="75"/>
      <c r="GOT538" s="75"/>
      <c r="GOU538" s="75"/>
      <c r="GOV538" s="75"/>
      <c r="GOW538" s="75"/>
      <c r="GOX538" s="75"/>
      <c r="GOY538" s="75"/>
      <c r="GOZ538" s="75"/>
      <c r="GPA538" s="75"/>
      <c r="GPB538" s="75"/>
      <c r="GPC538" s="75"/>
      <c r="GPD538" s="75"/>
      <c r="GPE538" s="75"/>
      <c r="GPF538" s="75"/>
      <c r="GPG538" s="75"/>
      <c r="GPH538" s="75"/>
      <c r="GPI538" s="75"/>
      <c r="GPJ538" s="75"/>
      <c r="GPK538" s="75"/>
      <c r="GPL538" s="75"/>
      <c r="GPM538" s="75"/>
      <c r="GPN538" s="75"/>
      <c r="GPO538" s="75"/>
      <c r="GPP538" s="75"/>
      <c r="GPQ538" s="75"/>
      <c r="GPR538" s="75"/>
      <c r="GPS538" s="75"/>
      <c r="GPT538" s="75"/>
      <c r="GPU538" s="75"/>
      <c r="GPV538" s="75"/>
      <c r="GPW538" s="75"/>
      <c r="GPX538" s="75"/>
      <c r="GPY538" s="75"/>
      <c r="GPZ538" s="75"/>
      <c r="GQA538" s="75"/>
      <c r="GQB538" s="75"/>
      <c r="GQC538" s="75"/>
      <c r="GQD538" s="75"/>
      <c r="GQE538" s="75"/>
      <c r="GQF538" s="75"/>
      <c r="GQG538" s="75"/>
      <c r="GQH538" s="75"/>
      <c r="GQI538" s="75"/>
      <c r="GQJ538" s="75"/>
      <c r="GQK538" s="75"/>
      <c r="GQL538" s="75"/>
      <c r="GQM538" s="75"/>
      <c r="GQN538" s="75"/>
      <c r="GQO538" s="75"/>
      <c r="GQP538" s="75"/>
      <c r="GQQ538" s="75"/>
      <c r="GQR538" s="75"/>
      <c r="GQS538" s="75"/>
      <c r="GQT538" s="75"/>
      <c r="GQU538" s="75"/>
      <c r="GQV538" s="75"/>
      <c r="GQW538" s="75"/>
      <c r="GQX538" s="75"/>
      <c r="GQY538" s="75"/>
      <c r="GQZ538" s="75"/>
      <c r="GRA538" s="75"/>
      <c r="GRB538" s="75"/>
      <c r="GRC538" s="75"/>
      <c r="GRD538" s="75"/>
      <c r="GRE538" s="75"/>
      <c r="GRF538" s="75"/>
      <c r="GRG538" s="75"/>
      <c r="GRH538" s="75"/>
      <c r="GRI538" s="75"/>
      <c r="GRJ538" s="75"/>
      <c r="GRK538" s="75"/>
      <c r="GRL538" s="75"/>
      <c r="GRM538" s="75"/>
      <c r="GRN538" s="75"/>
      <c r="GRO538" s="75"/>
      <c r="GRP538" s="75"/>
      <c r="GRQ538" s="75"/>
      <c r="GRR538" s="75"/>
      <c r="GRS538" s="75"/>
      <c r="GRT538" s="75"/>
      <c r="GRU538" s="75"/>
      <c r="GRV538" s="75"/>
      <c r="GRW538" s="75"/>
      <c r="GRX538" s="75"/>
      <c r="GRY538" s="75"/>
      <c r="GRZ538" s="75"/>
      <c r="GSA538" s="75"/>
      <c r="GSB538" s="75"/>
      <c r="GSC538" s="75"/>
      <c r="GSD538" s="75"/>
      <c r="GSE538" s="75"/>
      <c r="GSF538" s="75"/>
      <c r="GSG538" s="75"/>
      <c r="GSH538" s="75"/>
      <c r="GSI538" s="75"/>
      <c r="GSJ538" s="75"/>
      <c r="GSK538" s="75"/>
      <c r="GSL538" s="75"/>
      <c r="GSM538" s="75"/>
      <c r="GSN538" s="75"/>
      <c r="GSO538" s="75"/>
      <c r="GSP538" s="75"/>
      <c r="GSQ538" s="75"/>
      <c r="GSR538" s="75"/>
      <c r="GSS538" s="75"/>
      <c r="GST538" s="75"/>
      <c r="GSU538" s="75"/>
      <c r="GSV538" s="75"/>
      <c r="GSW538" s="75"/>
      <c r="GSX538" s="75"/>
      <c r="GSY538" s="75"/>
      <c r="GSZ538" s="75"/>
      <c r="GTA538" s="75"/>
      <c r="GTB538" s="75"/>
      <c r="GTC538" s="75"/>
      <c r="GTD538" s="75"/>
      <c r="GTE538" s="75"/>
      <c r="GTF538" s="75"/>
      <c r="GTG538" s="75"/>
      <c r="GTH538" s="75"/>
      <c r="GTI538" s="75"/>
      <c r="GTJ538" s="75"/>
      <c r="GTK538" s="75"/>
      <c r="GTL538" s="75"/>
      <c r="GTM538" s="75"/>
      <c r="GTN538" s="75"/>
      <c r="GTO538" s="75"/>
      <c r="GTP538" s="75"/>
      <c r="GTQ538" s="75"/>
      <c r="GTR538" s="75"/>
      <c r="GTS538" s="75"/>
      <c r="GTT538" s="75"/>
      <c r="GTU538" s="75"/>
      <c r="GTV538" s="75"/>
      <c r="GTW538" s="75"/>
      <c r="GTX538" s="75"/>
      <c r="GTY538" s="75"/>
      <c r="GTZ538" s="75"/>
      <c r="GUA538" s="75"/>
      <c r="GUB538" s="75"/>
      <c r="GUC538" s="75"/>
      <c r="GUD538" s="75"/>
      <c r="GUE538" s="75"/>
      <c r="GUF538" s="75"/>
      <c r="GUG538" s="75"/>
      <c r="GUH538" s="75"/>
      <c r="GUI538" s="75"/>
      <c r="GUJ538" s="75"/>
      <c r="GUK538" s="75"/>
      <c r="GUL538" s="75"/>
      <c r="GUM538" s="75"/>
      <c r="GUN538" s="75"/>
      <c r="GUO538" s="75"/>
      <c r="GUP538" s="75"/>
      <c r="GUQ538" s="75"/>
      <c r="GUR538" s="75"/>
      <c r="GUS538" s="75"/>
      <c r="GUT538" s="75"/>
      <c r="GUU538" s="75"/>
      <c r="GUV538" s="75"/>
      <c r="GUW538" s="75"/>
      <c r="GUX538" s="75"/>
      <c r="GUY538" s="75"/>
      <c r="GUZ538" s="75"/>
      <c r="GVA538" s="75"/>
      <c r="GVB538" s="75"/>
      <c r="GVC538" s="75"/>
      <c r="GVD538" s="75"/>
      <c r="GVE538" s="75"/>
      <c r="GVF538" s="75"/>
      <c r="GVG538" s="75"/>
      <c r="GVH538" s="75"/>
      <c r="GVI538" s="75"/>
      <c r="GVJ538" s="75"/>
      <c r="GVK538" s="75"/>
      <c r="GVL538" s="75"/>
      <c r="GVM538" s="75"/>
      <c r="GVN538" s="75"/>
      <c r="GVO538" s="75"/>
      <c r="GVP538" s="75"/>
      <c r="GVQ538" s="75"/>
      <c r="GVR538" s="75"/>
      <c r="GVS538" s="75"/>
      <c r="GVT538" s="75"/>
      <c r="GVU538" s="75"/>
      <c r="GVV538" s="75"/>
      <c r="GVW538" s="75"/>
      <c r="GVX538" s="75"/>
      <c r="GVY538" s="75"/>
      <c r="GVZ538" s="75"/>
      <c r="GWA538" s="75"/>
      <c r="GWB538" s="75"/>
      <c r="GWC538" s="75"/>
      <c r="GWD538" s="75"/>
      <c r="GWE538" s="75"/>
      <c r="GWF538" s="75"/>
      <c r="GWG538" s="75"/>
      <c r="GWH538" s="75"/>
      <c r="GWI538" s="75"/>
      <c r="GWJ538" s="75"/>
      <c r="GWK538" s="75"/>
      <c r="GWL538" s="75"/>
      <c r="GWM538" s="75"/>
      <c r="GWN538" s="75"/>
      <c r="GWO538" s="75"/>
      <c r="GWP538" s="75"/>
      <c r="GWQ538" s="75"/>
      <c r="GWR538" s="75"/>
      <c r="GWS538" s="75"/>
      <c r="GWT538" s="75"/>
      <c r="GWU538" s="75"/>
      <c r="GWV538" s="75"/>
      <c r="GWW538" s="75"/>
      <c r="GWX538" s="75"/>
      <c r="GWY538" s="75"/>
      <c r="GWZ538" s="75"/>
      <c r="GXA538" s="75"/>
      <c r="GXB538" s="75"/>
      <c r="GXC538" s="75"/>
      <c r="GXD538" s="75"/>
      <c r="GXE538" s="75"/>
      <c r="GXF538" s="75"/>
      <c r="GXG538" s="75"/>
      <c r="GXH538" s="75"/>
      <c r="GXI538" s="75"/>
      <c r="GXJ538" s="75"/>
      <c r="GXK538" s="75"/>
      <c r="GXL538" s="75"/>
      <c r="GXM538" s="75"/>
      <c r="GXN538" s="75"/>
      <c r="GXO538" s="75"/>
      <c r="GXP538" s="75"/>
      <c r="GXQ538" s="75"/>
      <c r="GXR538" s="75"/>
      <c r="GXS538" s="75"/>
      <c r="GXT538" s="75"/>
      <c r="GXU538" s="75"/>
      <c r="GXV538" s="75"/>
      <c r="GXW538" s="75"/>
      <c r="GXX538" s="75"/>
      <c r="GXY538" s="75"/>
      <c r="GXZ538" s="75"/>
      <c r="GYA538" s="75"/>
      <c r="GYB538" s="75"/>
      <c r="GYC538" s="75"/>
      <c r="GYD538" s="75"/>
      <c r="GYE538" s="75"/>
      <c r="GYF538" s="75"/>
      <c r="GYG538" s="75"/>
      <c r="GYH538" s="75"/>
      <c r="GYI538" s="75"/>
      <c r="GYJ538" s="75"/>
      <c r="GYK538" s="75"/>
      <c r="GYL538" s="75"/>
      <c r="GYM538" s="75"/>
      <c r="GYN538" s="75"/>
      <c r="GYO538" s="75"/>
      <c r="GYP538" s="75"/>
      <c r="GYQ538" s="75"/>
      <c r="GYR538" s="75"/>
      <c r="GYS538" s="75"/>
      <c r="GYT538" s="75"/>
      <c r="GYU538" s="75"/>
      <c r="GYV538" s="75"/>
      <c r="GYW538" s="75"/>
      <c r="GYX538" s="75"/>
      <c r="GYY538" s="75"/>
      <c r="GYZ538" s="75"/>
      <c r="GZA538" s="75"/>
      <c r="GZB538" s="75"/>
      <c r="GZC538" s="75"/>
      <c r="GZD538" s="75"/>
      <c r="GZE538" s="75"/>
      <c r="GZF538" s="75"/>
      <c r="GZG538" s="75"/>
      <c r="GZH538" s="75"/>
      <c r="GZI538" s="75"/>
      <c r="GZJ538" s="75"/>
      <c r="GZK538" s="75"/>
      <c r="GZL538" s="75"/>
      <c r="GZM538" s="75"/>
      <c r="GZN538" s="75"/>
      <c r="GZO538" s="75"/>
      <c r="GZP538" s="75"/>
      <c r="GZQ538" s="75"/>
      <c r="GZR538" s="75"/>
      <c r="GZS538" s="75"/>
      <c r="GZT538" s="75"/>
      <c r="GZU538" s="75"/>
      <c r="GZV538" s="75"/>
      <c r="GZW538" s="75"/>
      <c r="GZX538" s="75"/>
      <c r="GZY538" s="75"/>
      <c r="GZZ538" s="75"/>
      <c r="HAA538" s="75"/>
      <c r="HAB538" s="75"/>
      <c r="HAC538" s="75"/>
      <c r="HAD538" s="75"/>
      <c r="HAE538" s="75"/>
      <c r="HAF538" s="75"/>
      <c r="HAG538" s="75"/>
      <c r="HAH538" s="75"/>
      <c r="HAI538" s="75"/>
      <c r="HAJ538" s="75"/>
      <c r="HAK538" s="75"/>
      <c r="HAL538" s="75"/>
      <c r="HAM538" s="75"/>
      <c r="HAN538" s="75"/>
      <c r="HAO538" s="75"/>
      <c r="HAP538" s="75"/>
      <c r="HAQ538" s="75"/>
      <c r="HAR538" s="75"/>
      <c r="HAS538" s="75"/>
      <c r="HAT538" s="75"/>
      <c r="HAU538" s="75"/>
      <c r="HAV538" s="75"/>
      <c r="HAW538" s="75"/>
      <c r="HAX538" s="75"/>
      <c r="HAY538" s="75"/>
      <c r="HAZ538" s="75"/>
      <c r="HBA538" s="75"/>
      <c r="HBB538" s="75"/>
      <c r="HBC538" s="75"/>
      <c r="HBD538" s="75"/>
      <c r="HBE538" s="75"/>
      <c r="HBF538" s="75"/>
      <c r="HBG538" s="75"/>
      <c r="HBH538" s="75"/>
      <c r="HBI538" s="75"/>
      <c r="HBJ538" s="75"/>
      <c r="HBK538" s="75"/>
      <c r="HBL538" s="75"/>
      <c r="HBM538" s="75"/>
      <c r="HBN538" s="75"/>
      <c r="HBO538" s="75"/>
      <c r="HBP538" s="75"/>
      <c r="HBQ538" s="75"/>
      <c r="HBR538" s="75"/>
      <c r="HBS538" s="75"/>
      <c r="HBT538" s="75"/>
      <c r="HBU538" s="75"/>
      <c r="HBV538" s="75"/>
      <c r="HBW538" s="75"/>
      <c r="HBX538" s="75"/>
      <c r="HBY538" s="75"/>
      <c r="HBZ538" s="75"/>
      <c r="HCA538" s="75"/>
      <c r="HCB538" s="75"/>
      <c r="HCC538" s="75"/>
      <c r="HCD538" s="75"/>
      <c r="HCE538" s="75"/>
      <c r="HCF538" s="75"/>
      <c r="HCG538" s="75"/>
      <c r="HCH538" s="75"/>
      <c r="HCI538" s="75"/>
      <c r="HCJ538" s="75"/>
      <c r="HCK538" s="75"/>
      <c r="HCL538" s="75"/>
      <c r="HCM538" s="75"/>
      <c r="HCN538" s="75"/>
      <c r="HCO538" s="75"/>
      <c r="HCP538" s="75"/>
      <c r="HCQ538" s="75"/>
      <c r="HCR538" s="75"/>
      <c r="HCS538" s="75"/>
      <c r="HCT538" s="75"/>
      <c r="HCU538" s="75"/>
      <c r="HCV538" s="75"/>
      <c r="HCW538" s="75"/>
      <c r="HCX538" s="75"/>
      <c r="HCY538" s="75"/>
      <c r="HCZ538" s="75"/>
      <c r="HDA538" s="75"/>
      <c r="HDB538" s="75"/>
      <c r="HDC538" s="75"/>
      <c r="HDD538" s="75"/>
      <c r="HDE538" s="75"/>
      <c r="HDF538" s="75"/>
      <c r="HDG538" s="75"/>
      <c r="HDH538" s="75"/>
      <c r="HDI538" s="75"/>
      <c r="HDJ538" s="75"/>
      <c r="HDK538" s="75"/>
      <c r="HDL538" s="75"/>
      <c r="HDM538" s="75"/>
      <c r="HDN538" s="75"/>
      <c r="HDO538" s="75"/>
      <c r="HDP538" s="75"/>
      <c r="HDQ538" s="75"/>
      <c r="HDR538" s="75"/>
      <c r="HDS538" s="75"/>
      <c r="HDT538" s="75"/>
      <c r="HDU538" s="75"/>
      <c r="HDV538" s="75"/>
      <c r="HDW538" s="75"/>
      <c r="HDX538" s="75"/>
      <c r="HDY538" s="75"/>
      <c r="HDZ538" s="75"/>
      <c r="HEA538" s="75"/>
      <c r="HEB538" s="75"/>
      <c r="HEC538" s="75"/>
      <c r="HED538" s="75"/>
      <c r="HEE538" s="75"/>
      <c r="HEF538" s="75"/>
      <c r="HEG538" s="75"/>
      <c r="HEH538" s="75"/>
      <c r="HEI538" s="75"/>
      <c r="HEJ538" s="75"/>
      <c r="HEK538" s="75"/>
      <c r="HEL538" s="75"/>
      <c r="HEM538" s="75"/>
      <c r="HEN538" s="75"/>
      <c r="HEO538" s="75"/>
      <c r="HEP538" s="75"/>
      <c r="HEQ538" s="75"/>
      <c r="HER538" s="75"/>
      <c r="HES538" s="75"/>
      <c r="HET538" s="75"/>
      <c r="HEU538" s="75"/>
      <c r="HEV538" s="75"/>
      <c r="HEW538" s="75"/>
      <c r="HEX538" s="75"/>
      <c r="HEY538" s="75"/>
      <c r="HEZ538" s="75"/>
      <c r="HFA538" s="75"/>
      <c r="HFB538" s="75"/>
      <c r="HFC538" s="75"/>
      <c r="HFD538" s="75"/>
      <c r="HFE538" s="75"/>
      <c r="HFF538" s="75"/>
      <c r="HFG538" s="75"/>
      <c r="HFH538" s="75"/>
      <c r="HFI538" s="75"/>
      <c r="HFJ538" s="75"/>
      <c r="HFK538" s="75"/>
      <c r="HFL538" s="75"/>
      <c r="HFM538" s="75"/>
      <c r="HFN538" s="75"/>
      <c r="HFO538" s="75"/>
      <c r="HFP538" s="75"/>
      <c r="HFQ538" s="75"/>
      <c r="HFR538" s="75"/>
      <c r="HFS538" s="75"/>
      <c r="HFT538" s="75"/>
      <c r="HFU538" s="75"/>
      <c r="HFV538" s="75"/>
      <c r="HFW538" s="75"/>
      <c r="HFX538" s="75"/>
      <c r="HFY538" s="75"/>
      <c r="HFZ538" s="75"/>
      <c r="HGA538" s="75"/>
      <c r="HGB538" s="75"/>
      <c r="HGC538" s="75"/>
      <c r="HGD538" s="75"/>
      <c r="HGE538" s="75"/>
      <c r="HGF538" s="75"/>
      <c r="HGG538" s="75"/>
      <c r="HGH538" s="75"/>
      <c r="HGI538" s="75"/>
      <c r="HGJ538" s="75"/>
      <c r="HGK538" s="75"/>
      <c r="HGL538" s="75"/>
      <c r="HGM538" s="75"/>
      <c r="HGN538" s="75"/>
      <c r="HGO538" s="75"/>
      <c r="HGP538" s="75"/>
      <c r="HGQ538" s="75"/>
      <c r="HGR538" s="75"/>
      <c r="HGS538" s="75"/>
      <c r="HGT538" s="75"/>
      <c r="HGU538" s="75"/>
      <c r="HGV538" s="75"/>
      <c r="HGW538" s="75"/>
      <c r="HGX538" s="75"/>
      <c r="HGY538" s="75"/>
      <c r="HGZ538" s="75"/>
      <c r="HHA538" s="75"/>
      <c r="HHB538" s="75"/>
      <c r="HHC538" s="75"/>
      <c r="HHD538" s="75"/>
      <c r="HHE538" s="75"/>
      <c r="HHF538" s="75"/>
      <c r="HHG538" s="75"/>
      <c r="HHH538" s="75"/>
      <c r="HHI538" s="75"/>
      <c r="HHJ538" s="75"/>
      <c r="HHK538" s="75"/>
      <c r="HHL538" s="75"/>
      <c r="HHM538" s="75"/>
      <c r="HHN538" s="75"/>
      <c r="HHO538" s="75"/>
      <c r="HHP538" s="75"/>
      <c r="HHQ538" s="75"/>
      <c r="HHR538" s="75"/>
      <c r="HHS538" s="75"/>
      <c r="HHT538" s="75"/>
      <c r="HHU538" s="75"/>
      <c r="HHV538" s="75"/>
      <c r="HHW538" s="75"/>
      <c r="HHX538" s="75"/>
      <c r="HHY538" s="75"/>
      <c r="HHZ538" s="75"/>
      <c r="HIA538" s="75"/>
      <c r="HIB538" s="75"/>
      <c r="HIC538" s="75"/>
      <c r="HID538" s="75"/>
      <c r="HIE538" s="75"/>
      <c r="HIF538" s="75"/>
      <c r="HIG538" s="75"/>
      <c r="HIH538" s="75"/>
      <c r="HII538" s="75"/>
      <c r="HIJ538" s="75"/>
      <c r="HIK538" s="75"/>
      <c r="HIL538" s="75"/>
      <c r="HIM538" s="75"/>
      <c r="HIN538" s="75"/>
      <c r="HIO538" s="75"/>
      <c r="HIP538" s="75"/>
      <c r="HIQ538" s="75"/>
      <c r="HIR538" s="75"/>
      <c r="HIS538" s="75"/>
      <c r="HIT538" s="75"/>
      <c r="HIU538" s="75"/>
      <c r="HIV538" s="75"/>
      <c r="HIW538" s="75"/>
      <c r="HIX538" s="75"/>
      <c r="HIY538" s="75"/>
      <c r="HIZ538" s="75"/>
      <c r="HJA538" s="75"/>
      <c r="HJB538" s="75"/>
      <c r="HJC538" s="75"/>
      <c r="HJD538" s="75"/>
      <c r="HJE538" s="75"/>
      <c r="HJF538" s="75"/>
      <c r="HJG538" s="75"/>
      <c r="HJH538" s="75"/>
      <c r="HJI538" s="75"/>
      <c r="HJJ538" s="75"/>
      <c r="HJK538" s="75"/>
      <c r="HJL538" s="75"/>
      <c r="HJM538" s="75"/>
      <c r="HJN538" s="75"/>
      <c r="HJO538" s="75"/>
      <c r="HJP538" s="75"/>
      <c r="HJQ538" s="75"/>
      <c r="HJR538" s="75"/>
      <c r="HJS538" s="75"/>
      <c r="HJT538" s="75"/>
      <c r="HJU538" s="75"/>
      <c r="HJV538" s="75"/>
      <c r="HJW538" s="75"/>
      <c r="HJX538" s="75"/>
      <c r="HJY538" s="75"/>
      <c r="HJZ538" s="75"/>
      <c r="HKA538" s="75"/>
      <c r="HKB538" s="75"/>
      <c r="HKC538" s="75"/>
      <c r="HKD538" s="75"/>
      <c r="HKE538" s="75"/>
      <c r="HKF538" s="75"/>
      <c r="HKG538" s="75"/>
      <c r="HKH538" s="75"/>
      <c r="HKI538" s="75"/>
      <c r="HKJ538" s="75"/>
      <c r="HKK538" s="75"/>
      <c r="HKL538" s="75"/>
      <c r="HKM538" s="75"/>
      <c r="HKN538" s="75"/>
      <c r="HKO538" s="75"/>
      <c r="HKP538" s="75"/>
      <c r="HKQ538" s="75"/>
      <c r="HKR538" s="75"/>
      <c r="HKS538" s="75"/>
      <c r="HKT538" s="75"/>
      <c r="HKU538" s="75"/>
      <c r="HKV538" s="75"/>
      <c r="HKW538" s="75"/>
      <c r="HKX538" s="75"/>
      <c r="HKY538" s="75"/>
      <c r="HKZ538" s="75"/>
      <c r="HLA538" s="75"/>
      <c r="HLB538" s="75"/>
      <c r="HLC538" s="75"/>
      <c r="HLD538" s="75"/>
      <c r="HLE538" s="75"/>
      <c r="HLF538" s="75"/>
      <c r="HLG538" s="75"/>
      <c r="HLH538" s="75"/>
      <c r="HLI538" s="75"/>
      <c r="HLJ538" s="75"/>
      <c r="HLK538" s="75"/>
      <c r="HLL538" s="75"/>
      <c r="HLM538" s="75"/>
      <c r="HLN538" s="75"/>
      <c r="HLO538" s="75"/>
      <c r="HLP538" s="75"/>
      <c r="HLQ538" s="75"/>
      <c r="HLR538" s="75"/>
      <c r="HLS538" s="75"/>
      <c r="HLT538" s="75"/>
      <c r="HLU538" s="75"/>
      <c r="HLV538" s="75"/>
      <c r="HLW538" s="75"/>
      <c r="HLX538" s="75"/>
      <c r="HLY538" s="75"/>
      <c r="HLZ538" s="75"/>
      <c r="HMA538" s="75"/>
      <c r="HMB538" s="75"/>
      <c r="HMC538" s="75"/>
      <c r="HMD538" s="75"/>
      <c r="HME538" s="75"/>
      <c r="HMF538" s="75"/>
      <c r="HMG538" s="75"/>
      <c r="HMH538" s="75"/>
      <c r="HMI538" s="75"/>
      <c r="HMJ538" s="75"/>
      <c r="HMK538" s="75"/>
      <c r="HML538" s="75"/>
      <c r="HMM538" s="75"/>
      <c r="HMN538" s="75"/>
      <c r="HMO538" s="75"/>
      <c r="HMP538" s="75"/>
      <c r="HMQ538" s="75"/>
      <c r="HMR538" s="75"/>
      <c r="HMS538" s="75"/>
      <c r="HMT538" s="75"/>
      <c r="HMU538" s="75"/>
      <c r="HMV538" s="75"/>
      <c r="HMW538" s="75"/>
      <c r="HMX538" s="75"/>
      <c r="HMY538" s="75"/>
      <c r="HMZ538" s="75"/>
      <c r="HNA538" s="75"/>
      <c r="HNB538" s="75"/>
      <c r="HNC538" s="75"/>
      <c r="HND538" s="75"/>
      <c r="HNE538" s="75"/>
      <c r="HNF538" s="75"/>
      <c r="HNG538" s="75"/>
      <c r="HNH538" s="75"/>
      <c r="HNI538" s="75"/>
      <c r="HNJ538" s="75"/>
      <c r="HNK538" s="75"/>
      <c r="HNL538" s="75"/>
      <c r="HNM538" s="75"/>
      <c r="HNN538" s="75"/>
      <c r="HNO538" s="75"/>
      <c r="HNP538" s="75"/>
      <c r="HNQ538" s="75"/>
      <c r="HNR538" s="75"/>
      <c r="HNS538" s="75"/>
      <c r="HNT538" s="75"/>
      <c r="HNU538" s="75"/>
      <c r="HNV538" s="75"/>
      <c r="HNW538" s="75"/>
      <c r="HNX538" s="75"/>
      <c r="HNY538" s="75"/>
      <c r="HNZ538" s="75"/>
      <c r="HOA538" s="75"/>
      <c r="HOB538" s="75"/>
      <c r="HOC538" s="75"/>
      <c r="HOD538" s="75"/>
      <c r="HOE538" s="75"/>
      <c r="HOF538" s="75"/>
      <c r="HOG538" s="75"/>
      <c r="HOH538" s="75"/>
      <c r="HOI538" s="75"/>
      <c r="HOJ538" s="75"/>
      <c r="HOK538" s="75"/>
      <c r="HOL538" s="75"/>
      <c r="HOM538" s="75"/>
      <c r="HON538" s="75"/>
      <c r="HOO538" s="75"/>
      <c r="HOP538" s="75"/>
      <c r="HOQ538" s="75"/>
      <c r="HOR538" s="75"/>
      <c r="HOS538" s="75"/>
      <c r="HOT538" s="75"/>
      <c r="HOU538" s="75"/>
      <c r="HOV538" s="75"/>
      <c r="HOW538" s="75"/>
      <c r="HOX538" s="75"/>
      <c r="HOY538" s="75"/>
      <c r="HOZ538" s="75"/>
      <c r="HPA538" s="75"/>
      <c r="HPB538" s="75"/>
      <c r="HPC538" s="75"/>
      <c r="HPD538" s="75"/>
      <c r="HPE538" s="75"/>
      <c r="HPF538" s="75"/>
      <c r="HPG538" s="75"/>
      <c r="HPH538" s="75"/>
      <c r="HPI538" s="75"/>
      <c r="HPJ538" s="75"/>
      <c r="HPK538" s="75"/>
      <c r="HPL538" s="75"/>
      <c r="HPM538" s="75"/>
      <c r="HPN538" s="75"/>
      <c r="HPO538" s="75"/>
      <c r="HPP538" s="75"/>
      <c r="HPQ538" s="75"/>
      <c r="HPR538" s="75"/>
      <c r="HPS538" s="75"/>
      <c r="HPT538" s="75"/>
      <c r="HPU538" s="75"/>
      <c r="HPV538" s="75"/>
      <c r="HPW538" s="75"/>
      <c r="HPX538" s="75"/>
      <c r="HPY538" s="75"/>
      <c r="HPZ538" s="75"/>
      <c r="HQA538" s="75"/>
      <c r="HQB538" s="75"/>
      <c r="HQC538" s="75"/>
      <c r="HQD538" s="75"/>
      <c r="HQE538" s="75"/>
      <c r="HQF538" s="75"/>
      <c r="HQG538" s="75"/>
      <c r="HQH538" s="75"/>
      <c r="HQI538" s="75"/>
      <c r="HQJ538" s="75"/>
      <c r="HQK538" s="75"/>
      <c r="HQL538" s="75"/>
      <c r="HQM538" s="75"/>
      <c r="HQN538" s="75"/>
      <c r="HQO538" s="75"/>
      <c r="HQP538" s="75"/>
      <c r="HQQ538" s="75"/>
      <c r="HQR538" s="75"/>
      <c r="HQS538" s="75"/>
      <c r="HQT538" s="75"/>
      <c r="HQU538" s="75"/>
      <c r="HQV538" s="75"/>
      <c r="HQW538" s="75"/>
      <c r="HQX538" s="75"/>
      <c r="HQY538" s="75"/>
      <c r="HQZ538" s="75"/>
      <c r="HRA538" s="75"/>
      <c r="HRB538" s="75"/>
      <c r="HRC538" s="75"/>
      <c r="HRD538" s="75"/>
      <c r="HRE538" s="75"/>
      <c r="HRF538" s="75"/>
      <c r="HRG538" s="75"/>
      <c r="HRH538" s="75"/>
      <c r="HRI538" s="75"/>
      <c r="HRJ538" s="75"/>
      <c r="HRK538" s="75"/>
      <c r="HRL538" s="75"/>
      <c r="HRM538" s="75"/>
      <c r="HRN538" s="75"/>
      <c r="HRO538" s="75"/>
      <c r="HRP538" s="75"/>
      <c r="HRQ538" s="75"/>
      <c r="HRR538" s="75"/>
      <c r="HRS538" s="75"/>
      <c r="HRT538" s="75"/>
      <c r="HRU538" s="75"/>
      <c r="HRV538" s="75"/>
      <c r="HRW538" s="75"/>
      <c r="HRX538" s="75"/>
      <c r="HRY538" s="75"/>
      <c r="HRZ538" s="75"/>
      <c r="HSA538" s="75"/>
      <c r="HSB538" s="75"/>
      <c r="HSC538" s="75"/>
      <c r="HSD538" s="75"/>
      <c r="HSE538" s="75"/>
      <c r="HSF538" s="75"/>
      <c r="HSG538" s="75"/>
      <c r="HSH538" s="75"/>
      <c r="HSI538" s="75"/>
      <c r="HSJ538" s="75"/>
      <c r="HSK538" s="75"/>
      <c r="HSL538" s="75"/>
      <c r="HSM538" s="75"/>
      <c r="HSN538" s="75"/>
      <c r="HSO538" s="75"/>
      <c r="HSP538" s="75"/>
      <c r="HSQ538" s="75"/>
      <c r="HSR538" s="75"/>
      <c r="HSS538" s="75"/>
      <c r="HST538" s="75"/>
      <c r="HSU538" s="75"/>
      <c r="HSV538" s="75"/>
      <c r="HSW538" s="75"/>
      <c r="HSX538" s="75"/>
      <c r="HSY538" s="75"/>
      <c r="HSZ538" s="75"/>
      <c r="HTA538" s="75"/>
      <c r="HTB538" s="75"/>
      <c r="HTC538" s="75"/>
      <c r="HTD538" s="75"/>
      <c r="HTE538" s="75"/>
      <c r="HTF538" s="75"/>
      <c r="HTG538" s="75"/>
      <c r="HTH538" s="75"/>
      <c r="HTI538" s="75"/>
      <c r="HTJ538" s="75"/>
      <c r="HTK538" s="75"/>
      <c r="HTL538" s="75"/>
      <c r="HTM538" s="75"/>
      <c r="HTN538" s="75"/>
      <c r="HTO538" s="75"/>
      <c r="HTP538" s="75"/>
      <c r="HTQ538" s="75"/>
      <c r="HTR538" s="75"/>
      <c r="HTS538" s="75"/>
      <c r="HTT538" s="75"/>
      <c r="HTU538" s="75"/>
      <c r="HTV538" s="75"/>
      <c r="HTW538" s="75"/>
      <c r="HTX538" s="75"/>
      <c r="HTY538" s="75"/>
      <c r="HTZ538" s="75"/>
      <c r="HUA538" s="75"/>
      <c r="HUB538" s="75"/>
      <c r="HUC538" s="75"/>
      <c r="HUD538" s="75"/>
      <c r="HUE538" s="75"/>
      <c r="HUF538" s="75"/>
      <c r="HUG538" s="75"/>
      <c r="HUH538" s="75"/>
      <c r="HUI538" s="75"/>
      <c r="HUJ538" s="75"/>
      <c r="HUK538" s="75"/>
      <c r="HUL538" s="75"/>
      <c r="HUM538" s="75"/>
      <c r="HUN538" s="75"/>
      <c r="HUO538" s="75"/>
      <c r="HUP538" s="75"/>
      <c r="HUQ538" s="75"/>
      <c r="HUR538" s="75"/>
      <c r="HUS538" s="75"/>
      <c r="HUT538" s="75"/>
      <c r="HUU538" s="75"/>
      <c r="HUV538" s="75"/>
      <c r="HUW538" s="75"/>
      <c r="HUX538" s="75"/>
      <c r="HUY538" s="75"/>
      <c r="HUZ538" s="75"/>
      <c r="HVA538" s="75"/>
      <c r="HVB538" s="75"/>
      <c r="HVC538" s="75"/>
      <c r="HVD538" s="75"/>
      <c r="HVE538" s="75"/>
      <c r="HVF538" s="75"/>
      <c r="HVG538" s="75"/>
      <c r="HVH538" s="75"/>
      <c r="HVI538" s="75"/>
      <c r="HVJ538" s="75"/>
      <c r="HVK538" s="75"/>
      <c r="HVL538" s="75"/>
      <c r="HVM538" s="75"/>
      <c r="HVN538" s="75"/>
      <c r="HVO538" s="75"/>
      <c r="HVP538" s="75"/>
      <c r="HVQ538" s="75"/>
      <c r="HVR538" s="75"/>
      <c r="HVS538" s="75"/>
      <c r="HVT538" s="75"/>
      <c r="HVU538" s="75"/>
      <c r="HVV538" s="75"/>
      <c r="HVW538" s="75"/>
      <c r="HVX538" s="75"/>
      <c r="HVY538" s="75"/>
      <c r="HVZ538" s="75"/>
      <c r="HWA538" s="75"/>
      <c r="HWB538" s="75"/>
      <c r="HWC538" s="75"/>
      <c r="HWD538" s="75"/>
      <c r="HWE538" s="75"/>
      <c r="HWF538" s="75"/>
      <c r="HWG538" s="75"/>
      <c r="HWH538" s="75"/>
      <c r="HWI538" s="75"/>
      <c r="HWJ538" s="75"/>
      <c r="HWK538" s="75"/>
      <c r="HWL538" s="75"/>
      <c r="HWM538" s="75"/>
      <c r="HWN538" s="75"/>
      <c r="HWO538" s="75"/>
      <c r="HWP538" s="75"/>
      <c r="HWQ538" s="75"/>
      <c r="HWR538" s="75"/>
      <c r="HWS538" s="75"/>
      <c r="HWT538" s="75"/>
      <c r="HWU538" s="75"/>
      <c r="HWV538" s="75"/>
      <c r="HWW538" s="75"/>
      <c r="HWX538" s="75"/>
      <c r="HWY538" s="75"/>
      <c r="HWZ538" s="75"/>
      <c r="HXA538" s="75"/>
      <c r="HXB538" s="75"/>
      <c r="HXC538" s="75"/>
      <c r="HXD538" s="75"/>
      <c r="HXE538" s="75"/>
      <c r="HXF538" s="75"/>
      <c r="HXG538" s="75"/>
      <c r="HXH538" s="75"/>
      <c r="HXI538" s="75"/>
      <c r="HXJ538" s="75"/>
      <c r="HXK538" s="75"/>
      <c r="HXL538" s="75"/>
      <c r="HXM538" s="75"/>
      <c r="HXN538" s="75"/>
      <c r="HXO538" s="75"/>
      <c r="HXP538" s="75"/>
      <c r="HXQ538" s="75"/>
      <c r="HXR538" s="75"/>
      <c r="HXS538" s="75"/>
      <c r="HXT538" s="75"/>
      <c r="HXU538" s="75"/>
      <c r="HXV538" s="75"/>
      <c r="HXW538" s="75"/>
      <c r="HXX538" s="75"/>
      <c r="HXY538" s="75"/>
      <c r="HXZ538" s="75"/>
      <c r="HYA538" s="75"/>
      <c r="HYB538" s="75"/>
      <c r="HYC538" s="75"/>
      <c r="HYD538" s="75"/>
      <c r="HYE538" s="75"/>
      <c r="HYF538" s="75"/>
      <c r="HYG538" s="75"/>
      <c r="HYH538" s="75"/>
      <c r="HYI538" s="75"/>
      <c r="HYJ538" s="75"/>
      <c r="HYK538" s="75"/>
      <c r="HYL538" s="75"/>
      <c r="HYM538" s="75"/>
      <c r="HYN538" s="75"/>
      <c r="HYO538" s="75"/>
      <c r="HYP538" s="75"/>
      <c r="HYQ538" s="75"/>
      <c r="HYR538" s="75"/>
      <c r="HYS538" s="75"/>
      <c r="HYT538" s="75"/>
      <c r="HYU538" s="75"/>
      <c r="HYV538" s="75"/>
      <c r="HYW538" s="75"/>
      <c r="HYX538" s="75"/>
      <c r="HYY538" s="75"/>
      <c r="HYZ538" s="75"/>
      <c r="HZA538" s="75"/>
      <c r="HZB538" s="75"/>
      <c r="HZC538" s="75"/>
      <c r="HZD538" s="75"/>
      <c r="HZE538" s="75"/>
      <c r="HZF538" s="75"/>
      <c r="HZG538" s="75"/>
      <c r="HZH538" s="75"/>
      <c r="HZI538" s="75"/>
      <c r="HZJ538" s="75"/>
      <c r="HZK538" s="75"/>
      <c r="HZL538" s="75"/>
      <c r="HZM538" s="75"/>
      <c r="HZN538" s="75"/>
      <c r="HZO538" s="75"/>
      <c r="HZP538" s="75"/>
      <c r="HZQ538" s="75"/>
      <c r="HZR538" s="75"/>
      <c r="HZS538" s="75"/>
      <c r="HZT538" s="75"/>
      <c r="HZU538" s="75"/>
      <c r="HZV538" s="75"/>
      <c r="HZW538" s="75"/>
      <c r="HZX538" s="75"/>
      <c r="HZY538" s="75"/>
      <c r="HZZ538" s="75"/>
      <c r="IAA538" s="75"/>
      <c r="IAB538" s="75"/>
      <c r="IAC538" s="75"/>
      <c r="IAD538" s="75"/>
      <c r="IAE538" s="75"/>
      <c r="IAF538" s="75"/>
      <c r="IAG538" s="75"/>
      <c r="IAH538" s="75"/>
      <c r="IAI538" s="75"/>
      <c r="IAJ538" s="75"/>
      <c r="IAK538" s="75"/>
      <c r="IAL538" s="75"/>
      <c r="IAM538" s="75"/>
      <c r="IAN538" s="75"/>
      <c r="IAO538" s="75"/>
      <c r="IAP538" s="75"/>
      <c r="IAQ538" s="75"/>
      <c r="IAR538" s="75"/>
      <c r="IAS538" s="75"/>
      <c r="IAT538" s="75"/>
      <c r="IAU538" s="75"/>
      <c r="IAV538" s="75"/>
      <c r="IAW538" s="75"/>
      <c r="IAX538" s="75"/>
      <c r="IAY538" s="75"/>
      <c r="IAZ538" s="75"/>
      <c r="IBA538" s="75"/>
      <c r="IBB538" s="75"/>
      <c r="IBC538" s="75"/>
      <c r="IBD538" s="75"/>
      <c r="IBE538" s="75"/>
      <c r="IBF538" s="75"/>
      <c r="IBG538" s="75"/>
      <c r="IBH538" s="75"/>
      <c r="IBI538" s="75"/>
      <c r="IBJ538" s="75"/>
      <c r="IBK538" s="75"/>
      <c r="IBL538" s="75"/>
      <c r="IBM538" s="75"/>
      <c r="IBN538" s="75"/>
      <c r="IBO538" s="75"/>
      <c r="IBP538" s="75"/>
      <c r="IBQ538" s="75"/>
      <c r="IBR538" s="75"/>
      <c r="IBS538" s="75"/>
      <c r="IBT538" s="75"/>
      <c r="IBU538" s="75"/>
      <c r="IBV538" s="75"/>
      <c r="IBW538" s="75"/>
      <c r="IBX538" s="75"/>
      <c r="IBY538" s="75"/>
      <c r="IBZ538" s="75"/>
      <c r="ICA538" s="75"/>
      <c r="ICB538" s="75"/>
      <c r="ICC538" s="75"/>
      <c r="ICD538" s="75"/>
      <c r="ICE538" s="75"/>
      <c r="ICF538" s="75"/>
      <c r="ICG538" s="75"/>
      <c r="ICH538" s="75"/>
      <c r="ICI538" s="75"/>
      <c r="ICJ538" s="75"/>
      <c r="ICK538" s="75"/>
      <c r="ICL538" s="75"/>
      <c r="ICM538" s="75"/>
      <c r="ICN538" s="75"/>
      <c r="ICO538" s="75"/>
      <c r="ICP538" s="75"/>
      <c r="ICQ538" s="75"/>
      <c r="ICR538" s="75"/>
      <c r="ICS538" s="75"/>
      <c r="ICT538" s="75"/>
      <c r="ICU538" s="75"/>
      <c r="ICV538" s="75"/>
      <c r="ICW538" s="75"/>
      <c r="ICX538" s="75"/>
      <c r="ICY538" s="75"/>
      <c r="ICZ538" s="75"/>
      <c r="IDA538" s="75"/>
      <c r="IDB538" s="75"/>
      <c r="IDC538" s="75"/>
      <c r="IDD538" s="75"/>
      <c r="IDE538" s="75"/>
      <c r="IDF538" s="75"/>
      <c r="IDG538" s="75"/>
      <c r="IDH538" s="75"/>
      <c r="IDI538" s="75"/>
      <c r="IDJ538" s="75"/>
      <c r="IDK538" s="75"/>
      <c r="IDL538" s="75"/>
      <c r="IDM538" s="75"/>
      <c r="IDN538" s="75"/>
      <c r="IDO538" s="75"/>
      <c r="IDP538" s="75"/>
      <c r="IDQ538" s="75"/>
      <c r="IDR538" s="75"/>
      <c r="IDS538" s="75"/>
      <c r="IDT538" s="75"/>
      <c r="IDU538" s="75"/>
      <c r="IDV538" s="75"/>
      <c r="IDW538" s="75"/>
      <c r="IDX538" s="75"/>
      <c r="IDY538" s="75"/>
      <c r="IDZ538" s="75"/>
      <c r="IEA538" s="75"/>
      <c r="IEB538" s="75"/>
      <c r="IEC538" s="75"/>
      <c r="IED538" s="75"/>
      <c r="IEE538" s="75"/>
      <c r="IEF538" s="75"/>
      <c r="IEG538" s="75"/>
      <c r="IEH538" s="75"/>
      <c r="IEI538" s="75"/>
      <c r="IEJ538" s="75"/>
      <c r="IEK538" s="75"/>
      <c r="IEL538" s="75"/>
      <c r="IEM538" s="75"/>
      <c r="IEN538" s="75"/>
      <c r="IEO538" s="75"/>
      <c r="IEP538" s="75"/>
      <c r="IEQ538" s="75"/>
      <c r="IER538" s="75"/>
      <c r="IES538" s="75"/>
      <c r="IET538" s="75"/>
      <c r="IEU538" s="75"/>
      <c r="IEV538" s="75"/>
      <c r="IEW538" s="75"/>
      <c r="IEX538" s="75"/>
      <c r="IEY538" s="75"/>
      <c r="IEZ538" s="75"/>
      <c r="IFA538" s="75"/>
      <c r="IFB538" s="75"/>
      <c r="IFC538" s="75"/>
      <c r="IFD538" s="75"/>
      <c r="IFE538" s="75"/>
      <c r="IFF538" s="75"/>
      <c r="IFG538" s="75"/>
      <c r="IFH538" s="75"/>
      <c r="IFI538" s="75"/>
      <c r="IFJ538" s="75"/>
      <c r="IFK538" s="75"/>
      <c r="IFL538" s="75"/>
      <c r="IFM538" s="75"/>
      <c r="IFN538" s="75"/>
      <c r="IFO538" s="75"/>
      <c r="IFP538" s="75"/>
      <c r="IFQ538" s="75"/>
      <c r="IFR538" s="75"/>
      <c r="IFS538" s="75"/>
      <c r="IFT538" s="75"/>
      <c r="IFU538" s="75"/>
      <c r="IFV538" s="75"/>
      <c r="IFW538" s="75"/>
      <c r="IFX538" s="75"/>
      <c r="IFY538" s="75"/>
      <c r="IFZ538" s="75"/>
      <c r="IGA538" s="75"/>
      <c r="IGB538" s="75"/>
      <c r="IGC538" s="75"/>
      <c r="IGD538" s="75"/>
      <c r="IGE538" s="75"/>
      <c r="IGF538" s="75"/>
      <c r="IGG538" s="75"/>
      <c r="IGH538" s="75"/>
      <c r="IGI538" s="75"/>
      <c r="IGJ538" s="75"/>
      <c r="IGK538" s="75"/>
      <c r="IGL538" s="75"/>
      <c r="IGM538" s="75"/>
      <c r="IGN538" s="75"/>
      <c r="IGO538" s="75"/>
      <c r="IGP538" s="75"/>
      <c r="IGQ538" s="75"/>
      <c r="IGR538" s="75"/>
      <c r="IGS538" s="75"/>
      <c r="IGT538" s="75"/>
      <c r="IGU538" s="75"/>
      <c r="IGV538" s="75"/>
      <c r="IGW538" s="75"/>
      <c r="IGX538" s="75"/>
      <c r="IGY538" s="75"/>
      <c r="IGZ538" s="75"/>
      <c r="IHA538" s="75"/>
      <c r="IHB538" s="75"/>
      <c r="IHC538" s="75"/>
      <c r="IHD538" s="75"/>
      <c r="IHE538" s="75"/>
      <c r="IHF538" s="75"/>
      <c r="IHG538" s="75"/>
      <c r="IHH538" s="75"/>
      <c r="IHI538" s="75"/>
      <c r="IHJ538" s="75"/>
      <c r="IHK538" s="75"/>
      <c r="IHL538" s="75"/>
      <c r="IHM538" s="75"/>
      <c r="IHN538" s="75"/>
      <c r="IHO538" s="75"/>
      <c r="IHP538" s="75"/>
      <c r="IHQ538" s="75"/>
      <c r="IHR538" s="75"/>
      <c r="IHS538" s="75"/>
      <c r="IHT538" s="75"/>
      <c r="IHU538" s="75"/>
      <c r="IHV538" s="75"/>
      <c r="IHW538" s="75"/>
      <c r="IHX538" s="75"/>
      <c r="IHY538" s="75"/>
      <c r="IHZ538" s="75"/>
      <c r="IIA538" s="75"/>
      <c r="IIB538" s="75"/>
      <c r="IIC538" s="75"/>
      <c r="IID538" s="75"/>
      <c r="IIE538" s="75"/>
      <c r="IIF538" s="75"/>
      <c r="IIG538" s="75"/>
      <c r="IIH538" s="75"/>
      <c r="III538" s="75"/>
      <c r="IIJ538" s="75"/>
      <c r="IIK538" s="75"/>
      <c r="IIL538" s="75"/>
      <c r="IIM538" s="75"/>
      <c r="IIN538" s="75"/>
      <c r="IIO538" s="75"/>
      <c r="IIP538" s="75"/>
      <c r="IIQ538" s="75"/>
      <c r="IIR538" s="75"/>
      <c r="IIS538" s="75"/>
      <c r="IIT538" s="75"/>
      <c r="IIU538" s="75"/>
      <c r="IIV538" s="75"/>
      <c r="IIW538" s="75"/>
      <c r="IIX538" s="75"/>
      <c r="IIY538" s="75"/>
      <c r="IIZ538" s="75"/>
      <c r="IJA538" s="75"/>
      <c r="IJB538" s="75"/>
      <c r="IJC538" s="75"/>
      <c r="IJD538" s="75"/>
      <c r="IJE538" s="75"/>
      <c r="IJF538" s="75"/>
      <c r="IJG538" s="75"/>
      <c r="IJH538" s="75"/>
      <c r="IJI538" s="75"/>
      <c r="IJJ538" s="75"/>
      <c r="IJK538" s="75"/>
      <c r="IJL538" s="75"/>
      <c r="IJM538" s="75"/>
      <c r="IJN538" s="75"/>
      <c r="IJO538" s="75"/>
      <c r="IJP538" s="75"/>
      <c r="IJQ538" s="75"/>
      <c r="IJR538" s="75"/>
      <c r="IJS538" s="75"/>
      <c r="IJT538" s="75"/>
      <c r="IJU538" s="75"/>
      <c r="IJV538" s="75"/>
      <c r="IJW538" s="75"/>
      <c r="IJX538" s="75"/>
      <c r="IJY538" s="75"/>
      <c r="IJZ538" s="75"/>
      <c r="IKA538" s="75"/>
      <c r="IKB538" s="75"/>
      <c r="IKC538" s="75"/>
      <c r="IKD538" s="75"/>
      <c r="IKE538" s="75"/>
      <c r="IKF538" s="75"/>
      <c r="IKG538" s="75"/>
      <c r="IKH538" s="75"/>
      <c r="IKI538" s="75"/>
      <c r="IKJ538" s="75"/>
      <c r="IKK538" s="75"/>
      <c r="IKL538" s="75"/>
      <c r="IKM538" s="75"/>
      <c r="IKN538" s="75"/>
      <c r="IKO538" s="75"/>
      <c r="IKP538" s="75"/>
      <c r="IKQ538" s="75"/>
      <c r="IKR538" s="75"/>
      <c r="IKS538" s="75"/>
      <c r="IKT538" s="75"/>
      <c r="IKU538" s="75"/>
      <c r="IKV538" s="75"/>
      <c r="IKW538" s="75"/>
      <c r="IKX538" s="75"/>
      <c r="IKY538" s="75"/>
      <c r="IKZ538" s="75"/>
      <c r="ILA538" s="75"/>
      <c r="ILB538" s="75"/>
      <c r="ILC538" s="75"/>
      <c r="ILD538" s="75"/>
      <c r="ILE538" s="75"/>
      <c r="ILF538" s="75"/>
      <c r="ILG538" s="75"/>
      <c r="ILH538" s="75"/>
      <c r="ILI538" s="75"/>
      <c r="ILJ538" s="75"/>
      <c r="ILK538" s="75"/>
      <c r="ILL538" s="75"/>
      <c r="ILM538" s="75"/>
      <c r="ILN538" s="75"/>
      <c r="ILO538" s="75"/>
      <c r="ILP538" s="75"/>
      <c r="ILQ538" s="75"/>
      <c r="ILR538" s="75"/>
      <c r="ILS538" s="75"/>
      <c r="ILT538" s="75"/>
      <c r="ILU538" s="75"/>
      <c r="ILV538" s="75"/>
      <c r="ILW538" s="75"/>
      <c r="ILX538" s="75"/>
      <c r="ILY538" s="75"/>
      <c r="ILZ538" s="75"/>
      <c r="IMA538" s="75"/>
      <c r="IMB538" s="75"/>
      <c r="IMC538" s="75"/>
      <c r="IMD538" s="75"/>
      <c r="IME538" s="75"/>
      <c r="IMF538" s="75"/>
      <c r="IMG538" s="75"/>
      <c r="IMH538" s="75"/>
      <c r="IMI538" s="75"/>
      <c r="IMJ538" s="75"/>
      <c r="IMK538" s="75"/>
      <c r="IML538" s="75"/>
      <c r="IMM538" s="75"/>
      <c r="IMN538" s="75"/>
      <c r="IMO538" s="75"/>
      <c r="IMP538" s="75"/>
      <c r="IMQ538" s="75"/>
      <c r="IMR538" s="75"/>
      <c r="IMS538" s="75"/>
      <c r="IMT538" s="75"/>
      <c r="IMU538" s="75"/>
      <c r="IMV538" s="75"/>
      <c r="IMW538" s="75"/>
      <c r="IMX538" s="75"/>
      <c r="IMY538" s="75"/>
      <c r="IMZ538" s="75"/>
      <c r="INA538" s="75"/>
      <c r="INB538" s="75"/>
      <c r="INC538" s="75"/>
      <c r="IND538" s="75"/>
      <c r="INE538" s="75"/>
      <c r="INF538" s="75"/>
      <c r="ING538" s="75"/>
      <c r="INH538" s="75"/>
      <c r="INI538" s="75"/>
      <c r="INJ538" s="75"/>
      <c r="INK538" s="75"/>
      <c r="INL538" s="75"/>
      <c r="INM538" s="75"/>
      <c r="INN538" s="75"/>
      <c r="INO538" s="75"/>
      <c r="INP538" s="75"/>
      <c r="INQ538" s="75"/>
      <c r="INR538" s="75"/>
      <c r="INS538" s="75"/>
      <c r="INT538" s="75"/>
      <c r="INU538" s="75"/>
      <c r="INV538" s="75"/>
      <c r="INW538" s="75"/>
      <c r="INX538" s="75"/>
      <c r="INY538" s="75"/>
      <c r="INZ538" s="75"/>
      <c r="IOA538" s="75"/>
      <c r="IOB538" s="75"/>
      <c r="IOC538" s="75"/>
      <c r="IOD538" s="75"/>
      <c r="IOE538" s="75"/>
      <c r="IOF538" s="75"/>
      <c r="IOG538" s="75"/>
      <c r="IOH538" s="75"/>
      <c r="IOI538" s="75"/>
      <c r="IOJ538" s="75"/>
      <c r="IOK538" s="75"/>
      <c r="IOL538" s="75"/>
      <c r="IOM538" s="75"/>
      <c r="ION538" s="75"/>
      <c r="IOO538" s="75"/>
      <c r="IOP538" s="75"/>
      <c r="IOQ538" s="75"/>
      <c r="IOR538" s="75"/>
      <c r="IOS538" s="75"/>
      <c r="IOT538" s="75"/>
      <c r="IOU538" s="75"/>
      <c r="IOV538" s="75"/>
      <c r="IOW538" s="75"/>
      <c r="IOX538" s="75"/>
      <c r="IOY538" s="75"/>
      <c r="IOZ538" s="75"/>
      <c r="IPA538" s="75"/>
      <c r="IPB538" s="75"/>
      <c r="IPC538" s="75"/>
      <c r="IPD538" s="75"/>
      <c r="IPE538" s="75"/>
      <c r="IPF538" s="75"/>
      <c r="IPG538" s="75"/>
      <c r="IPH538" s="75"/>
      <c r="IPI538" s="75"/>
      <c r="IPJ538" s="75"/>
      <c r="IPK538" s="75"/>
      <c r="IPL538" s="75"/>
      <c r="IPM538" s="75"/>
      <c r="IPN538" s="75"/>
      <c r="IPO538" s="75"/>
      <c r="IPP538" s="75"/>
      <c r="IPQ538" s="75"/>
      <c r="IPR538" s="75"/>
      <c r="IPS538" s="75"/>
      <c r="IPT538" s="75"/>
      <c r="IPU538" s="75"/>
      <c r="IPV538" s="75"/>
      <c r="IPW538" s="75"/>
      <c r="IPX538" s="75"/>
      <c r="IPY538" s="75"/>
      <c r="IPZ538" s="75"/>
      <c r="IQA538" s="75"/>
      <c r="IQB538" s="75"/>
      <c r="IQC538" s="75"/>
      <c r="IQD538" s="75"/>
      <c r="IQE538" s="75"/>
      <c r="IQF538" s="75"/>
      <c r="IQG538" s="75"/>
      <c r="IQH538" s="75"/>
      <c r="IQI538" s="75"/>
      <c r="IQJ538" s="75"/>
      <c r="IQK538" s="75"/>
      <c r="IQL538" s="75"/>
      <c r="IQM538" s="75"/>
      <c r="IQN538" s="75"/>
      <c r="IQO538" s="75"/>
      <c r="IQP538" s="75"/>
      <c r="IQQ538" s="75"/>
      <c r="IQR538" s="75"/>
      <c r="IQS538" s="75"/>
      <c r="IQT538" s="75"/>
      <c r="IQU538" s="75"/>
      <c r="IQV538" s="75"/>
      <c r="IQW538" s="75"/>
      <c r="IQX538" s="75"/>
      <c r="IQY538" s="75"/>
      <c r="IQZ538" s="75"/>
      <c r="IRA538" s="75"/>
      <c r="IRB538" s="75"/>
      <c r="IRC538" s="75"/>
      <c r="IRD538" s="75"/>
      <c r="IRE538" s="75"/>
      <c r="IRF538" s="75"/>
      <c r="IRG538" s="75"/>
      <c r="IRH538" s="75"/>
      <c r="IRI538" s="75"/>
      <c r="IRJ538" s="75"/>
      <c r="IRK538" s="75"/>
      <c r="IRL538" s="75"/>
      <c r="IRM538" s="75"/>
      <c r="IRN538" s="75"/>
      <c r="IRO538" s="75"/>
      <c r="IRP538" s="75"/>
      <c r="IRQ538" s="75"/>
      <c r="IRR538" s="75"/>
      <c r="IRS538" s="75"/>
      <c r="IRT538" s="75"/>
      <c r="IRU538" s="75"/>
      <c r="IRV538" s="75"/>
      <c r="IRW538" s="75"/>
      <c r="IRX538" s="75"/>
      <c r="IRY538" s="75"/>
      <c r="IRZ538" s="75"/>
      <c r="ISA538" s="75"/>
      <c r="ISB538" s="75"/>
      <c r="ISC538" s="75"/>
      <c r="ISD538" s="75"/>
      <c r="ISE538" s="75"/>
      <c r="ISF538" s="75"/>
      <c r="ISG538" s="75"/>
      <c r="ISH538" s="75"/>
      <c r="ISI538" s="75"/>
      <c r="ISJ538" s="75"/>
      <c r="ISK538" s="75"/>
      <c r="ISL538" s="75"/>
      <c r="ISM538" s="75"/>
      <c r="ISN538" s="75"/>
      <c r="ISO538" s="75"/>
      <c r="ISP538" s="75"/>
      <c r="ISQ538" s="75"/>
      <c r="ISR538" s="75"/>
      <c r="ISS538" s="75"/>
      <c r="IST538" s="75"/>
      <c r="ISU538" s="75"/>
      <c r="ISV538" s="75"/>
      <c r="ISW538" s="75"/>
      <c r="ISX538" s="75"/>
      <c r="ISY538" s="75"/>
      <c r="ISZ538" s="75"/>
      <c r="ITA538" s="75"/>
      <c r="ITB538" s="75"/>
      <c r="ITC538" s="75"/>
      <c r="ITD538" s="75"/>
      <c r="ITE538" s="75"/>
      <c r="ITF538" s="75"/>
      <c r="ITG538" s="75"/>
      <c r="ITH538" s="75"/>
      <c r="ITI538" s="75"/>
      <c r="ITJ538" s="75"/>
      <c r="ITK538" s="75"/>
      <c r="ITL538" s="75"/>
      <c r="ITM538" s="75"/>
      <c r="ITN538" s="75"/>
      <c r="ITO538" s="75"/>
      <c r="ITP538" s="75"/>
      <c r="ITQ538" s="75"/>
      <c r="ITR538" s="75"/>
      <c r="ITS538" s="75"/>
      <c r="ITT538" s="75"/>
      <c r="ITU538" s="75"/>
      <c r="ITV538" s="75"/>
      <c r="ITW538" s="75"/>
      <c r="ITX538" s="75"/>
      <c r="ITY538" s="75"/>
      <c r="ITZ538" s="75"/>
      <c r="IUA538" s="75"/>
      <c r="IUB538" s="75"/>
      <c r="IUC538" s="75"/>
      <c r="IUD538" s="75"/>
      <c r="IUE538" s="75"/>
      <c r="IUF538" s="75"/>
      <c r="IUG538" s="75"/>
      <c r="IUH538" s="75"/>
      <c r="IUI538" s="75"/>
      <c r="IUJ538" s="75"/>
      <c r="IUK538" s="75"/>
      <c r="IUL538" s="75"/>
      <c r="IUM538" s="75"/>
      <c r="IUN538" s="75"/>
      <c r="IUO538" s="75"/>
      <c r="IUP538" s="75"/>
      <c r="IUQ538" s="75"/>
      <c r="IUR538" s="75"/>
      <c r="IUS538" s="75"/>
      <c r="IUT538" s="75"/>
      <c r="IUU538" s="75"/>
      <c r="IUV538" s="75"/>
      <c r="IUW538" s="75"/>
      <c r="IUX538" s="75"/>
      <c r="IUY538" s="75"/>
      <c r="IUZ538" s="75"/>
      <c r="IVA538" s="75"/>
      <c r="IVB538" s="75"/>
      <c r="IVC538" s="75"/>
      <c r="IVD538" s="75"/>
      <c r="IVE538" s="75"/>
      <c r="IVF538" s="75"/>
      <c r="IVG538" s="75"/>
      <c r="IVH538" s="75"/>
      <c r="IVI538" s="75"/>
      <c r="IVJ538" s="75"/>
      <c r="IVK538" s="75"/>
      <c r="IVL538" s="75"/>
      <c r="IVM538" s="75"/>
      <c r="IVN538" s="75"/>
      <c r="IVO538" s="75"/>
      <c r="IVP538" s="75"/>
      <c r="IVQ538" s="75"/>
      <c r="IVR538" s="75"/>
      <c r="IVS538" s="75"/>
      <c r="IVT538" s="75"/>
      <c r="IVU538" s="75"/>
      <c r="IVV538" s="75"/>
      <c r="IVW538" s="75"/>
      <c r="IVX538" s="75"/>
      <c r="IVY538" s="75"/>
      <c r="IVZ538" s="75"/>
      <c r="IWA538" s="75"/>
      <c r="IWB538" s="75"/>
      <c r="IWC538" s="75"/>
      <c r="IWD538" s="75"/>
      <c r="IWE538" s="75"/>
      <c r="IWF538" s="75"/>
      <c r="IWG538" s="75"/>
      <c r="IWH538" s="75"/>
      <c r="IWI538" s="75"/>
      <c r="IWJ538" s="75"/>
      <c r="IWK538" s="75"/>
      <c r="IWL538" s="75"/>
      <c r="IWM538" s="75"/>
      <c r="IWN538" s="75"/>
      <c r="IWO538" s="75"/>
      <c r="IWP538" s="75"/>
      <c r="IWQ538" s="75"/>
      <c r="IWR538" s="75"/>
      <c r="IWS538" s="75"/>
      <c r="IWT538" s="75"/>
      <c r="IWU538" s="75"/>
      <c r="IWV538" s="75"/>
      <c r="IWW538" s="75"/>
      <c r="IWX538" s="75"/>
      <c r="IWY538" s="75"/>
      <c r="IWZ538" s="75"/>
      <c r="IXA538" s="75"/>
      <c r="IXB538" s="75"/>
      <c r="IXC538" s="75"/>
      <c r="IXD538" s="75"/>
      <c r="IXE538" s="75"/>
      <c r="IXF538" s="75"/>
      <c r="IXG538" s="75"/>
      <c r="IXH538" s="75"/>
      <c r="IXI538" s="75"/>
      <c r="IXJ538" s="75"/>
      <c r="IXK538" s="75"/>
      <c r="IXL538" s="75"/>
      <c r="IXM538" s="75"/>
      <c r="IXN538" s="75"/>
      <c r="IXO538" s="75"/>
      <c r="IXP538" s="75"/>
      <c r="IXQ538" s="75"/>
      <c r="IXR538" s="75"/>
      <c r="IXS538" s="75"/>
      <c r="IXT538" s="75"/>
      <c r="IXU538" s="75"/>
      <c r="IXV538" s="75"/>
      <c r="IXW538" s="75"/>
      <c r="IXX538" s="75"/>
      <c r="IXY538" s="75"/>
      <c r="IXZ538" s="75"/>
      <c r="IYA538" s="75"/>
      <c r="IYB538" s="75"/>
      <c r="IYC538" s="75"/>
      <c r="IYD538" s="75"/>
      <c r="IYE538" s="75"/>
      <c r="IYF538" s="75"/>
      <c r="IYG538" s="75"/>
      <c r="IYH538" s="75"/>
      <c r="IYI538" s="75"/>
      <c r="IYJ538" s="75"/>
      <c r="IYK538" s="75"/>
      <c r="IYL538" s="75"/>
      <c r="IYM538" s="75"/>
      <c r="IYN538" s="75"/>
      <c r="IYO538" s="75"/>
      <c r="IYP538" s="75"/>
      <c r="IYQ538" s="75"/>
      <c r="IYR538" s="75"/>
      <c r="IYS538" s="75"/>
      <c r="IYT538" s="75"/>
      <c r="IYU538" s="75"/>
      <c r="IYV538" s="75"/>
      <c r="IYW538" s="75"/>
      <c r="IYX538" s="75"/>
      <c r="IYY538" s="75"/>
      <c r="IYZ538" s="75"/>
      <c r="IZA538" s="75"/>
      <c r="IZB538" s="75"/>
      <c r="IZC538" s="75"/>
      <c r="IZD538" s="75"/>
      <c r="IZE538" s="75"/>
      <c r="IZF538" s="75"/>
      <c r="IZG538" s="75"/>
      <c r="IZH538" s="75"/>
      <c r="IZI538" s="75"/>
      <c r="IZJ538" s="75"/>
      <c r="IZK538" s="75"/>
      <c r="IZL538" s="75"/>
      <c r="IZM538" s="75"/>
      <c r="IZN538" s="75"/>
      <c r="IZO538" s="75"/>
      <c r="IZP538" s="75"/>
      <c r="IZQ538" s="75"/>
      <c r="IZR538" s="75"/>
      <c r="IZS538" s="75"/>
      <c r="IZT538" s="75"/>
      <c r="IZU538" s="75"/>
      <c r="IZV538" s="75"/>
      <c r="IZW538" s="75"/>
      <c r="IZX538" s="75"/>
      <c r="IZY538" s="75"/>
      <c r="IZZ538" s="75"/>
      <c r="JAA538" s="75"/>
      <c r="JAB538" s="75"/>
      <c r="JAC538" s="75"/>
      <c r="JAD538" s="75"/>
      <c r="JAE538" s="75"/>
      <c r="JAF538" s="75"/>
      <c r="JAG538" s="75"/>
      <c r="JAH538" s="75"/>
      <c r="JAI538" s="75"/>
      <c r="JAJ538" s="75"/>
      <c r="JAK538" s="75"/>
      <c r="JAL538" s="75"/>
      <c r="JAM538" s="75"/>
      <c r="JAN538" s="75"/>
      <c r="JAO538" s="75"/>
      <c r="JAP538" s="75"/>
      <c r="JAQ538" s="75"/>
      <c r="JAR538" s="75"/>
      <c r="JAS538" s="75"/>
      <c r="JAT538" s="75"/>
      <c r="JAU538" s="75"/>
      <c r="JAV538" s="75"/>
      <c r="JAW538" s="75"/>
      <c r="JAX538" s="75"/>
      <c r="JAY538" s="75"/>
      <c r="JAZ538" s="75"/>
      <c r="JBA538" s="75"/>
      <c r="JBB538" s="75"/>
      <c r="JBC538" s="75"/>
      <c r="JBD538" s="75"/>
      <c r="JBE538" s="75"/>
      <c r="JBF538" s="75"/>
      <c r="JBG538" s="75"/>
      <c r="JBH538" s="75"/>
      <c r="JBI538" s="75"/>
      <c r="JBJ538" s="75"/>
      <c r="JBK538" s="75"/>
      <c r="JBL538" s="75"/>
      <c r="JBM538" s="75"/>
      <c r="JBN538" s="75"/>
      <c r="JBO538" s="75"/>
      <c r="JBP538" s="75"/>
      <c r="JBQ538" s="75"/>
      <c r="JBR538" s="75"/>
      <c r="JBS538" s="75"/>
      <c r="JBT538" s="75"/>
      <c r="JBU538" s="75"/>
      <c r="JBV538" s="75"/>
      <c r="JBW538" s="75"/>
      <c r="JBX538" s="75"/>
      <c r="JBY538" s="75"/>
      <c r="JBZ538" s="75"/>
      <c r="JCA538" s="75"/>
      <c r="JCB538" s="75"/>
      <c r="JCC538" s="75"/>
      <c r="JCD538" s="75"/>
      <c r="JCE538" s="75"/>
      <c r="JCF538" s="75"/>
      <c r="JCG538" s="75"/>
      <c r="JCH538" s="75"/>
      <c r="JCI538" s="75"/>
      <c r="JCJ538" s="75"/>
      <c r="JCK538" s="75"/>
      <c r="JCL538" s="75"/>
      <c r="JCM538" s="75"/>
      <c r="JCN538" s="75"/>
      <c r="JCO538" s="75"/>
      <c r="JCP538" s="75"/>
      <c r="JCQ538" s="75"/>
      <c r="JCR538" s="75"/>
      <c r="JCS538" s="75"/>
      <c r="JCT538" s="75"/>
      <c r="JCU538" s="75"/>
      <c r="JCV538" s="75"/>
      <c r="JCW538" s="75"/>
      <c r="JCX538" s="75"/>
      <c r="JCY538" s="75"/>
      <c r="JCZ538" s="75"/>
      <c r="JDA538" s="75"/>
      <c r="JDB538" s="75"/>
      <c r="JDC538" s="75"/>
      <c r="JDD538" s="75"/>
      <c r="JDE538" s="75"/>
      <c r="JDF538" s="75"/>
      <c r="JDG538" s="75"/>
      <c r="JDH538" s="75"/>
      <c r="JDI538" s="75"/>
      <c r="JDJ538" s="75"/>
      <c r="JDK538" s="75"/>
      <c r="JDL538" s="75"/>
      <c r="JDM538" s="75"/>
      <c r="JDN538" s="75"/>
      <c r="JDO538" s="75"/>
      <c r="JDP538" s="75"/>
      <c r="JDQ538" s="75"/>
      <c r="JDR538" s="75"/>
      <c r="JDS538" s="75"/>
      <c r="JDT538" s="75"/>
      <c r="JDU538" s="75"/>
      <c r="JDV538" s="75"/>
      <c r="JDW538" s="75"/>
      <c r="JDX538" s="75"/>
      <c r="JDY538" s="75"/>
      <c r="JDZ538" s="75"/>
      <c r="JEA538" s="75"/>
      <c r="JEB538" s="75"/>
      <c r="JEC538" s="75"/>
      <c r="JED538" s="75"/>
      <c r="JEE538" s="75"/>
      <c r="JEF538" s="75"/>
      <c r="JEG538" s="75"/>
      <c r="JEH538" s="75"/>
      <c r="JEI538" s="75"/>
      <c r="JEJ538" s="75"/>
      <c r="JEK538" s="75"/>
      <c r="JEL538" s="75"/>
      <c r="JEM538" s="75"/>
      <c r="JEN538" s="75"/>
      <c r="JEO538" s="75"/>
      <c r="JEP538" s="75"/>
      <c r="JEQ538" s="75"/>
      <c r="JER538" s="75"/>
      <c r="JES538" s="75"/>
      <c r="JET538" s="75"/>
      <c r="JEU538" s="75"/>
      <c r="JEV538" s="75"/>
      <c r="JEW538" s="75"/>
      <c r="JEX538" s="75"/>
      <c r="JEY538" s="75"/>
      <c r="JEZ538" s="75"/>
      <c r="JFA538" s="75"/>
      <c r="JFB538" s="75"/>
      <c r="JFC538" s="75"/>
      <c r="JFD538" s="75"/>
      <c r="JFE538" s="75"/>
      <c r="JFF538" s="75"/>
      <c r="JFG538" s="75"/>
      <c r="JFH538" s="75"/>
      <c r="JFI538" s="75"/>
      <c r="JFJ538" s="75"/>
      <c r="JFK538" s="75"/>
      <c r="JFL538" s="75"/>
      <c r="JFM538" s="75"/>
      <c r="JFN538" s="75"/>
      <c r="JFO538" s="75"/>
      <c r="JFP538" s="75"/>
      <c r="JFQ538" s="75"/>
      <c r="JFR538" s="75"/>
      <c r="JFS538" s="75"/>
      <c r="JFT538" s="75"/>
      <c r="JFU538" s="75"/>
      <c r="JFV538" s="75"/>
      <c r="JFW538" s="75"/>
      <c r="JFX538" s="75"/>
      <c r="JFY538" s="75"/>
      <c r="JFZ538" s="75"/>
      <c r="JGA538" s="75"/>
      <c r="JGB538" s="75"/>
      <c r="JGC538" s="75"/>
      <c r="JGD538" s="75"/>
      <c r="JGE538" s="75"/>
      <c r="JGF538" s="75"/>
      <c r="JGG538" s="75"/>
      <c r="JGH538" s="75"/>
      <c r="JGI538" s="75"/>
      <c r="JGJ538" s="75"/>
      <c r="JGK538" s="75"/>
      <c r="JGL538" s="75"/>
      <c r="JGM538" s="75"/>
      <c r="JGN538" s="75"/>
      <c r="JGO538" s="75"/>
      <c r="JGP538" s="75"/>
      <c r="JGQ538" s="75"/>
      <c r="JGR538" s="75"/>
      <c r="JGS538" s="75"/>
      <c r="JGT538" s="75"/>
      <c r="JGU538" s="75"/>
      <c r="JGV538" s="75"/>
      <c r="JGW538" s="75"/>
      <c r="JGX538" s="75"/>
      <c r="JGY538" s="75"/>
      <c r="JGZ538" s="75"/>
      <c r="JHA538" s="75"/>
      <c r="JHB538" s="75"/>
      <c r="JHC538" s="75"/>
      <c r="JHD538" s="75"/>
      <c r="JHE538" s="75"/>
      <c r="JHF538" s="75"/>
      <c r="JHG538" s="75"/>
      <c r="JHH538" s="75"/>
      <c r="JHI538" s="75"/>
      <c r="JHJ538" s="75"/>
      <c r="JHK538" s="75"/>
      <c r="JHL538" s="75"/>
      <c r="JHM538" s="75"/>
      <c r="JHN538" s="75"/>
      <c r="JHO538" s="75"/>
      <c r="JHP538" s="75"/>
      <c r="JHQ538" s="75"/>
      <c r="JHR538" s="75"/>
      <c r="JHS538" s="75"/>
      <c r="JHT538" s="75"/>
      <c r="JHU538" s="75"/>
      <c r="JHV538" s="75"/>
      <c r="JHW538" s="75"/>
      <c r="JHX538" s="75"/>
      <c r="JHY538" s="75"/>
      <c r="JHZ538" s="75"/>
      <c r="JIA538" s="75"/>
      <c r="JIB538" s="75"/>
      <c r="JIC538" s="75"/>
      <c r="JID538" s="75"/>
      <c r="JIE538" s="75"/>
      <c r="JIF538" s="75"/>
      <c r="JIG538" s="75"/>
      <c r="JIH538" s="75"/>
      <c r="JII538" s="75"/>
      <c r="JIJ538" s="75"/>
      <c r="JIK538" s="75"/>
      <c r="JIL538" s="75"/>
      <c r="JIM538" s="75"/>
      <c r="JIN538" s="75"/>
      <c r="JIO538" s="75"/>
      <c r="JIP538" s="75"/>
      <c r="JIQ538" s="75"/>
      <c r="JIR538" s="75"/>
      <c r="JIS538" s="75"/>
      <c r="JIT538" s="75"/>
      <c r="JIU538" s="75"/>
      <c r="JIV538" s="75"/>
      <c r="JIW538" s="75"/>
      <c r="JIX538" s="75"/>
      <c r="JIY538" s="75"/>
      <c r="JIZ538" s="75"/>
      <c r="JJA538" s="75"/>
      <c r="JJB538" s="75"/>
      <c r="JJC538" s="75"/>
      <c r="JJD538" s="75"/>
      <c r="JJE538" s="75"/>
      <c r="JJF538" s="75"/>
      <c r="JJG538" s="75"/>
      <c r="JJH538" s="75"/>
      <c r="JJI538" s="75"/>
      <c r="JJJ538" s="75"/>
      <c r="JJK538" s="75"/>
      <c r="JJL538" s="75"/>
      <c r="JJM538" s="75"/>
      <c r="JJN538" s="75"/>
      <c r="JJO538" s="75"/>
      <c r="JJP538" s="75"/>
      <c r="JJQ538" s="75"/>
      <c r="JJR538" s="75"/>
      <c r="JJS538" s="75"/>
      <c r="JJT538" s="75"/>
      <c r="JJU538" s="75"/>
      <c r="JJV538" s="75"/>
      <c r="JJW538" s="75"/>
      <c r="JJX538" s="75"/>
      <c r="JJY538" s="75"/>
      <c r="JJZ538" s="75"/>
      <c r="JKA538" s="75"/>
      <c r="JKB538" s="75"/>
      <c r="JKC538" s="75"/>
      <c r="JKD538" s="75"/>
      <c r="JKE538" s="75"/>
      <c r="JKF538" s="75"/>
      <c r="JKG538" s="75"/>
      <c r="JKH538" s="75"/>
      <c r="JKI538" s="75"/>
      <c r="JKJ538" s="75"/>
      <c r="JKK538" s="75"/>
      <c r="JKL538" s="75"/>
      <c r="JKM538" s="75"/>
      <c r="JKN538" s="75"/>
      <c r="JKO538" s="75"/>
      <c r="JKP538" s="75"/>
      <c r="JKQ538" s="75"/>
      <c r="JKR538" s="75"/>
      <c r="JKS538" s="75"/>
      <c r="JKT538" s="75"/>
      <c r="JKU538" s="75"/>
      <c r="JKV538" s="75"/>
      <c r="JKW538" s="75"/>
      <c r="JKX538" s="75"/>
      <c r="JKY538" s="75"/>
      <c r="JKZ538" s="75"/>
      <c r="JLA538" s="75"/>
      <c r="JLB538" s="75"/>
      <c r="JLC538" s="75"/>
      <c r="JLD538" s="75"/>
      <c r="JLE538" s="75"/>
      <c r="JLF538" s="75"/>
      <c r="JLG538" s="75"/>
      <c r="JLH538" s="75"/>
      <c r="JLI538" s="75"/>
      <c r="JLJ538" s="75"/>
      <c r="JLK538" s="75"/>
      <c r="JLL538" s="75"/>
      <c r="JLM538" s="75"/>
      <c r="JLN538" s="75"/>
      <c r="JLO538" s="75"/>
      <c r="JLP538" s="75"/>
      <c r="JLQ538" s="75"/>
      <c r="JLR538" s="75"/>
      <c r="JLS538" s="75"/>
      <c r="JLT538" s="75"/>
      <c r="JLU538" s="75"/>
      <c r="JLV538" s="75"/>
      <c r="JLW538" s="75"/>
      <c r="JLX538" s="75"/>
      <c r="JLY538" s="75"/>
      <c r="JLZ538" s="75"/>
      <c r="JMA538" s="75"/>
      <c r="JMB538" s="75"/>
      <c r="JMC538" s="75"/>
      <c r="JMD538" s="75"/>
      <c r="JME538" s="75"/>
      <c r="JMF538" s="75"/>
      <c r="JMG538" s="75"/>
      <c r="JMH538" s="75"/>
      <c r="JMI538" s="75"/>
      <c r="JMJ538" s="75"/>
      <c r="JMK538" s="75"/>
      <c r="JML538" s="75"/>
      <c r="JMM538" s="75"/>
      <c r="JMN538" s="75"/>
      <c r="JMO538" s="75"/>
      <c r="JMP538" s="75"/>
      <c r="JMQ538" s="75"/>
      <c r="JMR538" s="75"/>
      <c r="JMS538" s="75"/>
      <c r="JMT538" s="75"/>
      <c r="JMU538" s="75"/>
      <c r="JMV538" s="75"/>
      <c r="JMW538" s="75"/>
      <c r="JMX538" s="75"/>
      <c r="JMY538" s="75"/>
      <c r="JMZ538" s="75"/>
      <c r="JNA538" s="75"/>
      <c r="JNB538" s="75"/>
      <c r="JNC538" s="75"/>
      <c r="JND538" s="75"/>
      <c r="JNE538" s="75"/>
      <c r="JNF538" s="75"/>
      <c r="JNG538" s="75"/>
      <c r="JNH538" s="75"/>
      <c r="JNI538" s="75"/>
      <c r="JNJ538" s="75"/>
      <c r="JNK538" s="75"/>
      <c r="JNL538" s="75"/>
      <c r="JNM538" s="75"/>
      <c r="JNN538" s="75"/>
      <c r="JNO538" s="75"/>
      <c r="JNP538" s="75"/>
      <c r="JNQ538" s="75"/>
      <c r="JNR538" s="75"/>
      <c r="JNS538" s="75"/>
      <c r="JNT538" s="75"/>
      <c r="JNU538" s="75"/>
      <c r="JNV538" s="75"/>
      <c r="JNW538" s="75"/>
      <c r="JNX538" s="75"/>
      <c r="JNY538" s="75"/>
      <c r="JNZ538" s="75"/>
      <c r="JOA538" s="75"/>
      <c r="JOB538" s="75"/>
      <c r="JOC538" s="75"/>
      <c r="JOD538" s="75"/>
      <c r="JOE538" s="75"/>
      <c r="JOF538" s="75"/>
      <c r="JOG538" s="75"/>
      <c r="JOH538" s="75"/>
      <c r="JOI538" s="75"/>
      <c r="JOJ538" s="75"/>
      <c r="JOK538" s="75"/>
      <c r="JOL538" s="75"/>
      <c r="JOM538" s="75"/>
      <c r="JON538" s="75"/>
      <c r="JOO538" s="75"/>
      <c r="JOP538" s="75"/>
      <c r="JOQ538" s="75"/>
      <c r="JOR538" s="75"/>
      <c r="JOS538" s="75"/>
      <c r="JOT538" s="75"/>
      <c r="JOU538" s="75"/>
      <c r="JOV538" s="75"/>
      <c r="JOW538" s="75"/>
      <c r="JOX538" s="75"/>
      <c r="JOY538" s="75"/>
      <c r="JOZ538" s="75"/>
      <c r="JPA538" s="75"/>
      <c r="JPB538" s="75"/>
      <c r="JPC538" s="75"/>
      <c r="JPD538" s="75"/>
      <c r="JPE538" s="75"/>
      <c r="JPF538" s="75"/>
      <c r="JPG538" s="75"/>
      <c r="JPH538" s="75"/>
      <c r="JPI538" s="75"/>
      <c r="JPJ538" s="75"/>
      <c r="JPK538" s="75"/>
      <c r="JPL538" s="75"/>
      <c r="JPM538" s="75"/>
      <c r="JPN538" s="75"/>
      <c r="JPO538" s="75"/>
      <c r="JPP538" s="75"/>
      <c r="JPQ538" s="75"/>
      <c r="JPR538" s="75"/>
      <c r="JPS538" s="75"/>
      <c r="JPT538" s="75"/>
      <c r="JPU538" s="75"/>
      <c r="JPV538" s="75"/>
      <c r="JPW538" s="75"/>
      <c r="JPX538" s="75"/>
      <c r="JPY538" s="75"/>
      <c r="JPZ538" s="75"/>
      <c r="JQA538" s="75"/>
      <c r="JQB538" s="75"/>
      <c r="JQC538" s="75"/>
      <c r="JQD538" s="75"/>
      <c r="JQE538" s="75"/>
      <c r="JQF538" s="75"/>
      <c r="JQG538" s="75"/>
      <c r="JQH538" s="75"/>
      <c r="JQI538" s="75"/>
      <c r="JQJ538" s="75"/>
      <c r="JQK538" s="75"/>
      <c r="JQL538" s="75"/>
      <c r="JQM538" s="75"/>
      <c r="JQN538" s="75"/>
      <c r="JQO538" s="75"/>
      <c r="JQP538" s="75"/>
      <c r="JQQ538" s="75"/>
      <c r="JQR538" s="75"/>
      <c r="JQS538" s="75"/>
      <c r="JQT538" s="75"/>
      <c r="JQU538" s="75"/>
      <c r="JQV538" s="75"/>
      <c r="JQW538" s="75"/>
      <c r="JQX538" s="75"/>
      <c r="JQY538" s="75"/>
      <c r="JQZ538" s="75"/>
      <c r="JRA538" s="75"/>
      <c r="JRB538" s="75"/>
      <c r="JRC538" s="75"/>
      <c r="JRD538" s="75"/>
      <c r="JRE538" s="75"/>
      <c r="JRF538" s="75"/>
      <c r="JRG538" s="75"/>
      <c r="JRH538" s="75"/>
      <c r="JRI538" s="75"/>
      <c r="JRJ538" s="75"/>
      <c r="JRK538" s="75"/>
      <c r="JRL538" s="75"/>
      <c r="JRM538" s="75"/>
      <c r="JRN538" s="75"/>
      <c r="JRO538" s="75"/>
      <c r="JRP538" s="75"/>
      <c r="JRQ538" s="75"/>
      <c r="JRR538" s="75"/>
      <c r="JRS538" s="75"/>
      <c r="JRT538" s="75"/>
      <c r="JRU538" s="75"/>
      <c r="JRV538" s="75"/>
      <c r="JRW538" s="75"/>
      <c r="JRX538" s="75"/>
      <c r="JRY538" s="75"/>
      <c r="JRZ538" s="75"/>
      <c r="JSA538" s="75"/>
      <c r="JSB538" s="75"/>
      <c r="JSC538" s="75"/>
      <c r="JSD538" s="75"/>
      <c r="JSE538" s="75"/>
      <c r="JSF538" s="75"/>
      <c r="JSG538" s="75"/>
      <c r="JSH538" s="75"/>
      <c r="JSI538" s="75"/>
      <c r="JSJ538" s="75"/>
      <c r="JSK538" s="75"/>
      <c r="JSL538" s="75"/>
      <c r="JSM538" s="75"/>
      <c r="JSN538" s="75"/>
      <c r="JSO538" s="75"/>
      <c r="JSP538" s="75"/>
      <c r="JSQ538" s="75"/>
      <c r="JSR538" s="75"/>
      <c r="JSS538" s="75"/>
      <c r="JST538" s="75"/>
      <c r="JSU538" s="75"/>
      <c r="JSV538" s="75"/>
      <c r="JSW538" s="75"/>
      <c r="JSX538" s="75"/>
      <c r="JSY538" s="75"/>
      <c r="JSZ538" s="75"/>
      <c r="JTA538" s="75"/>
      <c r="JTB538" s="75"/>
      <c r="JTC538" s="75"/>
      <c r="JTD538" s="75"/>
      <c r="JTE538" s="75"/>
      <c r="JTF538" s="75"/>
      <c r="JTG538" s="75"/>
      <c r="JTH538" s="75"/>
      <c r="JTI538" s="75"/>
      <c r="JTJ538" s="75"/>
      <c r="JTK538" s="75"/>
      <c r="JTL538" s="75"/>
      <c r="JTM538" s="75"/>
      <c r="JTN538" s="75"/>
      <c r="JTO538" s="75"/>
      <c r="JTP538" s="75"/>
      <c r="JTQ538" s="75"/>
      <c r="JTR538" s="75"/>
      <c r="JTS538" s="75"/>
      <c r="JTT538" s="75"/>
      <c r="JTU538" s="75"/>
      <c r="JTV538" s="75"/>
      <c r="JTW538" s="75"/>
      <c r="JTX538" s="75"/>
      <c r="JTY538" s="75"/>
      <c r="JTZ538" s="75"/>
      <c r="JUA538" s="75"/>
      <c r="JUB538" s="75"/>
      <c r="JUC538" s="75"/>
      <c r="JUD538" s="75"/>
      <c r="JUE538" s="75"/>
      <c r="JUF538" s="75"/>
      <c r="JUG538" s="75"/>
      <c r="JUH538" s="75"/>
      <c r="JUI538" s="75"/>
      <c r="JUJ538" s="75"/>
      <c r="JUK538" s="75"/>
      <c r="JUL538" s="75"/>
      <c r="JUM538" s="75"/>
      <c r="JUN538" s="75"/>
      <c r="JUO538" s="75"/>
      <c r="JUP538" s="75"/>
      <c r="JUQ538" s="75"/>
      <c r="JUR538" s="75"/>
      <c r="JUS538" s="75"/>
      <c r="JUT538" s="75"/>
      <c r="JUU538" s="75"/>
      <c r="JUV538" s="75"/>
      <c r="JUW538" s="75"/>
      <c r="JUX538" s="75"/>
      <c r="JUY538" s="75"/>
      <c r="JUZ538" s="75"/>
      <c r="JVA538" s="75"/>
      <c r="JVB538" s="75"/>
      <c r="JVC538" s="75"/>
      <c r="JVD538" s="75"/>
      <c r="JVE538" s="75"/>
      <c r="JVF538" s="75"/>
      <c r="JVG538" s="75"/>
      <c r="JVH538" s="75"/>
      <c r="JVI538" s="75"/>
      <c r="JVJ538" s="75"/>
      <c r="JVK538" s="75"/>
      <c r="JVL538" s="75"/>
      <c r="JVM538" s="75"/>
      <c r="JVN538" s="75"/>
      <c r="JVO538" s="75"/>
      <c r="JVP538" s="75"/>
      <c r="JVQ538" s="75"/>
      <c r="JVR538" s="75"/>
      <c r="JVS538" s="75"/>
      <c r="JVT538" s="75"/>
      <c r="JVU538" s="75"/>
      <c r="JVV538" s="75"/>
      <c r="JVW538" s="75"/>
      <c r="JVX538" s="75"/>
      <c r="JVY538" s="75"/>
      <c r="JVZ538" s="75"/>
      <c r="JWA538" s="75"/>
      <c r="JWB538" s="75"/>
      <c r="JWC538" s="75"/>
      <c r="JWD538" s="75"/>
      <c r="JWE538" s="75"/>
      <c r="JWF538" s="75"/>
      <c r="JWG538" s="75"/>
      <c r="JWH538" s="75"/>
      <c r="JWI538" s="75"/>
      <c r="JWJ538" s="75"/>
      <c r="JWK538" s="75"/>
      <c r="JWL538" s="75"/>
      <c r="JWM538" s="75"/>
      <c r="JWN538" s="75"/>
      <c r="JWO538" s="75"/>
      <c r="JWP538" s="75"/>
      <c r="JWQ538" s="75"/>
      <c r="JWR538" s="75"/>
      <c r="JWS538" s="75"/>
      <c r="JWT538" s="75"/>
      <c r="JWU538" s="75"/>
      <c r="JWV538" s="75"/>
      <c r="JWW538" s="75"/>
      <c r="JWX538" s="75"/>
      <c r="JWY538" s="75"/>
      <c r="JWZ538" s="75"/>
      <c r="JXA538" s="75"/>
      <c r="JXB538" s="75"/>
      <c r="JXC538" s="75"/>
      <c r="JXD538" s="75"/>
      <c r="JXE538" s="75"/>
      <c r="JXF538" s="75"/>
      <c r="JXG538" s="75"/>
      <c r="JXH538" s="75"/>
      <c r="JXI538" s="75"/>
      <c r="JXJ538" s="75"/>
      <c r="JXK538" s="75"/>
      <c r="JXL538" s="75"/>
      <c r="JXM538" s="75"/>
      <c r="JXN538" s="75"/>
      <c r="JXO538" s="75"/>
      <c r="JXP538" s="75"/>
      <c r="JXQ538" s="75"/>
      <c r="JXR538" s="75"/>
      <c r="JXS538" s="75"/>
      <c r="JXT538" s="75"/>
      <c r="JXU538" s="75"/>
      <c r="JXV538" s="75"/>
      <c r="JXW538" s="75"/>
      <c r="JXX538" s="75"/>
      <c r="JXY538" s="75"/>
      <c r="JXZ538" s="75"/>
      <c r="JYA538" s="75"/>
      <c r="JYB538" s="75"/>
      <c r="JYC538" s="75"/>
      <c r="JYD538" s="75"/>
      <c r="JYE538" s="75"/>
      <c r="JYF538" s="75"/>
      <c r="JYG538" s="75"/>
      <c r="JYH538" s="75"/>
      <c r="JYI538" s="75"/>
      <c r="JYJ538" s="75"/>
      <c r="JYK538" s="75"/>
      <c r="JYL538" s="75"/>
      <c r="JYM538" s="75"/>
      <c r="JYN538" s="75"/>
      <c r="JYO538" s="75"/>
      <c r="JYP538" s="75"/>
      <c r="JYQ538" s="75"/>
      <c r="JYR538" s="75"/>
      <c r="JYS538" s="75"/>
      <c r="JYT538" s="75"/>
      <c r="JYU538" s="75"/>
      <c r="JYV538" s="75"/>
      <c r="JYW538" s="75"/>
      <c r="JYX538" s="75"/>
      <c r="JYY538" s="75"/>
      <c r="JYZ538" s="75"/>
      <c r="JZA538" s="75"/>
      <c r="JZB538" s="75"/>
      <c r="JZC538" s="75"/>
      <c r="JZD538" s="75"/>
      <c r="JZE538" s="75"/>
      <c r="JZF538" s="75"/>
      <c r="JZG538" s="75"/>
      <c r="JZH538" s="75"/>
      <c r="JZI538" s="75"/>
      <c r="JZJ538" s="75"/>
      <c r="JZK538" s="75"/>
      <c r="JZL538" s="75"/>
      <c r="JZM538" s="75"/>
      <c r="JZN538" s="75"/>
      <c r="JZO538" s="75"/>
      <c r="JZP538" s="75"/>
      <c r="JZQ538" s="75"/>
      <c r="JZR538" s="75"/>
      <c r="JZS538" s="75"/>
      <c r="JZT538" s="75"/>
      <c r="JZU538" s="75"/>
      <c r="JZV538" s="75"/>
      <c r="JZW538" s="75"/>
      <c r="JZX538" s="75"/>
      <c r="JZY538" s="75"/>
      <c r="JZZ538" s="75"/>
      <c r="KAA538" s="75"/>
      <c r="KAB538" s="75"/>
      <c r="KAC538" s="75"/>
      <c r="KAD538" s="75"/>
      <c r="KAE538" s="75"/>
      <c r="KAF538" s="75"/>
      <c r="KAG538" s="75"/>
      <c r="KAH538" s="75"/>
      <c r="KAI538" s="75"/>
      <c r="KAJ538" s="75"/>
      <c r="KAK538" s="75"/>
      <c r="KAL538" s="75"/>
      <c r="KAM538" s="75"/>
      <c r="KAN538" s="75"/>
      <c r="KAO538" s="75"/>
      <c r="KAP538" s="75"/>
      <c r="KAQ538" s="75"/>
      <c r="KAR538" s="75"/>
      <c r="KAS538" s="75"/>
      <c r="KAT538" s="75"/>
      <c r="KAU538" s="75"/>
      <c r="KAV538" s="75"/>
      <c r="KAW538" s="75"/>
      <c r="KAX538" s="75"/>
      <c r="KAY538" s="75"/>
      <c r="KAZ538" s="75"/>
      <c r="KBA538" s="75"/>
      <c r="KBB538" s="75"/>
      <c r="KBC538" s="75"/>
      <c r="KBD538" s="75"/>
      <c r="KBE538" s="75"/>
      <c r="KBF538" s="75"/>
      <c r="KBG538" s="75"/>
      <c r="KBH538" s="75"/>
      <c r="KBI538" s="75"/>
      <c r="KBJ538" s="75"/>
      <c r="KBK538" s="75"/>
      <c r="KBL538" s="75"/>
      <c r="KBM538" s="75"/>
      <c r="KBN538" s="75"/>
      <c r="KBO538" s="75"/>
      <c r="KBP538" s="75"/>
      <c r="KBQ538" s="75"/>
      <c r="KBR538" s="75"/>
      <c r="KBS538" s="75"/>
      <c r="KBT538" s="75"/>
      <c r="KBU538" s="75"/>
      <c r="KBV538" s="75"/>
      <c r="KBW538" s="75"/>
      <c r="KBX538" s="75"/>
      <c r="KBY538" s="75"/>
      <c r="KBZ538" s="75"/>
      <c r="KCA538" s="75"/>
      <c r="KCB538" s="75"/>
      <c r="KCC538" s="75"/>
      <c r="KCD538" s="75"/>
      <c r="KCE538" s="75"/>
      <c r="KCF538" s="75"/>
      <c r="KCG538" s="75"/>
      <c r="KCH538" s="75"/>
      <c r="KCI538" s="75"/>
      <c r="KCJ538" s="75"/>
      <c r="KCK538" s="75"/>
      <c r="KCL538" s="75"/>
      <c r="KCM538" s="75"/>
      <c r="KCN538" s="75"/>
      <c r="KCO538" s="75"/>
      <c r="KCP538" s="75"/>
      <c r="KCQ538" s="75"/>
      <c r="KCR538" s="75"/>
      <c r="KCS538" s="75"/>
      <c r="KCT538" s="75"/>
      <c r="KCU538" s="75"/>
      <c r="KCV538" s="75"/>
      <c r="KCW538" s="75"/>
      <c r="KCX538" s="75"/>
      <c r="KCY538" s="75"/>
      <c r="KCZ538" s="75"/>
      <c r="KDA538" s="75"/>
      <c r="KDB538" s="75"/>
      <c r="KDC538" s="75"/>
      <c r="KDD538" s="75"/>
      <c r="KDE538" s="75"/>
      <c r="KDF538" s="75"/>
      <c r="KDG538" s="75"/>
      <c r="KDH538" s="75"/>
      <c r="KDI538" s="75"/>
      <c r="KDJ538" s="75"/>
      <c r="KDK538" s="75"/>
      <c r="KDL538" s="75"/>
      <c r="KDM538" s="75"/>
      <c r="KDN538" s="75"/>
      <c r="KDO538" s="75"/>
      <c r="KDP538" s="75"/>
      <c r="KDQ538" s="75"/>
      <c r="KDR538" s="75"/>
      <c r="KDS538" s="75"/>
      <c r="KDT538" s="75"/>
      <c r="KDU538" s="75"/>
      <c r="KDV538" s="75"/>
      <c r="KDW538" s="75"/>
      <c r="KDX538" s="75"/>
      <c r="KDY538" s="75"/>
      <c r="KDZ538" s="75"/>
      <c r="KEA538" s="75"/>
      <c r="KEB538" s="75"/>
      <c r="KEC538" s="75"/>
      <c r="KED538" s="75"/>
      <c r="KEE538" s="75"/>
      <c r="KEF538" s="75"/>
      <c r="KEG538" s="75"/>
      <c r="KEH538" s="75"/>
      <c r="KEI538" s="75"/>
      <c r="KEJ538" s="75"/>
      <c r="KEK538" s="75"/>
      <c r="KEL538" s="75"/>
      <c r="KEM538" s="75"/>
      <c r="KEN538" s="75"/>
      <c r="KEO538" s="75"/>
      <c r="KEP538" s="75"/>
      <c r="KEQ538" s="75"/>
      <c r="KER538" s="75"/>
      <c r="KES538" s="75"/>
      <c r="KET538" s="75"/>
      <c r="KEU538" s="75"/>
      <c r="KEV538" s="75"/>
      <c r="KEW538" s="75"/>
      <c r="KEX538" s="75"/>
      <c r="KEY538" s="75"/>
      <c r="KEZ538" s="75"/>
      <c r="KFA538" s="75"/>
      <c r="KFB538" s="75"/>
      <c r="KFC538" s="75"/>
      <c r="KFD538" s="75"/>
      <c r="KFE538" s="75"/>
      <c r="KFF538" s="75"/>
      <c r="KFG538" s="75"/>
      <c r="KFH538" s="75"/>
      <c r="KFI538" s="75"/>
      <c r="KFJ538" s="75"/>
      <c r="KFK538" s="75"/>
      <c r="KFL538" s="75"/>
      <c r="KFM538" s="75"/>
      <c r="KFN538" s="75"/>
      <c r="KFO538" s="75"/>
      <c r="KFP538" s="75"/>
      <c r="KFQ538" s="75"/>
      <c r="KFR538" s="75"/>
      <c r="KFS538" s="75"/>
      <c r="KFT538" s="75"/>
      <c r="KFU538" s="75"/>
      <c r="KFV538" s="75"/>
      <c r="KFW538" s="75"/>
      <c r="KFX538" s="75"/>
      <c r="KFY538" s="75"/>
      <c r="KFZ538" s="75"/>
      <c r="KGA538" s="75"/>
      <c r="KGB538" s="75"/>
      <c r="KGC538" s="75"/>
      <c r="KGD538" s="75"/>
      <c r="KGE538" s="75"/>
      <c r="KGF538" s="75"/>
      <c r="KGG538" s="75"/>
      <c r="KGH538" s="75"/>
      <c r="KGI538" s="75"/>
      <c r="KGJ538" s="75"/>
      <c r="KGK538" s="75"/>
      <c r="KGL538" s="75"/>
      <c r="KGM538" s="75"/>
      <c r="KGN538" s="75"/>
      <c r="KGO538" s="75"/>
      <c r="KGP538" s="75"/>
      <c r="KGQ538" s="75"/>
      <c r="KGR538" s="75"/>
      <c r="KGS538" s="75"/>
      <c r="KGT538" s="75"/>
      <c r="KGU538" s="75"/>
      <c r="KGV538" s="75"/>
      <c r="KGW538" s="75"/>
      <c r="KGX538" s="75"/>
      <c r="KGY538" s="75"/>
      <c r="KGZ538" s="75"/>
      <c r="KHA538" s="75"/>
      <c r="KHB538" s="75"/>
      <c r="KHC538" s="75"/>
      <c r="KHD538" s="75"/>
      <c r="KHE538" s="75"/>
      <c r="KHF538" s="75"/>
      <c r="KHG538" s="75"/>
      <c r="KHH538" s="75"/>
      <c r="KHI538" s="75"/>
      <c r="KHJ538" s="75"/>
      <c r="KHK538" s="75"/>
      <c r="KHL538" s="75"/>
      <c r="KHM538" s="75"/>
      <c r="KHN538" s="75"/>
      <c r="KHO538" s="75"/>
      <c r="KHP538" s="75"/>
      <c r="KHQ538" s="75"/>
      <c r="KHR538" s="75"/>
      <c r="KHS538" s="75"/>
      <c r="KHT538" s="75"/>
      <c r="KHU538" s="75"/>
      <c r="KHV538" s="75"/>
      <c r="KHW538" s="75"/>
      <c r="KHX538" s="75"/>
      <c r="KHY538" s="75"/>
      <c r="KHZ538" s="75"/>
      <c r="KIA538" s="75"/>
      <c r="KIB538" s="75"/>
      <c r="KIC538" s="75"/>
      <c r="KID538" s="75"/>
      <c r="KIE538" s="75"/>
      <c r="KIF538" s="75"/>
      <c r="KIG538" s="75"/>
      <c r="KIH538" s="75"/>
      <c r="KII538" s="75"/>
      <c r="KIJ538" s="75"/>
      <c r="KIK538" s="75"/>
      <c r="KIL538" s="75"/>
      <c r="KIM538" s="75"/>
      <c r="KIN538" s="75"/>
      <c r="KIO538" s="75"/>
      <c r="KIP538" s="75"/>
      <c r="KIQ538" s="75"/>
      <c r="KIR538" s="75"/>
      <c r="KIS538" s="75"/>
      <c r="KIT538" s="75"/>
      <c r="KIU538" s="75"/>
      <c r="KIV538" s="75"/>
      <c r="KIW538" s="75"/>
      <c r="KIX538" s="75"/>
      <c r="KIY538" s="75"/>
      <c r="KIZ538" s="75"/>
      <c r="KJA538" s="75"/>
      <c r="KJB538" s="75"/>
      <c r="KJC538" s="75"/>
      <c r="KJD538" s="75"/>
      <c r="KJE538" s="75"/>
      <c r="KJF538" s="75"/>
      <c r="KJG538" s="75"/>
      <c r="KJH538" s="75"/>
      <c r="KJI538" s="75"/>
      <c r="KJJ538" s="75"/>
      <c r="KJK538" s="75"/>
      <c r="KJL538" s="75"/>
      <c r="KJM538" s="75"/>
      <c r="KJN538" s="75"/>
      <c r="KJO538" s="75"/>
      <c r="KJP538" s="75"/>
      <c r="KJQ538" s="75"/>
      <c r="KJR538" s="75"/>
      <c r="KJS538" s="75"/>
      <c r="KJT538" s="75"/>
      <c r="KJU538" s="75"/>
      <c r="KJV538" s="75"/>
      <c r="KJW538" s="75"/>
      <c r="KJX538" s="75"/>
      <c r="KJY538" s="75"/>
      <c r="KJZ538" s="75"/>
      <c r="KKA538" s="75"/>
      <c r="KKB538" s="75"/>
      <c r="KKC538" s="75"/>
      <c r="KKD538" s="75"/>
      <c r="KKE538" s="75"/>
      <c r="KKF538" s="75"/>
      <c r="KKG538" s="75"/>
      <c r="KKH538" s="75"/>
      <c r="KKI538" s="75"/>
      <c r="KKJ538" s="75"/>
      <c r="KKK538" s="75"/>
      <c r="KKL538" s="75"/>
      <c r="KKM538" s="75"/>
      <c r="KKN538" s="75"/>
      <c r="KKO538" s="75"/>
      <c r="KKP538" s="75"/>
      <c r="KKQ538" s="75"/>
      <c r="KKR538" s="75"/>
      <c r="KKS538" s="75"/>
      <c r="KKT538" s="75"/>
      <c r="KKU538" s="75"/>
      <c r="KKV538" s="75"/>
      <c r="KKW538" s="75"/>
      <c r="KKX538" s="75"/>
      <c r="KKY538" s="75"/>
      <c r="KKZ538" s="75"/>
      <c r="KLA538" s="75"/>
      <c r="KLB538" s="75"/>
      <c r="KLC538" s="75"/>
      <c r="KLD538" s="75"/>
      <c r="KLE538" s="75"/>
      <c r="KLF538" s="75"/>
      <c r="KLG538" s="75"/>
      <c r="KLH538" s="75"/>
      <c r="KLI538" s="75"/>
      <c r="KLJ538" s="75"/>
      <c r="KLK538" s="75"/>
      <c r="KLL538" s="75"/>
      <c r="KLM538" s="75"/>
      <c r="KLN538" s="75"/>
      <c r="KLO538" s="75"/>
      <c r="KLP538" s="75"/>
      <c r="KLQ538" s="75"/>
      <c r="KLR538" s="75"/>
      <c r="KLS538" s="75"/>
      <c r="KLT538" s="75"/>
      <c r="KLU538" s="75"/>
      <c r="KLV538" s="75"/>
      <c r="KLW538" s="75"/>
      <c r="KLX538" s="75"/>
      <c r="KLY538" s="75"/>
      <c r="KLZ538" s="75"/>
      <c r="KMA538" s="75"/>
      <c r="KMB538" s="75"/>
      <c r="KMC538" s="75"/>
      <c r="KMD538" s="75"/>
      <c r="KME538" s="75"/>
      <c r="KMF538" s="75"/>
      <c r="KMG538" s="75"/>
      <c r="KMH538" s="75"/>
      <c r="KMI538" s="75"/>
      <c r="KMJ538" s="75"/>
      <c r="KMK538" s="75"/>
      <c r="KML538" s="75"/>
      <c r="KMM538" s="75"/>
      <c r="KMN538" s="75"/>
      <c r="KMO538" s="75"/>
      <c r="KMP538" s="75"/>
      <c r="KMQ538" s="75"/>
      <c r="KMR538" s="75"/>
      <c r="KMS538" s="75"/>
      <c r="KMT538" s="75"/>
      <c r="KMU538" s="75"/>
      <c r="KMV538" s="75"/>
      <c r="KMW538" s="75"/>
      <c r="KMX538" s="75"/>
      <c r="KMY538" s="75"/>
      <c r="KMZ538" s="75"/>
      <c r="KNA538" s="75"/>
      <c r="KNB538" s="75"/>
      <c r="KNC538" s="75"/>
      <c r="KND538" s="75"/>
      <c r="KNE538" s="75"/>
      <c r="KNF538" s="75"/>
      <c r="KNG538" s="75"/>
      <c r="KNH538" s="75"/>
      <c r="KNI538" s="75"/>
      <c r="KNJ538" s="75"/>
      <c r="KNK538" s="75"/>
      <c r="KNL538" s="75"/>
      <c r="KNM538" s="75"/>
      <c r="KNN538" s="75"/>
      <c r="KNO538" s="75"/>
      <c r="KNP538" s="75"/>
      <c r="KNQ538" s="75"/>
      <c r="KNR538" s="75"/>
      <c r="KNS538" s="75"/>
      <c r="KNT538" s="75"/>
      <c r="KNU538" s="75"/>
      <c r="KNV538" s="75"/>
      <c r="KNW538" s="75"/>
      <c r="KNX538" s="75"/>
      <c r="KNY538" s="75"/>
      <c r="KNZ538" s="75"/>
      <c r="KOA538" s="75"/>
      <c r="KOB538" s="75"/>
      <c r="KOC538" s="75"/>
      <c r="KOD538" s="75"/>
      <c r="KOE538" s="75"/>
      <c r="KOF538" s="75"/>
      <c r="KOG538" s="75"/>
      <c r="KOH538" s="75"/>
      <c r="KOI538" s="75"/>
      <c r="KOJ538" s="75"/>
      <c r="KOK538" s="75"/>
      <c r="KOL538" s="75"/>
      <c r="KOM538" s="75"/>
      <c r="KON538" s="75"/>
      <c r="KOO538" s="75"/>
      <c r="KOP538" s="75"/>
      <c r="KOQ538" s="75"/>
      <c r="KOR538" s="75"/>
      <c r="KOS538" s="75"/>
      <c r="KOT538" s="75"/>
      <c r="KOU538" s="75"/>
      <c r="KOV538" s="75"/>
      <c r="KOW538" s="75"/>
      <c r="KOX538" s="75"/>
      <c r="KOY538" s="75"/>
      <c r="KOZ538" s="75"/>
      <c r="KPA538" s="75"/>
      <c r="KPB538" s="75"/>
      <c r="KPC538" s="75"/>
      <c r="KPD538" s="75"/>
      <c r="KPE538" s="75"/>
      <c r="KPF538" s="75"/>
      <c r="KPG538" s="75"/>
      <c r="KPH538" s="75"/>
      <c r="KPI538" s="75"/>
      <c r="KPJ538" s="75"/>
      <c r="KPK538" s="75"/>
      <c r="KPL538" s="75"/>
      <c r="KPM538" s="75"/>
      <c r="KPN538" s="75"/>
      <c r="KPO538" s="75"/>
      <c r="KPP538" s="75"/>
      <c r="KPQ538" s="75"/>
      <c r="KPR538" s="75"/>
      <c r="KPS538" s="75"/>
      <c r="KPT538" s="75"/>
      <c r="KPU538" s="75"/>
      <c r="KPV538" s="75"/>
      <c r="KPW538" s="75"/>
      <c r="KPX538" s="75"/>
      <c r="KPY538" s="75"/>
      <c r="KPZ538" s="75"/>
      <c r="KQA538" s="75"/>
      <c r="KQB538" s="75"/>
      <c r="KQC538" s="75"/>
      <c r="KQD538" s="75"/>
      <c r="KQE538" s="75"/>
      <c r="KQF538" s="75"/>
      <c r="KQG538" s="75"/>
      <c r="KQH538" s="75"/>
      <c r="KQI538" s="75"/>
      <c r="KQJ538" s="75"/>
      <c r="KQK538" s="75"/>
      <c r="KQL538" s="75"/>
      <c r="KQM538" s="75"/>
      <c r="KQN538" s="75"/>
      <c r="KQO538" s="75"/>
      <c r="KQP538" s="75"/>
      <c r="KQQ538" s="75"/>
      <c r="KQR538" s="75"/>
      <c r="KQS538" s="75"/>
      <c r="KQT538" s="75"/>
      <c r="KQU538" s="75"/>
      <c r="KQV538" s="75"/>
      <c r="KQW538" s="75"/>
      <c r="KQX538" s="75"/>
      <c r="KQY538" s="75"/>
      <c r="KQZ538" s="75"/>
      <c r="KRA538" s="75"/>
      <c r="KRB538" s="75"/>
      <c r="KRC538" s="75"/>
      <c r="KRD538" s="75"/>
      <c r="KRE538" s="75"/>
      <c r="KRF538" s="75"/>
      <c r="KRG538" s="75"/>
      <c r="KRH538" s="75"/>
      <c r="KRI538" s="75"/>
      <c r="KRJ538" s="75"/>
      <c r="KRK538" s="75"/>
      <c r="KRL538" s="75"/>
      <c r="KRM538" s="75"/>
      <c r="KRN538" s="75"/>
      <c r="KRO538" s="75"/>
      <c r="KRP538" s="75"/>
      <c r="KRQ538" s="75"/>
      <c r="KRR538" s="75"/>
      <c r="KRS538" s="75"/>
      <c r="KRT538" s="75"/>
      <c r="KRU538" s="75"/>
      <c r="KRV538" s="75"/>
      <c r="KRW538" s="75"/>
      <c r="KRX538" s="75"/>
      <c r="KRY538" s="75"/>
      <c r="KRZ538" s="75"/>
      <c r="KSA538" s="75"/>
      <c r="KSB538" s="75"/>
      <c r="KSC538" s="75"/>
      <c r="KSD538" s="75"/>
      <c r="KSE538" s="75"/>
      <c r="KSF538" s="75"/>
      <c r="KSG538" s="75"/>
      <c r="KSH538" s="75"/>
      <c r="KSI538" s="75"/>
      <c r="KSJ538" s="75"/>
      <c r="KSK538" s="75"/>
      <c r="KSL538" s="75"/>
      <c r="KSM538" s="75"/>
      <c r="KSN538" s="75"/>
      <c r="KSO538" s="75"/>
      <c r="KSP538" s="75"/>
      <c r="KSQ538" s="75"/>
      <c r="KSR538" s="75"/>
      <c r="KSS538" s="75"/>
      <c r="KST538" s="75"/>
      <c r="KSU538" s="75"/>
      <c r="KSV538" s="75"/>
      <c r="KSW538" s="75"/>
      <c r="KSX538" s="75"/>
      <c r="KSY538" s="75"/>
      <c r="KSZ538" s="75"/>
      <c r="KTA538" s="75"/>
      <c r="KTB538" s="75"/>
      <c r="KTC538" s="75"/>
      <c r="KTD538" s="75"/>
      <c r="KTE538" s="75"/>
      <c r="KTF538" s="75"/>
      <c r="KTG538" s="75"/>
      <c r="KTH538" s="75"/>
      <c r="KTI538" s="75"/>
      <c r="KTJ538" s="75"/>
      <c r="KTK538" s="75"/>
      <c r="KTL538" s="75"/>
      <c r="KTM538" s="75"/>
      <c r="KTN538" s="75"/>
      <c r="KTO538" s="75"/>
      <c r="KTP538" s="75"/>
      <c r="KTQ538" s="75"/>
      <c r="KTR538" s="75"/>
      <c r="KTS538" s="75"/>
      <c r="KTT538" s="75"/>
      <c r="KTU538" s="75"/>
      <c r="KTV538" s="75"/>
      <c r="KTW538" s="75"/>
      <c r="KTX538" s="75"/>
      <c r="KTY538" s="75"/>
      <c r="KTZ538" s="75"/>
      <c r="KUA538" s="75"/>
      <c r="KUB538" s="75"/>
      <c r="KUC538" s="75"/>
      <c r="KUD538" s="75"/>
      <c r="KUE538" s="75"/>
      <c r="KUF538" s="75"/>
      <c r="KUG538" s="75"/>
      <c r="KUH538" s="75"/>
      <c r="KUI538" s="75"/>
      <c r="KUJ538" s="75"/>
      <c r="KUK538" s="75"/>
      <c r="KUL538" s="75"/>
      <c r="KUM538" s="75"/>
      <c r="KUN538" s="75"/>
      <c r="KUO538" s="75"/>
      <c r="KUP538" s="75"/>
      <c r="KUQ538" s="75"/>
      <c r="KUR538" s="75"/>
      <c r="KUS538" s="75"/>
      <c r="KUT538" s="75"/>
      <c r="KUU538" s="75"/>
      <c r="KUV538" s="75"/>
      <c r="KUW538" s="75"/>
      <c r="KUX538" s="75"/>
      <c r="KUY538" s="75"/>
      <c r="KUZ538" s="75"/>
      <c r="KVA538" s="75"/>
      <c r="KVB538" s="75"/>
      <c r="KVC538" s="75"/>
      <c r="KVD538" s="75"/>
      <c r="KVE538" s="75"/>
      <c r="KVF538" s="75"/>
      <c r="KVG538" s="75"/>
      <c r="KVH538" s="75"/>
      <c r="KVI538" s="75"/>
      <c r="KVJ538" s="75"/>
      <c r="KVK538" s="75"/>
      <c r="KVL538" s="75"/>
      <c r="KVM538" s="75"/>
      <c r="KVN538" s="75"/>
      <c r="KVO538" s="75"/>
      <c r="KVP538" s="75"/>
      <c r="KVQ538" s="75"/>
      <c r="KVR538" s="75"/>
      <c r="KVS538" s="75"/>
      <c r="KVT538" s="75"/>
      <c r="KVU538" s="75"/>
      <c r="KVV538" s="75"/>
      <c r="KVW538" s="75"/>
      <c r="KVX538" s="75"/>
      <c r="KVY538" s="75"/>
      <c r="KVZ538" s="75"/>
      <c r="KWA538" s="75"/>
      <c r="KWB538" s="75"/>
      <c r="KWC538" s="75"/>
      <c r="KWD538" s="75"/>
      <c r="KWE538" s="75"/>
      <c r="KWF538" s="75"/>
      <c r="KWG538" s="75"/>
      <c r="KWH538" s="75"/>
      <c r="KWI538" s="75"/>
      <c r="KWJ538" s="75"/>
      <c r="KWK538" s="75"/>
      <c r="KWL538" s="75"/>
      <c r="KWM538" s="75"/>
      <c r="KWN538" s="75"/>
      <c r="KWO538" s="75"/>
      <c r="KWP538" s="75"/>
      <c r="KWQ538" s="75"/>
      <c r="KWR538" s="75"/>
      <c r="KWS538" s="75"/>
      <c r="KWT538" s="75"/>
      <c r="KWU538" s="75"/>
      <c r="KWV538" s="75"/>
      <c r="KWW538" s="75"/>
      <c r="KWX538" s="75"/>
      <c r="KWY538" s="75"/>
      <c r="KWZ538" s="75"/>
      <c r="KXA538" s="75"/>
      <c r="KXB538" s="75"/>
      <c r="KXC538" s="75"/>
      <c r="KXD538" s="75"/>
      <c r="KXE538" s="75"/>
      <c r="KXF538" s="75"/>
      <c r="KXG538" s="75"/>
      <c r="KXH538" s="75"/>
      <c r="KXI538" s="75"/>
      <c r="KXJ538" s="75"/>
      <c r="KXK538" s="75"/>
      <c r="KXL538" s="75"/>
      <c r="KXM538" s="75"/>
      <c r="KXN538" s="75"/>
      <c r="KXO538" s="75"/>
      <c r="KXP538" s="75"/>
      <c r="KXQ538" s="75"/>
      <c r="KXR538" s="75"/>
      <c r="KXS538" s="75"/>
      <c r="KXT538" s="75"/>
      <c r="KXU538" s="75"/>
      <c r="KXV538" s="75"/>
      <c r="KXW538" s="75"/>
      <c r="KXX538" s="75"/>
      <c r="KXY538" s="75"/>
      <c r="KXZ538" s="75"/>
      <c r="KYA538" s="75"/>
      <c r="KYB538" s="75"/>
      <c r="KYC538" s="75"/>
      <c r="KYD538" s="75"/>
      <c r="KYE538" s="75"/>
      <c r="KYF538" s="75"/>
      <c r="KYG538" s="75"/>
      <c r="KYH538" s="75"/>
      <c r="KYI538" s="75"/>
      <c r="KYJ538" s="75"/>
      <c r="KYK538" s="75"/>
      <c r="KYL538" s="75"/>
      <c r="KYM538" s="75"/>
      <c r="KYN538" s="75"/>
      <c r="KYO538" s="75"/>
      <c r="KYP538" s="75"/>
      <c r="KYQ538" s="75"/>
      <c r="KYR538" s="75"/>
      <c r="KYS538" s="75"/>
      <c r="KYT538" s="75"/>
      <c r="KYU538" s="75"/>
      <c r="KYV538" s="75"/>
      <c r="KYW538" s="75"/>
      <c r="KYX538" s="75"/>
      <c r="KYY538" s="75"/>
      <c r="KYZ538" s="75"/>
      <c r="KZA538" s="75"/>
      <c r="KZB538" s="75"/>
      <c r="KZC538" s="75"/>
      <c r="KZD538" s="75"/>
      <c r="KZE538" s="75"/>
      <c r="KZF538" s="75"/>
      <c r="KZG538" s="75"/>
      <c r="KZH538" s="75"/>
      <c r="KZI538" s="75"/>
      <c r="KZJ538" s="75"/>
      <c r="KZK538" s="75"/>
      <c r="KZL538" s="75"/>
      <c r="KZM538" s="75"/>
      <c r="KZN538" s="75"/>
      <c r="KZO538" s="75"/>
      <c r="KZP538" s="75"/>
      <c r="KZQ538" s="75"/>
      <c r="KZR538" s="75"/>
      <c r="KZS538" s="75"/>
      <c r="KZT538" s="75"/>
      <c r="KZU538" s="75"/>
      <c r="KZV538" s="75"/>
      <c r="KZW538" s="75"/>
      <c r="KZX538" s="75"/>
      <c r="KZY538" s="75"/>
      <c r="KZZ538" s="75"/>
      <c r="LAA538" s="75"/>
      <c r="LAB538" s="75"/>
      <c r="LAC538" s="75"/>
      <c r="LAD538" s="75"/>
      <c r="LAE538" s="75"/>
      <c r="LAF538" s="75"/>
      <c r="LAG538" s="75"/>
      <c r="LAH538" s="75"/>
      <c r="LAI538" s="75"/>
      <c r="LAJ538" s="75"/>
      <c r="LAK538" s="75"/>
      <c r="LAL538" s="75"/>
      <c r="LAM538" s="75"/>
      <c r="LAN538" s="75"/>
      <c r="LAO538" s="75"/>
      <c r="LAP538" s="75"/>
      <c r="LAQ538" s="75"/>
      <c r="LAR538" s="75"/>
      <c r="LAS538" s="75"/>
      <c r="LAT538" s="75"/>
      <c r="LAU538" s="75"/>
      <c r="LAV538" s="75"/>
      <c r="LAW538" s="75"/>
      <c r="LAX538" s="75"/>
      <c r="LAY538" s="75"/>
      <c r="LAZ538" s="75"/>
      <c r="LBA538" s="75"/>
      <c r="LBB538" s="75"/>
      <c r="LBC538" s="75"/>
      <c r="LBD538" s="75"/>
      <c r="LBE538" s="75"/>
      <c r="LBF538" s="75"/>
      <c r="LBG538" s="75"/>
      <c r="LBH538" s="75"/>
      <c r="LBI538" s="75"/>
      <c r="LBJ538" s="75"/>
      <c r="LBK538" s="75"/>
      <c r="LBL538" s="75"/>
      <c r="LBM538" s="75"/>
      <c r="LBN538" s="75"/>
      <c r="LBO538" s="75"/>
      <c r="LBP538" s="75"/>
      <c r="LBQ538" s="75"/>
      <c r="LBR538" s="75"/>
      <c r="LBS538" s="75"/>
      <c r="LBT538" s="75"/>
      <c r="LBU538" s="75"/>
      <c r="LBV538" s="75"/>
      <c r="LBW538" s="75"/>
      <c r="LBX538" s="75"/>
      <c r="LBY538" s="75"/>
      <c r="LBZ538" s="75"/>
      <c r="LCA538" s="75"/>
      <c r="LCB538" s="75"/>
      <c r="LCC538" s="75"/>
      <c r="LCD538" s="75"/>
      <c r="LCE538" s="75"/>
      <c r="LCF538" s="75"/>
      <c r="LCG538" s="75"/>
      <c r="LCH538" s="75"/>
      <c r="LCI538" s="75"/>
      <c r="LCJ538" s="75"/>
      <c r="LCK538" s="75"/>
      <c r="LCL538" s="75"/>
      <c r="LCM538" s="75"/>
      <c r="LCN538" s="75"/>
      <c r="LCO538" s="75"/>
      <c r="LCP538" s="75"/>
      <c r="LCQ538" s="75"/>
      <c r="LCR538" s="75"/>
      <c r="LCS538" s="75"/>
      <c r="LCT538" s="75"/>
      <c r="LCU538" s="75"/>
      <c r="LCV538" s="75"/>
      <c r="LCW538" s="75"/>
      <c r="LCX538" s="75"/>
      <c r="LCY538" s="75"/>
      <c r="LCZ538" s="75"/>
      <c r="LDA538" s="75"/>
      <c r="LDB538" s="75"/>
      <c r="LDC538" s="75"/>
      <c r="LDD538" s="75"/>
      <c r="LDE538" s="75"/>
      <c r="LDF538" s="75"/>
      <c r="LDG538" s="75"/>
      <c r="LDH538" s="75"/>
      <c r="LDI538" s="75"/>
      <c r="LDJ538" s="75"/>
      <c r="LDK538" s="75"/>
      <c r="LDL538" s="75"/>
      <c r="LDM538" s="75"/>
      <c r="LDN538" s="75"/>
      <c r="LDO538" s="75"/>
      <c r="LDP538" s="75"/>
      <c r="LDQ538" s="75"/>
      <c r="LDR538" s="75"/>
      <c r="LDS538" s="75"/>
      <c r="LDT538" s="75"/>
      <c r="LDU538" s="75"/>
      <c r="LDV538" s="75"/>
      <c r="LDW538" s="75"/>
      <c r="LDX538" s="75"/>
      <c r="LDY538" s="75"/>
      <c r="LDZ538" s="75"/>
      <c r="LEA538" s="75"/>
      <c r="LEB538" s="75"/>
      <c r="LEC538" s="75"/>
      <c r="LED538" s="75"/>
      <c r="LEE538" s="75"/>
      <c r="LEF538" s="75"/>
      <c r="LEG538" s="75"/>
      <c r="LEH538" s="75"/>
      <c r="LEI538" s="75"/>
      <c r="LEJ538" s="75"/>
      <c r="LEK538" s="75"/>
      <c r="LEL538" s="75"/>
      <c r="LEM538" s="75"/>
      <c r="LEN538" s="75"/>
      <c r="LEO538" s="75"/>
      <c r="LEP538" s="75"/>
      <c r="LEQ538" s="75"/>
      <c r="LER538" s="75"/>
      <c r="LES538" s="75"/>
      <c r="LET538" s="75"/>
      <c r="LEU538" s="75"/>
      <c r="LEV538" s="75"/>
      <c r="LEW538" s="75"/>
      <c r="LEX538" s="75"/>
      <c r="LEY538" s="75"/>
      <c r="LEZ538" s="75"/>
      <c r="LFA538" s="75"/>
      <c r="LFB538" s="75"/>
      <c r="LFC538" s="75"/>
      <c r="LFD538" s="75"/>
      <c r="LFE538" s="75"/>
      <c r="LFF538" s="75"/>
      <c r="LFG538" s="75"/>
      <c r="LFH538" s="75"/>
      <c r="LFI538" s="75"/>
      <c r="LFJ538" s="75"/>
      <c r="LFK538" s="75"/>
      <c r="LFL538" s="75"/>
      <c r="LFM538" s="75"/>
      <c r="LFN538" s="75"/>
      <c r="LFO538" s="75"/>
      <c r="LFP538" s="75"/>
      <c r="LFQ538" s="75"/>
      <c r="LFR538" s="75"/>
      <c r="LFS538" s="75"/>
      <c r="LFT538" s="75"/>
      <c r="LFU538" s="75"/>
      <c r="LFV538" s="75"/>
      <c r="LFW538" s="75"/>
      <c r="LFX538" s="75"/>
      <c r="LFY538" s="75"/>
      <c r="LFZ538" s="75"/>
      <c r="LGA538" s="75"/>
      <c r="LGB538" s="75"/>
      <c r="LGC538" s="75"/>
      <c r="LGD538" s="75"/>
      <c r="LGE538" s="75"/>
      <c r="LGF538" s="75"/>
      <c r="LGG538" s="75"/>
      <c r="LGH538" s="75"/>
      <c r="LGI538" s="75"/>
      <c r="LGJ538" s="75"/>
      <c r="LGK538" s="75"/>
      <c r="LGL538" s="75"/>
      <c r="LGM538" s="75"/>
      <c r="LGN538" s="75"/>
      <c r="LGO538" s="75"/>
      <c r="LGP538" s="75"/>
      <c r="LGQ538" s="75"/>
      <c r="LGR538" s="75"/>
      <c r="LGS538" s="75"/>
      <c r="LGT538" s="75"/>
      <c r="LGU538" s="75"/>
      <c r="LGV538" s="75"/>
      <c r="LGW538" s="75"/>
      <c r="LGX538" s="75"/>
      <c r="LGY538" s="75"/>
      <c r="LGZ538" s="75"/>
      <c r="LHA538" s="75"/>
      <c r="LHB538" s="75"/>
      <c r="LHC538" s="75"/>
      <c r="LHD538" s="75"/>
      <c r="LHE538" s="75"/>
      <c r="LHF538" s="75"/>
      <c r="LHG538" s="75"/>
      <c r="LHH538" s="75"/>
      <c r="LHI538" s="75"/>
      <c r="LHJ538" s="75"/>
      <c r="LHK538" s="75"/>
      <c r="LHL538" s="75"/>
      <c r="LHM538" s="75"/>
      <c r="LHN538" s="75"/>
      <c r="LHO538" s="75"/>
      <c r="LHP538" s="75"/>
      <c r="LHQ538" s="75"/>
      <c r="LHR538" s="75"/>
      <c r="LHS538" s="75"/>
      <c r="LHT538" s="75"/>
      <c r="LHU538" s="75"/>
      <c r="LHV538" s="75"/>
      <c r="LHW538" s="75"/>
      <c r="LHX538" s="75"/>
      <c r="LHY538" s="75"/>
      <c r="LHZ538" s="75"/>
      <c r="LIA538" s="75"/>
      <c r="LIB538" s="75"/>
      <c r="LIC538" s="75"/>
      <c r="LID538" s="75"/>
      <c r="LIE538" s="75"/>
      <c r="LIF538" s="75"/>
      <c r="LIG538" s="75"/>
      <c r="LIH538" s="75"/>
      <c r="LII538" s="75"/>
      <c r="LIJ538" s="75"/>
      <c r="LIK538" s="75"/>
      <c r="LIL538" s="75"/>
      <c r="LIM538" s="75"/>
      <c r="LIN538" s="75"/>
      <c r="LIO538" s="75"/>
      <c r="LIP538" s="75"/>
      <c r="LIQ538" s="75"/>
      <c r="LIR538" s="75"/>
      <c r="LIS538" s="75"/>
      <c r="LIT538" s="75"/>
      <c r="LIU538" s="75"/>
      <c r="LIV538" s="75"/>
      <c r="LIW538" s="75"/>
      <c r="LIX538" s="75"/>
      <c r="LIY538" s="75"/>
      <c r="LIZ538" s="75"/>
      <c r="LJA538" s="75"/>
      <c r="LJB538" s="75"/>
      <c r="LJC538" s="75"/>
      <c r="LJD538" s="75"/>
      <c r="LJE538" s="75"/>
      <c r="LJF538" s="75"/>
      <c r="LJG538" s="75"/>
      <c r="LJH538" s="75"/>
      <c r="LJI538" s="75"/>
      <c r="LJJ538" s="75"/>
      <c r="LJK538" s="75"/>
      <c r="LJL538" s="75"/>
      <c r="LJM538" s="75"/>
      <c r="LJN538" s="75"/>
      <c r="LJO538" s="75"/>
      <c r="LJP538" s="75"/>
      <c r="LJQ538" s="75"/>
      <c r="LJR538" s="75"/>
      <c r="LJS538" s="75"/>
      <c r="LJT538" s="75"/>
      <c r="LJU538" s="75"/>
      <c r="LJV538" s="75"/>
      <c r="LJW538" s="75"/>
      <c r="LJX538" s="75"/>
      <c r="LJY538" s="75"/>
      <c r="LJZ538" s="75"/>
      <c r="LKA538" s="75"/>
      <c r="LKB538" s="75"/>
      <c r="LKC538" s="75"/>
      <c r="LKD538" s="75"/>
      <c r="LKE538" s="75"/>
      <c r="LKF538" s="75"/>
      <c r="LKG538" s="75"/>
      <c r="LKH538" s="75"/>
      <c r="LKI538" s="75"/>
      <c r="LKJ538" s="75"/>
      <c r="LKK538" s="75"/>
      <c r="LKL538" s="75"/>
      <c r="LKM538" s="75"/>
      <c r="LKN538" s="75"/>
      <c r="LKO538" s="75"/>
      <c r="LKP538" s="75"/>
      <c r="LKQ538" s="75"/>
      <c r="LKR538" s="75"/>
      <c r="LKS538" s="75"/>
      <c r="LKT538" s="75"/>
      <c r="LKU538" s="75"/>
      <c r="LKV538" s="75"/>
      <c r="LKW538" s="75"/>
      <c r="LKX538" s="75"/>
      <c r="LKY538" s="75"/>
      <c r="LKZ538" s="75"/>
      <c r="LLA538" s="75"/>
      <c r="LLB538" s="75"/>
      <c r="LLC538" s="75"/>
      <c r="LLD538" s="75"/>
      <c r="LLE538" s="75"/>
      <c r="LLF538" s="75"/>
      <c r="LLG538" s="75"/>
      <c r="LLH538" s="75"/>
      <c r="LLI538" s="75"/>
      <c r="LLJ538" s="75"/>
      <c r="LLK538" s="75"/>
      <c r="LLL538" s="75"/>
      <c r="LLM538" s="75"/>
      <c r="LLN538" s="75"/>
      <c r="LLO538" s="75"/>
      <c r="LLP538" s="75"/>
      <c r="LLQ538" s="75"/>
      <c r="LLR538" s="75"/>
      <c r="LLS538" s="75"/>
      <c r="LLT538" s="75"/>
      <c r="LLU538" s="75"/>
      <c r="LLV538" s="75"/>
      <c r="LLW538" s="75"/>
      <c r="LLX538" s="75"/>
      <c r="LLY538" s="75"/>
      <c r="LLZ538" s="75"/>
      <c r="LMA538" s="75"/>
      <c r="LMB538" s="75"/>
      <c r="LMC538" s="75"/>
      <c r="LMD538" s="75"/>
      <c r="LME538" s="75"/>
      <c r="LMF538" s="75"/>
      <c r="LMG538" s="75"/>
      <c r="LMH538" s="75"/>
      <c r="LMI538" s="75"/>
      <c r="LMJ538" s="75"/>
      <c r="LMK538" s="75"/>
      <c r="LML538" s="75"/>
      <c r="LMM538" s="75"/>
      <c r="LMN538" s="75"/>
      <c r="LMO538" s="75"/>
      <c r="LMP538" s="75"/>
      <c r="LMQ538" s="75"/>
      <c r="LMR538" s="75"/>
      <c r="LMS538" s="75"/>
      <c r="LMT538" s="75"/>
      <c r="LMU538" s="75"/>
      <c r="LMV538" s="75"/>
      <c r="LMW538" s="75"/>
      <c r="LMX538" s="75"/>
      <c r="LMY538" s="75"/>
      <c r="LMZ538" s="75"/>
      <c r="LNA538" s="75"/>
      <c r="LNB538" s="75"/>
      <c r="LNC538" s="75"/>
      <c r="LND538" s="75"/>
      <c r="LNE538" s="75"/>
      <c r="LNF538" s="75"/>
      <c r="LNG538" s="75"/>
      <c r="LNH538" s="75"/>
      <c r="LNI538" s="75"/>
      <c r="LNJ538" s="75"/>
      <c r="LNK538" s="75"/>
      <c r="LNL538" s="75"/>
      <c r="LNM538" s="75"/>
      <c r="LNN538" s="75"/>
      <c r="LNO538" s="75"/>
      <c r="LNP538" s="75"/>
      <c r="LNQ538" s="75"/>
      <c r="LNR538" s="75"/>
      <c r="LNS538" s="75"/>
      <c r="LNT538" s="75"/>
      <c r="LNU538" s="75"/>
      <c r="LNV538" s="75"/>
      <c r="LNW538" s="75"/>
      <c r="LNX538" s="75"/>
      <c r="LNY538" s="75"/>
      <c r="LNZ538" s="75"/>
      <c r="LOA538" s="75"/>
      <c r="LOB538" s="75"/>
      <c r="LOC538" s="75"/>
      <c r="LOD538" s="75"/>
      <c r="LOE538" s="75"/>
      <c r="LOF538" s="75"/>
      <c r="LOG538" s="75"/>
      <c r="LOH538" s="75"/>
      <c r="LOI538" s="75"/>
      <c r="LOJ538" s="75"/>
      <c r="LOK538" s="75"/>
      <c r="LOL538" s="75"/>
      <c r="LOM538" s="75"/>
      <c r="LON538" s="75"/>
      <c r="LOO538" s="75"/>
      <c r="LOP538" s="75"/>
      <c r="LOQ538" s="75"/>
      <c r="LOR538" s="75"/>
      <c r="LOS538" s="75"/>
      <c r="LOT538" s="75"/>
      <c r="LOU538" s="75"/>
      <c r="LOV538" s="75"/>
      <c r="LOW538" s="75"/>
      <c r="LOX538" s="75"/>
      <c r="LOY538" s="75"/>
      <c r="LOZ538" s="75"/>
      <c r="LPA538" s="75"/>
      <c r="LPB538" s="75"/>
      <c r="LPC538" s="75"/>
      <c r="LPD538" s="75"/>
      <c r="LPE538" s="75"/>
      <c r="LPF538" s="75"/>
      <c r="LPG538" s="75"/>
      <c r="LPH538" s="75"/>
      <c r="LPI538" s="75"/>
      <c r="LPJ538" s="75"/>
      <c r="LPK538" s="75"/>
      <c r="LPL538" s="75"/>
      <c r="LPM538" s="75"/>
      <c r="LPN538" s="75"/>
      <c r="LPO538" s="75"/>
      <c r="LPP538" s="75"/>
      <c r="LPQ538" s="75"/>
      <c r="LPR538" s="75"/>
      <c r="LPS538" s="75"/>
      <c r="LPT538" s="75"/>
      <c r="LPU538" s="75"/>
      <c r="LPV538" s="75"/>
      <c r="LPW538" s="75"/>
      <c r="LPX538" s="75"/>
      <c r="LPY538" s="75"/>
      <c r="LPZ538" s="75"/>
      <c r="LQA538" s="75"/>
      <c r="LQB538" s="75"/>
      <c r="LQC538" s="75"/>
      <c r="LQD538" s="75"/>
      <c r="LQE538" s="75"/>
      <c r="LQF538" s="75"/>
      <c r="LQG538" s="75"/>
      <c r="LQH538" s="75"/>
      <c r="LQI538" s="75"/>
      <c r="LQJ538" s="75"/>
      <c r="LQK538" s="75"/>
      <c r="LQL538" s="75"/>
      <c r="LQM538" s="75"/>
      <c r="LQN538" s="75"/>
      <c r="LQO538" s="75"/>
      <c r="LQP538" s="75"/>
      <c r="LQQ538" s="75"/>
      <c r="LQR538" s="75"/>
      <c r="LQS538" s="75"/>
      <c r="LQT538" s="75"/>
      <c r="LQU538" s="75"/>
      <c r="LQV538" s="75"/>
      <c r="LQW538" s="75"/>
      <c r="LQX538" s="75"/>
      <c r="LQY538" s="75"/>
      <c r="LQZ538" s="75"/>
      <c r="LRA538" s="75"/>
      <c r="LRB538" s="75"/>
      <c r="LRC538" s="75"/>
      <c r="LRD538" s="75"/>
      <c r="LRE538" s="75"/>
      <c r="LRF538" s="75"/>
      <c r="LRG538" s="75"/>
      <c r="LRH538" s="75"/>
      <c r="LRI538" s="75"/>
      <c r="LRJ538" s="75"/>
      <c r="LRK538" s="75"/>
      <c r="LRL538" s="75"/>
      <c r="LRM538" s="75"/>
      <c r="LRN538" s="75"/>
      <c r="LRO538" s="75"/>
      <c r="LRP538" s="75"/>
      <c r="LRQ538" s="75"/>
      <c r="LRR538" s="75"/>
      <c r="LRS538" s="75"/>
      <c r="LRT538" s="75"/>
      <c r="LRU538" s="75"/>
      <c r="LRV538" s="75"/>
      <c r="LRW538" s="75"/>
      <c r="LRX538" s="75"/>
      <c r="LRY538" s="75"/>
      <c r="LRZ538" s="75"/>
      <c r="LSA538" s="75"/>
      <c r="LSB538" s="75"/>
      <c r="LSC538" s="75"/>
      <c r="LSD538" s="75"/>
      <c r="LSE538" s="75"/>
      <c r="LSF538" s="75"/>
      <c r="LSG538" s="75"/>
      <c r="LSH538" s="75"/>
      <c r="LSI538" s="75"/>
      <c r="LSJ538" s="75"/>
      <c r="LSK538" s="75"/>
      <c r="LSL538" s="75"/>
      <c r="LSM538" s="75"/>
      <c r="LSN538" s="75"/>
      <c r="LSO538" s="75"/>
      <c r="LSP538" s="75"/>
      <c r="LSQ538" s="75"/>
      <c r="LSR538" s="75"/>
      <c r="LSS538" s="75"/>
      <c r="LST538" s="75"/>
      <c r="LSU538" s="75"/>
      <c r="LSV538" s="75"/>
      <c r="LSW538" s="75"/>
      <c r="LSX538" s="75"/>
      <c r="LSY538" s="75"/>
      <c r="LSZ538" s="75"/>
      <c r="LTA538" s="75"/>
      <c r="LTB538" s="75"/>
      <c r="LTC538" s="75"/>
      <c r="LTD538" s="75"/>
      <c r="LTE538" s="75"/>
      <c r="LTF538" s="75"/>
      <c r="LTG538" s="75"/>
      <c r="LTH538" s="75"/>
      <c r="LTI538" s="75"/>
      <c r="LTJ538" s="75"/>
      <c r="LTK538" s="75"/>
      <c r="LTL538" s="75"/>
      <c r="LTM538" s="75"/>
      <c r="LTN538" s="75"/>
      <c r="LTO538" s="75"/>
      <c r="LTP538" s="75"/>
      <c r="LTQ538" s="75"/>
      <c r="LTR538" s="75"/>
      <c r="LTS538" s="75"/>
      <c r="LTT538" s="75"/>
      <c r="LTU538" s="75"/>
      <c r="LTV538" s="75"/>
      <c r="LTW538" s="75"/>
      <c r="LTX538" s="75"/>
      <c r="LTY538" s="75"/>
      <c r="LTZ538" s="75"/>
      <c r="LUA538" s="75"/>
      <c r="LUB538" s="75"/>
      <c r="LUC538" s="75"/>
      <c r="LUD538" s="75"/>
      <c r="LUE538" s="75"/>
      <c r="LUF538" s="75"/>
      <c r="LUG538" s="75"/>
      <c r="LUH538" s="75"/>
      <c r="LUI538" s="75"/>
      <c r="LUJ538" s="75"/>
      <c r="LUK538" s="75"/>
      <c r="LUL538" s="75"/>
      <c r="LUM538" s="75"/>
      <c r="LUN538" s="75"/>
      <c r="LUO538" s="75"/>
      <c r="LUP538" s="75"/>
      <c r="LUQ538" s="75"/>
      <c r="LUR538" s="75"/>
      <c r="LUS538" s="75"/>
      <c r="LUT538" s="75"/>
      <c r="LUU538" s="75"/>
      <c r="LUV538" s="75"/>
      <c r="LUW538" s="75"/>
      <c r="LUX538" s="75"/>
      <c r="LUY538" s="75"/>
      <c r="LUZ538" s="75"/>
      <c r="LVA538" s="75"/>
      <c r="LVB538" s="75"/>
      <c r="LVC538" s="75"/>
      <c r="LVD538" s="75"/>
      <c r="LVE538" s="75"/>
      <c r="LVF538" s="75"/>
      <c r="LVG538" s="75"/>
      <c r="LVH538" s="75"/>
      <c r="LVI538" s="75"/>
      <c r="LVJ538" s="75"/>
      <c r="LVK538" s="75"/>
      <c r="LVL538" s="75"/>
      <c r="LVM538" s="75"/>
      <c r="LVN538" s="75"/>
      <c r="LVO538" s="75"/>
      <c r="LVP538" s="75"/>
      <c r="LVQ538" s="75"/>
      <c r="LVR538" s="75"/>
      <c r="LVS538" s="75"/>
      <c r="LVT538" s="75"/>
      <c r="LVU538" s="75"/>
      <c r="LVV538" s="75"/>
      <c r="LVW538" s="75"/>
      <c r="LVX538" s="75"/>
      <c r="LVY538" s="75"/>
      <c r="LVZ538" s="75"/>
      <c r="LWA538" s="75"/>
      <c r="LWB538" s="75"/>
      <c r="LWC538" s="75"/>
      <c r="LWD538" s="75"/>
      <c r="LWE538" s="75"/>
      <c r="LWF538" s="75"/>
      <c r="LWG538" s="75"/>
      <c r="LWH538" s="75"/>
      <c r="LWI538" s="75"/>
      <c r="LWJ538" s="75"/>
      <c r="LWK538" s="75"/>
      <c r="LWL538" s="75"/>
      <c r="LWM538" s="75"/>
      <c r="LWN538" s="75"/>
      <c r="LWO538" s="75"/>
      <c r="LWP538" s="75"/>
      <c r="LWQ538" s="75"/>
      <c r="LWR538" s="75"/>
      <c r="LWS538" s="75"/>
      <c r="LWT538" s="75"/>
      <c r="LWU538" s="75"/>
      <c r="LWV538" s="75"/>
      <c r="LWW538" s="75"/>
      <c r="LWX538" s="75"/>
      <c r="LWY538" s="75"/>
      <c r="LWZ538" s="75"/>
      <c r="LXA538" s="75"/>
      <c r="LXB538" s="75"/>
      <c r="LXC538" s="75"/>
      <c r="LXD538" s="75"/>
      <c r="LXE538" s="75"/>
      <c r="LXF538" s="75"/>
      <c r="LXG538" s="75"/>
      <c r="LXH538" s="75"/>
      <c r="LXI538" s="75"/>
      <c r="LXJ538" s="75"/>
      <c r="LXK538" s="75"/>
      <c r="LXL538" s="75"/>
      <c r="LXM538" s="75"/>
      <c r="LXN538" s="75"/>
      <c r="LXO538" s="75"/>
      <c r="LXP538" s="75"/>
      <c r="LXQ538" s="75"/>
      <c r="LXR538" s="75"/>
      <c r="LXS538" s="75"/>
      <c r="LXT538" s="75"/>
      <c r="LXU538" s="75"/>
      <c r="LXV538" s="75"/>
      <c r="LXW538" s="75"/>
      <c r="LXX538" s="75"/>
      <c r="LXY538" s="75"/>
      <c r="LXZ538" s="75"/>
      <c r="LYA538" s="75"/>
      <c r="LYB538" s="75"/>
      <c r="LYC538" s="75"/>
      <c r="LYD538" s="75"/>
      <c r="LYE538" s="75"/>
      <c r="LYF538" s="75"/>
      <c r="LYG538" s="75"/>
      <c r="LYH538" s="75"/>
      <c r="LYI538" s="75"/>
      <c r="LYJ538" s="75"/>
      <c r="LYK538" s="75"/>
      <c r="LYL538" s="75"/>
      <c r="LYM538" s="75"/>
      <c r="LYN538" s="75"/>
      <c r="LYO538" s="75"/>
      <c r="LYP538" s="75"/>
      <c r="LYQ538" s="75"/>
      <c r="LYR538" s="75"/>
      <c r="LYS538" s="75"/>
      <c r="LYT538" s="75"/>
      <c r="LYU538" s="75"/>
      <c r="LYV538" s="75"/>
      <c r="LYW538" s="75"/>
      <c r="LYX538" s="75"/>
      <c r="LYY538" s="75"/>
      <c r="LYZ538" s="75"/>
      <c r="LZA538" s="75"/>
      <c r="LZB538" s="75"/>
      <c r="LZC538" s="75"/>
      <c r="LZD538" s="75"/>
      <c r="LZE538" s="75"/>
      <c r="LZF538" s="75"/>
      <c r="LZG538" s="75"/>
      <c r="LZH538" s="75"/>
      <c r="LZI538" s="75"/>
      <c r="LZJ538" s="75"/>
      <c r="LZK538" s="75"/>
      <c r="LZL538" s="75"/>
      <c r="LZM538" s="75"/>
      <c r="LZN538" s="75"/>
      <c r="LZO538" s="75"/>
      <c r="LZP538" s="75"/>
      <c r="LZQ538" s="75"/>
      <c r="LZR538" s="75"/>
      <c r="LZS538" s="75"/>
      <c r="LZT538" s="75"/>
      <c r="LZU538" s="75"/>
      <c r="LZV538" s="75"/>
      <c r="LZW538" s="75"/>
      <c r="LZX538" s="75"/>
      <c r="LZY538" s="75"/>
      <c r="LZZ538" s="75"/>
      <c r="MAA538" s="75"/>
      <c r="MAB538" s="75"/>
      <c r="MAC538" s="75"/>
      <c r="MAD538" s="75"/>
      <c r="MAE538" s="75"/>
      <c r="MAF538" s="75"/>
      <c r="MAG538" s="75"/>
      <c r="MAH538" s="75"/>
      <c r="MAI538" s="75"/>
      <c r="MAJ538" s="75"/>
      <c r="MAK538" s="75"/>
      <c r="MAL538" s="75"/>
      <c r="MAM538" s="75"/>
      <c r="MAN538" s="75"/>
      <c r="MAO538" s="75"/>
      <c r="MAP538" s="75"/>
      <c r="MAQ538" s="75"/>
      <c r="MAR538" s="75"/>
      <c r="MAS538" s="75"/>
      <c r="MAT538" s="75"/>
      <c r="MAU538" s="75"/>
      <c r="MAV538" s="75"/>
      <c r="MAW538" s="75"/>
      <c r="MAX538" s="75"/>
      <c r="MAY538" s="75"/>
      <c r="MAZ538" s="75"/>
      <c r="MBA538" s="75"/>
      <c r="MBB538" s="75"/>
      <c r="MBC538" s="75"/>
      <c r="MBD538" s="75"/>
      <c r="MBE538" s="75"/>
      <c r="MBF538" s="75"/>
      <c r="MBG538" s="75"/>
      <c r="MBH538" s="75"/>
      <c r="MBI538" s="75"/>
      <c r="MBJ538" s="75"/>
      <c r="MBK538" s="75"/>
      <c r="MBL538" s="75"/>
      <c r="MBM538" s="75"/>
      <c r="MBN538" s="75"/>
      <c r="MBO538" s="75"/>
      <c r="MBP538" s="75"/>
      <c r="MBQ538" s="75"/>
      <c r="MBR538" s="75"/>
      <c r="MBS538" s="75"/>
      <c r="MBT538" s="75"/>
      <c r="MBU538" s="75"/>
      <c r="MBV538" s="75"/>
      <c r="MBW538" s="75"/>
      <c r="MBX538" s="75"/>
      <c r="MBY538" s="75"/>
      <c r="MBZ538" s="75"/>
      <c r="MCA538" s="75"/>
      <c r="MCB538" s="75"/>
      <c r="MCC538" s="75"/>
      <c r="MCD538" s="75"/>
      <c r="MCE538" s="75"/>
      <c r="MCF538" s="75"/>
      <c r="MCG538" s="75"/>
      <c r="MCH538" s="75"/>
      <c r="MCI538" s="75"/>
      <c r="MCJ538" s="75"/>
      <c r="MCK538" s="75"/>
      <c r="MCL538" s="75"/>
      <c r="MCM538" s="75"/>
      <c r="MCN538" s="75"/>
      <c r="MCO538" s="75"/>
      <c r="MCP538" s="75"/>
      <c r="MCQ538" s="75"/>
      <c r="MCR538" s="75"/>
      <c r="MCS538" s="75"/>
      <c r="MCT538" s="75"/>
      <c r="MCU538" s="75"/>
      <c r="MCV538" s="75"/>
      <c r="MCW538" s="75"/>
      <c r="MCX538" s="75"/>
      <c r="MCY538" s="75"/>
      <c r="MCZ538" s="75"/>
      <c r="MDA538" s="75"/>
      <c r="MDB538" s="75"/>
      <c r="MDC538" s="75"/>
      <c r="MDD538" s="75"/>
      <c r="MDE538" s="75"/>
      <c r="MDF538" s="75"/>
      <c r="MDG538" s="75"/>
      <c r="MDH538" s="75"/>
      <c r="MDI538" s="75"/>
      <c r="MDJ538" s="75"/>
      <c r="MDK538" s="75"/>
      <c r="MDL538" s="75"/>
      <c r="MDM538" s="75"/>
      <c r="MDN538" s="75"/>
      <c r="MDO538" s="75"/>
      <c r="MDP538" s="75"/>
      <c r="MDQ538" s="75"/>
      <c r="MDR538" s="75"/>
      <c r="MDS538" s="75"/>
      <c r="MDT538" s="75"/>
      <c r="MDU538" s="75"/>
      <c r="MDV538" s="75"/>
      <c r="MDW538" s="75"/>
      <c r="MDX538" s="75"/>
      <c r="MDY538" s="75"/>
      <c r="MDZ538" s="75"/>
      <c r="MEA538" s="75"/>
      <c r="MEB538" s="75"/>
      <c r="MEC538" s="75"/>
      <c r="MED538" s="75"/>
      <c r="MEE538" s="75"/>
      <c r="MEF538" s="75"/>
      <c r="MEG538" s="75"/>
      <c r="MEH538" s="75"/>
      <c r="MEI538" s="75"/>
      <c r="MEJ538" s="75"/>
      <c r="MEK538" s="75"/>
      <c r="MEL538" s="75"/>
      <c r="MEM538" s="75"/>
      <c r="MEN538" s="75"/>
      <c r="MEO538" s="75"/>
      <c r="MEP538" s="75"/>
      <c r="MEQ538" s="75"/>
      <c r="MER538" s="75"/>
      <c r="MES538" s="75"/>
      <c r="MET538" s="75"/>
      <c r="MEU538" s="75"/>
      <c r="MEV538" s="75"/>
      <c r="MEW538" s="75"/>
      <c r="MEX538" s="75"/>
      <c r="MEY538" s="75"/>
      <c r="MEZ538" s="75"/>
      <c r="MFA538" s="75"/>
      <c r="MFB538" s="75"/>
      <c r="MFC538" s="75"/>
      <c r="MFD538" s="75"/>
      <c r="MFE538" s="75"/>
      <c r="MFF538" s="75"/>
      <c r="MFG538" s="75"/>
      <c r="MFH538" s="75"/>
      <c r="MFI538" s="75"/>
      <c r="MFJ538" s="75"/>
      <c r="MFK538" s="75"/>
      <c r="MFL538" s="75"/>
      <c r="MFM538" s="75"/>
      <c r="MFN538" s="75"/>
      <c r="MFO538" s="75"/>
      <c r="MFP538" s="75"/>
      <c r="MFQ538" s="75"/>
      <c r="MFR538" s="75"/>
      <c r="MFS538" s="75"/>
      <c r="MFT538" s="75"/>
      <c r="MFU538" s="75"/>
      <c r="MFV538" s="75"/>
      <c r="MFW538" s="75"/>
      <c r="MFX538" s="75"/>
      <c r="MFY538" s="75"/>
      <c r="MFZ538" s="75"/>
      <c r="MGA538" s="75"/>
      <c r="MGB538" s="75"/>
      <c r="MGC538" s="75"/>
      <c r="MGD538" s="75"/>
      <c r="MGE538" s="75"/>
      <c r="MGF538" s="75"/>
      <c r="MGG538" s="75"/>
      <c r="MGH538" s="75"/>
      <c r="MGI538" s="75"/>
      <c r="MGJ538" s="75"/>
      <c r="MGK538" s="75"/>
      <c r="MGL538" s="75"/>
      <c r="MGM538" s="75"/>
      <c r="MGN538" s="75"/>
      <c r="MGO538" s="75"/>
      <c r="MGP538" s="75"/>
      <c r="MGQ538" s="75"/>
      <c r="MGR538" s="75"/>
      <c r="MGS538" s="75"/>
      <c r="MGT538" s="75"/>
      <c r="MGU538" s="75"/>
      <c r="MGV538" s="75"/>
      <c r="MGW538" s="75"/>
      <c r="MGX538" s="75"/>
      <c r="MGY538" s="75"/>
      <c r="MGZ538" s="75"/>
      <c r="MHA538" s="75"/>
      <c r="MHB538" s="75"/>
      <c r="MHC538" s="75"/>
      <c r="MHD538" s="75"/>
      <c r="MHE538" s="75"/>
      <c r="MHF538" s="75"/>
      <c r="MHG538" s="75"/>
      <c r="MHH538" s="75"/>
      <c r="MHI538" s="75"/>
      <c r="MHJ538" s="75"/>
      <c r="MHK538" s="75"/>
      <c r="MHL538" s="75"/>
      <c r="MHM538" s="75"/>
      <c r="MHN538" s="75"/>
      <c r="MHO538" s="75"/>
      <c r="MHP538" s="75"/>
      <c r="MHQ538" s="75"/>
      <c r="MHR538" s="75"/>
      <c r="MHS538" s="75"/>
      <c r="MHT538" s="75"/>
      <c r="MHU538" s="75"/>
      <c r="MHV538" s="75"/>
      <c r="MHW538" s="75"/>
      <c r="MHX538" s="75"/>
      <c r="MHY538" s="75"/>
      <c r="MHZ538" s="75"/>
      <c r="MIA538" s="75"/>
      <c r="MIB538" s="75"/>
      <c r="MIC538" s="75"/>
      <c r="MID538" s="75"/>
      <c r="MIE538" s="75"/>
      <c r="MIF538" s="75"/>
      <c r="MIG538" s="75"/>
      <c r="MIH538" s="75"/>
      <c r="MII538" s="75"/>
      <c r="MIJ538" s="75"/>
      <c r="MIK538" s="75"/>
      <c r="MIL538" s="75"/>
      <c r="MIM538" s="75"/>
      <c r="MIN538" s="75"/>
      <c r="MIO538" s="75"/>
      <c r="MIP538" s="75"/>
      <c r="MIQ538" s="75"/>
      <c r="MIR538" s="75"/>
      <c r="MIS538" s="75"/>
      <c r="MIT538" s="75"/>
      <c r="MIU538" s="75"/>
      <c r="MIV538" s="75"/>
      <c r="MIW538" s="75"/>
      <c r="MIX538" s="75"/>
      <c r="MIY538" s="75"/>
      <c r="MIZ538" s="75"/>
      <c r="MJA538" s="75"/>
      <c r="MJB538" s="75"/>
      <c r="MJC538" s="75"/>
      <c r="MJD538" s="75"/>
      <c r="MJE538" s="75"/>
      <c r="MJF538" s="75"/>
      <c r="MJG538" s="75"/>
      <c r="MJH538" s="75"/>
      <c r="MJI538" s="75"/>
      <c r="MJJ538" s="75"/>
      <c r="MJK538" s="75"/>
      <c r="MJL538" s="75"/>
      <c r="MJM538" s="75"/>
      <c r="MJN538" s="75"/>
      <c r="MJO538" s="75"/>
      <c r="MJP538" s="75"/>
      <c r="MJQ538" s="75"/>
      <c r="MJR538" s="75"/>
      <c r="MJS538" s="75"/>
      <c r="MJT538" s="75"/>
      <c r="MJU538" s="75"/>
      <c r="MJV538" s="75"/>
      <c r="MJW538" s="75"/>
      <c r="MJX538" s="75"/>
      <c r="MJY538" s="75"/>
      <c r="MJZ538" s="75"/>
      <c r="MKA538" s="75"/>
      <c r="MKB538" s="75"/>
      <c r="MKC538" s="75"/>
      <c r="MKD538" s="75"/>
      <c r="MKE538" s="75"/>
      <c r="MKF538" s="75"/>
      <c r="MKG538" s="75"/>
      <c r="MKH538" s="75"/>
      <c r="MKI538" s="75"/>
      <c r="MKJ538" s="75"/>
      <c r="MKK538" s="75"/>
      <c r="MKL538" s="75"/>
      <c r="MKM538" s="75"/>
      <c r="MKN538" s="75"/>
      <c r="MKO538" s="75"/>
      <c r="MKP538" s="75"/>
      <c r="MKQ538" s="75"/>
      <c r="MKR538" s="75"/>
      <c r="MKS538" s="75"/>
      <c r="MKT538" s="75"/>
      <c r="MKU538" s="75"/>
      <c r="MKV538" s="75"/>
      <c r="MKW538" s="75"/>
      <c r="MKX538" s="75"/>
      <c r="MKY538" s="75"/>
      <c r="MKZ538" s="75"/>
      <c r="MLA538" s="75"/>
      <c r="MLB538" s="75"/>
      <c r="MLC538" s="75"/>
      <c r="MLD538" s="75"/>
      <c r="MLE538" s="75"/>
      <c r="MLF538" s="75"/>
      <c r="MLG538" s="75"/>
      <c r="MLH538" s="75"/>
      <c r="MLI538" s="75"/>
      <c r="MLJ538" s="75"/>
      <c r="MLK538" s="75"/>
      <c r="MLL538" s="75"/>
      <c r="MLM538" s="75"/>
      <c r="MLN538" s="75"/>
      <c r="MLO538" s="75"/>
      <c r="MLP538" s="75"/>
      <c r="MLQ538" s="75"/>
      <c r="MLR538" s="75"/>
      <c r="MLS538" s="75"/>
      <c r="MLT538" s="75"/>
      <c r="MLU538" s="75"/>
      <c r="MLV538" s="75"/>
      <c r="MLW538" s="75"/>
      <c r="MLX538" s="75"/>
      <c r="MLY538" s="75"/>
      <c r="MLZ538" s="75"/>
      <c r="MMA538" s="75"/>
      <c r="MMB538" s="75"/>
      <c r="MMC538" s="75"/>
      <c r="MMD538" s="75"/>
      <c r="MME538" s="75"/>
      <c r="MMF538" s="75"/>
      <c r="MMG538" s="75"/>
      <c r="MMH538" s="75"/>
      <c r="MMI538" s="75"/>
      <c r="MMJ538" s="75"/>
      <c r="MMK538" s="75"/>
      <c r="MML538" s="75"/>
      <c r="MMM538" s="75"/>
      <c r="MMN538" s="75"/>
      <c r="MMO538" s="75"/>
      <c r="MMP538" s="75"/>
      <c r="MMQ538" s="75"/>
      <c r="MMR538" s="75"/>
      <c r="MMS538" s="75"/>
      <c r="MMT538" s="75"/>
      <c r="MMU538" s="75"/>
      <c r="MMV538" s="75"/>
      <c r="MMW538" s="75"/>
      <c r="MMX538" s="75"/>
      <c r="MMY538" s="75"/>
      <c r="MMZ538" s="75"/>
      <c r="MNA538" s="75"/>
      <c r="MNB538" s="75"/>
      <c r="MNC538" s="75"/>
      <c r="MND538" s="75"/>
      <c r="MNE538" s="75"/>
      <c r="MNF538" s="75"/>
      <c r="MNG538" s="75"/>
      <c r="MNH538" s="75"/>
      <c r="MNI538" s="75"/>
      <c r="MNJ538" s="75"/>
      <c r="MNK538" s="75"/>
      <c r="MNL538" s="75"/>
      <c r="MNM538" s="75"/>
      <c r="MNN538" s="75"/>
      <c r="MNO538" s="75"/>
      <c r="MNP538" s="75"/>
      <c r="MNQ538" s="75"/>
      <c r="MNR538" s="75"/>
      <c r="MNS538" s="75"/>
      <c r="MNT538" s="75"/>
      <c r="MNU538" s="75"/>
      <c r="MNV538" s="75"/>
      <c r="MNW538" s="75"/>
      <c r="MNX538" s="75"/>
      <c r="MNY538" s="75"/>
      <c r="MNZ538" s="75"/>
      <c r="MOA538" s="75"/>
      <c r="MOB538" s="75"/>
      <c r="MOC538" s="75"/>
      <c r="MOD538" s="75"/>
      <c r="MOE538" s="75"/>
      <c r="MOF538" s="75"/>
      <c r="MOG538" s="75"/>
      <c r="MOH538" s="75"/>
      <c r="MOI538" s="75"/>
      <c r="MOJ538" s="75"/>
      <c r="MOK538" s="75"/>
      <c r="MOL538" s="75"/>
      <c r="MOM538" s="75"/>
      <c r="MON538" s="75"/>
      <c r="MOO538" s="75"/>
      <c r="MOP538" s="75"/>
      <c r="MOQ538" s="75"/>
      <c r="MOR538" s="75"/>
      <c r="MOS538" s="75"/>
      <c r="MOT538" s="75"/>
      <c r="MOU538" s="75"/>
      <c r="MOV538" s="75"/>
      <c r="MOW538" s="75"/>
      <c r="MOX538" s="75"/>
      <c r="MOY538" s="75"/>
      <c r="MOZ538" s="75"/>
      <c r="MPA538" s="75"/>
      <c r="MPB538" s="75"/>
      <c r="MPC538" s="75"/>
      <c r="MPD538" s="75"/>
      <c r="MPE538" s="75"/>
      <c r="MPF538" s="75"/>
      <c r="MPG538" s="75"/>
      <c r="MPH538" s="75"/>
      <c r="MPI538" s="75"/>
      <c r="MPJ538" s="75"/>
      <c r="MPK538" s="75"/>
      <c r="MPL538" s="75"/>
      <c r="MPM538" s="75"/>
      <c r="MPN538" s="75"/>
      <c r="MPO538" s="75"/>
      <c r="MPP538" s="75"/>
      <c r="MPQ538" s="75"/>
      <c r="MPR538" s="75"/>
      <c r="MPS538" s="75"/>
      <c r="MPT538" s="75"/>
      <c r="MPU538" s="75"/>
      <c r="MPV538" s="75"/>
      <c r="MPW538" s="75"/>
      <c r="MPX538" s="75"/>
      <c r="MPY538" s="75"/>
      <c r="MPZ538" s="75"/>
      <c r="MQA538" s="75"/>
      <c r="MQB538" s="75"/>
      <c r="MQC538" s="75"/>
      <c r="MQD538" s="75"/>
      <c r="MQE538" s="75"/>
      <c r="MQF538" s="75"/>
      <c r="MQG538" s="75"/>
      <c r="MQH538" s="75"/>
      <c r="MQI538" s="75"/>
      <c r="MQJ538" s="75"/>
      <c r="MQK538" s="75"/>
      <c r="MQL538" s="75"/>
      <c r="MQM538" s="75"/>
      <c r="MQN538" s="75"/>
      <c r="MQO538" s="75"/>
      <c r="MQP538" s="75"/>
      <c r="MQQ538" s="75"/>
      <c r="MQR538" s="75"/>
      <c r="MQS538" s="75"/>
      <c r="MQT538" s="75"/>
      <c r="MQU538" s="75"/>
      <c r="MQV538" s="75"/>
      <c r="MQW538" s="75"/>
      <c r="MQX538" s="75"/>
      <c r="MQY538" s="75"/>
      <c r="MQZ538" s="75"/>
      <c r="MRA538" s="75"/>
      <c r="MRB538" s="75"/>
      <c r="MRC538" s="75"/>
      <c r="MRD538" s="75"/>
      <c r="MRE538" s="75"/>
      <c r="MRF538" s="75"/>
      <c r="MRG538" s="75"/>
      <c r="MRH538" s="75"/>
      <c r="MRI538" s="75"/>
      <c r="MRJ538" s="75"/>
      <c r="MRK538" s="75"/>
      <c r="MRL538" s="75"/>
      <c r="MRM538" s="75"/>
      <c r="MRN538" s="75"/>
      <c r="MRO538" s="75"/>
      <c r="MRP538" s="75"/>
      <c r="MRQ538" s="75"/>
      <c r="MRR538" s="75"/>
      <c r="MRS538" s="75"/>
      <c r="MRT538" s="75"/>
      <c r="MRU538" s="75"/>
      <c r="MRV538" s="75"/>
      <c r="MRW538" s="75"/>
      <c r="MRX538" s="75"/>
      <c r="MRY538" s="75"/>
      <c r="MRZ538" s="75"/>
      <c r="MSA538" s="75"/>
      <c r="MSB538" s="75"/>
      <c r="MSC538" s="75"/>
      <c r="MSD538" s="75"/>
      <c r="MSE538" s="75"/>
      <c r="MSF538" s="75"/>
      <c r="MSG538" s="75"/>
      <c r="MSH538" s="75"/>
      <c r="MSI538" s="75"/>
      <c r="MSJ538" s="75"/>
      <c r="MSK538" s="75"/>
      <c r="MSL538" s="75"/>
      <c r="MSM538" s="75"/>
      <c r="MSN538" s="75"/>
      <c r="MSO538" s="75"/>
      <c r="MSP538" s="75"/>
      <c r="MSQ538" s="75"/>
      <c r="MSR538" s="75"/>
      <c r="MSS538" s="75"/>
      <c r="MST538" s="75"/>
      <c r="MSU538" s="75"/>
      <c r="MSV538" s="75"/>
      <c r="MSW538" s="75"/>
      <c r="MSX538" s="75"/>
      <c r="MSY538" s="75"/>
      <c r="MSZ538" s="75"/>
      <c r="MTA538" s="75"/>
      <c r="MTB538" s="75"/>
      <c r="MTC538" s="75"/>
      <c r="MTD538" s="75"/>
      <c r="MTE538" s="75"/>
      <c r="MTF538" s="75"/>
      <c r="MTG538" s="75"/>
      <c r="MTH538" s="75"/>
      <c r="MTI538" s="75"/>
      <c r="MTJ538" s="75"/>
      <c r="MTK538" s="75"/>
      <c r="MTL538" s="75"/>
      <c r="MTM538" s="75"/>
      <c r="MTN538" s="75"/>
      <c r="MTO538" s="75"/>
      <c r="MTP538" s="75"/>
      <c r="MTQ538" s="75"/>
      <c r="MTR538" s="75"/>
      <c r="MTS538" s="75"/>
      <c r="MTT538" s="75"/>
      <c r="MTU538" s="75"/>
      <c r="MTV538" s="75"/>
      <c r="MTW538" s="75"/>
      <c r="MTX538" s="75"/>
      <c r="MTY538" s="75"/>
      <c r="MTZ538" s="75"/>
      <c r="MUA538" s="75"/>
      <c r="MUB538" s="75"/>
      <c r="MUC538" s="75"/>
      <c r="MUD538" s="75"/>
      <c r="MUE538" s="75"/>
      <c r="MUF538" s="75"/>
      <c r="MUG538" s="75"/>
      <c r="MUH538" s="75"/>
      <c r="MUI538" s="75"/>
      <c r="MUJ538" s="75"/>
      <c r="MUK538" s="75"/>
      <c r="MUL538" s="75"/>
      <c r="MUM538" s="75"/>
      <c r="MUN538" s="75"/>
      <c r="MUO538" s="75"/>
      <c r="MUP538" s="75"/>
      <c r="MUQ538" s="75"/>
      <c r="MUR538" s="75"/>
      <c r="MUS538" s="75"/>
      <c r="MUT538" s="75"/>
      <c r="MUU538" s="75"/>
      <c r="MUV538" s="75"/>
      <c r="MUW538" s="75"/>
      <c r="MUX538" s="75"/>
      <c r="MUY538" s="75"/>
      <c r="MUZ538" s="75"/>
      <c r="MVA538" s="75"/>
      <c r="MVB538" s="75"/>
      <c r="MVC538" s="75"/>
      <c r="MVD538" s="75"/>
      <c r="MVE538" s="75"/>
      <c r="MVF538" s="75"/>
      <c r="MVG538" s="75"/>
      <c r="MVH538" s="75"/>
      <c r="MVI538" s="75"/>
      <c r="MVJ538" s="75"/>
      <c r="MVK538" s="75"/>
      <c r="MVL538" s="75"/>
      <c r="MVM538" s="75"/>
      <c r="MVN538" s="75"/>
      <c r="MVO538" s="75"/>
      <c r="MVP538" s="75"/>
      <c r="MVQ538" s="75"/>
      <c r="MVR538" s="75"/>
      <c r="MVS538" s="75"/>
      <c r="MVT538" s="75"/>
      <c r="MVU538" s="75"/>
      <c r="MVV538" s="75"/>
      <c r="MVW538" s="75"/>
      <c r="MVX538" s="75"/>
      <c r="MVY538" s="75"/>
      <c r="MVZ538" s="75"/>
      <c r="MWA538" s="75"/>
      <c r="MWB538" s="75"/>
      <c r="MWC538" s="75"/>
      <c r="MWD538" s="75"/>
      <c r="MWE538" s="75"/>
      <c r="MWF538" s="75"/>
      <c r="MWG538" s="75"/>
      <c r="MWH538" s="75"/>
      <c r="MWI538" s="75"/>
      <c r="MWJ538" s="75"/>
      <c r="MWK538" s="75"/>
      <c r="MWL538" s="75"/>
      <c r="MWM538" s="75"/>
      <c r="MWN538" s="75"/>
      <c r="MWO538" s="75"/>
      <c r="MWP538" s="75"/>
      <c r="MWQ538" s="75"/>
      <c r="MWR538" s="75"/>
      <c r="MWS538" s="75"/>
      <c r="MWT538" s="75"/>
      <c r="MWU538" s="75"/>
      <c r="MWV538" s="75"/>
      <c r="MWW538" s="75"/>
      <c r="MWX538" s="75"/>
      <c r="MWY538" s="75"/>
      <c r="MWZ538" s="75"/>
      <c r="MXA538" s="75"/>
      <c r="MXB538" s="75"/>
      <c r="MXC538" s="75"/>
      <c r="MXD538" s="75"/>
      <c r="MXE538" s="75"/>
      <c r="MXF538" s="75"/>
      <c r="MXG538" s="75"/>
      <c r="MXH538" s="75"/>
      <c r="MXI538" s="75"/>
      <c r="MXJ538" s="75"/>
      <c r="MXK538" s="75"/>
      <c r="MXL538" s="75"/>
      <c r="MXM538" s="75"/>
      <c r="MXN538" s="75"/>
      <c r="MXO538" s="75"/>
      <c r="MXP538" s="75"/>
      <c r="MXQ538" s="75"/>
      <c r="MXR538" s="75"/>
      <c r="MXS538" s="75"/>
      <c r="MXT538" s="75"/>
      <c r="MXU538" s="75"/>
      <c r="MXV538" s="75"/>
      <c r="MXW538" s="75"/>
      <c r="MXX538" s="75"/>
      <c r="MXY538" s="75"/>
      <c r="MXZ538" s="75"/>
      <c r="MYA538" s="75"/>
      <c r="MYB538" s="75"/>
      <c r="MYC538" s="75"/>
      <c r="MYD538" s="75"/>
      <c r="MYE538" s="75"/>
      <c r="MYF538" s="75"/>
      <c r="MYG538" s="75"/>
      <c r="MYH538" s="75"/>
      <c r="MYI538" s="75"/>
      <c r="MYJ538" s="75"/>
      <c r="MYK538" s="75"/>
      <c r="MYL538" s="75"/>
      <c r="MYM538" s="75"/>
      <c r="MYN538" s="75"/>
      <c r="MYO538" s="75"/>
      <c r="MYP538" s="75"/>
      <c r="MYQ538" s="75"/>
      <c r="MYR538" s="75"/>
      <c r="MYS538" s="75"/>
      <c r="MYT538" s="75"/>
      <c r="MYU538" s="75"/>
      <c r="MYV538" s="75"/>
      <c r="MYW538" s="75"/>
      <c r="MYX538" s="75"/>
      <c r="MYY538" s="75"/>
      <c r="MYZ538" s="75"/>
      <c r="MZA538" s="75"/>
      <c r="MZB538" s="75"/>
      <c r="MZC538" s="75"/>
      <c r="MZD538" s="75"/>
      <c r="MZE538" s="75"/>
      <c r="MZF538" s="75"/>
      <c r="MZG538" s="75"/>
      <c r="MZH538" s="75"/>
      <c r="MZI538" s="75"/>
      <c r="MZJ538" s="75"/>
      <c r="MZK538" s="75"/>
      <c r="MZL538" s="75"/>
      <c r="MZM538" s="75"/>
      <c r="MZN538" s="75"/>
      <c r="MZO538" s="75"/>
      <c r="MZP538" s="75"/>
      <c r="MZQ538" s="75"/>
      <c r="MZR538" s="75"/>
      <c r="MZS538" s="75"/>
      <c r="MZT538" s="75"/>
      <c r="MZU538" s="75"/>
      <c r="MZV538" s="75"/>
      <c r="MZW538" s="75"/>
      <c r="MZX538" s="75"/>
      <c r="MZY538" s="75"/>
      <c r="MZZ538" s="75"/>
      <c r="NAA538" s="75"/>
      <c r="NAB538" s="75"/>
      <c r="NAC538" s="75"/>
      <c r="NAD538" s="75"/>
      <c r="NAE538" s="75"/>
      <c r="NAF538" s="75"/>
      <c r="NAG538" s="75"/>
      <c r="NAH538" s="75"/>
      <c r="NAI538" s="75"/>
      <c r="NAJ538" s="75"/>
      <c r="NAK538" s="75"/>
      <c r="NAL538" s="75"/>
      <c r="NAM538" s="75"/>
      <c r="NAN538" s="75"/>
      <c r="NAO538" s="75"/>
      <c r="NAP538" s="75"/>
      <c r="NAQ538" s="75"/>
      <c r="NAR538" s="75"/>
      <c r="NAS538" s="75"/>
      <c r="NAT538" s="75"/>
      <c r="NAU538" s="75"/>
      <c r="NAV538" s="75"/>
      <c r="NAW538" s="75"/>
      <c r="NAX538" s="75"/>
      <c r="NAY538" s="75"/>
      <c r="NAZ538" s="75"/>
      <c r="NBA538" s="75"/>
      <c r="NBB538" s="75"/>
      <c r="NBC538" s="75"/>
      <c r="NBD538" s="75"/>
      <c r="NBE538" s="75"/>
      <c r="NBF538" s="75"/>
      <c r="NBG538" s="75"/>
      <c r="NBH538" s="75"/>
      <c r="NBI538" s="75"/>
      <c r="NBJ538" s="75"/>
      <c r="NBK538" s="75"/>
      <c r="NBL538" s="75"/>
      <c r="NBM538" s="75"/>
      <c r="NBN538" s="75"/>
      <c r="NBO538" s="75"/>
      <c r="NBP538" s="75"/>
      <c r="NBQ538" s="75"/>
      <c r="NBR538" s="75"/>
      <c r="NBS538" s="75"/>
      <c r="NBT538" s="75"/>
      <c r="NBU538" s="75"/>
      <c r="NBV538" s="75"/>
      <c r="NBW538" s="75"/>
      <c r="NBX538" s="75"/>
      <c r="NBY538" s="75"/>
      <c r="NBZ538" s="75"/>
      <c r="NCA538" s="75"/>
      <c r="NCB538" s="75"/>
      <c r="NCC538" s="75"/>
      <c r="NCD538" s="75"/>
      <c r="NCE538" s="75"/>
      <c r="NCF538" s="75"/>
      <c r="NCG538" s="75"/>
      <c r="NCH538" s="75"/>
      <c r="NCI538" s="75"/>
      <c r="NCJ538" s="75"/>
      <c r="NCK538" s="75"/>
      <c r="NCL538" s="75"/>
      <c r="NCM538" s="75"/>
      <c r="NCN538" s="75"/>
      <c r="NCO538" s="75"/>
      <c r="NCP538" s="75"/>
      <c r="NCQ538" s="75"/>
      <c r="NCR538" s="75"/>
      <c r="NCS538" s="75"/>
      <c r="NCT538" s="75"/>
      <c r="NCU538" s="75"/>
      <c r="NCV538" s="75"/>
      <c r="NCW538" s="75"/>
      <c r="NCX538" s="75"/>
      <c r="NCY538" s="75"/>
      <c r="NCZ538" s="75"/>
      <c r="NDA538" s="75"/>
      <c r="NDB538" s="75"/>
      <c r="NDC538" s="75"/>
      <c r="NDD538" s="75"/>
      <c r="NDE538" s="75"/>
      <c r="NDF538" s="75"/>
      <c r="NDG538" s="75"/>
      <c r="NDH538" s="75"/>
      <c r="NDI538" s="75"/>
      <c r="NDJ538" s="75"/>
      <c r="NDK538" s="75"/>
      <c r="NDL538" s="75"/>
      <c r="NDM538" s="75"/>
      <c r="NDN538" s="75"/>
      <c r="NDO538" s="75"/>
      <c r="NDP538" s="75"/>
      <c r="NDQ538" s="75"/>
      <c r="NDR538" s="75"/>
      <c r="NDS538" s="75"/>
      <c r="NDT538" s="75"/>
      <c r="NDU538" s="75"/>
      <c r="NDV538" s="75"/>
      <c r="NDW538" s="75"/>
      <c r="NDX538" s="75"/>
      <c r="NDY538" s="75"/>
      <c r="NDZ538" s="75"/>
      <c r="NEA538" s="75"/>
      <c r="NEB538" s="75"/>
      <c r="NEC538" s="75"/>
      <c r="NED538" s="75"/>
      <c r="NEE538" s="75"/>
      <c r="NEF538" s="75"/>
      <c r="NEG538" s="75"/>
      <c r="NEH538" s="75"/>
      <c r="NEI538" s="75"/>
      <c r="NEJ538" s="75"/>
      <c r="NEK538" s="75"/>
      <c r="NEL538" s="75"/>
      <c r="NEM538" s="75"/>
      <c r="NEN538" s="75"/>
      <c r="NEO538" s="75"/>
      <c r="NEP538" s="75"/>
      <c r="NEQ538" s="75"/>
      <c r="NER538" s="75"/>
      <c r="NES538" s="75"/>
      <c r="NET538" s="75"/>
      <c r="NEU538" s="75"/>
      <c r="NEV538" s="75"/>
      <c r="NEW538" s="75"/>
      <c r="NEX538" s="75"/>
      <c r="NEY538" s="75"/>
      <c r="NEZ538" s="75"/>
      <c r="NFA538" s="75"/>
      <c r="NFB538" s="75"/>
      <c r="NFC538" s="75"/>
      <c r="NFD538" s="75"/>
      <c r="NFE538" s="75"/>
      <c r="NFF538" s="75"/>
      <c r="NFG538" s="75"/>
      <c r="NFH538" s="75"/>
      <c r="NFI538" s="75"/>
      <c r="NFJ538" s="75"/>
      <c r="NFK538" s="75"/>
      <c r="NFL538" s="75"/>
      <c r="NFM538" s="75"/>
      <c r="NFN538" s="75"/>
      <c r="NFO538" s="75"/>
      <c r="NFP538" s="75"/>
      <c r="NFQ538" s="75"/>
      <c r="NFR538" s="75"/>
      <c r="NFS538" s="75"/>
      <c r="NFT538" s="75"/>
      <c r="NFU538" s="75"/>
      <c r="NFV538" s="75"/>
      <c r="NFW538" s="75"/>
      <c r="NFX538" s="75"/>
      <c r="NFY538" s="75"/>
      <c r="NFZ538" s="75"/>
      <c r="NGA538" s="75"/>
      <c r="NGB538" s="75"/>
      <c r="NGC538" s="75"/>
      <c r="NGD538" s="75"/>
      <c r="NGE538" s="75"/>
      <c r="NGF538" s="75"/>
      <c r="NGG538" s="75"/>
      <c r="NGH538" s="75"/>
      <c r="NGI538" s="75"/>
      <c r="NGJ538" s="75"/>
      <c r="NGK538" s="75"/>
      <c r="NGL538" s="75"/>
      <c r="NGM538" s="75"/>
      <c r="NGN538" s="75"/>
      <c r="NGO538" s="75"/>
      <c r="NGP538" s="75"/>
      <c r="NGQ538" s="75"/>
      <c r="NGR538" s="75"/>
      <c r="NGS538" s="75"/>
      <c r="NGT538" s="75"/>
      <c r="NGU538" s="75"/>
      <c r="NGV538" s="75"/>
      <c r="NGW538" s="75"/>
      <c r="NGX538" s="75"/>
      <c r="NGY538" s="75"/>
      <c r="NGZ538" s="75"/>
      <c r="NHA538" s="75"/>
      <c r="NHB538" s="75"/>
      <c r="NHC538" s="75"/>
      <c r="NHD538" s="75"/>
      <c r="NHE538" s="75"/>
      <c r="NHF538" s="75"/>
      <c r="NHG538" s="75"/>
      <c r="NHH538" s="75"/>
      <c r="NHI538" s="75"/>
      <c r="NHJ538" s="75"/>
      <c r="NHK538" s="75"/>
      <c r="NHL538" s="75"/>
      <c r="NHM538" s="75"/>
      <c r="NHN538" s="75"/>
      <c r="NHO538" s="75"/>
      <c r="NHP538" s="75"/>
      <c r="NHQ538" s="75"/>
      <c r="NHR538" s="75"/>
      <c r="NHS538" s="75"/>
      <c r="NHT538" s="75"/>
      <c r="NHU538" s="75"/>
      <c r="NHV538" s="75"/>
      <c r="NHW538" s="75"/>
      <c r="NHX538" s="75"/>
      <c r="NHY538" s="75"/>
      <c r="NHZ538" s="75"/>
      <c r="NIA538" s="75"/>
      <c r="NIB538" s="75"/>
      <c r="NIC538" s="75"/>
      <c r="NID538" s="75"/>
      <c r="NIE538" s="75"/>
      <c r="NIF538" s="75"/>
      <c r="NIG538" s="75"/>
      <c r="NIH538" s="75"/>
      <c r="NII538" s="75"/>
      <c r="NIJ538" s="75"/>
      <c r="NIK538" s="75"/>
      <c r="NIL538" s="75"/>
      <c r="NIM538" s="75"/>
      <c r="NIN538" s="75"/>
      <c r="NIO538" s="75"/>
      <c r="NIP538" s="75"/>
      <c r="NIQ538" s="75"/>
      <c r="NIR538" s="75"/>
      <c r="NIS538" s="75"/>
      <c r="NIT538" s="75"/>
      <c r="NIU538" s="75"/>
      <c r="NIV538" s="75"/>
      <c r="NIW538" s="75"/>
      <c r="NIX538" s="75"/>
      <c r="NIY538" s="75"/>
      <c r="NIZ538" s="75"/>
      <c r="NJA538" s="75"/>
      <c r="NJB538" s="75"/>
      <c r="NJC538" s="75"/>
      <c r="NJD538" s="75"/>
      <c r="NJE538" s="75"/>
      <c r="NJF538" s="75"/>
      <c r="NJG538" s="75"/>
      <c r="NJH538" s="75"/>
      <c r="NJI538" s="75"/>
      <c r="NJJ538" s="75"/>
      <c r="NJK538" s="75"/>
      <c r="NJL538" s="75"/>
      <c r="NJM538" s="75"/>
      <c r="NJN538" s="75"/>
      <c r="NJO538" s="75"/>
      <c r="NJP538" s="75"/>
      <c r="NJQ538" s="75"/>
      <c r="NJR538" s="75"/>
      <c r="NJS538" s="75"/>
      <c r="NJT538" s="75"/>
      <c r="NJU538" s="75"/>
      <c r="NJV538" s="75"/>
      <c r="NJW538" s="75"/>
      <c r="NJX538" s="75"/>
      <c r="NJY538" s="75"/>
      <c r="NJZ538" s="75"/>
      <c r="NKA538" s="75"/>
      <c r="NKB538" s="75"/>
      <c r="NKC538" s="75"/>
      <c r="NKD538" s="75"/>
      <c r="NKE538" s="75"/>
      <c r="NKF538" s="75"/>
      <c r="NKG538" s="75"/>
      <c r="NKH538" s="75"/>
      <c r="NKI538" s="75"/>
      <c r="NKJ538" s="75"/>
      <c r="NKK538" s="75"/>
      <c r="NKL538" s="75"/>
      <c r="NKM538" s="75"/>
      <c r="NKN538" s="75"/>
      <c r="NKO538" s="75"/>
      <c r="NKP538" s="75"/>
      <c r="NKQ538" s="75"/>
      <c r="NKR538" s="75"/>
      <c r="NKS538" s="75"/>
      <c r="NKT538" s="75"/>
      <c r="NKU538" s="75"/>
      <c r="NKV538" s="75"/>
      <c r="NKW538" s="75"/>
      <c r="NKX538" s="75"/>
      <c r="NKY538" s="75"/>
      <c r="NKZ538" s="75"/>
      <c r="NLA538" s="75"/>
      <c r="NLB538" s="75"/>
      <c r="NLC538" s="75"/>
      <c r="NLD538" s="75"/>
      <c r="NLE538" s="75"/>
      <c r="NLF538" s="75"/>
      <c r="NLG538" s="75"/>
      <c r="NLH538" s="75"/>
      <c r="NLI538" s="75"/>
      <c r="NLJ538" s="75"/>
      <c r="NLK538" s="75"/>
      <c r="NLL538" s="75"/>
      <c r="NLM538" s="75"/>
      <c r="NLN538" s="75"/>
      <c r="NLO538" s="75"/>
      <c r="NLP538" s="75"/>
      <c r="NLQ538" s="75"/>
      <c r="NLR538" s="75"/>
      <c r="NLS538" s="75"/>
      <c r="NLT538" s="75"/>
      <c r="NLU538" s="75"/>
      <c r="NLV538" s="75"/>
      <c r="NLW538" s="75"/>
      <c r="NLX538" s="75"/>
      <c r="NLY538" s="75"/>
      <c r="NLZ538" s="75"/>
      <c r="NMA538" s="75"/>
      <c r="NMB538" s="75"/>
      <c r="NMC538" s="75"/>
      <c r="NMD538" s="75"/>
      <c r="NME538" s="75"/>
      <c r="NMF538" s="75"/>
      <c r="NMG538" s="75"/>
      <c r="NMH538" s="75"/>
      <c r="NMI538" s="75"/>
      <c r="NMJ538" s="75"/>
      <c r="NMK538" s="75"/>
      <c r="NML538" s="75"/>
      <c r="NMM538" s="75"/>
      <c r="NMN538" s="75"/>
      <c r="NMO538" s="75"/>
      <c r="NMP538" s="75"/>
      <c r="NMQ538" s="75"/>
      <c r="NMR538" s="75"/>
      <c r="NMS538" s="75"/>
      <c r="NMT538" s="75"/>
      <c r="NMU538" s="75"/>
      <c r="NMV538" s="75"/>
      <c r="NMW538" s="75"/>
      <c r="NMX538" s="75"/>
      <c r="NMY538" s="75"/>
      <c r="NMZ538" s="75"/>
      <c r="NNA538" s="75"/>
      <c r="NNB538" s="75"/>
      <c r="NNC538" s="75"/>
      <c r="NND538" s="75"/>
      <c r="NNE538" s="75"/>
      <c r="NNF538" s="75"/>
      <c r="NNG538" s="75"/>
      <c r="NNH538" s="75"/>
      <c r="NNI538" s="75"/>
      <c r="NNJ538" s="75"/>
      <c r="NNK538" s="75"/>
      <c r="NNL538" s="75"/>
      <c r="NNM538" s="75"/>
      <c r="NNN538" s="75"/>
      <c r="NNO538" s="75"/>
      <c r="NNP538" s="75"/>
      <c r="NNQ538" s="75"/>
      <c r="NNR538" s="75"/>
      <c r="NNS538" s="75"/>
      <c r="NNT538" s="75"/>
      <c r="NNU538" s="75"/>
      <c r="NNV538" s="75"/>
      <c r="NNW538" s="75"/>
      <c r="NNX538" s="75"/>
      <c r="NNY538" s="75"/>
      <c r="NNZ538" s="75"/>
      <c r="NOA538" s="75"/>
      <c r="NOB538" s="75"/>
      <c r="NOC538" s="75"/>
      <c r="NOD538" s="75"/>
      <c r="NOE538" s="75"/>
      <c r="NOF538" s="75"/>
      <c r="NOG538" s="75"/>
      <c r="NOH538" s="75"/>
      <c r="NOI538" s="75"/>
      <c r="NOJ538" s="75"/>
      <c r="NOK538" s="75"/>
      <c r="NOL538" s="75"/>
      <c r="NOM538" s="75"/>
      <c r="NON538" s="75"/>
      <c r="NOO538" s="75"/>
      <c r="NOP538" s="75"/>
      <c r="NOQ538" s="75"/>
      <c r="NOR538" s="75"/>
      <c r="NOS538" s="75"/>
      <c r="NOT538" s="75"/>
      <c r="NOU538" s="75"/>
      <c r="NOV538" s="75"/>
      <c r="NOW538" s="75"/>
      <c r="NOX538" s="75"/>
      <c r="NOY538" s="75"/>
      <c r="NOZ538" s="75"/>
      <c r="NPA538" s="75"/>
      <c r="NPB538" s="75"/>
      <c r="NPC538" s="75"/>
      <c r="NPD538" s="75"/>
      <c r="NPE538" s="75"/>
      <c r="NPF538" s="75"/>
      <c r="NPG538" s="75"/>
      <c r="NPH538" s="75"/>
      <c r="NPI538" s="75"/>
      <c r="NPJ538" s="75"/>
      <c r="NPK538" s="75"/>
      <c r="NPL538" s="75"/>
      <c r="NPM538" s="75"/>
      <c r="NPN538" s="75"/>
      <c r="NPO538" s="75"/>
      <c r="NPP538" s="75"/>
      <c r="NPQ538" s="75"/>
      <c r="NPR538" s="75"/>
      <c r="NPS538" s="75"/>
      <c r="NPT538" s="75"/>
      <c r="NPU538" s="75"/>
      <c r="NPV538" s="75"/>
      <c r="NPW538" s="75"/>
      <c r="NPX538" s="75"/>
      <c r="NPY538" s="75"/>
      <c r="NPZ538" s="75"/>
      <c r="NQA538" s="75"/>
      <c r="NQB538" s="75"/>
      <c r="NQC538" s="75"/>
      <c r="NQD538" s="75"/>
      <c r="NQE538" s="75"/>
      <c r="NQF538" s="75"/>
      <c r="NQG538" s="75"/>
      <c r="NQH538" s="75"/>
      <c r="NQI538" s="75"/>
      <c r="NQJ538" s="75"/>
      <c r="NQK538" s="75"/>
      <c r="NQL538" s="75"/>
      <c r="NQM538" s="75"/>
      <c r="NQN538" s="75"/>
      <c r="NQO538" s="75"/>
      <c r="NQP538" s="75"/>
      <c r="NQQ538" s="75"/>
      <c r="NQR538" s="75"/>
      <c r="NQS538" s="75"/>
      <c r="NQT538" s="75"/>
      <c r="NQU538" s="75"/>
      <c r="NQV538" s="75"/>
      <c r="NQW538" s="75"/>
      <c r="NQX538" s="75"/>
      <c r="NQY538" s="75"/>
      <c r="NQZ538" s="75"/>
      <c r="NRA538" s="75"/>
      <c r="NRB538" s="75"/>
      <c r="NRC538" s="75"/>
      <c r="NRD538" s="75"/>
      <c r="NRE538" s="75"/>
      <c r="NRF538" s="75"/>
      <c r="NRG538" s="75"/>
      <c r="NRH538" s="75"/>
      <c r="NRI538" s="75"/>
      <c r="NRJ538" s="75"/>
      <c r="NRK538" s="75"/>
      <c r="NRL538" s="75"/>
      <c r="NRM538" s="75"/>
      <c r="NRN538" s="75"/>
      <c r="NRO538" s="75"/>
      <c r="NRP538" s="75"/>
      <c r="NRQ538" s="75"/>
      <c r="NRR538" s="75"/>
      <c r="NRS538" s="75"/>
      <c r="NRT538" s="75"/>
      <c r="NRU538" s="75"/>
      <c r="NRV538" s="75"/>
      <c r="NRW538" s="75"/>
      <c r="NRX538" s="75"/>
      <c r="NRY538" s="75"/>
      <c r="NRZ538" s="75"/>
      <c r="NSA538" s="75"/>
      <c r="NSB538" s="75"/>
      <c r="NSC538" s="75"/>
      <c r="NSD538" s="75"/>
      <c r="NSE538" s="75"/>
      <c r="NSF538" s="75"/>
      <c r="NSG538" s="75"/>
      <c r="NSH538" s="75"/>
      <c r="NSI538" s="75"/>
      <c r="NSJ538" s="75"/>
      <c r="NSK538" s="75"/>
      <c r="NSL538" s="75"/>
      <c r="NSM538" s="75"/>
      <c r="NSN538" s="75"/>
      <c r="NSO538" s="75"/>
      <c r="NSP538" s="75"/>
      <c r="NSQ538" s="75"/>
      <c r="NSR538" s="75"/>
      <c r="NSS538" s="75"/>
      <c r="NST538" s="75"/>
      <c r="NSU538" s="75"/>
      <c r="NSV538" s="75"/>
      <c r="NSW538" s="75"/>
      <c r="NSX538" s="75"/>
      <c r="NSY538" s="75"/>
      <c r="NSZ538" s="75"/>
      <c r="NTA538" s="75"/>
      <c r="NTB538" s="75"/>
      <c r="NTC538" s="75"/>
      <c r="NTD538" s="75"/>
      <c r="NTE538" s="75"/>
      <c r="NTF538" s="75"/>
      <c r="NTG538" s="75"/>
      <c r="NTH538" s="75"/>
      <c r="NTI538" s="75"/>
      <c r="NTJ538" s="75"/>
      <c r="NTK538" s="75"/>
      <c r="NTL538" s="75"/>
      <c r="NTM538" s="75"/>
      <c r="NTN538" s="75"/>
      <c r="NTO538" s="75"/>
      <c r="NTP538" s="75"/>
      <c r="NTQ538" s="75"/>
      <c r="NTR538" s="75"/>
      <c r="NTS538" s="75"/>
      <c r="NTT538" s="75"/>
      <c r="NTU538" s="75"/>
      <c r="NTV538" s="75"/>
      <c r="NTW538" s="75"/>
      <c r="NTX538" s="75"/>
      <c r="NTY538" s="75"/>
      <c r="NTZ538" s="75"/>
      <c r="NUA538" s="75"/>
      <c r="NUB538" s="75"/>
      <c r="NUC538" s="75"/>
      <c r="NUD538" s="75"/>
      <c r="NUE538" s="75"/>
      <c r="NUF538" s="75"/>
      <c r="NUG538" s="75"/>
      <c r="NUH538" s="75"/>
      <c r="NUI538" s="75"/>
      <c r="NUJ538" s="75"/>
      <c r="NUK538" s="75"/>
      <c r="NUL538" s="75"/>
      <c r="NUM538" s="75"/>
      <c r="NUN538" s="75"/>
      <c r="NUO538" s="75"/>
      <c r="NUP538" s="75"/>
      <c r="NUQ538" s="75"/>
      <c r="NUR538" s="75"/>
      <c r="NUS538" s="75"/>
      <c r="NUT538" s="75"/>
      <c r="NUU538" s="75"/>
      <c r="NUV538" s="75"/>
      <c r="NUW538" s="75"/>
      <c r="NUX538" s="75"/>
      <c r="NUY538" s="75"/>
      <c r="NUZ538" s="75"/>
      <c r="NVA538" s="75"/>
      <c r="NVB538" s="75"/>
      <c r="NVC538" s="75"/>
      <c r="NVD538" s="75"/>
      <c r="NVE538" s="75"/>
      <c r="NVF538" s="75"/>
      <c r="NVG538" s="75"/>
      <c r="NVH538" s="75"/>
      <c r="NVI538" s="75"/>
      <c r="NVJ538" s="75"/>
      <c r="NVK538" s="75"/>
      <c r="NVL538" s="75"/>
      <c r="NVM538" s="75"/>
      <c r="NVN538" s="75"/>
      <c r="NVO538" s="75"/>
      <c r="NVP538" s="75"/>
      <c r="NVQ538" s="75"/>
      <c r="NVR538" s="75"/>
      <c r="NVS538" s="75"/>
      <c r="NVT538" s="75"/>
      <c r="NVU538" s="75"/>
      <c r="NVV538" s="75"/>
      <c r="NVW538" s="75"/>
      <c r="NVX538" s="75"/>
      <c r="NVY538" s="75"/>
      <c r="NVZ538" s="75"/>
      <c r="NWA538" s="75"/>
      <c r="NWB538" s="75"/>
      <c r="NWC538" s="75"/>
      <c r="NWD538" s="75"/>
      <c r="NWE538" s="75"/>
      <c r="NWF538" s="75"/>
      <c r="NWG538" s="75"/>
      <c r="NWH538" s="75"/>
      <c r="NWI538" s="75"/>
      <c r="NWJ538" s="75"/>
      <c r="NWK538" s="75"/>
      <c r="NWL538" s="75"/>
      <c r="NWM538" s="75"/>
      <c r="NWN538" s="75"/>
      <c r="NWO538" s="75"/>
      <c r="NWP538" s="75"/>
      <c r="NWQ538" s="75"/>
      <c r="NWR538" s="75"/>
      <c r="NWS538" s="75"/>
      <c r="NWT538" s="75"/>
      <c r="NWU538" s="75"/>
      <c r="NWV538" s="75"/>
      <c r="NWW538" s="75"/>
      <c r="NWX538" s="75"/>
      <c r="NWY538" s="75"/>
      <c r="NWZ538" s="75"/>
      <c r="NXA538" s="75"/>
      <c r="NXB538" s="75"/>
      <c r="NXC538" s="75"/>
      <c r="NXD538" s="75"/>
      <c r="NXE538" s="75"/>
      <c r="NXF538" s="75"/>
      <c r="NXG538" s="75"/>
      <c r="NXH538" s="75"/>
      <c r="NXI538" s="75"/>
      <c r="NXJ538" s="75"/>
      <c r="NXK538" s="75"/>
      <c r="NXL538" s="75"/>
      <c r="NXM538" s="75"/>
      <c r="NXN538" s="75"/>
      <c r="NXO538" s="75"/>
      <c r="NXP538" s="75"/>
      <c r="NXQ538" s="75"/>
      <c r="NXR538" s="75"/>
      <c r="NXS538" s="75"/>
      <c r="NXT538" s="75"/>
      <c r="NXU538" s="75"/>
      <c r="NXV538" s="75"/>
      <c r="NXW538" s="75"/>
      <c r="NXX538" s="75"/>
      <c r="NXY538" s="75"/>
      <c r="NXZ538" s="75"/>
      <c r="NYA538" s="75"/>
      <c r="NYB538" s="75"/>
      <c r="NYC538" s="75"/>
      <c r="NYD538" s="75"/>
      <c r="NYE538" s="75"/>
      <c r="NYF538" s="75"/>
      <c r="NYG538" s="75"/>
      <c r="NYH538" s="75"/>
      <c r="NYI538" s="75"/>
      <c r="NYJ538" s="75"/>
      <c r="NYK538" s="75"/>
      <c r="NYL538" s="75"/>
      <c r="NYM538" s="75"/>
      <c r="NYN538" s="75"/>
      <c r="NYO538" s="75"/>
      <c r="NYP538" s="75"/>
      <c r="NYQ538" s="75"/>
      <c r="NYR538" s="75"/>
      <c r="NYS538" s="75"/>
      <c r="NYT538" s="75"/>
      <c r="NYU538" s="75"/>
      <c r="NYV538" s="75"/>
      <c r="NYW538" s="75"/>
      <c r="NYX538" s="75"/>
      <c r="NYY538" s="75"/>
      <c r="NYZ538" s="75"/>
      <c r="NZA538" s="75"/>
      <c r="NZB538" s="75"/>
      <c r="NZC538" s="75"/>
      <c r="NZD538" s="75"/>
      <c r="NZE538" s="75"/>
      <c r="NZF538" s="75"/>
      <c r="NZG538" s="75"/>
      <c r="NZH538" s="75"/>
      <c r="NZI538" s="75"/>
      <c r="NZJ538" s="75"/>
      <c r="NZK538" s="75"/>
      <c r="NZL538" s="75"/>
      <c r="NZM538" s="75"/>
      <c r="NZN538" s="75"/>
      <c r="NZO538" s="75"/>
      <c r="NZP538" s="75"/>
      <c r="NZQ538" s="75"/>
      <c r="NZR538" s="75"/>
      <c r="NZS538" s="75"/>
      <c r="NZT538" s="75"/>
      <c r="NZU538" s="75"/>
      <c r="NZV538" s="75"/>
      <c r="NZW538" s="75"/>
      <c r="NZX538" s="75"/>
      <c r="NZY538" s="75"/>
      <c r="NZZ538" s="75"/>
      <c r="OAA538" s="75"/>
      <c r="OAB538" s="75"/>
      <c r="OAC538" s="75"/>
      <c r="OAD538" s="75"/>
      <c r="OAE538" s="75"/>
      <c r="OAF538" s="75"/>
      <c r="OAG538" s="75"/>
      <c r="OAH538" s="75"/>
      <c r="OAI538" s="75"/>
      <c r="OAJ538" s="75"/>
      <c r="OAK538" s="75"/>
      <c r="OAL538" s="75"/>
      <c r="OAM538" s="75"/>
      <c r="OAN538" s="75"/>
      <c r="OAO538" s="75"/>
      <c r="OAP538" s="75"/>
      <c r="OAQ538" s="75"/>
      <c r="OAR538" s="75"/>
      <c r="OAS538" s="75"/>
      <c r="OAT538" s="75"/>
      <c r="OAU538" s="75"/>
      <c r="OAV538" s="75"/>
      <c r="OAW538" s="75"/>
      <c r="OAX538" s="75"/>
      <c r="OAY538" s="75"/>
      <c r="OAZ538" s="75"/>
      <c r="OBA538" s="75"/>
      <c r="OBB538" s="75"/>
      <c r="OBC538" s="75"/>
      <c r="OBD538" s="75"/>
      <c r="OBE538" s="75"/>
      <c r="OBF538" s="75"/>
      <c r="OBG538" s="75"/>
      <c r="OBH538" s="75"/>
      <c r="OBI538" s="75"/>
      <c r="OBJ538" s="75"/>
      <c r="OBK538" s="75"/>
      <c r="OBL538" s="75"/>
      <c r="OBM538" s="75"/>
      <c r="OBN538" s="75"/>
      <c r="OBO538" s="75"/>
      <c r="OBP538" s="75"/>
      <c r="OBQ538" s="75"/>
      <c r="OBR538" s="75"/>
      <c r="OBS538" s="75"/>
      <c r="OBT538" s="75"/>
      <c r="OBU538" s="75"/>
      <c r="OBV538" s="75"/>
      <c r="OBW538" s="75"/>
      <c r="OBX538" s="75"/>
      <c r="OBY538" s="75"/>
      <c r="OBZ538" s="75"/>
      <c r="OCA538" s="75"/>
      <c r="OCB538" s="75"/>
      <c r="OCC538" s="75"/>
      <c r="OCD538" s="75"/>
      <c r="OCE538" s="75"/>
      <c r="OCF538" s="75"/>
      <c r="OCG538" s="75"/>
      <c r="OCH538" s="75"/>
      <c r="OCI538" s="75"/>
      <c r="OCJ538" s="75"/>
      <c r="OCK538" s="75"/>
      <c r="OCL538" s="75"/>
      <c r="OCM538" s="75"/>
      <c r="OCN538" s="75"/>
      <c r="OCO538" s="75"/>
      <c r="OCP538" s="75"/>
      <c r="OCQ538" s="75"/>
      <c r="OCR538" s="75"/>
      <c r="OCS538" s="75"/>
      <c r="OCT538" s="75"/>
      <c r="OCU538" s="75"/>
      <c r="OCV538" s="75"/>
      <c r="OCW538" s="75"/>
      <c r="OCX538" s="75"/>
      <c r="OCY538" s="75"/>
      <c r="OCZ538" s="75"/>
      <c r="ODA538" s="75"/>
      <c r="ODB538" s="75"/>
      <c r="ODC538" s="75"/>
      <c r="ODD538" s="75"/>
      <c r="ODE538" s="75"/>
      <c r="ODF538" s="75"/>
      <c r="ODG538" s="75"/>
      <c r="ODH538" s="75"/>
      <c r="ODI538" s="75"/>
      <c r="ODJ538" s="75"/>
      <c r="ODK538" s="75"/>
      <c r="ODL538" s="75"/>
      <c r="ODM538" s="75"/>
      <c r="ODN538" s="75"/>
      <c r="ODO538" s="75"/>
      <c r="ODP538" s="75"/>
      <c r="ODQ538" s="75"/>
      <c r="ODR538" s="75"/>
      <c r="ODS538" s="75"/>
      <c r="ODT538" s="75"/>
      <c r="ODU538" s="75"/>
      <c r="ODV538" s="75"/>
      <c r="ODW538" s="75"/>
      <c r="ODX538" s="75"/>
      <c r="ODY538" s="75"/>
      <c r="ODZ538" s="75"/>
      <c r="OEA538" s="75"/>
      <c r="OEB538" s="75"/>
      <c r="OEC538" s="75"/>
      <c r="OED538" s="75"/>
      <c r="OEE538" s="75"/>
      <c r="OEF538" s="75"/>
      <c r="OEG538" s="75"/>
      <c r="OEH538" s="75"/>
      <c r="OEI538" s="75"/>
      <c r="OEJ538" s="75"/>
      <c r="OEK538" s="75"/>
      <c r="OEL538" s="75"/>
      <c r="OEM538" s="75"/>
      <c r="OEN538" s="75"/>
      <c r="OEO538" s="75"/>
      <c r="OEP538" s="75"/>
      <c r="OEQ538" s="75"/>
      <c r="OER538" s="75"/>
      <c r="OES538" s="75"/>
      <c r="OET538" s="75"/>
      <c r="OEU538" s="75"/>
      <c r="OEV538" s="75"/>
      <c r="OEW538" s="75"/>
      <c r="OEX538" s="75"/>
      <c r="OEY538" s="75"/>
      <c r="OEZ538" s="75"/>
      <c r="OFA538" s="75"/>
      <c r="OFB538" s="75"/>
      <c r="OFC538" s="75"/>
      <c r="OFD538" s="75"/>
      <c r="OFE538" s="75"/>
      <c r="OFF538" s="75"/>
      <c r="OFG538" s="75"/>
      <c r="OFH538" s="75"/>
      <c r="OFI538" s="75"/>
      <c r="OFJ538" s="75"/>
      <c r="OFK538" s="75"/>
      <c r="OFL538" s="75"/>
      <c r="OFM538" s="75"/>
      <c r="OFN538" s="75"/>
      <c r="OFO538" s="75"/>
      <c r="OFP538" s="75"/>
      <c r="OFQ538" s="75"/>
      <c r="OFR538" s="75"/>
      <c r="OFS538" s="75"/>
      <c r="OFT538" s="75"/>
      <c r="OFU538" s="75"/>
      <c r="OFV538" s="75"/>
      <c r="OFW538" s="75"/>
      <c r="OFX538" s="75"/>
      <c r="OFY538" s="75"/>
      <c r="OFZ538" s="75"/>
      <c r="OGA538" s="75"/>
      <c r="OGB538" s="75"/>
      <c r="OGC538" s="75"/>
      <c r="OGD538" s="75"/>
      <c r="OGE538" s="75"/>
      <c r="OGF538" s="75"/>
      <c r="OGG538" s="75"/>
      <c r="OGH538" s="75"/>
      <c r="OGI538" s="75"/>
      <c r="OGJ538" s="75"/>
      <c r="OGK538" s="75"/>
      <c r="OGL538" s="75"/>
      <c r="OGM538" s="75"/>
      <c r="OGN538" s="75"/>
      <c r="OGO538" s="75"/>
      <c r="OGP538" s="75"/>
      <c r="OGQ538" s="75"/>
      <c r="OGR538" s="75"/>
      <c r="OGS538" s="75"/>
      <c r="OGT538" s="75"/>
      <c r="OGU538" s="75"/>
      <c r="OGV538" s="75"/>
      <c r="OGW538" s="75"/>
      <c r="OGX538" s="75"/>
      <c r="OGY538" s="75"/>
      <c r="OGZ538" s="75"/>
      <c r="OHA538" s="75"/>
      <c r="OHB538" s="75"/>
      <c r="OHC538" s="75"/>
      <c r="OHD538" s="75"/>
      <c r="OHE538" s="75"/>
      <c r="OHF538" s="75"/>
      <c r="OHG538" s="75"/>
      <c r="OHH538" s="75"/>
      <c r="OHI538" s="75"/>
      <c r="OHJ538" s="75"/>
      <c r="OHK538" s="75"/>
      <c r="OHL538" s="75"/>
      <c r="OHM538" s="75"/>
      <c r="OHN538" s="75"/>
      <c r="OHO538" s="75"/>
      <c r="OHP538" s="75"/>
      <c r="OHQ538" s="75"/>
      <c r="OHR538" s="75"/>
      <c r="OHS538" s="75"/>
      <c r="OHT538" s="75"/>
      <c r="OHU538" s="75"/>
      <c r="OHV538" s="75"/>
      <c r="OHW538" s="75"/>
      <c r="OHX538" s="75"/>
      <c r="OHY538" s="75"/>
      <c r="OHZ538" s="75"/>
      <c r="OIA538" s="75"/>
      <c r="OIB538" s="75"/>
      <c r="OIC538" s="75"/>
      <c r="OID538" s="75"/>
      <c r="OIE538" s="75"/>
      <c r="OIF538" s="75"/>
      <c r="OIG538" s="75"/>
      <c r="OIH538" s="75"/>
      <c r="OII538" s="75"/>
      <c r="OIJ538" s="75"/>
      <c r="OIK538" s="75"/>
      <c r="OIL538" s="75"/>
      <c r="OIM538" s="75"/>
      <c r="OIN538" s="75"/>
      <c r="OIO538" s="75"/>
      <c r="OIP538" s="75"/>
      <c r="OIQ538" s="75"/>
      <c r="OIR538" s="75"/>
      <c r="OIS538" s="75"/>
      <c r="OIT538" s="75"/>
      <c r="OIU538" s="75"/>
      <c r="OIV538" s="75"/>
      <c r="OIW538" s="75"/>
      <c r="OIX538" s="75"/>
      <c r="OIY538" s="75"/>
      <c r="OIZ538" s="75"/>
      <c r="OJA538" s="75"/>
      <c r="OJB538" s="75"/>
      <c r="OJC538" s="75"/>
      <c r="OJD538" s="75"/>
      <c r="OJE538" s="75"/>
      <c r="OJF538" s="75"/>
      <c r="OJG538" s="75"/>
      <c r="OJH538" s="75"/>
      <c r="OJI538" s="75"/>
      <c r="OJJ538" s="75"/>
      <c r="OJK538" s="75"/>
      <c r="OJL538" s="75"/>
      <c r="OJM538" s="75"/>
      <c r="OJN538" s="75"/>
      <c r="OJO538" s="75"/>
      <c r="OJP538" s="75"/>
      <c r="OJQ538" s="75"/>
      <c r="OJR538" s="75"/>
      <c r="OJS538" s="75"/>
      <c r="OJT538" s="75"/>
      <c r="OJU538" s="75"/>
      <c r="OJV538" s="75"/>
      <c r="OJW538" s="75"/>
      <c r="OJX538" s="75"/>
      <c r="OJY538" s="75"/>
      <c r="OJZ538" s="75"/>
      <c r="OKA538" s="75"/>
      <c r="OKB538" s="75"/>
      <c r="OKC538" s="75"/>
      <c r="OKD538" s="75"/>
      <c r="OKE538" s="75"/>
      <c r="OKF538" s="75"/>
      <c r="OKG538" s="75"/>
      <c r="OKH538" s="75"/>
      <c r="OKI538" s="75"/>
      <c r="OKJ538" s="75"/>
      <c r="OKK538" s="75"/>
      <c r="OKL538" s="75"/>
      <c r="OKM538" s="75"/>
      <c r="OKN538" s="75"/>
      <c r="OKO538" s="75"/>
      <c r="OKP538" s="75"/>
      <c r="OKQ538" s="75"/>
      <c r="OKR538" s="75"/>
      <c r="OKS538" s="75"/>
      <c r="OKT538" s="75"/>
      <c r="OKU538" s="75"/>
      <c r="OKV538" s="75"/>
      <c r="OKW538" s="75"/>
      <c r="OKX538" s="75"/>
      <c r="OKY538" s="75"/>
      <c r="OKZ538" s="75"/>
      <c r="OLA538" s="75"/>
      <c r="OLB538" s="75"/>
      <c r="OLC538" s="75"/>
      <c r="OLD538" s="75"/>
      <c r="OLE538" s="75"/>
      <c r="OLF538" s="75"/>
      <c r="OLG538" s="75"/>
      <c r="OLH538" s="75"/>
      <c r="OLI538" s="75"/>
      <c r="OLJ538" s="75"/>
      <c r="OLK538" s="75"/>
      <c r="OLL538" s="75"/>
      <c r="OLM538" s="75"/>
      <c r="OLN538" s="75"/>
      <c r="OLO538" s="75"/>
      <c r="OLP538" s="75"/>
      <c r="OLQ538" s="75"/>
      <c r="OLR538" s="75"/>
      <c r="OLS538" s="75"/>
      <c r="OLT538" s="75"/>
      <c r="OLU538" s="75"/>
      <c r="OLV538" s="75"/>
      <c r="OLW538" s="75"/>
      <c r="OLX538" s="75"/>
      <c r="OLY538" s="75"/>
      <c r="OLZ538" s="75"/>
      <c r="OMA538" s="75"/>
      <c r="OMB538" s="75"/>
      <c r="OMC538" s="75"/>
      <c r="OMD538" s="75"/>
      <c r="OME538" s="75"/>
      <c r="OMF538" s="75"/>
      <c r="OMG538" s="75"/>
      <c r="OMH538" s="75"/>
      <c r="OMI538" s="75"/>
      <c r="OMJ538" s="75"/>
      <c r="OMK538" s="75"/>
      <c r="OML538" s="75"/>
      <c r="OMM538" s="75"/>
      <c r="OMN538" s="75"/>
      <c r="OMO538" s="75"/>
      <c r="OMP538" s="75"/>
      <c r="OMQ538" s="75"/>
      <c r="OMR538" s="75"/>
      <c r="OMS538" s="75"/>
      <c r="OMT538" s="75"/>
      <c r="OMU538" s="75"/>
      <c r="OMV538" s="75"/>
      <c r="OMW538" s="75"/>
      <c r="OMX538" s="75"/>
      <c r="OMY538" s="75"/>
      <c r="OMZ538" s="75"/>
      <c r="ONA538" s="75"/>
      <c r="ONB538" s="75"/>
      <c r="ONC538" s="75"/>
      <c r="OND538" s="75"/>
      <c r="ONE538" s="75"/>
      <c r="ONF538" s="75"/>
      <c r="ONG538" s="75"/>
      <c r="ONH538" s="75"/>
      <c r="ONI538" s="75"/>
      <c r="ONJ538" s="75"/>
      <c r="ONK538" s="75"/>
      <c r="ONL538" s="75"/>
      <c r="ONM538" s="75"/>
      <c r="ONN538" s="75"/>
      <c r="ONO538" s="75"/>
      <c r="ONP538" s="75"/>
      <c r="ONQ538" s="75"/>
      <c r="ONR538" s="75"/>
      <c r="ONS538" s="75"/>
      <c r="ONT538" s="75"/>
      <c r="ONU538" s="75"/>
      <c r="ONV538" s="75"/>
      <c r="ONW538" s="75"/>
      <c r="ONX538" s="75"/>
      <c r="ONY538" s="75"/>
      <c r="ONZ538" s="75"/>
      <c r="OOA538" s="75"/>
      <c r="OOB538" s="75"/>
      <c r="OOC538" s="75"/>
      <c r="OOD538" s="75"/>
      <c r="OOE538" s="75"/>
      <c r="OOF538" s="75"/>
      <c r="OOG538" s="75"/>
      <c r="OOH538" s="75"/>
      <c r="OOI538" s="75"/>
      <c r="OOJ538" s="75"/>
      <c r="OOK538" s="75"/>
      <c r="OOL538" s="75"/>
      <c r="OOM538" s="75"/>
      <c r="OON538" s="75"/>
      <c r="OOO538" s="75"/>
      <c r="OOP538" s="75"/>
      <c r="OOQ538" s="75"/>
      <c r="OOR538" s="75"/>
      <c r="OOS538" s="75"/>
      <c r="OOT538" s="75"/>
      <c r="OOU538" s="75"/>
      <c r="OOV538" s="75"/>
      <c r="OOW538" s="75"/>
      <c r="OOX538" s="75"/>
      <c r="OOY538" s="75"/>
      <c r="OOZ538" s="75"/>
      <c r="OPA538" s="75"/>
      <c r="OPB538" s="75"/>
      <c r="OPC538" s="75"/>
      <c r="OPD538" s="75"/>
      <c r="OPE538" s="75"/>
      <c r="OPF538" s="75"/>
      <c r="OPG538" s="75"/>
      <c r="OPH538" s="75"/>
      <c r="OPI538" s="75"/>
      <c r="OPJ538" s="75"/>
      <c r="OPK538" s="75"/>
      <c r="OPL538" s="75"/>
      <c r="OPM538" s="75"/>
      <c r="OPN538" s="75"/>
      <c r="OPO538" s="75"/>
      <c r="OPP538" s="75"/>
      <c r="OPQ538" s="75"/>
      <c r="OPR538" s="75"/>
      <c r="OPS538" s="75"/>
      <c r="OPT538" s="75"/>
      <c r="OPU538" s="75"/>
      <c r="OPV538" s="75"/>
      <c r="OPW538" s="75"/>
      <c r="OPX538" s="75"/>
      <c r="OPY538" s="75"/>
      <c r="OPZ538" s="75"/>
      <c r="OQA538" s="75"/>
      <c r="OQB538" s="75"/>
      <c r="OQC538" s="75"/>
      <c r="OQD538" s="75"/>
      <c r="OQE538" s="75"/>
      <c r="OQF538" s="75"/>
      <c r="OQG538" s="75"/>
      <c r="OQH538" s="75"/>
      <c r="OQI538" s="75"/>
      <c r="OQJ538" s="75"/>
      <c r="OQK538" s="75"/>
      <c r="OQL538" s="75"/>
      <c r="OQM538" s="75"/>
      <c r="OQN538" s="75"/>
      <c r="OQO538" s="75"/>
      <c r="OQP538" s="75"/>
      <c r="OQQ538" s="75"/>
      <c r="OQR538" s="75"/>
      <c r="OQS538" s="75"/>
      <c r="OQT538" s="75"/>
      <c r="OQU538" s="75"/>
      <c r="OQV538" s="75"/>
      <c r="OQW538" s="75"/>
      <c r="OQX538" s="75"/>
      <c r="OQY538" s="75"/>
      <c r="OQZ538" s="75"/>
      <c r="ORA538" s="75"/>
      <c r="ORB538" s="75"/>
      <c r="ORC538" s="75"/>
      <c r="ORD538" s="75"/>
      <c r="ORE538" s="75"/>
      <c r="ORF538" s="75"/>
      <c r="ORG538" s="75"/>
      <c r="ORH538" s="75"/>
      <c r="ORI538" s="75"/>
      <c r="ORJ538" s="75"/>
      <c r="ORK538" s="75"/>
      <c r="ORL538" s="75"/>
      <c r="ORM538" s="75"/>
      <c r="ORN538" s="75"/>
      <c r="ORO538" s="75"/>
      <c r="ORP538" s="75"/>
      <c r="ORQ538" s="75"/>
      <c r="ORR538" s="75"/>
      <c r="ORS538" s="75"/>
      <c r="ORT538" s="75"/>
      <c r="ORU538" s="75"/>
      <c r="ORV538" s="75"/>
      <c r="ORW538" s="75"/>
      <c r="ORX538" s="75"/>
      <c r="ORY538" s="75"/>
      <c r="ORZ538" s="75"/>
      <c r="OSA538" s="75"/>
      <c r="OSB538" s="75"/>
      <c r="OSC538" s="75"/>
      <c r="OSD538" s="75"/>
      <c r="OSE538" s="75"/>
      <c r="OSF538" s="75"/>
      <c r="OSG538" s="75"/>
      <c r="OSH538" s="75"/>
      <c r="OSI538" s="75"/>
      <c r="OSJ538" s="75"/>
      <c r="OSK538" s="75"/>
      <c r="OSL538" s="75"/>
      <c r="OSM538" s="75"/>
      <c r="OSN538" s="75"/>
      <c r="OSO538" s="75"/>
      <c r="OSP538" s="75"/>
      <c r="OSQ538" s="75"/>
      <c r="OSR538" s="75"/>
      <c r="OSS538" s="75"/>
      <c r="OST538" s="75"/>
      <c r="OSU538" s="75"/>
      <c r="OSV538" s="75"/>
      <c r="OSW538" s="75"/>
      <c r="OSX538" s="75"/>
      <c r="OSY538" s="75"/>
      <c r="OSZ538" s="75"/>
      <c r="OTA538" s="75"/>
      <c r="OTB538" s="75"/>
      <c r="OTC538" s="75"/>
      <c r="OTD538" s="75"/>
      <c r="OTE538" s="75"/>
      <c r="OTF538" s="75"/>
      <c r="OTG538" s="75"/>
      <c r="OTH538" s="75"/>
      <c r="OTI538" s="75"/>
      <c r="OTJ538" s="75"/>
      <c r="OTK538" s="75"/>
      <c r="OTL538" s="75"/>
      <c r="OTM538" s="75"/>
      <c r="OTN538" s="75"/>
      <c r="OTO538" s="75"/>
      <c r="OTP538" s="75"/>
      <c r="OTQ538" s="75"/>
      <c r="OTR538" s="75"/>
      <c r="OTS538" s="75"/>
      <c r="OTT538" s="75"/>
      <c r="OTU538" s="75"/>
      <c r="OTV538" s="75"/>
      <c r="OTW538" s="75"/>
      <c r="OTX538" s="75"/>
      <c r="OTY538" s="75"/>
      <c r="OTZ538" s="75"/>
      <c r="OUA538" s="75"/>
      <c r="OUB538" s="75"/>
      <c r="OUC538" s="75"/>
      <c r="OUD538" s="75"/>
      <c r="OUE538" s="75"/>
      <c r="OUF538" s="75"/>
      <c r="OUG538" s="75"/>
      <c r="OUH538" s="75"/>
      <c r="OUI538" s="75"/>
      <c r="OUJ538" s="75"/>
      <c r="OUK538" s="75"/>
      <c r="OUL538" s="75"/>
      <c r="OUM538" s="75"/>
      <c r="OUN538" s="75"/>
      <c r="OUO538" s="75"/>
      <c r="OUP538" s="75"/>
      <c r="OUQ538" s="75"/>
      <c r="OUR538" s="75"/>
      <c r="OUS538" s="75"/>
      <c r="OUT538" s="75"/>
      <c r="OUU538" s="75"/>
      <c r="OUV538" s="75"/>
      <c r="OUW538" s="75"/>
      <c r="OUX538" s="75"/>
      <c r="OUY538" s="75"/>
      <c r="OUZ538" s="75"/>
      <c r="OVA538" s="75"/>
      <c r="OVB538" s="75"/>
      <c r="OVC538" s="75"/>
      <c r="OVD538" s="75"/>
      <c r="OVE538" s="75"/>
      <c r="OVF538" s="75"/>
      <c r="OVG538" s="75"/>
      <c r="OVH538" s="75"/>
      <c r="OVI538" s="75"/>
      <c r="OVJ538" s="75"/>
      <c r="OVK538" s="75"/>
      <c r="OVL538" s="75"/>
      <c r="OVM538" s="75"/>
      <c r="OVN538" s="75"/>
      <c r="OVO538" s="75"/>
      <c r="OVP538" s="75"/>
      <c r="OVQ538" s="75"/>
      <c r="OVR538" s="75"/>
      <c r="OVS538" s="75"/>
      <c r="OVT538" s="75"/>
      <c r="OVU538" s="75"/>
      <c r="OVV538" s="75"/>
      <c r="OVW538" s="75"/>
      <c r="OVX538" s="75"/>
      <c r="OVY538" s="75"/>
      <c r="OVZ538" s="75"/>
      <c r="OWA538" s="75"/>
      <c r="OWB538" s="75"/>
      <c r="OWC538" s="75"/>
      <c r="OWD538" s="75"/>
      <c r="OWE538" s="75"/>
      <c r="OWF538" s="75"/>
      <c r="OWG538" s="75"/>
      <c r="OWH538" s="75"/>
      <c r="OWI538" s="75"/>
      <c r="OWJ538" s="75"/>
      <c r="OWK538" s="75"/>
      <c r="OWL538" s="75"/>
      <c r="OWM538" s="75"/>
      <c r="OWN538" s="75"/>
      <c r="OWO538" s="75"/>
      <c r="OWP538" s="75"/>
      <c r="OWQ538" s="75"/>
      <c r="OWR538" s="75"/>
      <c r="OWS538" s="75"/>
      <c r="OWT538" s="75"/>
      <c r="OWU538" s="75"/>
      <c r="OWV538" s="75"/>
      <c r="OWW538" s="75"/>
      <c r="OWX538" s="75"/>
      <c r="OWY538" s="75"/>
      <c r="OWZ538" s="75"/>
      <c r="OXA538" s="75"/>
      <c r="OXB538" s="75"/>
      <c r="OXC538" s="75"/>
      <c r="OXD538" s="75"/>
      <c r="OXE538" s="75"/>
      <c r="OXF538" s="75"/>
      <c r="OXG538" s="75"/>
      <c r="OXH538" s="75"/>
      <c r="OXI538" s="75"/>
      <c r="OXJ538" s="75"/>
      <c r="OXK538" s="75"/>
      <c r="OXL538" s="75"/>
      <c r="OXM538" s="75"/>
      <c r="OXN538" s="75"/>
      <c r="OXO538" s="75"/>
      <c r="OXP538" s="75"/>
      <c r="OXQ538" s="75"/>
      <c r="OXR538" s="75"/>
      <c r="OXS538" s="75"/>
      <c r="OXT538" s="75"/>
      <c r="OXU538" s="75"/>
      <c r="OXV538" s="75"/>
      <c r="OXW538" s="75"/>
      <c r="OXX538" s="75"/>
      <c r="OXY538" s="75"/>
      <c r="OXZ538" s="75"/>
      <c r="OYA538" s="75"/>
      <c r="OYB538" s="75"/>
      <c r="OYC538" s="75"/>
      <c r="OYD538" s="75"/>
      <c r="OYE538" s="75"/>
      <c r="OYF538" s="75"/>
      <c r="OYG538" s="75"/>
      <c r="OYH538" s="75"/>
      <c r="OYI538" s="75"/>
      <c r="OYJ538" s="75"/>
      <c r="OYK538" s="75"/>
      <c r="OYL538" s="75"/>
      <c r="OYM538" s="75"/>
      <c r="OYN538" s="75"/>
      <c r="OYO538" s="75"/>
      <c r="OYP538" s="75"/>
      <c r="OYQ538" s="75"/>
      <c r="OYR538" s="75"/>
      <c r="OYS538" s="75"/>
      <c r="OYT538" s="75"/>
      <c r="OYU538" s="75"/>
      <c r="OYV538" s="75"/>
      <c r="OYW538" s="75"/>
      <c r="OYX538" s="75"/>
      <c r="OYY538" s="75"/>
      <c r="OYZ538" s="75"/>
      <c r="OZA538" s="75"/>
      <c r="OZB538" s="75"/>
      <c r="OZC538" s="75"/>
      <c r="OZD538" s="75"/>
      <c r="OZE538" s="75"/>
      <c r="OZF538" s="75"/>
      <c r="OZG538" s="75"/>
      <c r="OZH538" s="75"/>
      <c r="OZI538" s="75"/>
      <c r="OZJ538" s="75"/>
      <c r="OZK538" s="75"/>
      <c r="OZL538" s="75"/>
      <c r="OZM538" s="75"/>
      <c r="OZN538" s="75"/>
      <c r="OZO538" s="75"/>
      <c r="OZP538" s="75"/>
      <c r="OZQ538" s="75"/>
      <c r="OZR538" s="75"/>
      <c r="OZS538" s="75"/>
      <c r="OZT538" s="75"/>
      <c r="OZU538" s="75"/>
      <c r="OZV538" s="75"/>
      <c r="OZW538" s="75"/>
      <c r="OZX538" s="75"/>
      <c r="OZY538" s="75"/>
      <c r="OZZ538" s="75"/>
      <c r="PAA538" s="75"/>
      <c r="PAB538" s="75"/>
      <c r="PAC538" s="75"/>
      <c r="PAD538" s="75"/>
      <c r="PAE538" s="75"/>
      <c r="PAF538" s="75"/>
      <c r="PAG538" s="75"/>
      <c r="PAH538" s="75"/>
      <c r="PAI538" s="75"/>
      <c r="PAJ538" s="75"/>
      <c r="PAK538" s="75"/>
      <c r="PAL538" s="75"/>
      <c r="PAM538" s="75"/>
      <c r="PAN538" s="75"/>
      <c r="PAO538" s="75"/>
      <c r="PAP538" s="75"/>
      <c r="PAQ538" s="75"/>
      <c r="PAR538" s="75"/>
      <c r="PAS538" s="75"/>
      <c r="PAT538" s="75"/>
      <c r="PAU538" s="75"/>
      <c r="PAV538" s="75"/>
      <c r="PAW538" s="75"/>
      <c r="PAX538" s="75"/>
      <c r="PAY538" s="75"/>
      <c r="PAZ538" s="75"/>
      <c r="PBA538" s="75"/>
      <c r="PBB538" s="75"/>
      <c r="PBC538" s="75"/>
      <c r="PBD538" s="75"/>
      <c r="PBE538" s="75"/>
      <c r="PBF538" s="75"/>
      <c r="PBG538" s="75"/>
      <c r="PBH538" s="75"/>
      <c r="PBI538" s="75"/>
      <c r="PBJ538" s="75"/>
      <c r="PBK538" s="75"/>
      <c r="PBL538" s="75"/>
      <c r="PBM538" s="75"/>
      <c r="PBN538" s="75"/>
      <c r="PBO538" s="75"/>
      <c r="PBP538" s="75"/>
      <c r="PBQ538" s="75"/>
      <c r="PBR538" s="75"/>
      <c r="PBS538" s="75"/>
      <c r="PBT538" s="75"/>
      <c r="PBU538" s="75"/>
      <c r="PBV538" s="75"/>
      <c r="PBW538" s="75"/>
      <c r="PBX538" s="75"/>
      <c r="PBY538" s="75"/>
      <c r="PBZ538" s="75"/>
      <c r="PCA538" s="75"/>
      <c r="PCB538" s="75"/>
      <c r="PCC538" s="75"/>
      <c r="PCD538" s="75"/>
      <c r="PCE538" s="75"/>
      <c r="PCF538" s="75"/>
      <c r="PCG538" s="75"/>
      <c r="PCH538" s="75"/>
      <c r="PCI538" s="75"/>
      <c r="PCJ538" s="75"/>
      <c r="PCK538" s="75"/>
      <c r="PCL538" s="75"/>
      <c r="PCM538" s="75"/>
      <c r="PCN538" s="75"/>
      <c r="PCO538" s="75"/>
      <c r="PCP538" s="75"/>
      <c r="PCQ538" s="75"/>
      <c r="PCR538" s="75"/>
      <c r="PCS538" s="75"/>
      <c r="PCT538" s="75"/>
      <c r="PCU538" s="75"/>
      <c r="PCV538" s="75"/>
      <c r="PCW538" s="75"/>
      <c r="PCX538" s="75"/>
      <c r="PCY538" s="75"/>
      <c r="PCZ538" s="75"/>
      <c r="PDA538" s="75"/>
      <c r="PDB538" s="75"/>
      <c r="PDC538" s="75"/>
      <c r="PDD538" s="75"/>
      <c r="PDE538" s="75"/>
      <c r="PDF538" s="75"/>
      <c r="PDG538" s="75"/>
      <c r="PDH538" s="75"/>
      <c r="PDI538" s="75"/>
      <c r="PDJ538" s="75"/>
      <c r="PDK538" s="75"/>
      <c r="PDL538" s="75"/>
      <c r="PDM538" s="75"/>
      <c r="PDN538" s="75"/>
      <c r="PDO538" s="75"/>
      <c r="PDP538" s="75"/>
      <c r="PDQ538" s="75"/>
      <c r="PDR538" s="75"/>
      <c r="PDS538" s="75"/>
      <c r="PDT538" s="75"/>
      <c r="PDU538" s="75"/>
      <c r="PDV538" s="75"/>
      <c r="PDW538" s="75"/>
      <c r="PDX538" s="75"/>
      <c r="PDY538" s="75"/>
      <c r="PDZ538" s="75"/>
      <c r="PEA538" s="75"/>
      <c r="PEB538" s="75"/>
      <c r="PEC538" s="75"/>
      <c r="PED538" s="75"/>
      <c r="PEE538" s="75"/>
      <c r="PEF538" s="75"/>
      <c r="PEG538" s="75"/>
      <c r="PEH538" s="75"/>
      <c r="PEI538" s="75"/>
      <c r="PEJ538" s="75"/>
      <c r="PEK538" s="75"/>
      <c r="PEL538" s="75"/>
      <c r="PEM538" s="75"/>
      <c r="PEN538" s="75"/>
      <c r="PEO538" s="75"/>
      <c r="PEP538" s="75"/>
      <c r="PEQ538" s="75"/>
      <c r="PER538" s="75"/>
      <c r="PES538" s="75"/>
      <c r="PET538" s="75"/>
      <c r="PEU538" s="75"/>
      <c r="PEV538" s="75"/>
      <c r="PEW538" s="75"/>
      <c r="PEX538" s="75"/>
      <c r="PEY538" s="75"/>
      <c r="PEZ538" s="75"/>
      <c r="PFA538" s="75"/>
      <c r="PFB538" s="75"/>
      <c r="PFC538" s="75"/>
      <c r="PFD538" s="75"/>
      <c r="PFE538" s="75"/>
      <c r="PFF538" s="75"/>
      <c r="PFG538" s="75"/>
      <c r="PFH538" s="75"/>
      <c r="PFI538" s="75"/>
      <c r="PFJ538" s="75"/>
      <c r="PFK538" s="75"/>
      <c r="PFL538" s="75"/>
      <c r="PFM538" s="75"/>
      <c r="PFN538" s="75"/>
      <c r="PFO538" s="75"/>
      <c r="PFP538" s="75"/>
      <c r="PFQ538" s="75"/>
      <c r="PFR538" s="75"/>
      <c r="PFS538" s="75"/>
      <c r="PFT538" s="75"/>
      <c r="PFU538" s="75"/>
      <c r="PFV538" s="75"/>
      <c r="PFW538" s="75"/>
      <c r="PFX538" s="75"/>
      <c r="PFY538" s="75"/>
      <c r="PFZ538" s="75"/>
      <c r="PGA538" s="75"/>
      <c r="PGB538" s="75"/>
      <c r="PGC538" s="75"/>
      <c r="PGD538" s="75"/>
      <c r="PGE538" s="75"/>
      <c r="PGF538" s="75"/>
      <c r="PGG538" s="75"/>
      <c r="PGH538" s="75"/>
      <c r="PGI538" s="75"/>
      <c r="PGJ538" s="75"/>
      <c r="PGK538" s="75"/>
      <c r="PGL538" s="75"/>
      <c r="PGM538" s="75"/>
      <c r="PGN538" s="75"/>
      <c r="PGO538" s="75"/>
      <c r="PGP538" s="75"/>
      <c r="PGQ538" s="75"/>
      <c r="PGR538" s="75"/>
      <c r="PGS538" s="75"/>
      <c r="PGT538" s="75"/>
      <c r="PGU538" s="75"/>
      <c r="PGV538" s="75"/>
      <c r="PGW538" s="75"/>
      <c r="PGX538" s="75"/>
      <c r="PGY538" s="75"/>
      <c r="PGZ538" s="75"/>
      <c r="PHA538" s="75"/>
      <c r="PHB538" s="75"/>
      <c r="PHC538" s="75"/>
      <c r="PHD538" s="75"/>
      <c r="PHE538" s="75"/>
      <c r="PHF538" s="75"/>
      <c r="PHG538" s="75"/>
      <c r="PHH538" s="75"/>
      <c r="PHI538" s="75"/>
      <c r="PHJ538" s="75"/>
      <c r="PHK538" s="75"/>
      <c r="PHL538" s="75"/>
      <c r="PHM538" s="75"/>
      <c r="PHN538" s="75"/>
      <c r="PHO538" s="75"/>
      <c r="PHP538" s="75"/>
      <c r="PHQ538" s="75"/>
      <c r="PHR538" s="75"/>
      <c r="PHS538" s="75"/>
      <c r="PHT538" s="75"/>
      <c r="PHU538" s="75"/>
      <c r="PHV538" s="75"/>
      <c r="PHW538" s="75"/>
      <c r="PHX538" s="75"/>
      <c r="PHY538" s="75"/>
      <c r="PHZ538" s="75"/>
      <c r="PIA538" s="75"/>
      <c r="PIB538" s="75"/>
      <c r="PIC538" s="75"/>
      <c r="PID538" s="75"/>
      <c r="PIE538" s="75"/>
      <c r="PIF538" s="75"/>
      <c r="PIG538" s="75"/>
      <c r="PIH538" s="75"/>
      <c r="PII538" s="75"/>
      <c r="PIJ538" s="75"/>
      <c r="PIK538" s="75"/>
      <c r="PIL538" s="75"/>
      <c r="PIM538" s="75"/>
      <c r="PIN538" s="75"/>
      <c r="PIO538" s="75"/>
      <c r="PIP538" s="75"/>
      <c r="PIQ538" s="75"/>
      <c r="PIR538" s="75"/>
      <c r="PIS538" s="75"/>
      <c r="PIT538" s="75"/>
      <c r="PIU538" s="75"/>
      <c r="PIV538" s="75"/>
      <c r="PIW538" s="75"/>
      <c r="PIX538" s="75"/>
      <c r="PIY538" s="75"/>
      <c r="PIZ538" s="75"/>
      <c r="PJA538" s="75"/>
      <c r="PJB538" s="75"/>
      <c r="PJC538" s="75"/>
      <c r="PJD538" s="75"/>
      <c r="PJE538" s="75"/>
      <c r="PJF538" s="75"/>
      <c r="PJG538" s="75"/>
      <c r="PJH538" s="75"/>
      <c r="PJI538" s="75"/>
      <c r="PJJ538" s="75"/>
      <c r="PJK538" s="75"/>
      <c r="PJL538" s="75"/>
      <c r="PJM538" s="75"/>
      <c r="PJN538" s="75"/>
      <c r="PJO538" s="75"/>
      <c r="PJP538" s="75"/>
      <c r="PJQ538" s="75"/>
      <c r="PJR538" s="75"/>
      <c r="PJS538" s="75"/>
      <c r="PJT538" s="75"/>
      <c r="PJU538" s="75"/>
      <c r="PJV538" s="75"/>
      <c r="PJW538" s="75"/>
      <c r="PJX538" s="75"/>
      <c r="PJY538" s="75"/>
      <c r="PJZ538" s="75"/>
      <c r="PKA538" s="75"/>
      <c r="PKB538" s="75"/>
      <c r="PKC538" s="75"/>
      <c r="PKD538" s="75"/>
      <c r="PKE538" s="75"/>
      <c r="PKF538" s="75"/>
      <c r="PKG538" s="75"/>
      <c r="PKH538" s="75"/>
      <c r="PKI538" s="75"/>
      <c r="PKJ538" s="75"/>
      <c r="PKK538" s="75"/>
      <c r="PKL538" s="75"/>
      <c r="PKM538" s="75"/>
      <c r="PKN538" s="75"/>
      <c r="PKO538" s="75"/>
      <c r="PKP538" s="75"/>
      <c r="PKQ538" s="75"/>
      <c r="PKR538" s="75"/>
      <c r="PKS538" s="75"/>
      <c r="PKT538" s="75"/>
      <c r="PKU538" s="75"/>
      <c r="PKV538" s="75"/>
      <c r="PKW538" s="75"/>
      <c r="PKX538" s="75"/>
      <c r="PKY538" s="75"/>
      <c r="PKZ538" s="75"/>
      <c r="PLA538" s="75"/>
      <c r="PLB538" s="75"/>
      <c r="PLC538" s="75"/>
      <c r="PLD538" s="75"/>
      <c r="PLE538" s="75"/>
      <c r="PLF538" s="75"/>
      <c r="PLG538" s="75"/>
      <c r="PLH538" s="75"/>
      <c r="PLI538" s="75"/>
      <c r="PLJ538" s="75"/>
      <c r="PLK538" s="75"/>
      <c r="PLL538" s="75"/>
      <c r="PLM538" s="75"/>
      <c r="PLN538" s="75"/>
      <c r="PLO538" s="75"/>
      <c r="PLP538" s="75"/>
      <c r="PLQ538" s="75"/>
      <c r="PLR538" s="75"/>
      <c r="PLS538" s="75"/>
      <c r="PLT538" s="75"/>
      <c r="PLU538" s="75"/>
      <c r="PLV538" s="75"/>
      <c r="PLW538" s="75"/>
      <c r="PLX538" s="75"/>
      <c r="PLY538" s="75"/>
      <c r="PLZ538" s="75"/>
      <c r="PMA538" s="75"/>
      <c r="PMB538" s="75"/>
      <c r="PMC538" s="75"/>
      <c r="PMD538" s="75"/>
      <c r="PME538" s="75"/>
      <c r="PMF538" s="75"/>
      <c r="PMG538" s="75"/>
      <c r="PMH538" s="75"/>
      <c r="PMI538" s="75"/>
      <c r="PMJ538" s="75"/>
      <c r="PMK538" s="75"/>
      <c r="PML538" s="75"/>
      <c r="PMM538" s="75"/>
      <c r="PMN538" s="75"/>
      <c r="PMO538" s="75"/>
      <c r="PMP538" s="75"/>
      <c r="PMQ538" s="75"/>
      <c r="PMR538" s="75"/>
      <c r="PMS538" s="75"/>
      <c r="PMT538" s="75"/>
      <c r="PMU538" s="75"/>
      <c r="PMV538" s="75"/>
      <c r="PMW538" s="75"/>
      <c r="PMX538" s="75"/>
      <c r="PMY538" s="75"/>
      <c r="PMZ538" s="75"/>
      <c r="PNA538" s="75"/>
      <c r="PNB538" s="75"/>
      <c r="PNC538" s="75"/>
      <c r="PND538" s="75"/>
      <c r="PNE538" s="75"/>
      <c r="PNF538" s="75"/>
      <c r="PNG538" s="75"/>
      <c r="PNH538" s="75"/>
      <c r="PNI538" s="75"/>
      <c r="PNJ538" s="75"/>
      <c r="PNK538" s="75"/>
      <c r="PNL538" s="75"/>
      <c r="PNM538" s="75"/>
      <c r="PNN538" s="75"/>
      <c r="PNO538" s="75"/>
      <c r="PNP538" s="75"/>
      <c r="PNQ538" s="75"/>
      <c r="PNR538" s="75"/>
      <c r="PNS538" s="75"/>
      <c r="PNT538" s="75"/>
      <c r="PNU538" s="75"/>
      <c r="PNV538" s="75"/>
      <c r="PNW538" s="75"/>
      <c r="PNX538" s="75"/>
      <c r="PNY538" s="75"/>
      <c r="PNZ538" s="75"/>
      <c r="POA538" s="75"/>
      <c r="POB538" s="75"/>
      <c r="POC538" s="75"/>
      <c r="POD538" s="75"/>
      <c r="POE538" s="75"/>
      <c r="POF538" s="75"/>
      <c r="POG538" s="75"/>
      <c r="POH538" s="75"/>
      <c r="POI538" s="75"/>
      <c r="POJ538" s="75"/>
      <c r="POK538" s="75"/>
      <c r="POL538" s="75"/>
      <c r="POM538" s="75"/>
      <c r="PON538" s="75"/>
      <c r="POO538" s="75"/>
      <c r="POP538" s="75"/>
      <c r="POQ538" s="75"/>
      <c r="POR538" s="75"/>
      <c r="POS538" s="75"/>
      <c r="POT538" s="75"/>
      <c r="POU538" s="75"/>
      <c r="POV538" s="75"/>
      <c r="POW538" s="75"/>
      <c r="POX538" s="75"/>
      <c r="POY538" s="75"/>
      <c r="POZ538" s="75"/>
      <c r="PPA538" s="75"/>
      <c r="PPB538" s="75"/>
      <c r="PPC538" s="75"/>
      <c r="PPD538" s="75"/>
      <c r="PPE538" s="75"/>
      <c r="PPF538" s="75"/>
      <c r="PPG538" s="75"/>
      <c r="PPH538" s="75"/>
      <c r="PPI538" s="75"/>
      <c r="PPJ538" s="75"/>
      <c r="PPK538" s="75"/>
      <c r="PPL538" s="75"/>
      <c r="PPM538" s="75"/>
      <c r="PPN538" s="75"/>
      <c r="PPO538" s="75"/>
      <c r="PPP538" s="75"/>
      <c r="PPQ538" s="75"/>
      <c r="PPR538" s="75"/>
      <c r="PPS538" s="75"/>
      <c r="PPT538" s="75"/>
      <c r="PPU538" s="75"/>
      <c r="PPV538" s="75"/>
      <c r="PPW538" s="75"/>
      <c r="PPX538" s="75"/>
      <c r="PPY538" s="75"/>
      <c r="PPZ538" s="75"/>
      <c r="PQA538" s="75"/>
      <c r="PQB538" s="75"/>
      <c r="PQC538" s="75"/>
      <c r="PQD538" s="75"/>
      <c r="PQE538" s="75"/>
      <c r="PQF538" s="75"/>
      <c r="PQG538" s="75"/>
      <c r="PQH538" s="75"/>
      <c r="PQI538" s="75"/>
      <c r="PQJ538" s="75"/>
      <c r="PQK538" s="75"/>
      <c r="PQL538" s="75"/>
      <c r="PQM538" s="75"/>
      <c r="PQN538" s="75"/>
      <c r="PQO538" s="75"/>
      <c r="PQP538" s="75"/>
      <c r="PQQ538" s="75"/>
      <c r="PQR538" s="75"/>
      <c r="PQS538" s="75"/>
      <c r="PQT538" s="75"/>
      <c r="PQU538" s="75"/>
      <c r="PQV538" s="75"/>
      <c r="PQW538" s="75"/>
      <c r="PQX538" s="75"/>
      <c r="PQY538" s="75"/>
      <c r="PQZ538" s="75"/>
      <c r="PRA538" s="75"/>
      <c r="PRB538" s="75"/>
      <c r="PRC538" s="75"/>
      <c r="PRD538" s="75"/>
      <c r="PRE538" s="75"/>
      <c r="PRF538" s="75"/>
      <c r="PRG538" s="75"/>
      <c r="PRH538" s="75"/>
      <c r="PRI538" s="75"/>
      <c r="PRJ538" s="75"/>
      <c r="PRK538" s="75"/>
      <c r="PRL538" s="75"/>
      <c r="PRM538" s="75"/>
      <c r="PRN538" s="75"/>
      <c r="PRO538" s="75"/>
      <c r="PRP538" s="75"/>
      <c r="PRQ538" s="75"/>
      <c r="PRR538" s="75"/>
      <c r="PRS538" s="75"/>
      <c r="PRT538" s="75"/>
      <c r="PRU538" s="75"/>
      <c r="PRV538" s="75"/>
      <c r="PRW538" s="75"/>
      <c r="PRX538" s="75"/>
      <c r="PRY538" s="75"/>
      <c r="PRZ538" s="75"/>
      <c r="PSA538" s="75"/>
      <c r="PSB538" s="75"/>
      <c r="PSC538" s="75"/>
      <c r="PSD538" s="75"/>
      <c r="PSE538" s="75"/>
      <c r="PSF538" s="75"/>
      <c r="PSG538" s="75"/>
      <c r="PSH538" s="75"/>
      <c r="PSI538" s="75"/>
      <c r="PSJ538" s="75"/>
      <c r="PSK538" s="75"/>
      <c r="PSL538" s="75"/>
      <c r="PSM538" s="75"/>
      <c r="PSN538" s="75"/>
      <c r="PSO538" s="75"/>
      <c r="PSP538" s="75"/>
      <c r="PSQ538" s="75"/>
      <c r="PSR538" s="75"/>
      <c r="PSS538" s="75"/>
      <c r="PST538" s="75"/>
      <c r="PSU538" s="75"/>
      <c r="PSV538" s="75"/>
      <c r="PSW538" s="75"/>
      <c r="PSX538" s="75"/>
      <c r="PSY538" s="75"/>
      <c r="PSZ538" s="75"/>
      <c r="PTA538" s="75"/>
      <c r="PTB538" s="75"/>
      <c r="PTC538" s="75"/>
      <c r="PTD538" s="75"/>
      <c r="PTE538" s="75"/>
      <c r="PTF538" s="75"/>
      <c r="PTG538" s="75"/>
      <c r="PTH538" s="75"/>
      <c r="PTI538" s="75"/>
      <c r="PTJ538" s="75"/>
      <c r="PTK538" s="75"/>
      <c r="PTL538" s="75"/>
      <c r="PTM538" s="75"/>
      <c r="PTN538" s="75"/>
      <c r="PTO538" s="75"/>
      <c r="PTP538" s="75"/>
      <c r="PTQ538" s="75"/>
      <c r="PTR538" s="75"/>
      <c r="PTS538" s="75"/>
      <c r="PTT538" s="75"/>
      <c r="PTU538" s="75"/>
      <c r="PTV538" s="75"/>
      <c r="PTW538" s="75"/>
      <c r="PTX538" s="75"/>
      <c r="PTY538" s="75"/>
      <c r="PTZ538" s="75"/>
      <c r="PUA538" s="75"/>
      <c r="PUB538" s="75"/>
      <c r="PUC538" s="75"/>
      <c r="PUD538" s="75"/>
      <c r="PUE538" s="75"/>
      <c r="PUF538" s="75"/>
      <c r="PUG538" s="75"/>
      <c r="PUH538" s="75"/>
      <c r="PUI538" s="75"/>
      <c r="PUJ538" s="75"/>
      <c r="PUK538" s="75"/>
      <c r="PUL538" s="75"/>
      <c r="PUM538" s="75"/>
      <c r="PUN538" s="75"/>
      <c r="PUO538" s="75"/>
      <c r="PUP538" s="75"/>
      <c r="PUQ538" s="75"/>
      <c r="PUR538" s="75"/>
      <c r="PUS538" s="75"/>
      <c r="PUT538" s="75"/>
      <c r="PUU538" s="75"/>
      <c r="PUV538" s="75"/>
      <c r="PUW538" s="75"/>
      <c r="PUX538" s="75"/>
      <c r="PUY538" s="75"/>
      <c r="PUZ538" s="75"/>
      <c r="PVA538" s="75"/>
      <c r="PVB538" s="75"/>
      <c r="PVC538" s="75"/>
      <c r="PVD538" s="75"/>
      <c r="PVE538" s="75"/>
      <c r="PVF538" s="75"/>
      <c r="PVG538" s="75"/>
      <c r="PVH538" s="75"/>
      <c r="PVI538" s="75"/>
      <c r="PVJ538" s="75"/>
      <c r="PVK538" s="75"/>
      <c r="PVL538" s="75"/>
      <c r="PVM538" s="75"/>
      <c r="PVN538" s="75"/>
      <c r="PVO538" s="75"/>
      <c r="PVP538" s="75"/>
      <c r="PVQ538" s="75"/>
      <c r="PVR538" s="75"/>
      <c r="PVS538" s="75"/>
      <c r="PVT538" s="75"/>
      <c r="PVU538" s="75"/>
      <c r="PVV538" s="75"/>
      <c r="PVW538" s="75"/>
      <c r="PVX538" s="75"/>
      <c r="PVY538" s="75"/>
      <c r="PVZ538" s="75"/>
      <c r="PWA538" s="75"/>
      <c r="PWB538" s="75"/>
      <c r="PWC538" s="75"/>
      <c r="PWD538" s="75"/>
      <c r="PWE538" s="75"/>
      <c r="PWF538" s="75"/>
      <c r="PWG538" s="75"/>
      <c r="PWH538" s="75"/>
      <c r="PWI538" s="75"/>
      <c r="PWJ538" s="75"/>
      <c r="PWK538" s="75"/>
      <c r="PWL538" s="75"/>
      <c r="PWM538" s="75"/>
      <c r="PWN538" s="75"/>
      <c r="PWO538" s="75"/>
      <c r="PWP538" s="75"/>
      <c r="PWQ538" s="75"/>
      <c r="PWR538" s="75"/>
      <c r="PWS538" s="75"/>
      <c r="PWT538" s="75"/>
      <c r="PWU538" s="75"/>
      <c r="PWV538" s="75"/>
      <c r="PWW538" s="75"/>
      <c r="PWX538" s="75"/>
      <c r="PWY538" s="75"/>
      <c r="PWZ538" s="75"/>
      <c r="PXA538" s="75"/>
      <c r="PXB538" s="75"/>
      <c r="PXC538" s="75"/>
      <c r="PXD538" s="75"/>
      <c r="PXE538" s="75"/>
      <c r="PXF538" s="75"/>
      <c r="PXG538" s="75"/>
      <c r="PXH538" s="75"/>
      <c r="PXI538" s="75"/>
      <c r="PXJ538" s="75"/>
      <c r="PXK538" s="75"/>
      <c r="PXL538" s="75"/>
      <c r="PXM538" s="75"/>
      <c r="PXN538" s="75"/>
      <c r="PXO538" s="75"/>
      <c r="PXP538" s="75"/>
      <c r="PXQ538" s="75"/>
      <c r="PXR538" s="75"/>
      <c r="PXS538" s="75"/>
      <c r="PXT538" s="75"/>
      <c r="PXU538" s="75"/>
      <c r="PXV538" s="75"/>
      <c r="PXW538" s="75"/>
      <c r="PXX538" s="75"/>
      <c r="PXY538" s="75"/>
      <c r="PXZ538" s="75"/>
      <c r="PYA538" s="75"/>
      <c r="PYB538" s="75"/>
      <c r="PYC538" s="75"/>
      <c r="PYD538" s="75"/>
      <c r="PYE538" s="75"/>
      <c r="PYF538" s="75"/>
      <c r="PYG538" s="75"/>
      <c r="PYH538" s="75"/>
      <c r="PYI538" s="75"/>
      <c r="PYJ538" s="75"/>
      <c r="PYK538" s="75"/>
      <c r="PYL538" s="75"/>
      <c r="PYM538" s="75"/>
      <c r="PYN538" s="75"/>
      <c r="PYO538" s="75"/>
      <c r="PYP538" s="75"/>
      <c r="PYQ538" s="75"/>
      <c r="PYR538" s="75"/>
      <c r="PYS538" s="75"/>
      <c r="PYT538" s="75"/>
      <c r="PYU538" s="75"/>
      <c r="PYV538" s="75"/>
      <c r="PYW538" s="75"/>
      <c r="PYX538" s="75"/>
      <c r="PYY538" s="75"/>
      <c r="PYZ538" s="75"/>
      <c r="PZA538" s="75"/>
      <c r="PZB538" s="75"/>
      <c r="PZC538" s="75"/>
      <c r="PZD538" s="75"/>
      <c r="PZE538" s="75"/>
      <c r="PZF538" s="75"/>
      <c r="PZG538" s="75"/>
      <c r="PZH538" s="75"/>
      <c r="PZI538" s="75"/>
      <c r="PZJ538" s="75"/>
      <c r="PZK538" s="75"/>
      <c r="PZL538" s="75"/>
      <c r="PZM538" s="75"/>
      <c r="PZN538" s="75"/>
      <c r="PZO538" s="75"/>
      <c r="PZP538" s="75"/>
      <c r="PZQ538" s="75"/>
      <c r="PZR538" s="75"/>
      <c r="PZS538" s="75"/>
      <c r="PZT538" s="75"/>
      <c r="PZU538" s="75"/>
      <c r="PZV538" s="75"/>
      <c r="PZW538" s="75"/>
      <c r="PZX538" s="75"/>
      <c r="PZY538" s="75"/>
      <c r="PZZ538" s="75"/>
      <c r="QAA538" s="75"/>
      <c r="QAB538" s="75"/>
      <c r="QAC538" s="75"/>
      <c r="QAD538" s="75"/>
      <c r="QAE538" s="75"/>
      <c r="QAF538" s="75"/>
      <c r="QAG538" s="75"/>
      <c r="QAH538" s="75"/>
      <c r="QAI538" s="75"/>
      <c r="QAJ538" s="75"/>
      <c r="QAK538" s="75"/>
      <c r="QAL538" s="75"/>
      <c r="QAM538" s="75"/>
      <c r="QAN538" s="75"/>
      <c r="QAO538" s="75"/>
      <c r="QAP538" s="75"/>
      <c r="QAQ538" s="75"/>
      <c r="QAR538" s="75"/>
      <c r="QAS538" s="75"/>
      <c r="QAT538" s="75"/>
      <c r="QAU538" s="75"/>
      <c r="QAV538" s="75"/>
      <c r="QAW538" s="75"/>
      <c r="QAX538" s="75"/>
      <c r="QAY538" s="75"/>
      <c r="QAZ538" s="75"/>
      <c r="QBA538" s="75"/>
      <c r="QBB538" s="75"/>
      <c r="QBC538" s="75"/>
      <c r="QBD538" s="75"/>
      <c r="QBE538" s="75"/>
      <c r="QBF538" s="75"/>
      <c r="QBG538" s="75"/>
      <c r="QBH538" s="75"/>
      <c r="QBI538" s="75"/>
      <c r="QBJ538" s="75"/>
      <c r="QBK538" s="75"/>
      <c r="QBL538" s="75"/>
      <c r="QBM538" s="75"/>
      <c r="QBN538" s="75"/>
      <c r="QBO538" s="75"/>
      <c r="QBP538" s="75"/>
      <c r="QBQ538" s="75"/>
      <c r="QBR538" s="75"/>
      <c r="QBS538" s="75"/>
      <c r="QBT538" s="75"/>
      <c r="QBU538" s="75"/>
      <c r="QBV538" s="75"/>
      <c r="QBW538" s="75"/>
      <c r="QBX538" s="75"/>
      <c r="QBY538" s="75"/>
      <c r="QBZ538" s="75"/>
      <c r="QCA538" s="75"/>
      <c r="QCB538" s="75"/>
      <c r="QCC538" s="75"/>
      <c r="QCD538" s="75"/>
      <c r="QCE538" s="75"/>
      <c r="QCF538" s="75"/>
      <c r="QCG538" s="75"/>
      <c r="QCH538" s="75"/>
      <c r="QCI538" s="75"/>
      <c r="QCJ538" s="75"/>
      <c r="QCK538" s="75"/>
      <c r="QCL538" s="75"/>
      <c r="QCM538" s="75"/>
      <c r="QCN538" s="75"/>
      <c r="QCO538" s="75"/>
      <c r="QCP538" s="75"/>
      <c r="QCQ538" s="75"/>
      <c r="QCR538" s="75"/>
      <c r="QCS538" s="75"/>
      <c r="QCT538" s="75"/>
      <c r="QCU538" s="75"/>
      <c r="QCV538" s="75"/>
      <c r="QCW538" s="75"/>
      <c r="QCX538" s="75"/>
      <c r="QCY538" s="75"/>
      <c r="QCZ538" s="75"/>
      <c r="QDA538" s="75"/>
      <c r="QDB538" s="75"/>
      <c r="QDC538" s="75"/>
      <c r="QDD538" s="75"/>
      <c r="QDE538" s="75"/>
      <c r="QDF538" s="75"/>
      <c r="QDG538" s="75"/>
      <c r="QDH538" s="75"/>
      <c r="QDI538" s="75"/>
      <c r="QDJ538" s="75"/>
      <c r="QDK538" s="75"/>
      <c r="QDL538" s="75"/>
      <c r="QDM538" s="75"/>
      <c r="QDN538" s="75"/>
      <c r="QDO538" s="75"/>
      <c r="QDP538" s="75"/>
      <c r="QDQ538" s="75"/>
      <c r="QDR538" s="75"/>
      <c r="QDS538" s="75"/>
      <c r="QDT538" s="75"/>
      <c r="QDU538" s="75"/>
      <c r="QDV538" s="75"/>
      <c r="QDW538" s="75"/>
      <c r="QDX538" s="75"/>
      <c r="QDY538" s="75"/>
      <c r="QDZ538" s="75"/>
      <c r="QEA538" s="75"/>
      <c r="QEB538" s="75"/>
      <c r="QEC538" s="75"/>
      <c r="QED538" s="75"/>
      <c r="QEE538" s="75"/>
      <c r="QEF538" s="75"/>
      <c r="QEG538" s="75"/>
      <c r="QEH538" s="75"/>
      <c r="QEI538" s="75"/>
      <c r="QEJ538" s="75"/>
      <c r="QEK538" s="75"/>
      <c r="QEL538" s="75"/>
      <c r="QEM538" s="75"/>
      <c r="QEN538" s="75"/>
      <c r="QEO538" s="75"/>
      <c r="QEP538" s="75"/>
      <c r="QEQ538" s="75"/>
      <c r="QER538" s="75"/>
      <c r="QES538" s="75"/>
      <c r="QET538" s="75"/>
      <c r="QEU538" s="75"/>
      <c r="QEV538" s="75"/>
      <c r="QEW538" s="75"/>
      <c r="QEX538" s="75"/>
      <c r="QEY538" s="75"/>
      <c r="QEZ538" s="75"/>
      <c r="QFA538" s="75"/>
      <c r="QFB538" s="75"/>
      <c r="QFC538" s="75"/>
      <c r="QFD538" s="75"/>
      <c r="QFE538" s="75"/>
      <c r="QFF538" s="75"/>
      <c r="QFG538" s="75"/>
      <c r="QFH538" s="75"/>
      <c r="QFI538" s="75"/>
      <c r="QFJ538" s="75"/>
      <c r="QFK538" s="75"/>
      <c r="QFL538" s="75"/>
      <c r="QFM538" s="75"/>
      <c r="QFN538" s="75"/>
      <c r="QFO538" s="75"/>
      <c r="QFP538" s="75"/>
      <c r="QFQ538" s="75"/>
      <c r="QFR538" s="75"/>
      <c r="QFS538" s="75"/>
      <c r="QFT538" s="75"/>
      <c r="QFU538" s="75"/>
      <c r="QFV538" s="75"/>
      <c r="QFW538" s="75"/>
      <c r="QFX538" s="75"/>
      <c r="QFY538" s="75"/>
      <c r="QFZ538" s="75"/>
      <c r="QGA538" s="75"/>
      <c r="QGB538" s="75"/>
      <c r="QGC538" s="75"/>
      <c r="QGD538" s="75"/>
      <c r="QGE538" s="75"/>
      <c r="QGF538" s="75"/>
      <c r="QGG538" s="75"/>
      <c r="QGH538" s="75"/>
      <c r="QGI538" s="75"/>
      <c r="QGJ538" s="75"/>
      <c r="QGK538" s="75"/>
      <c r="QGL538" s="75"/>
      <c r="QGM538" s="75"/>
      <c r="QGN538" s="75"/>
      <c r="QGO538" s="75"/>
      <c r="QGP538" s="75"/>
      <c r="QGQ538" s="75"/>
      <c r="QGR538" s="75"/>
      <c r="QGS538" s="75"/>
      <c r="QGT538" s="75"/>
      <c r="QGU538" s="75"/>
      <c r="QGV538" s="75"/>
      <c r="QGW538" s="75"/>
      <c r="QGX538" s="75"/>
      <c r="QGY538" s="75"/>
      <c r="QGZ538" s="75"/>
      <c r="QHA538" s="75"/>
      <c r="QHB538" s="75"/>
      <c r="QHC538" s="75"/>
      <c r="QHD538" s="75"/>
      <c r="QHE538" s="75"/>
      <c r="QHF538" s="75"/>
      <c r="QHG538" s="75"/>
      <c r="QHH538" s="75"/>
      <c r="QHI538" s="75"/>
      <c r="QHJ538" s="75"/>
      <c r="QHK538" s="75"/>
      <c r="QHL538" s="75"/>
      <c r="QHM538" s="75"/>
      <c r="QHN538" s="75"/>
      <c r="QHO538" s="75"/>
      <c r="QHP538" s="75"/>
      <c r="QHQ538" s="75"/>
      <c r="QHR538" s="75"/>
      <c r="QHS538" s="75"/>
      <c r="QHT538" s="75"/>
      <c r="QHU538" s="75"/>
      <c r="QHV538" s="75"/>
      <c r="QHW538" s="75"/>
      <c r="QHX538" s="75"/>
      <c r="QHY538" s="75"/>
      <c r="QHZ538" s="75"/>
      <c r="QIA538" s="75"/>
      <c r="QIB538" s="75"/>
      <c r="QIC538" s="75"/>
      <c r="QID538" s="75"/>
      <c r="QIE538" s="75"/>
      <c r="QIF538" s="75"/>
      <c r="QIG538" s="75"/>
      <c r="QIH538" s="75"/>
      <c r="QII538" s="75"/>
      <c r="QIJ538" s="75"/>
      <c r="QIK538" s="75"/>
      <c r="QIL538" s="75"/>
      <c r="QIM538" s="75"/>
      <c r="QIN538" s="75"/>
      <c r="QIO538" s="75"/>
      <c r="QIP538" s="75"/>
      <c r="QIQ538" s="75"/>
      <c r="QIR538" s="75"/>
      <c r="QIS538" s="75"/>
      <c r="QIT538" s="75"/>
      <c r="QIU538" s="75"/>
      <c r="QIV538" s="75"/>
      <c r="QIW538" s="75"/>
      <c r="QIX538" s="75"/>
      <c r="QIY538" s="75"/>
      <c r="QIZ538" s="75"/>
      <c r="QJA538" s="75"/>
      <c r="QJB538" s="75"/>
      <c r="QJC538" s="75"/>
      <c r="QJD538" s="75"/>
      <c r="QJE538" s="75"/>
      <c r="QJF538" s="75"/>
      <c r="QJG538" s="75"/>
      <c r="QJH538" s="75"/>
      <c r="QJI538" s="75"/>
      <c r="QJJ538" s="75"/>
      <c r="QJK538" s="75"/>
      <c r="QJL538" s="75"/>
      <c r="QJM538" s="75"/>
      <c r="QJN538" s="75"/>
      <c r="QJO538" s="75"/>
      <c r="QJP538" s="75"/>
      <c r="QJQ538" s="75"/>
      <c r="QJR538" s="75"/>
      <c r="QJS538" s="75"/>
      <c r="QJT538" s="75"/>
      <c r="QJU538" s="75"/>
      <c r="QJV538" s="75"/>
      <c r="QJW538" s="75"/>
      <c r="QJX538" s="75"/>
      <c r="QJY538" s="75"/>
      <c r="QJZ538" s="75"/>
      <c r="QKA538" s="75"/>
      <c r="QKB538" s="75"/>
      <c r="QKC538" s="75"/>
      <c r="QKD538" s="75"/>
      <c r="QKE538" s="75"/>
      <c r="QKF538" s="75"/>
      <c r="QKG538" s="75"/>
      <c r="QKH538" s="75"/>
      <c r="QKI538" s="75"/>
      <c r="QKJ538" s="75"/>
      <c r="QKK538" s="75"/>
      <c r="QKL538" s="75"/>
      <c r="QKM538" s="75"/>
      <c r="QKN538" s="75"/>
      <c r="QKO538" s="75"/>
      <c r="QKP538" s="75"/>
      <c r="QKQ538" s="75"/>
      <c r="QKR538" s="75"/>
      <c r="QKS538" s="75"/>
      <c r="QKT538" s="75"/>
      <c r="QKU538" s="75"/>
      <c r="QKV538" s="75"/>
      <c r="QKW538" s="75"/>
      <c r="QKX538" s="75"/>
      <c r="QKY538" s="75"/>
      <c r="QKZ538" s="75"/>
      <c r="QLA538" s="75"/>
      <c r="QLB538" s="75"/>
      <c r="QLC538" s="75"/>
      <c r="QLD538" s="75"/>
      <c r="QLE538" s="75"/>
      <c r="QLF538" s="75"/>
      <c r="QLG538" s="75"/>
      <c r="QLH538" s="75"/>
      <c r="QLI538" s="75"/>
      <c r="QLJ538" s="75"/>
      <c r="QLK538" s="75"/>
      <c r="QLL538" s="75"/>
      <c r="QLM538" s="75"/>
      <c r="QLN538" s="75"/>
      <c r="QLO538" s="75"/>
      <c r="QLP538" s="75"/>
      <c r="QLQ538" s="75"/>
      <c r="QLR538" s="75"/>
      <c r="QLS538" s="75"/>
      <c r="QLT538" s="75"/>
      <c r="QLU538" s="75"/>
      <c r="QLV538" s="75"/>
      <c r="QLW538" s="75"/>
      <c r="QLX538" s="75"/>
      <c r="QLY538" s="75"/>
      <c r="QLZ538" s="75"/>
      <c r="QMA538" s="75"/>
      <c r="QMB538" s="75"/>
      <c r="QMC538" s="75"/>
      <c r="QMD538" s="75"/>
      <c r="QME538" s="75"/>
      <c r="QMF538" s="75"/>
      <c r="QMG538" s="75"/>
      <c r="QMH538" s="75"/>
      <c r="QMI538" s="75"/>
      <c r="QMJ538" s="75"/>
      <c r="QMK538" s="75"/>
      <c r="QML538" s="75"/>
      <c r="QMM538" s="75"/>
      <c r="QMN538" s="75"/>
      <c r="QMO538" s="75"/>
      <c r="QMP538" s="75"/>
      <c r="QMQ538" s="75"/>
      <c r="QMR538" s="75"/>
      <c r="QMS538" s="75"/>
      <c r="QMT538" s="75"/>
      <c r="QMU538" s="75"/>
      <c r="QMV538" s="75"/>
      <c r="QMW538" s="75"/>
      <c r="QMX538" s="75"/>
      <c r="QMY538" s="75"/>
      <c r="QMZ538" s="75"/>
      <c r="QNA538" s="75"/>
      <c r="QNB538" s="75"/>
      <c r="QNC538" s="75"/>
      <c r="QND538" s="75"/>
      <c r="QNE538" s="75"/>
      <c r="QNF538" s="75"/>
      <c r="QNG538" s="75"/>
      <c r="QNH538" s="75"/>
      <c r="QNI538" s="75"/>
      <c r="QNJ538" s="75"/>
      <c r="QNK538" s="75"/>
      <c r="QNL538" s="75"/>
      <c r="QNM538" s="75"/>
      <c r="QNN538" s="75"/>
      <c r="QNO538" s="75"/>
      <c r="QNP538" s="75"/>
      <c r="QNQ538" s="75"/>
      <c r="QNR538" s="75"/>
      <c r="QNS538" s="75"/>
      <c r="QNT538" s="75"/>
      <c r="QNU538" s="75"/>
      <c r="QNV538" s="75"/>
      <c r="QNW538" s="75"/>
      <c r="QNX538" s="75"/>
      <c r="QNY538" s="75"/>
      <c r="QNZ538" s="75"/>
      <c r="QOA538" s="75"/>
      <c r="QOB538" s="75"/>
      <c r="QOC538" s="75"/>
      <c r="QOD538" s="75"/>
      <c r="QOE538" s="75"/>
      <c r="QOF538" s="75"/>
      <c r="QOG538" s="75"/>
      <c r="QOH538" s="75"/>
      <c r="QOI538" s="75"/>
      <c r="QOJ538" s="75"/>
      <c r="QOK538" s="75"/>
      <c r="QOL538" s="75"/>
      <c r="QOM538" s="75"/>
      <c r="QON538" s="75"/>
      <c r="QOO538" s="75"/>
      <c r="QOP538" s="75"/>
      <c r="QOQ538" s="75"/>
      <c r="QOR538" s="75"/>
      <c r="QOS538" s="75"/>
      <c r="QOT538" s="75"/>
      <c r="QOU538" s="75"/>
      <c r="QOV538" s="75"/>
      <c r="QOW538" s="75"/>
      <c r="QOX538" s="75"/>
      <c r="QOY538" s="75"/>
      <c r="QOZ538" s="75"/>
      <c r="QPA538" s="75"/>
      <c r="QPB538" s="75"/>
      <c r="QPC538" s="75"/>
      <c r="QPD538" s="75"/>
      <c r="QPE538" s="75"/>
      <c r="QPF538" s="75"/>
      <c r="QPG538" s="75"/>
      <c r="QPH538" s="75"/>
      <c r="QPI538" s="75"/>
      <c r="QPJ538" s="75"/>
      <c r="QPK538" s="75"/>
      <c r="QPL538" s="75"/>
      <c r="QPM538" s="75"/>
      <c r="QPN538" s="75"/>
      <c r="QPO538" s="75"/>
      <c r="QPP538" s="75"/>
      <c r="QPQ538" s="75"/>
      <c r="QPR538" s="75"/>
      <c r="QPS538" s="75"/>
      <c r="QPT538" s="75"/>
      <c r="QPU538" s="75"/>
      <c r="QPV538" s="75"/>
      <c r="QPW538" s="75"/>
      <c r="QPX538" s="75"/>
      <c r="QPY538" s="75"/>
      <c r="QPZ538" s="75"/>
      <c r="QQA538" s="75"/>
      <c r="QQB538" s="75"/>
      <c r="QQC538" s="75"/>
      <c r="QQD538" s="75"/>
      <c r="QQE538" s="75"/>
      <c r="QQF538" s="75"/>
      <c r="QQG538" s="75"/>
      <c r="QQH538" s="75"/>
      <c r="QQI538" s="75"/>
      <c r="QQJ538" s="75"/>
      <c r="QQK538" s="75"/>
      <c r="QQL538" s="75"/>
      <c r="QQM538" s="75"/>
      <c r="QQN538" s="75"/>
      <c r="QQO538" s="75"/>
      <c r="QQP538" s="75"/>
      <c r="QQQ538" s="75"/>
      <c r="QQR538" s="75"/>
      <c r="QQS538" s="75"/>
      <c r="QQT538" s="75"/>
      <c r="QQU538" s="75"/>
      <c r="QQV538" s="75"/>
      <c r="QQW538" s="75"/>
      <c r="QQX538" s="75"/>
      <c r="QQY538" s="75"/>
      <c r="QQZ538" s="75"/>
      <c r="QRA538" s="75"/>
      <c r="QRB538" s="75"/>
      <c r="QRC538" s="75"/>
      <c r="QRD538" s="75"/>
      <c r="QRE538" s="75"/>
      <c r="QRF538" s="75"/>
      <c r="QRG538" s="75"/>
      <c r="QRH538" s="75"/>
      <c r="QRI538" s="75"/>
      <c r="QRJ538" s="75"/>
      <c r="QRK538" s="75"/>
      <c r="QRL538" s="75"/>
      <c r="QRM538" s="75"/>
      <c r="QRN538" s="75"/>
      <c r="QRO538" s="75"/>
      <c r="QRP538" s="75"/>
      <c r="QRQ538" s="75"/>
      <c r="QRR538" s="75"/>
      <c r="QRS538" s="75"/>
      <c r="QRT538" s="75"/>
      <c r="QRU538" s="75"/>
      <c r="QRV538" s="75"/>
      <c r="QRW538" s="75"/>
      <c r="QRX538" s="75"/>
      <c r="QRY538" s="75"/>
      <c r="QRZ538" s="75"/>
      <c r="QSA538" s="75"/>
      <c r="QSB538" s="75"/>
      <c r="QSC538" s="75"/>
      <c r="QSD538" s="75"/>
      <c r="QSE538" s="75"/>
      <c r="QSF538" s="75"/>
      <c r="QSG538" s="75"/>
      <c r="QSH538" s="75"/>
      <c r="QSI538" s="75"/>
      <c r="QSJ538" s="75"/>
      <c r="QSK538" s="75"/>
      <c r="QSL538" s="75"/>
      <c r="QSM538" s="75"/>
      <c r="QSN538" s="75"/>
      <c r="QSO538" s="75"/>
      <c r="QSP538" s="75"/>
      <c r="QSQ538" s="75"/>
      <c r="QSR538" s="75"/>
      <c r="QSS538" s="75"/>
      <c r="QST538" s="75"/>
      <c r="QSU538" s="75"/>
      <c r="QSV538" s="75"/>
      <c r="QSW538" s="75"/>
      <c r="QSX538" s="75"/>
      <c r="QSY538" s="75"/>
      <c r="QSZ538" s="75"/>
      <c r="QTA538" s="75"/>
      <c r="QTB538" s="75"/>
      <c r="QTC538" s="75"/>
      <c r="QTD538" s="75"/>
      <c r="QTE538" s="75"/>
      <c r="QTF538" s="75"/>
      <c r="QTG538" s="75"/>
      <c r="QTH538" s="75"/>
      <c r="QTI538" s="75"/>
      <c r="QTJ538" s="75"/>
      <c r="QTK538" s="75"/>
      <c r="QTL538" s="75"/>
      <c r="QTM538" s="75"/>
      <c r="QTN538" s="75"/>
      <c r="QTO538" s="75"/>
      <c r="QTP538" s="75"/>
      <c r="QTQ538" s="75"/>
      <c r="QTR538" s="75"/>
      <c r="QTS538" s="75"/>
      <c r="QTT538" s="75"/>
      <c r="QTU538" s="75"/>
      <c r="QTV538" s="75"/>
      <c r="QTW538" s="75"/>
      <c r="QTX538" s="75"/>
      <c r="QTY538" s="75"/>
      <c r="QTZ538" s="75"/>
      <c r="QUA538" s="75"/>
      <c r="QUB538" s="75"/>
      <c r="QUC538" s="75"/>
      <c r="QUD538" s="75"/>
      <c r="QUE538" s="75"/>
      <c r="QUF538" s="75"/>
      <c r="QUG538" s="75"/>
      <c r="QUH538" s="75"/>
      <c r="QUI538" s="75"/>
      <c r="QUJ538" s="75"/>
      <c r="QUK538" s="75"/>
      <c r="QUL538" s="75"/>
      <c r="QUM538" s="75"/>
      <c r="QUN538" s="75"/>
      <c r="QUO538" s="75"/>
      <c r="QUP538" s="75"/>
      <c r="QUQ538" s="75"/>
      <c r="QUR538" s="75"/>
      <c r="QUS538" s="75"/>
      <c r="QUT538" s="75"/>
      <c r="QUU538" s="75"/>
      <c r="QUV538" s="75"/>
      <c r="QUW538" s="75"/>
      <c r="QUX538" s="75"/>
      <c r="QUY538" s="75"/>
      <c r="QUZ538" s="75"/>
      <c r="QVA538" s="75"/>
      <c r="QVB538" s="75"/>
      <c r="QVC538" s="75"/>
      <c r="QVD538" s="75"/>
      <c r="QVE538" s="75"/>
      <c r="QVF538" s="75"/>
      <c r="QVG538" s="75"/>
      <c r="QVH538" s="75"/>
      <c r="QVI538" s="75"/>
      <c r="QVJ538" s="75"/>
      <c r="QVK538" s="75"/>
      <c r="QVL538" s="75"/>
      <c r="QVM538" s="75"/>
      <c r="QVN538" s="75"/>
      <c r="QVO538" s="75"/>
      <c r="QVP538" s="75"/>
      <c r="QVQ538" s="75"/>
      <c r="QVR538" s="75"/>
      <c r="QVS538" s="75"/>
      <c r="QVT538" s="75"/>
      <c r="QVU538" s="75"/>
      <c r="QVV538" s="75"/>
      <c r="QVW538" s="75"/>
      <c r="QVX538" s="75"/>
      <c r="QVY538" s="75"/>
      <c r="QVZ538" s="75"/>
      <c r="QWA538" s="75"/>
      <c r="QWB538" s="75"/>
      <c r="QWC538" s="75"/>
      <c r="QWD538" s="75"/>
      <c r="QWE538" s="75"/>
      <c r="QWF538" s="75"/>
      <c r="QWG538" s="75"/>
      <c r="QWH538" s="75"/>
      <c r="QWI538" s="75"/>
      <c r="QWJ538" s="75"/>
      <c r="QWK538" s="75"/>
      <c r="QWL538" s="75"/>
      <c r="QWM538" s="75"/>
      <c r="QWN538" s="75"/>
      <c r="QWO538" s="75"/>
      <c r="QWP538" s="75"/>
      <c r="QWQ538" s="75"/>
      <c r="QWR538" s="75"/>
      <c r="QWS538" s="75"/>
      <c r="QWT538" s="75"/>
      <c r="QWU538" s="75"/>
      <c r="QWV538" s="75"/>
      <c r="QWW538" s="75"/>
      <c r="QWX538" s="75"/>
      <c r="QWY538" s="75"/>
      <c r="QWZ538" s="75"/>
      <c r="QXA538" s="75"/>
      <c r="QXB538" s="75"/>
      <c r="QXC538" s="75"/>
      <c r="QXD538" s="75"/>
      <c r="QXE538" s="75"/>
      <c r="QXF538" s="75"/>
      <c r="QXG538" s="75"/>
      <c r="QXH538" s="75"/>
      <c r="QXI538" s="75"/>
      <c r="QXJ538" s="75"/>
      <c r="QXK538" s="75"/>
      <c r="QXL538" s="75"/>
      <c r="QXM538" s="75"/>
      <c r="QXN538" s="75"/>
      <c r="QXO538" s="75"/>
      <c r="QXP538" s="75"/>
      <c r="QXQ538" s="75"/>
      <c r="QXR538" s="75"/>
      <c r="QXS538" s="75"/>
      <c r="QXT538" s="75"/>
      <c r="QXU538" s="75"/>
      <c r="QXV538" s="75"/>
      <c r="QXW538" s="75"/>
      <c r="QXX538" s="75"/>
      <c r="QXY538" s="75"/>
      <c r="QXZ538" s="75"/>
      <c r="QYA538" s="75"/>
      <c r="QYB538" s="75"/>
      <c r="QYC538" s="75"/>
      <c r="QYD538" s="75"/>
      <c r="QYE538" s="75"/>
      <c r="QYF538" s="75"/>
      <c r="QYG538" s="75"/>
      <c r="QYH538" s="75"/>
      <c r="QYI538" s="75"/>
      <c r="QYJ538" s="75"/>
      <c r="QYK538" s="75"/>
      <c r="QYL538" s="75"/>
      <c r="QYM538" s="75"/>
      <c r="QYN538" s="75"/>
      <c r="QYO538" s="75"/>
      <c r="QYP538" s="75"/>
      <c r="QYQ538" s="75"/>
      <c r="QYR538" s="75"/>
      <c r="QYS538" s="75"/>
      <c r="QYT538" s="75"/>
      <c r="QYU538" s="75"/>
      <c r="QYV538" s="75"/>
      <c r="QYW538" s="75"/>
      <c r="QYX538" s="75"/>
      <c r="QYY538" s="75"/>
      <c r="QYZ538" s="75"/>
      <c r="QZA538" s="75"/>
      <c r="QZB538" s="75"/>
      <c r="QZC538" s="75"/>
      <c r="QZD538" s="75"/>
      <c r="QZE538" s="75"/>
      <c r="QZF538" s="75"/>
      <c r="QZG538" s="75"/>
      <c r="QZH538" s="75"/>
      <c r="QZI538" s="75"/>
      <c r="QZJ538" s="75"/>
      <c r="QZK538" s="75"/>
      <c r="QZL538" s="75"/>
      <c r="QZM538" s="75"/>
      <c r="QZN538" s="75"/>
      <c r="QZO538" s="75"/>
      <c r="QZP538" s="75"/>
      <c r="QZQ538" s="75"/>
      <c r="QZR538" s="75"/>
      <c r="QZS538" s="75"/>
      <c r="QZT538" s="75"/>
      <c r="QZU538" s="75"/>
      <c r="QZV538" s="75"/>
      <c r="QZW538" s="75"/>
      <c r="QZX538" s="75"/>
      <c r="QZY538" s="75"/>
      <c r="QZZ538" s="75"/>
      <c r="RAA538" s="75"/>
      <c r="RAB538" s="75"/>
      <c r="RAC538" s="75"/>
      <c r="RAD538" s="75"/>
      <c r="RAE538" s="75"/>
      <c r="RAF538" s="75"/>
      <c r="RAG538" s="75"/>
      <c r="RAH538" s="75"/>
      <c r="RAI538" s="75"/>
      <c r="RAJ538" s="75"/>
      <c r="RAK538" s="75"/>
      <c r="RAL538" s="75"/>
      <c r="RAM538" s="75"/>
      <c r="RAN538" s="75"/>
      <c r="RAO538" s="75"/>
      <c r="RAP538" s="75"/>
      <c r="RAQ538" s="75"/>
      <c r="RAR538" s="75"/>
      <c r="RAS538" s="75"/>
      <c r="RAT538" s="75"/>
      <c r="RAU538" s="75"/>
      <c r="RAV538" s="75"/>
      <c r="RAW538" s="75"/>
      <c r="RAX538" s="75"/>
      <c r="RAY538" s="75"/>
      <c r="RAZ538" s="75"/>
      <c r="RBA538" s="75"/>
      <c r="RBB538" s="75"/>
      <c r="RBC538" s="75"/>
      <c r="RBD538" s="75"/>
      <c r="RBE538" s="75"/>
      <c r="RBF538" s="75"/>
      <c r="RBG538" s="75"/>
      <c r="RBH538" s="75"/>
      <c r="RBI538" s="75"/>
      <c r="RBJ538" s="75"/>
      <c r="RBK538" s="75"/>
      <c r="RBL538" s="75"/>
      <c r="RBM538" s="75"/>
      <c r="RBN538" s="75"/>
      <c r="RBO538" s="75"/>
      <c r="RBP538" s="75"/>
      <c r="RBQ538" s="75"/>
      <c r="RBR538" s="75"/>
      <c r="RBS538" s="75"/>
      <c r="RBT538" s="75"/>
      <c r="RBU538" s="75"/>
      <c r="RBV538" s="75"/>
      <c r="RBW538" s="75"/>
      <c r="RBX538" s="75"/>
      <c r="RBY538" s="75"/>
      <c r="RBZ538" s="75"/>
      <c r="RCA538" s="75"/>
      <c r="RCB538" s="75"/>
      <c r="RCC538" s="75"/>
      <c r="RCD538" s="75"/>
      <c r="RCE538" s="75"/>
      <c r="RCF538" s="75"/>
      <c r="RCG538" s="75"/>
      <c r="RCH538" s="75"/>
      <c r="RCI538" s="75"/>
      <c r="RCJ538" s="75"/>
      <c r="RCK538" s="75"/>
      <c r="RCL538" s="75"/>
      <c r="RCM538" s="75"/>
      <c r="RCN538" s="75"/>
      <c r="RCO538" s="75"/>
      <c r="RCP538" s="75"/>
      <c r="RCQ538" s="75"/>
      <c r="RCR538" s="75"/>
      <c r="RCS538" s="75"/>
      <c r="RCT538" s="75"/>
      <c r="RCU538" s="75"/>
      <c r="RCV538" s="75"/>
      <c r="RCW538" s="75"/>
      <c r="RCX538" s="75"/>
      <c r="RCY538" s="75"/>
      <c r="RCZ538" s="75"/>
      <c r="RDA538" s="75"/>
      <c r="RDB538" s="75"/>
      <c r="RDC538" s="75"/>
      <c r="RDD538" s="75"/>
      <c r="RDE538" s="75"/>
      <c r="RDF538" s="75"/>
      <c r="RDG538" s="75"/>
      <c r="RDH538" s="75"/>
      <c r="RDI538" s="75"/>
      <c r="RDJ538" s="75"/>
      <c r="RDK538" s="75"/>
      <c r="RDL538" s="75"/>
      <c r="RDM538" s="75"/>
      <c r="RDN538" s="75"/>
      <c r="RDO538" s="75"/>
      <c r="RDP538" s="75"/>
      <c r="RDQ538" s="75"/>
      <c r="RDR538" s="75"/>
      <c r="RDS538" s="75"/>
      <c r="RDT538" s="75"/>
      <c r="RDU538" s="75"/>
      <c r="RDV538" s="75"/>
      <c r="RDW538" s="75"/>
      <c r="RDX538" s="75"/>
      <c r="RDY538" s="75"/>
      <c r="RDZ538" s="75"/>
      <c r="REA538" s="75"/>
      <c r="REB538" s="75"/>
      <c r="REC538" s="75"/>
      <c r="RED538" s="75"/>
      <c r="REE538" s="75"/>
      <c r="REF538" s="75"/>
      <c r="REG538" s="75"/>
      <c r="REH538" s="75"/>
      <c r="REI538" s="75"/>
      <c r="REJ538" s="75"/>
      <c r="REK538" s="75"/>
      <c r="REL538" s="75"/>
      <c r="REM538" s="75"/>
      <c r="REN538" s="75"/>
      <c r="REO538" s="75"/>
      <c r="REP538" s="75"/>
      <c r="REQ538" s="75"/>
      <c r="RER538" s="75"/>
      <c r="RES538" s="75"/>
      <c r="RET538" s="75"/>
      <c r="REU538" s="75"/>
      <c r="REV538" s="75"/>
      <c r="REW538" s="75"/>
      <c r="REX538" s="75"/>
      <c r="REY538" s="75"/>
      <c r="REZ538" s="75"/>
      <c r="RFA538" s="75"/>
      <c r="RFB538" s="75"/>
      <c r="RFC538" s="75"/>
      <c r="RFD538" s="75"/>
      <c r="RFE538" s="75"/>
      <c r="RFF538" s="75"/>
      <c r="RFG538" s="75"/>
      <c r="RFH538" s="75"/>
      <c r="RFI538" s="75"/>
      <c r="RFJ538" s="75"/>
      <c r="RFK538" s="75"/>
      <c r="RFL538" s="75"/>
      <c r="RFM538" s="75"/>
      <c r="RFN538" s="75"/>
      <c r="RFO538" s="75"/>
      <c r="RFP538" s="75"/>
      <c r="RFQ538" s="75"/>
      <c r="RFR538" s="75"/>
      <c r="RFS538" s="75"/>
      <c r="RFT538" s="75"/>
      <c r="RFU538" s="75"/>
      <c r="RFV538" s="75"/>
      <c r="RFW538" s="75"/>
      <c r="RFX538" s="75"/>
      <c r="RFY538" s="75"/>
      <c r="RFZ538" s="75"/>
      <c r="RGA538" s="75"/>
      <c r="RGB538" s="75"/>
      <c r="RGC538" s="75"/>
      <c r="RGD538" s="75"/>
      <c r="RGE538" s="75"/>
      <c r="RGF538" s="75"/>
      <c r="RGG538" s="75"/>
      <c r="RGH538" s="75"/>
      <c r="RGI538" s="75"/>
      <c r="RGJ538" s="75"/>
      <c r="RGK538" s="75"/>
      <c r="RGL538" s="75"/>
      <c r="RGM538" s="75"/>
      <c r="RGN538" s="75"/>
      <c r="RGO538" s="75"/>
      <c r="RGP538" s="75"/>
      <c r="RGQ538" s="75"/>
      <c r="RGR538" s="75"/>
      <c r="RGS538" s="75"/>
      <c r="RGT538" s="75"/>
      <c r="RGU538" s="75"/>
      <c r="RGV538" s="75"/>
      <c r="RGW538" s="75"/>
      <c r="RGX538" s="75"/>
      <c r="RGY538" s="75"/>
      <c r="RGZ538" s="75"/>
      <c r="RHA538" s="75"/>
      <c r="RHB538" s="75"/>
      <c r="RHC538" s="75"/>
      <c r="RHD538" s="75"/>
      <c r="RHE538" s="75"/>
      <c r="RHF538" s="75"/>
      <c r="RHG538" s="75"/>
      <c r="RHH538" s="75"/>
      <c r="RHI538" s="75"/>
      <c r="RHJ538" s="75"/>
      <c r="RHK538" s="75"/>
      <c r="RHL538" s="75"/>
      <c r="RHM538" s="75"/>
      <c r="RHN538" s="75"/>
      <c r="RHO538" s="75"/>
      <c r="RHP538" s="75"/>
      <c r="RHQ538" s="75"/>
      <c r="RHR538" s="75"/>
      <c r="RHS538" s="75"/>
      <c r="RHT538" s="75"/>
      <c r="RHU538" s="75"/>
      <c r="RHV538" s="75"/>
      <c r="RHW538" s="75"/>
      <c r="RHX538" s="75"/>
      <c r="RHY538" s="75"/>
      <c r="RHZ538" s="75"/>
      <c r="RIA538" s="75"/>
      <c r="RIB538" s="75"/>
      <c r="RIC538" s="75"/>
      <c r="RID538" s="75"/>
      <c r="RIE538" s="75"/>
      <c r="RIF538" s="75"/>
      <c r="RIG538" s="75"/>
      <c r="RIH538" s="75"/>
      <c r="RII538" s="75"/>
      <c r="RIJ538" s="75"/>
      <c r="RIK538" s="75"/>
      <c r="RIL538" s="75"/>
      <c r="RIM538" s="75"/>
      <c r="RIN538" s="75"/>
      <c r="RIO538" s="75"/>
      <c r="RIP538" s="75"/>
      <c r="RIQ538" s="75"/>
      <c r="RIR538" s="75"/>
      <c r="RIS538" s="75"/>
      <c r="RIT538" s="75"/>
      <c r="RIU538" s="75"/>
      <c r="RIV538" s="75"/>
      <c r="RIW538" s="75"/>
      <c r="RIX538" s="75"/>
      <c r="RIY538" s="75"/>
      <c r="RIZ538" s="75"/>
      <c r="RJA538" s="75"/>
      <c r="RJB538" s="75"/>
      <c r="RJC538" s="75"/>
      <c r="RJD538" s="75"/>
      <c r="RJE538" s="75"/>
      <c r="RJF538" s="75"/>
      <c r="RJG538" s="75"/>
      <c r="RJH538" s="75"/>
      <c r="RJI538" s="75"/>
      <c r="RJJ538" s="75"/>
      <c r="RJK538" s="75"/>
      <c r="RJL538" s="75"/>
      <c r="RJM538" s="75"/>
      <c r="RJN538" s="75"/>
      <c r="RJO538" s="75"/>
      <c r="RJP538" s="75"/>
      <c r="RJQ538" s="75"/>
      <c r="RJR538" s="75"/>
      <c r="RJS538" s="75"/>
      <c r="RJT538" s="75"/>
      <c r="RJU538" s="75"/>
      <c r="RJV538" s="75"/>
      <c r="RJW538" s="75"/>
      <c r="RJX538" s="75"/>
      <c r="RJY538" s="75"/>
      <c r="RJZ538" s="75"/>
      <c r="RKA538" s="75"/>
      <c r="RKB538" s="75"/>
      <c r="RKC538" s="75"/>
      <c r="RKD538" s="75"/>
      <c r="RKE538" s="75"/>
      <c r="RKF538" s="75"/>
      <c r="RKG538" s="75"/>
      <c r="RKH538" s="75"/>
      <c r="RKI538" s="75"/>
      <c r="RKJ538" s="75"/>
      <c r="RKK538" s="75"/>
      <c r="RKL538" s="75"/>
      <c r="RKM538" s="75"/>
      <c r="RKN538" s="75"/>
      <c r="RKO538" s="75"/>
      <c r="RKP538" s="75"/>
      <c r="RKQ538" s="75"/>
      <c r="RKR538" s="75"/>
      <c r="RKS538" s="75"/>
      <c r="RKT538" s="75"/>
      <c r="RKU538" s="75"/>
      <c r="RKV538" s="75"/>
      <c r="RKW538" s="75"/>
      <c r="RKX538" s="75"/>
      <c r="RKY538" s="75"/>
      <c r="RKZ538" s="75"/>
      <c r="RLA538" s="75"/>
      <c r="RLB538" s="75"/>
      <c r="RLC538" s="75"/>
      <c r="RLD538" s="75"/>
      <c r="RLE538" s="75"/>
      <c r="RLF538" s="75"/>
      <c r="RLG538" s="75"/>
      <c r="RLH538" s="75"/>
      <c r="RLI538" s="75"/>
      <c r="RLJ538" s="75"/>
      <c r="RLK538" s="75"/>
      <c r="RLL538" s="75"/>
      <c r="RLM538" s="75"/>
      <c r="RLN538" s="75"/>
      <c r="RLO538" s="75"/>
      <c r="RLP538" s="75"/>
      <c r="RLQ538" s="75"/>
      <c r="RLR538" s="75"/>
      <c r="RLS538" s="75"/>
      <c r="RLT538" s="75"/>
      <c r="RLU538" s="75"/>
      <c r="RLV538" s="75"/>
      <c r="RLW538" s="75"/>
      <c r="RLX538" s="75"/>
      <c r="RLY538" s="75"/>
      <c r="RLZ538" s="75"/>
      <c r="RMA538" s="75"/>
      <c r="RMB538" s="75"/>
      <c r="RMC538" s="75"/>
      <c r="RMD538" s="75"/>
      <c r="RME538" s="75"/>
      <c r="RMF538" s="75"/>
      <c r="RMG538" s="75"/>
      <c r="RMH538" s="75"/>
      <c r="RMI538" s="75"/>
      <c r="RMJ538" s="75"/>
      <c r="RMK538" s="75"/>
      <c r="RML538" s="75"/>
      <c r="RMM538" s="75"/>
      <c r="RMN538" s="75"/>
      <c r="RMO538" s="75"/>
      <c r="RMP538" s="75"/>
      <c r="RMQ538" s="75"/>
      <c r="RMR538" s="75"/>
      <c r="RMS538" s="75"/>
      <c r="RMT538" s="75"/>
      <c r="RMU538" s="75"/>
      <c r="RMV538" s="75"/>
      <c r="RMW538" s="75"/>
      <c r="RMX538" s="75"/>
      <c r="RMY538" s="75"/>
      <c r="RMZ538" s="75"/>
      <c r="RNA538" s="75"/>
      <c r="RNB538" s="75"/>
      <c r="RNC538" s="75"/>
      <c r="RND538" s="75"/>
      <c r="RNE538" s="75"/>
      <c r="RNF538" s="75"/>
      <c r="RNG538" s="75"/>
      <c r="RNH538" s="75"/>
      <c r="RNI538" s="75"/>
      <c r="RNJ538" s="75"/>
      <c r="RNK538" s="75"/>
      <c r="RNL538" s="75"/>
      <c r="RNM538" s="75"/>
      <c r="RNN538" s="75"/>
      <c r="RNO538" s="75"/>
      <c r="RNP538" s="75"/>
      <c r="RNQ538" s="75"/>
      <c r="RNR538" s="75"/>
      <c r="RNS538" s="75"/>
      <c r="RNT538" s="75"/>
      <c r="RNU538" s="75"/>
      <c r="RNV538" s="75"/>
      <c r="RNW538" s="75"/>
      <c r="RNX538" s="75"/>
      <c r="RNY538" s="75"/>
      <c r="RNZ538" s="75"/>
      <c r="ROA538" s="75"/>
      <c r="ROB538" s="75"/>
      <c r="ROC538" s="75"/>
      <c r="ROD538" s="75"/>
      <c r="ROE538" s="75"/>
      <c r="ROF538" s="75"/>
      <c r="ROG538" s="75"/>
      <c r="ROH538" s="75"/>
      <c r="ROI538" s="75"/>
      <c r="ROJ538" s="75"/>
      <c r="ROK538" s="75"/>
      <c r="ROL538" s="75"/>
      <c r="ROM538" s="75"/>
      <c r="RON538" s="75"/>
      <c r="ROO538" s="75"/>
      <c r="ROP538" s="75"/>
      <c r="ROQ538" s="75"/>
      <c r="ROR538" s="75"/>
      <c r="ROS538" s="75"/>
      <c r="ROT538" s="75"/>
      <c r="ROU538" s="75"/>
      <c r="ROV538" s="75"/>
      <c r="ROW538" s="75"/>
      <c r="ROX538" s="75"/>
      <c r="ROY538" s="75"/>
      <c r="ROZ538" s="75"/>
      <c r="RPA538" s="75"/>
      <c r="RPB538" s="75"/>
      <c r="RPC538" s="75"/>
      <c r="RPD538" s="75"/>
      <c r="RPE538" s="75"/>
      <c r="RPF538" s="75"/>
      <c r="RPG538" s="75"/>
      <c r="RPH538" s="75"/>
      <c r="RPI538" s="75"/>
      <c r="RPJ538" s="75"/>
      <c r="RPK538" s="75"/>
      <c r="RPL538" s="75"/>
      <c r="RPM538" s="75"/>
      <c r="RPN538" s="75"/>
      <c r="RPO538" s="75"/>
      <c r="RPP538" s="75"/>
      <c r="RPQ538" s="75"/>
      <c r="RPR538" s="75"/>
      <c r="RPS538" s="75"/>
      <c r="RPT538" s="75"/>
      <c r="RPU538" s="75"/>
      <c r="RPV538" s="75"/>
      <c r="RPW538" s="75"/>
      <c r="RPX538" s="75"/>
      <c r="RPY538" s="75"/>
      <c r="RPZ538" s="75"/>
      <c r="RQA538" s="75"/>
      <c r="RQB538" s="75"/>
      <c r="RQC538" s="75"/>
      <c r="RQD538" s="75"/>
      <c r="RQE538" s="75"/>
      <c r="RQF538" s="75"/>
      <c r="RQG538" s="75"/>
      <c r="RQH538" s="75"/>
      <c r="RQI538" s="75"/>
      <c r="RQJ538" s="75"/>
      <c r="RQK538" s="75"/>
      <c r="RQL538" s="75"/>
      <c r="RQM538" s="75"/>
      <c r="RQN538" s="75"/>
      <c r="RQO538" s="75"/>
      <c r="RQP538" s="75"/>
      <c r="RQQ538" s="75"/>
      <c r="RQR538" s="75"/>
      <c r="RQS538" s="75"/>
      <c r="RQT538" s="75"/>
      <c r="RQU538" s="75"/>
      <c r="RQV538" s="75"/>
      <c r="RQW538" s="75"/>
      <c r="RQX538" s="75"/>
      <c r="RQY538" s="75"/>
      <c r="RQZ538" s="75"/>
      <c r="RRA538" s="75"/>
      <c r="RRB538" s="75"/>
      <c r="RRC538" s="75"/>
      <c r="RRD538" s="75"/>
      <c r="RRE538" s="75"/>
      <c r="RRF538" s="75"/>
      <c r="RRG538" s="75"/>
      <c r="RRH538" s="75"/>
      <c r="RRI538" s="75"/>
      <c r="RRJ538" s="75"/>
      <c r="RRK538" s="75"/>
      <c r="RRL538" s="75"/>
      <c r="RRM538" s="75"/>
      <c r="RRN538" s="75"/>
      <c r="RRO538" s="75"/>
      <c r="RRP538" s="75"/>
      <c r="RRQ538" s="75"/>
      <c r="RRR538" s="75"/>
      <c r="RRS538" s="75"/>
      <c r="RRT538" s="75"/>
      <c r="RRU538" s="75"/>
      <c r="RRV538" s="75"/>
      <c r="RRW538" s="75"/>
      <c r="RRX538" s="75"/>
      <c r="RRY538" s="75"/>
      <c r="RRZ538" s="75"/>
      <c r="RSA538" s="75"/>
      <c r="RSB538" s="75"/>
      <c r="RSC538" s="75"/>
      <c r="RSD538" s="75"/>
      <c r="RSE538" s="75"/>
      <c r="RSF538" s="75"/>
      <c r="RSG538" s="75"/>
      <c r="RSH538" s="75"/>
      <c r="RSI538" s="75"/>
      <c r="RSJ538" s="75"/>
      <c r="RSK538" s="75"/>
      <c r="RSL538" s="75"/>
      <c r="RSM538" s="75"/>
      <c r="RSN538" s="75"/>
      <c r="RSO538" s="75"/>
      <c r="RSP538" s="75"/>
      <c r="RSQ538" s="75"/>
      <c r="RSR538" s="75"/>
      <c r="RSS538" s="75"/>
      <c r="RST538" s="75"/>
      <c r="RSU538" s="75"/>
      <c r="RSV538" s="75"/>
      <c r="RSW538" s="75"/>
      <c r="RSX538" s="75"/>
      <c r="RSY538" s="75"/>
      <c r="RSZ538" s="75"/>
      <c r="RTA538" s="75"/>
      <c r="RTB538" s="75"/>
      <c r="RTC538" s="75"/>
      <c r="RTD538" s="75"/>
      <c r="RTE538" s="75"/>
      <c r="RTF538" s="75"/>
      <c r="RTG538" s="75"/>
      <c r="RTH538" s="75"/>
      <c r="RTI538" s="75"/>
      <c r="RTJ538" s="75"/>
      <c r="RTK538" s="75"/>
      <c r="RTL538" s="75"/>
      <c r="RTM538" s="75"/>
      <c r="RTN538" s="75"/>
      <c r="RTO538" s="75"/>
      <c r="RTP538" s="75"/>
      <c r="RTQ538" s="75"/>
      <c r="RTR538" s="75"/>
      <c r="RTS538" s="75"/>
      <c r="RTT538" s="75"/>
      <c r="RTU538" s="75"/>
      <c r="RTV538" s="75"/>
      <c r="RTW538" s="75"/>
      <c r="RTX538" s="75"/>
      <c r="RTY538" s="75"/>
      <c r="RTZ538" s="75"/>
      <c r="RUA538" s="75"/>
      <c r="RUB538" s="75"/>
      <c r="RUC538" s="75"/>
      <c r="RUD538" s="75"/>
      <c r="RUE538" s="75"/>
      <c r="RUF538" s="75"/>
      <c r="RUG538" s="75"/>
      <c r="RUH538" s="75"/>
      <c r="RUI538" s="75"/>
      <c r="RUJ538" s="75"/>
      <c r="RUK538" s="75"/>
      <c r="RUL538" s="75"/>
      <c r="RUM538" s="75"/>
      <c r="RUN538" s="75"/>
      <c r="RUO538" s="75"/>
      <c r="RUP538" s="75"/>
      <c r="RUQ538" s="75"/>
      <c r="RUR538" s="75"/>
      <c r="RUS538" s="75"/>
      <c r="RUT538" s="75"/>
      <c r="RUU538" s="75"/>
      <c r="RUV538" s="75"/>
      <c r="RUW538" s="75"/>
      <c r="RUX538" s="75"/>
      <c r="RUY538" s="75"/>
      <c r="RUZ538" s="75"/>
      <c r="RVA538" s="75"/>
      <c r="RVB538" s="75"/>
      <c r="RVC538" s="75"/>
      <c r="RVD538" s="75"/>
      <c r="RVE538" s="75"/>
      <c r="RVF538" s="75"/>
      <c r="RVG538" s="75"/>
      <c r="RVH538" s="75"/>
      <c r="RVI538" s="75"/>
      <c r="RVJ538" s="75"/>
      <c r="RVK538" s="75"/>
      <c r="RVL538" s="75"/>
      <c r="RVM538" s="75"/>
      <c r="RVN538" s="75"/>
      <c r="RVO538" s="75"/>
      <c r="RVP538" s="75"/>
      <c r="RVQ538" s="75"/>
      <c r="RVR538" s="75"/>
      <c r="RVS538" s="75"/>
      <c r="RVT538" s="75"/>
      <c r="RVU538" s="75"/>
      <c r="RVV538" s="75"/>
      <c r="RVW538" s="75"/>
      <c r="RVX538" s="75"/>
      <c r="RVY538" s="75"/>
      <c r="RVZ538" s="75"/>
      <c r="RWA538" s="75"/>
      <c r="RWB538" s="75"/>
      <c r="RWC538" s="75"/>
      <c r="RWD538" s="75"/>
      <c r="RWE538" s="75"/>
      <c r="RWF538" s="75"/>
      <c r="RWG538" s="75"/>
      <c r="RWH538" s="75"/>
      <c r="RWI538" s="75"/>
      <c r="RWJ538" s="75"/>
      <c r="RWK538" s="75"/>
      <c r="RWL538" s="75"/>
      <c r="RWM538" s="75"/>
      <c r="RWN538" s="75"/>
      <c r="RWO538" s="75"/>
      <c r="RWP538" s="75"/>
      <c r="RWQ538" s="75"/>
      <c r="RWR538" s="75"/>
      <c r="RWS538" s="75"/>
      <c r="RWT538" s="75"/>
      <c r="RWU538" s="75"/>
      <c r="RWV538" s="75"/>
      <c r="RWW538" s="75"/>
      <c r="RWX538" s="75"/>
      <c r="RWY538" s="75"/>
      <c r="RWZ538" s="75"/>
      <c r="RXA538" s="75"/>
      <c r="RXB538" s="75"/>
      <c r="RXC538" s="75"/>
      <c r="RXD538" s="75"/>
      <c r="RXE538" s="75"/>
      <c r="RXF538" s="75"/>
      <c r="RXG538" s="75"/>
      <c r="RXH538" s="75"/>
      <c r="RXI538" s="75"/>
      <c r="RXJ538" s="75"/>
      <c r="RXK538" s="75"/>
      <c r="RXL538" s="75"/>
      <c r="RXM538" s="75"/>
      <c r="RXN538" s="75"/>
      <c r="RXO538" s="75"/>
      <c r="RXP538" s="75"/>
      <c r="RXQ538" s="75"/>
      <c r="RXR538" s="75"/>
      <c r="RXS538" s="75"/>
      <c r="RXT538" s="75"/>
      <c r="RXU538" s="75"/>
      <c r="RXV538" s="75"/>
      <c r="RXW538" s="75"/>
      <c r="RXX538" s="75"/>
      <c r="RXY538" s="75"/>
      <c r="RXZ538" s="75"/>
      <c r="RYA538" s="75"/>
      <c r="RYB538" s="75"/>
      <c r="RYC538" s="75"/>
      <c r="RYD538" s="75"/>
      <c r="RYE538" s="75"/>
      <c r="RYF538" s="75"/>
      <c r="RYG538" s="75"/>
      <c r="RYH538" s="75"/>
      <c r="RYI538" s="75"/>
      <c r="RYJ538" s="75"/>
      <c r="RYK538" s="75"/>
      <c r="RYL538" s="75"/>
      <c r="RYM538" s="75"/>
      <c r="RYN538" s="75"/>
      <c r="RYO538" s="75"/>
      <c r="RYP538" s="75"/>
      <c r="RYQ538" s="75"/>
      <c r="RYR538" s="75"/>
      <c r="RYS538" s="75"/>
      <c r="RYT538" s="75"/>
      <c r="RYU538" s="75"/>
      <c r="RYV538" s="75"/>
      <c r="RYW538" s="75"/>
      <c r="RYX538" s="75"/>
      <c r="RYY538" s="75"/>
      <c r="RYZ538" s="75"/>
      <c r="RZA538" s="75"/>
      <c r="RZB538" s="75"/>
      <c r="RZC538" s="75"/>
      <c r="RZD538" s="75"/>
      <c r="RZE538" s="75"/>
      <c r="RZF538" s="75"/>
      <c r="RZG538" s="75"/>
      <c r="RZH538" s="75"/>
      <c r="RZI538" s="75"/>
      <c r="RZJ538" s="75"/>
      <c r="RZK538" s="75"/>
      <c r="RZL538" s="75"/>
      <c r="RZM538" s="75"/>
      <c r="RZN538" s="75"/>
      <c r="RZO538" s="75"/>
      <c r="RZP538" s="75"/>
      <c r="RZQ538" s="75"/>
      <c r="RZR538" s="75"/>
      <c r="RZS538" s="75"/>
      <c r="RZT538" s="75"/>
      <c r="RZU538" s="75"/>
      <c r="RZV538" s="75"/>
      <c r="RZW538" s="75"/>
      <c r="RZX538" s="75"/>
      <c r="RZY538" s="75"/>
      <c r="RZZ538" s="75"/>
      <c r="SAA538" s="75"/>
      <c r="SAB538" s="75"/>
      <c r="SAC538" s="75"/>
      <c r="SAD538" s="75"/>
      <c r="SAE538" s="75"/>
      <c r="SAF538" s="75"/>
      <c r="SAG538" s="75"/>
      <c r="SAH538" s="75"/>
      <c r="SAI538" s="75"/>
      <c r="SAJ538" s="75"/>
      <c r="SAK538" s="75"/>
      <c r="SAL538" s="75"/>
      <c r="SAM538" s="75"/>
      <c r="SAN538" s="75"/>
      <c r="SAO538" s="75"/>
      <c r="SAP538" s="75"/>
      <c r="SAQ538" s="75"/>
      <c r="SAR538" s="75"/>
      <c r="SAS538" s="75"/>
      <c r="SAT538" s="75"/>
      <c r="SAU538" s="75"/>
      <c r="SAV538" s="75"/>
      <c r="SAW538" s="75"/>
      <c r="SAX538" s="75"/>
      <c r="SAY538" s="75"/>
      <c r="SAZ538" s="75"/>
      <c r="SBA538" s="75"/>
      <c r="SBB538" s="75"/>
      <c r="SBC538" s="75"/>
      <c r="SBD538" s="75"/>
      <c r="SBE538" s="75"/>
      <c r="SBF538" s="75"/>
      <c r="SBG538" s="75"/>
      <c r="SBH538" s="75"/>
      <c r="SBI538" s="75"/>
      <c r="SBJ538" s="75"/>
      <c r="SBK538" s="75"/>
      <c r="SBL538" s="75"/>
      <c r="SBM538" s="75"/>
      <c r="SBN538" s="75"/>
      <c r="SBO538" s="75"/>
      <c r="SBP538" s="75"/>
      <c r="SBQ538" s="75"/>
      <c r="SBR538" s="75"/>
      <c r="SBS538" s="75"/>
      <c r="SBT538" s="75"/>
      <c r="SBU538" s="75"/>
      <c r="SBV538" s="75"/>
      <c r="SBW538" s="75"/>
      <c r="SBX538" s="75"/>
      <c r="SBY538" s="75"/>
      <c r="SBZ538" s="75"/>
      <c r="SCA538" s="75"/>
      <c r="SCB538" s="75"/>
      <c r="SCC538" s="75"/>
      <c r="SCD538" s="75"/>
      <c r="SCE538" s="75"/>
      <c r="SCF538" s="75"/>
      <c r="SCG538" s="75"/>
      <c r="SCH538" s="75"/>
      <c r="SCI538" s="75"/>
      <c r="SCJ538" s="75"/>
      <c r="SCK538" s="75"/>
      <c r="SCL538" s="75"/>
      <c r="SCM538" s="75"/>
      <c r="SCN538" s="75"/>
      <c r="SCO538" s="75"/>
      <c r="SCP538" s="75"/>
      <c r="SCQ538" s="75"/>
      <c r="SCR538" s="75"/>
      <c r="SCS538" s="75"/>
      <c r="SCT538" s="75"/>
      <c r="SCU538" s="75"/>
      <c r="SCV538" s="75"/>
      <c r="SCW538" s="75"/>
      <c r="SCX538" s="75"/>
      <c r="SCY538" s="75"/>
      <c r="SCZ538" s="75"/>
      <c r="SDA538" s="75"/>
      <c r="SDB538" s="75"/>
      <c r="SDC538" s="75"/>
      <c r="SDD538" s="75"/>
      <c r="SDE538" s="75"/>
      <c r="SDF538" s="75"/>
      <c r="SDG538" s="75"/>
      <c r="SDH538" s="75"/>
      <c r="SDI538" s="75"/>
      <c r="SDJ538" s="75"/>
      <c r="SDK538" s="75"/>
      <c r="SDL538" s="75"/>
      <c r="SDM538" s="75"/>
      <c r="SDN538" s="75"/>
      <c r="SDO538" s="75"/>
      <c r="SDP538" s="75"/>
      <c r="SDQ538" s="75"/>
      <c r="SDR538" s="75"/>
      <c r="SDS538" s="75"/>
      <c r="SDT538" s="75"/>
      <c r="SDU538" s="75"/>
      <c r="SDV538" s="75"/>
      <c r="SDW538" s="75"/>
      <c r="SDX538" s="75"/>
      <c r="SDY538" s="75"/>
      <c r="SDZ538" s="75"/>
      <c r="SEA538" s="75"/>
      <c r="SEB538" s="75"/>
      <c r="SEC538" s="75"/>
      <c r="SED538" s="75"/>
      <c r="SEE538" s="75"/>
      <c r="SEF538" s="75"/>
      <c r="SEG538" s="75"/>
      <c r="SEH538" s="75"/>
      <c r="SEI538" s="75"/>
      <c r="SEJ538" s="75"/>
      <c r="SEK538" s="75"/>
      <c r="SEL538" s="75"/>
      <c r="SEM538" s="75"/>
      <c r="SEN538" s="75"/>
      <c r="SEO538" s="75"/>
      <c r="SEP538" s="75"/>
      <c r="SEQ538" s="75"/>
      <c r="SER538" s="75"/>
      <c r="SES538" s="75"/>
      <c r="SET538" s="75"/>
      <c r="SEU538" s="75"/>
      <c r="SEV538" s="75"/>
      <c r="SEW538" s="75"/>
      <c r="SEX538" s="75"/>
      <c r="SEY538" s="75"/>
      <c r="SEZ538" s="75"/>
      <c r="SFA538" s="75"/>
      <c r="SFB538" s="75"/>
      <c r="SFC538" s="75"/>
      <c r="SFD538" s="75"/>
      <c r="SFE538" s="75"/>
      <c r="SFF538" s="75"/>
      <c r="SFG538" s="75"/>
      <c r="SFH538" s="75"/>
      <c r="SFI538" s="75"/>
      <c r="SFJ538" s="75"/>
      <c r="SFK538" s="75"/>
      <c r="SFL538" s="75"/>
      <c r="SFM538" s="75"/>
      <c r="SFN538" s="75"/>
      <c r="SFO538" s="75"/>
      <c r="SFP538" s="75"/>
      <c r="SFQ538" s="75"/>
      <c r="SFR538" s="75"/>
      <c r="SFS538" s="75"/>
      <c r="SFT538" s="75"/>
      <c r="SFU538" s="75"/>
      <c r="SFV538" s="75"/>
      <c r="SFW538" s="75"/>
      <c r="SFX538" s="75"/>
      <c r="SFY538" s="75"/>
      <c r="SFZ538" s="75"/>
      <c r="SGA538" s="75"/>
      <c r="SGB538" s="75"/>
      <c r="SGC538" s="75"/>
      <c r="SGD538" s="75"/>
      <c r="SGE538" s="75"/>
      <c r="SGF538" s="75"/>
      <c r="SGG538" s="75"/>
      <c r="SGH538" s="75"/>
      <c r="SGI538" s="75"/>
      <c r="SGJ538" s="75"/>
      <c r="SGK538" s="75"/>
      <c r="SGL538" s="75"/>
      <c r="SGM538" s="75"/>
      <c r="SGN538" s="75"/>
      <c r="SGO538" s="75"/>
      <c r="SGP538" s="75"/>
      <c r="SGQ538" s="75"/>
      <c r="SGR538" s="75"/>
      <c r="SGS538" s="75"/>
      <c r="SGT538" s="75"/>
      <c r="SGU538" s="75"/>
      <c r="SGV538" s="75"/>
      <c r="SGW538" s="75"/>
      <c r="SGX538" s="75"/>
      <c r="SGY538" s="75"/>
      <c r="SGZ538" s="75"/>
      <c r="SHA538" s="75"/>
      <c r="SHB538" s="75"/>
      <c r="SHC538" s="75"/>
      <c r="SHD538" s="75"/>
      <c r="SHE538" s="75"/>
      <c r="SHF538" s="75"/>
      <c r="SHG538" s="75"/>
      <c r="SHH538" s="75"/>
      <c r="SHI538" s="75"/>
      <c r="SHJ538" s="75"/>
      <c r="SHK538" s="75"/>
      <c r="SHL538" s="75"/>
      <c r="SHM538" s="75"/>
      <c r="SHN538" s="75"/>
      <c r="SHO538" s="75"/>
      <c r="SHP538" s="75"/>
      <c r="SHQ538" s="75"/>
      <c r="SHR538" s="75"/>
      <c r="SHS538" s="75"/>
      <c r="SHT538" s="75"/>
      <c r="SHU538" s="75"/>
      <c r="SHV538" s="75"/>
      <c r="SHW538" s="75"/>
      <c r="SHX538" s="75"/>
      <c r="SHY538" s="75"/>
      <c r="SHZ538" s="75"/>
      <c r="SIA538" s="75"/>
      <c r="SIB538" s="75"/>
      <c r="SIC538" s="75"/>
      <c r="SID538" s="75"/>
      <c r="SIE538" s="75"/>
      <c r="SIF538" s="75"/>
      <c r="SIG538" s="75"/>
      <c r="SIH538" s="75"/>
      <c r="SII538" s="75"/>
      <c r="SIJ538" s="75"/>
      <c r="SIK538" s="75"/>
      <c r="SIL538" s="75"/>
      <c r="SIM538" s="75"/>
      <c r="SIN538" s="75"/>
      <c r="SIO538" s="75"/>
      <c r="SIP538" s="75"/>
      <c r="SIQ538" s="75"/>
      <c r="SIR538" s="75"/>
      <c r="SIS538" s="75"/>
      <c r="SIT538" s="75"/>
      <c r="SIU538" s="75"/>
      <c r="SIV538" s="75"/>
      <c r="SIW538" s="75"/>
      <c r="SIX538" s="75"/>
      <c r="SIY538" s="75"/>
      <c r="SIZ538" s="75"/>
      <c r="SJA538" s="75"/>
      <c r="SJB538" s="75"/>
      <c r="SJC538" s="75"/>
      <c r="SJD538" s="75"/>
      <c r="SJE538" s="75"/>
      <c r="SJF538" s="75"/>
      <c r="SJG538" s="75"/>
      <c r="SJH538" s="75"/>
      <c r="SJI538" s="75"/>
      <c r="SJJ538" s="75"/>
      <c r="SJK538" s="75"/>
      <c r="SJL538" s="75"/>
      <c r="SJM538" s="75"/>
      <c r="SJN538" s="75"/>
      <c r="SJO538" s="75"/>
      <c r="SJP538" s="75"/>
      <c r="SJQ538" s="75"/>
      <c r="SJR538" s="75"/>
      <c r="SJS538" s="75"/>
      <c r="SJT538" s="75"/>
      <c r="SJU538" s="75"/>
      <c r="SJV538" s="75"/>
      <c r="SJW538" s="75"/>
      <c r="SJX538" s="75"/>
      <c r="SJY538" s="75"/>
      <c r="SJZ538" s="75"/>
      <c r="SKA538" s="75"/>
      <c r="SKB538" s="75"/>
      <c r="SKC538" s="75"/>
      <c r="SKD538" s="75"/>
      <c r="SKE538" s="75"/>
      <c r="SKF538" s="75"/>
      <c r="SKG538" s="75"/>
      <c r="SKH538" s="75"/>
      <c r="SKI538" s="75"/>
      <c r="SKJ538" s="75"/>
      <c r="SKK538" s="75"/>
      <c r="SKL538" s="75"/>
      <c r="SKM538" s="75"/>
      <c r="SKN538" s="75"/>
      <c r="SKO538" s="75"/>
      <c r="SKP538" s="75"/>
      <c r="SKQ538" s="75"/>
      <c r="SKR538" s="75"/>
      <c r="SKS538" s="75"/>
      <c r="SKT538" s="75"/>
      <c r="SKU538" s="75"/>
      <c r="SKV538" s="75"/>
      <c r="SKW538" s="75"/>
      <c r="SKX538" s="75"/>
      <c r="SKY538" s="75"/>
      <c r="SKZ538" s="75"/>
      <c r="SLA538" s="75"/>
      <c r="SLB538" s="75"/>
      <c r="SLC538" s="75"/>
      <c r="SLD538" s="75"/>
      <c r="SLE538" s="75"/>
      <c r="SLF538" s="75"/>
      <c r="SLG538" s="75"/>
      <c r="SLH538" s="75"/>
      <c r="SLI538" s="75"/>
      <c r="SLJ538" s="75"/>
      <c r="SLK538" s="75"/>
      <c r="SLL538" s="75"/>
      <c r="SLM538" s="75"/>
      <c r="SLN538" s="75"/>
      <c r="SLO538" s="75"/>
      <c r="SLP538" s="75"/>
      <c r="SLQ538" s="75"/>
      <c r="SLR538" s="75"/>
      <c r="SLS538" s="75"/>
      <c r="SLT538" s="75"/>
      <c r="SLU538" s="75"/>
      <c r="SLV538" s="75"/>
      <c r="SLW538" s="75"/>
      <c r="SLX538" s="75"/>
      <c r="SLY538" s="75"/>
      <c r="SLZ538" s="75"/>
      <c r="SMA538" s="75"/>
      <c r="SMB538" s="75"/>
      <c r="SMC538" s="75"/>
      <c r="SMD538" s="75"/>
      <c r="SME538" s="75"/>
      <c r="SMF538" s="75"/>
      <c r="SMG538" s="75"/>
      <c r="SMH538" s="75"/>
      <c r="SMI538" s="75"/>
      <c r="SMJ538" s="75"/>
      <c r="SMK538" s="75"/>
      <c r="SML538" s="75"/>
      <c r="SMM538" s="75"/>
      <c r="SMN538" s="75"/>
      <c r="SMO538" s="75"/>
      <c r="SMP538" s="75"/>
      <c r="SMQ538" s="75"/>
      <c r="SMR538" s="75"/>
      <c r="SMS538" s="75"/>
      <c r="SMT538" s="75"/>
      <c r="SMU538" s="75"/>
      <c r="SMV538" s="75"/>
      <c r="SMW538" s="75"/>
      <c r="SMX538" s="75"/>
      <c r="SMY538" s="75"/>
      <c r="SMZ538" s="75"/>
      <c r="SNA538" s="75"/>
      <c r="SNB538" s="75"/>
      <c r="SNC538" s="75"/>
      <c r="SND538" s="75"/>
      <c r="SNE538" s="75"/>
      <c r="SNF538" s="75"/>
      <c r="SNG538" s="75"/>
      <c r="SNH538" s="75"/>
      <c r="SNI538" s="75"/>
      <c r="SNJ538" s="75"/>
      <c r="SNK538" s="75"/>
      <c r="SNL538" s="75"/>
      <c r="SNM538" s="75"/>
      <c r="SNN538" s="75"/>
      <c r="SNO538" s="75"/>
      <c r="SNP538" s="75"/>
      <c r="SNQ538" s="75"/>
      <c r="SNR538" s="75"/>
      <c r="SNS538" s="75"/>
      <c r="SNT538" s="75"/>
      <c r="SNU538" s="75"/>
      <c r="SNV538" s="75"/>
      <c r="SNW538" s="75"/>
      <c r="SNX538" s="75"/>
      <c r="SNY538" s="75"/>
      <c r="SNZ538" s="75"/>
      <c r="SOA538" s="75"/>
      <c r="SOB538" s="75"/>
      <c r="SOC538" s="75"/>
      <c r="SOD538" s="75"/>
      <c r="SOE538" s="75"/>
      <c r="SOF538" s="75"/>
      <c r="SOG538" s="75"/>
      <c r="SOH538" s="75"/>
      <c r="SOI538" s="75"/>
      <c r="SOJ538" s="75"/>
      <c r="SOK538" s="75"/>
      <c r="SOL538" s="75"/>
      <c r="SOM538" s="75"/>
      <c r="SON538" s="75"/>
      <c r="SOO538" s="75"/>
      <c r="SOP538" s="75"/>
      <c r="SOQ538" s="75"/>
      <c r="SOR538" s="75"/>
      <c r="SOS538" s="75"/>
      <c r="SOT538" s="75"/>
      <c r="SOU538" s="75"/>
      <c r="SOV538" s="75"/>
      <c r="SOW538" s="75"/>
      <c r="SOX538" s="75"/>
      <c r="SOY538" s="75"/>
      <c r="SOZ538" s="75"/>
      <c r="SPA538" s="75"/>
      <c r="SPB538" s="75"/>
      <c r="SPC538" s="75"/>
      <c r="SPD538" s="75"/>
      <c r="SPE538" s="75"/>
      <c r="SPF538" s="75"/>
      <c r="SPG538" s="75"/>
      <c r="SPH538" s="75"/>
      <c r="SPI538" s="75"/>
      <c r="SPJ538" s="75"/>
      <c r="SPK538" s="75"/>
      <c r="SPL538" s="75"/>
      <c r="SPM538" s="75"/>
      <c r="SPN538" s="75"/>
      <c r="SPO538" s="75"/>
      <c r="SPP538" s="75"/>
      <c r="SPQ538" s="75"/>
      <c r="SPR538" s="75"/>
      <c r="SPS538" s="75"/>
      <c r="SPT538" s="75"/>
      <c r="SPU538" s="75"/>
      <c r="SPV538" s="75"/>
      <c r="SPW538" s="75"/>
      <c r="SPX538" s="75"/>
      <c r="SPY538" s="75"/>
      <c r="SPZ538" s="75"/>
      <c r="SQA538" s="75"/>
      <c r="SQB538" s="75"/>
      <c r="SQC538" s="75"/>
      <c r="SQD538" s="75"/>
      <c r="SQE538" s="75"/>
      <c r="SQF538" s="75"/>
      <c r="SQG538" s="75"/>
      <c r="SQH538" s="75"/>
      <c r="SQI538" s="75"/>
      <c r="SQJ538" s="75"/>
      <c r="SQK538" s="75"/>
      <c r="SQL538" s="75"/>
      <c r="SQM538" s="75"/>
      <c r="SQN538" s="75"/>
      <c r="SQO538" s="75"/>
      <c r="SQP538" s="75"/>
      <c r="SQQ538" s="75"/>
      <c r="SQR538" s="75"/>
      <c r="SQS538" s="75"/>
      <c r="SQT538" s="75"/>
      <c r="SQU538" s="75"/>
      <c r="SQV538" s="75"/>
      <c r="SQW538" s="75"/>
      <c r="SQX538" s="75"/>
      <c r="SQY538" s="75"/>
      <c r="SQZ538" s="75"/>
      <c r="SRA538" s="75"/>
      <c r="SRB538" s="75"/>
      <c r="SRC538" s="75"/>
      <c r="SRD538" s="75"/>
      <c r="SRE538" s="75"/>
      <c r="SRF538" s="75"/>
      <c r="SRG538" s="75"/>
      <c r="SRH538" s="75"/>
      <c r="SRI538" s="75"/>
      <c r="SRJ538" s="75"/>
      <c r="SRK538" s="75"/>
      <c r="SRL538" s="75"/>
      <c r="SRM538" s="75"/>
      <c r="SRN538" s="75"/>
      <c r="SRO538" s="75"/>
      <c r="SRP538" s="75"/>
      <c r="SRQ538" s="75"/>
      <c r="SRR538" s="75"/>
      <c r="SRS538" s="75"/>
      <c r="SRT538" s="75"/>
      <c r="SRU538" s="75"/>
      <c r="SRV538" s="75"/>
      <c r="SRW538" s="75"/>
      <c r="SRX538" s="75"/>
      <c r="SRY538" s="75"/>
      <c r="SRZ538" s="75"/>
      <c r="SSA538" s="75"/>
      <c r="SSB538" s="75"/>
      <c r="SSC538" s="75"/>
      <c r="SSD538" s="75"/>
      <c r="SSE538" s="75"/>
      <c r="SSF538" s="75"/>
      <c r="SSG538" s="75"/>
      <c r="SSH538" s="75"/>
      <c r="SSI538" s="75"/>
      <c r="SSJ538" s="75"/>
      <c r="SSK538" s="75"/>
      <c r="SSL538" s="75"/>
      <c r="SSM538" s="75"/>
      <c r="SSN538" s="75"/>
      <c r="SSO538" s="75"/>
      <c r="SSP538" s="75"/>
      <c r="SSQ538" s="75"/>
      <c r="SSR538" s="75"/>
      <c r="SSS538" s="75"/>
      <c r="SST538" s="75"/>
      <c r="SSU538" s="75"/>
      <c r="SSV538" s="75"/>
      <c r="SSW538" s="75"/>
      <c r="SSX538" s="75"/>
      <c r="SSY538" s="75"/>
      <c r="SSZ538" s="75"/>
      <c r="STA538" s="75"/>
      <c r="STB538" s="75"/>
      <c r="STC538" s="75"/>
      <c r="STD538" s="75"/>
      <c r="STE538" s="75"/>
      <c r="STF538" s="75"/>
      <c r="STG538" s="75"/>
      <c r="STH538" s="75"/>
      <c r="STI538" s="75"/>
      <c r="STJ538" s="75"/>
      <c r="STK538" s="75"/>
      <c r="STL538" s="75"/>
      <c r="STM538" s="75"/>
      <c r="STN538" s="75"/>
      <c r="STO538" s="75"/>
      <c r="STP538" s="75"/>
      <c r="STQ538" s="75"/>
      <c r="STR538" s="75"/>
      <c r="STS538" s="75"/>
      <c r="STT538" s="75"/>
      <c r="STU538" s="75"/>
      <c r="STV538" s="75"/>
      <c r="STW538" s="75"/>
      <c r="STX538" s="75"/>
      <c r="STY538" s="75"/>
      <c r="STZ538" s="75"/>
      <c r="SUA538" s="75"/>
      <c r="SUB538" s="75"/>
      <c r="SUC538" s="75"/>
      <c r="SUD538" s="75"/>
      <c r="SUE538" s="75"/>
      <c r="SUF538" s="75"/>
      <c r="SUG538" s="75"/>
      <c r="SUH538" s="75"/>
      <c r="SUI538" s="75"/>
      <c r="SUJ538" s="75"/>
      <c r="SUK538" s="75"/>
      <c r="SUL538" s="75"/>
      <c r="SUM538" s="75"/>
      <c r="SUN538" s="75"/>
      <c r="SUO538" s="75"/>
      <c r="SUP538" s="75"/>
      <c r="SUQ538" s="75"/>
      <c r="SUR538" s="75"/>
      <c r="SUS538" s="75"/>
      <c r="SUT538" s="75"/>
      <c r="SUU538" s="75"/>
      <c r="SUV538" s="75"/>
      <c r="SUW538" s="75"/>
      <c r="SUX538" s="75"/>
      <c r="SUY538" s="75"/>
      <c r="SUZ538" s="75"/>
      <c r="SVA538" s="75"/>
      <c r="SVB538" s="75"/>
      <c r="SVC538" s="75"/>
      <c r="SVD538" s="75"/>
      <c r="SVE538" s="75"/>
      <c r="SVF538" s="75"/>
      <c r="SVG538" s="75"/>
      <c r="SVH538" s="75"/>
      <c r="SVI538" s="75"/>
      <c r="SVJ538" s="75"/>
      <c r="SVK538" s="75"/>
      <c r="SVL538" s="75"/>
      <c r="SVM538" s="75"/>
      <c r="SVN538" s="75"/>
      <c r="SVO538" s="75"/>
      <c r="SVP538" s="75"/>
      <c r="SVQ538" s="75"/>
      <c r="SVR538" s="75"/>
      <c r="SVS538" s="75"/>
      <c r="SVT538" s="75"/>
      <c r="SVU538" s="75"/>
      <c r="SVV538" s="75"/>
      <c r="SVW538" s="75"/>
      <c r="SVX538" s="75"/>
      <c r="SVY538" s="75"/>
      <c r="SVZ538" s="75"/>
      <c r="SWA538" s="75"/>
      <c r="SWB538" s="75"/>
      <c r="SWC538" s="75"/>
      <c r="SWD538" s="75"/>
      <c r="SWE538" s="75"/>
      <c r="SWF538" s="75"/>
      <c r="SWG538" s="75"/>
      <c r="SWH538" s="75"/>
      <c r="SWI538" s="75"/>
      <c r="SWJ538" s="75"/>
      <c r="SWK538" s="75"/>
      <c r="SWL538" s="75"/>
      <c r="SWM538" s="75"/>
      <c r="SWN538" s="75"/>
      <c r="SWO538" s="75"/>
      <c r="SWP538" s="75"/>
      <c r="SWQ538" s="75"/>
      <c r="SWR538" s="75"/>
      <c r="SWS538" s="75"/>
      <c r="SWT538" s="75"/>
      <c r="SWU538" s="75"/>
      <c r="SWV538" s="75"/>
      <c r="SWW538" s="75"/>
      <c r="SWX538" s="75"/>
      <c r="SWY538" s="75"/>
      <c r="SWZ538" s="75"/>
      <c r="SXA538" s="75"/>
      <c r="SXB538" s="75"/>
      <c r="SXC538" s="75"/>
      <c r="SXD538" s="75"/>
      <c r="SXE538" s="75"/>
      <c r="SXF538" s="75"/>
      <c r="SXG538" s="75"/>
      <c r="SXH538" s="75"/>
      <c r="SXI538" s="75"/>
      <c r="SXJ538" s="75"/>
      <c r="SXK538" s="75"/>
      <c r="SXL538" s="75"/>
      <c r="SXM538" s="75"/>
      <c r="SXN538" s="75"/>
      <c r="SXO538" s="75"/>
      <c r="SXP538" s="75"/>
      <c r="SXQ538" s="75"/>
      <c r="SXR538" s="75"/>
      <c r="SXS538" s="75"/>
      <c r="SXT538" s="75"/>
      <c r="SXU538" s="75"/>
      <c r="SXV538" s="75"/>
      <c r="SXW538" s="75"/>
      <c r="SXX538" s="75"/>
      <c r="SXY538" s="75"/>
      <c r="SXZ538" s="75"/>
      <c r="SYA538" s="75"/>
      <c r="SYB538" s="75"/>
      <c r="SYC538" s="75"/>
      <c r="SYD538" s="75"/>
      <c r="SYE538" s="75"/>
      <c r="SYF538" s="75"/>
      <c r="SYG538" s="75"/>
      <c r="SYH538" s="75"/>
      <c r="SYI538" s="75"/>
      <c r="SYJ538" s="75"/>
      <c r="SYK538" s="75"/>
      <c r="SYL538" s="75"/>
      <c r="SYM538" s="75"/>
      <c r="SYN538" s="75"/>
      <c r="SYO538" s="75"/>
      <c r="SYP538" s="75"/>
      <c r="SYQ538" s="75"/>
      <c r="SYR538" s="75"/>
      <c r="SYS538" s="75"/>
      <c r="SYT538" s="75"/>
      <c r="SYU538" s="75"/>
      <c r="SYV538" s="75"/>
      <c r="SYW538" s="75"/>
      <c r="SYX538" s="75"/>
      <c r="SYY538" s="75"/>
      <c r="SYZ538" s="75"/>
      <c r="SZA538" s="75"/>
      <c r="SZB538" s="75"/>
      <c r="SZC538" s="75"/>
      <c r="SZD538" s="75"/>
      <c r="SZE538" s="75"/>
      <c r="SZF538" s="75"/>
      <c r="SZG538" s="75"/>
      <c r="SZH538" s="75"/>
      <c r="SZI538" s="75"/>
      <c r="SZJ538" s="75"/>
      <c r="SZK538" s="75"/>
      <c r="SZL538" s="75"/>
      <c r="SZM538" s="75"/>
      <c r="SZN538" s="75"/>
      <c r="SZO538" s="75"/>
      <c r="SZP538" s="75"/>
      <c r="SZQ538" s="75"/>
      <c r="SZR538" s="75"/>
      <c r="SZS538" s="75"/>
      <c r="SZT538" s="75"/>
      <c r="SZU538" s="75"/>
      <c r="SZV538" s="75"/>
      <c r="SZW538" s="75"/>
      <c r="SZX538" s="75"/>
      <c r="SZY538" s="75"/>
      <c r="SZZ538" s="75"/>
      <c r="TAA538" s="75"/>
      <c r="TAB538" s="75"/>
      <c r="TAC538" s="75"/>
      <c r="TAD538" s="75"/>
      <c r="TAE538" s="75"/>
      <c r="TAF538" s="75"/>
      <c r="TAG538" s="75"/>
      <c r="TAH538" s="75"/>
      <c r="TAI538" s="75"/>
      <c r="TAJ538" s="75"/>
      <c r="TAK538" s="75"/>
      <c r="TAL538" s="75"/>
      <c r="TAM538" s="75"/>
      <c r="TAN538" s="75"/>
      <c r="TAO538" s="75"/>
      <c r="TAP538" s="75"/>
      <c r="TAQ538" s="75"/>
      <c r="TAR538" s="75"/>
      <c r="TAS538" s="75"/>
      <c r="TAT538" s="75"/>
      <c r="TAU538" s="75"/>
      <c r="TAV538" s="75"/>
      <c r="TAW538" s="75"/>
      <c r="TAX538" s="75"/>
      <c r="TAY538" s="75"/>
      <c r="TAZ538" s="75"/>
      <c r="TBA538" s="75"/>
      <c r="TBB538" s="75"/>
      <c r="TBC538" s="75"/>
      <c r="TBD538" s="75"/>
      <c r="TBE538" s="75"/>
      <c r="TBF538" s="75"/>
      <c r="TBG538" s="75"/>
      <c r="TBH538" s="75"/>
      <c r="TBI538" s="75"/>
      <c r="TBJ538" s="75"/>
      <c r="TBK538" s="75"/>
      <c r="TBL538" s="75"/>
      <c r="TBM538" s="75"/>
      <c r="TBN538" s="75"/>
      <c r="TBO538" s="75"/>
      <c r="TBP538" s="75"/>
      <c r="TBQ538" s="75"/>
      <c r="TBR538" s="75"/>
      <c r="TBS538" s="75"/>
      <c r="TBT538" s="75"/>
      <c r="TBU538" s="75"/>
      <c r="TBV538" s="75"/>
      <c r="TBW538" s="75"/>
      <c r="TBX538" s="75"/>
      <c r="TBY538" s="75"/>
      <c r="TBZ538" s="75"/>
      <c r="TCA538" s="75"/>
      <c r="TCB538" s="75"/>
      <c r="TCC538" s="75"/>
      <c r="TCD538" s="75"/>
      <c r="TCE538" s="75"/>
      <c r="TCF538" s="75"/>
      <c r="TCG538" s="75"/>
      <c r="TCH538" s="75"/>
      <c r="TCI538" s="75"/>
      <c r="TCJ538" s="75"/>
      <c r="TCK538" s="75"/>
      <c r="TCL538" s="75"/>
      <c r="TCM538" s="75"/>
      <c r="TCN538" s="75"/>
      <c r="TCO538" s="75"/>
      <c r="TCP538" s="75"/>
      <c r="TCQ538" s="75"/>
      <c r="TCR538" s="75"/>
      <c r="TCS538" s="75"/>
      <c r="TCT538" s="75"/>
      <c r="TCU538" s="75"/>
      <c r="TCV538" s="75"/>
      <c r="TCW538" s="75"/>
      <c r="TCX538" s="75"/>
      <c r="TCY538" s="75"/>
      <c r="TCZ538" s="75"/>
      <c r="TDA538" s="75"/>
      <c r="TDB538" s="75"/>
      <c r="TDC538" s="75"/>
      <c r="TDD538" s="75"/>
      <c r="TDE538" s="75"/>
      <c r="TDF538" s="75"/>
      <c r="TDG538" s="75"/>
      <c r="TDH538" s="75"/>
      <c r="TDI538" s="75"/>
      <c r="TDJ538" s="75"/>
      <c r="TDK538" s="75"/>
      <c r="TDL538" s="75"/>
      <c r="TDM538" s="75"/>
      <c r="TDN538" s="75"/>
      <c r="TDO538" s="75"/>
      <c r="TDP538" s="75"/>
      <c r="TDQ538" s="75"/>
      <c r="TDR538" s="75"/>
      <c r="TDS538" s="75"/>
      <c r="TDT538" s="75"/>
      <c r="TDU538" s="75"/>
      <c r="TDV538" s="75"/>
      <c r="TDW538" s="75"/>
      <c r="TDX538" s="75"/>
      <c r="TDY538" s="75"/>
      <c r="TDZ538" s="75"/>
      <c r="TEA538" s="75"/>
      <c r="TEB538" s="75"/>
      <c r="TEC538" s="75"/>
      <c r="TED538" s="75"/>
      <c r="TEE538" s="75"/>
      <c r="TEF538" s="75"/>
      <c r="TEG538" s="75"/>
      <c r="TEH538" s="75"/>
      <c r="TEI538" s="75"/>
      <c r="TEJ538" s="75"/>
      <c r="TEK538" s="75"/>
      <c r="TEL538" s="75"/>
      <c r="TEM538" s="75"/>
      <c r="TEN538" s="75"/>
      <c r="TEO538" s="75"/>
      <c r="TEP538" s="75"/>
      <c r="TEQ538" s="75"/>
      <c r="TER538" s="75"/>
      <c r="TES538" s="75"/>
      <c r="TET538" s="75"/>
      <c r="TEU538" s="75"/>
      <c r="TEV538" s="75"/>
      <c r="TEW538" s="75"/>
      <c r="TEX538" s="75"/>
      <c r="TEY538" s="75"/>
      <c r="TEZ538" s="75"/>
      <c r="TFA538" s="75"/>
      <c r="TFB538" s="75"/>
      <c r="TFC538" s="75"/>
      <c r="TFD538" s="75"/>
      <c r="TFE538" s="75"/>
      <c r="TFF538" s="75"/>
      <c r="TFG538" s="75"/>
      <c r="TFH538" s="75"/>
      <c r="TFI538" s="75"/>
      <c r="TFJ538" s="75"/>
      <c r="TFK538" s="75"/>
      <c r="TFL538" s="75"/>
      <c r="TFM538" s="75"/>
      <c r="TFN538" s="75"/>
      <c r="TFO538" s="75"/>
      <c r="TFP538" s="75"/>
      <c r="TFQ538" s="75"/>
      <c r="TFR538" s="75"/>
      <c r="TFS538" s="75"/>
      <c r="TFT538" s="75"/>
      <c r="TFU538" s="75"/>
      <c r="TFV538" s="75"/>
      <c r="TFW538" s="75"/>
      <c r="TFX538" s="75"/>
      <c r="TFY538" s="75"/>
      <c r="TFZ538" s="75"/>
      <c r="TGA538" s="75"/>
      <c r="TGB538" s="75"/>
      <c r="TGC538" s="75"/>
      <c r="TGD538" s="75"/>
      <c r="TGE538" s="75"/>
      <c r="TGF538" s="75"/>
      <c r="TGG538" s="75"/>
      <c r="TGH538" s="75"/>
      <c r="TGI538" s="75"/>
      <c r="TGJ538" s="75"/>
      <c r="TGK538" s="75"/>
      <c r="TGL538" s="75"/>
      <c r="TGM538" s="75"/>
      <c r="TGN538" s="75"/>
      <c r="TGO538" s="75"/>
      <c r="TGP538" s="75"/>
      <c r="TGQ538" s="75"/>
      <c r="TGR538" s="75"/>
      <c r="TGS538" s="75"/>
      <c r="TGT538" s="75"/>
      <c r="TGU538" s="75"/>
      <c r="TGV538" s="75"/>
      <c r="TGW538" s="75"/>
      <c r="TGX538" s="75"/>
      <c r="TGY538" s="75"/>
      <c r="TGZ538" s="75"/>
      <c r="THA538" s="75"/>
      <c r="THB538" s="75"/>
      <c r="THC538" s="75"/>
      <c r="THD538" s="75"/>
      <c r="THE538" s="75"/>
      <c r="THF538" s="75"/>
      <c r="THG538" s="75"/>
      <c r="THH538" s="75"/>
      <c r="THI538" s="75"/>
      <c r="THJ538" s="75"/>
      <c r="THK538" s="75"/>
      <c r="THL538" s="75"/>
      <c r="THM538" s="75"/>
      <c r="THN538" s="75"/>
      <c r="THO538" s="75"/>
      <c r="THP538" s="75"/>
      <c r="THQ538" s="75"/>
      <c r="THR538" s="75"/>
      <c r="THS538" s="75"/>
      <c r="THT538" s="75"/>
      <c r="THU538" s="75"/>
      <c r="THV538" s="75"/>
      <c r="THW538" s="75"/>
      <c r="THX538" s="75"/>
      <c r="THY538" s="75"/>
      <c r="THZ538" s="75"/>
      <c r="TIA538" s="75"/>
      <c r="TIB538" s="75"/>
      <c r="TIC538" s="75"/>
      <c r="TID538" s="75"/>
      <c r="TIE538" s="75"/>
      <c r="TIF538" s="75"/>
      <c r="TIG538" s="75"/>
      <c r="TIH538" s="75"/>
      <c r="TII538" s="75"/>
      <c r="TIJ538" s="75"/>
      <c r="TIK538" s="75"/>
      <c r="TIL538" s="75"/>
      <c r="TIM538" s="75"/>
      <c r="TIN538" s="75"/>
      <c r="TIO538" s="75"/>
      <c r="TIP538" s="75"/>
      <c r="TIQ538" s="75"/>
      <c r="TIR538" s="75"/>
      <c r="TIS538" s="75"/>
      <c r="TIT538" s="75"/>
      <c r="TIU538" s="75"/>
      <c r="TIV538" s="75"/>
      <c r="TIW538" s="75"/>
      <c r="TIX538" s="75"/>
      <c r="TIY538" s="75"/>
      <c r="TIZ538" s="75"/>
      <c r="TJA538" s="75"/>
      <c r="TJB538" s="75"/>
      <c r="TJC538" s="75"/>
      <c r="TJD538" s="75"/>
      <c r="TJE538" s="75"/>
      <c r="TJF538" s="75"/>
      <c r="TJG538" s="75"/>
      <c r="TJH538" s="75"/>
      <c r="TJI538" s="75"/>
      <c r="TJJ538" s="75"/>
      <c r="TJK538" s="75"/>
      <c r="TJL538" s="75"/>
      <c r="TJM538" s="75"/>
      <c r="TJN538" s="75"/>
      <c r="TJO538" s="75"/>
      <c r="TJP538" s="75"/>
      <c r="TJQ538" s="75"/>
      <c r="TJR538" s="75"/>
      <c r="TJS538" s="75"/>
      <c r="TJT538" s="75"/>
      <c r="TJU538" s="75"/>
      <c r="TJV538" s="75"/>
      <c r="TJW538" s="75"/>
      <c r="TJX538" s="75"/>
      <c r="TJY538" s="75"/>
      <c r="TJZ538" s="75"/>
      <c r="TKA538" s="75"/>
      <c r="TKB538" s="75"/>
      <c r="TKC538" s="75"/>
      <c r="TKD538" s="75"/>
      <c r="TKE538" s="75"/>
      <c r="TKF538" s="75"/>
      <c r="TKG538" s="75"/>
      <c r="TKH538" s="75"/>
      <c r="TKI538" s="75"/>
      <c r="TKJ538" s="75"/>
      <c r="TKK538" s="75"/>
      <c r="TKL538" s="75"/>
      <c r="TKM538" s="75"/>
      <c r="TKN538" s="75"/>
      <c r="TKO538" s="75"/>
      <c r="TKP538" s="75"/>
      <c r="TKQ538" s="75"/>
      <c r="TKR538" s="75"/>
      <c r="TKS538" s="75"/>
      <c r="TKT538" s="75"/>
      <c r="TKU538" s="75"/>
      <c r="TKV538" s="75"/>
      <c r="TKW538" s="75"/>
      <c r="TKX538" s="75"/>
      <c r="TKY538" s="75"/>
      <c r="TKZ538" s="75"/>
      <c r="TLA538" s="75"/>
      <c r="TLB538" s="75"/>
      <c r="TLC538" s="75"/>
      <c r="TLD538" s="75"/>
      <c r="TLE538" s="75"/>
      <c r="TLF538" s="75"/>
      <c r="TLG538" s="75"/>
      <c r="TLH538" s="75"/>
      <c r="TLI538" s="75"/>
      <c r="TLJ538" s="75"/>
      <c r="TLK538" s="75"/>
      <c r="TLL538" s="75"/>
      <c r="TLM538" s="75"/>
      <c r="TLN538" s="75"/>
      <c r="TLO538" s="75"/>
      <c r="TLP538" s="75"/>
      <c r="TLQ538" s="75"/>
      <c r="TLR538" s="75"/>
      <c r="TLS538" s="75"/>
      <c r="TLT538" s="75"/>
      <c r="TLU538" s="75"/>
      <c r="TLV538" s="75"/>
      <c r="TLW538" s="75"/>
      <c r="TLX538" s="75"/>
      <c r="TLY538" s="75"/>
      <c r="TLZ538" s="75"/>
      <c r="TMA538" s="75"/>
      <c r="TMB538" s="75"/>
      <c r="TMC538" s="75"/>
      <c r="TMD538" s="75"/>
      <c r="TME538" s="75"/>
      <c r="TMF538" s="75"/>
      <c r="TMG538" s="75"/>
      <c r="TMH538" s="75"/>
      <c r="TMI538" s="75"/>
      <c r="TMJ538" s="75"/>
      <c r="TMK538" s="75"/>
      <c r="TML538" s="75"/>
      <c r="TMM538" s="75"/>
      <c r="TMN538" s="75"/>
      <c r="TMO538" s="75"/>
      <c r="TMP538" s="75"/>
      <c r="TMQ538" s="75"/>
      <c r="TMR538" s="75"/>
      <c r="TMS538" s="75"/>
      <c r="TMT538" s="75"/>
      <c r="TMU538" s="75"/>
      <c r="TMV538" s="75"/>
      <c r="TMW538" s="75"/>
      <c r="TMX538" s="75"/>
      <c r="TMY538" s="75"/>
      <c r="TMZ538" s="75"/>
      <c r="TNA538" s="75"/>
      <c r="TNB538" s="75"/>
      <c r="TNC538" s="75"/>
      <c r="TND538" s="75"/>
      <c r="TNE538" s="75"/>
      <c r="TNF538" s="75"/>
      <c r="TNG538" s="75"/>
      <c r="TNH538" s="75"/>
      <c r="TNI538" s="75"/>
      <c r="TNJ538" s="75"/>
      <c r="TNK538" s="75"/>
      <c r="TNL538" s="75"/>
      <c r="TNM538" s="75"/>
      <c r="TNN538" s="75"/>
      <c r="TNO538" s="75"/>
      <c r="TNP538" s="75"/>
      <c r="TNQ538" s="75"/>
      <c r="TNR538" s="75"/>
      <c r="TNS538" s="75"/>
      <c r="TNT538" s="75"/>
      <c r="TNU538" s="75"/>
      <c r="TNV538" s="75"/>
      <c r="TNW538" s="75"/>
      <c r="TNX538" s="75"/>
      <c r="TNY538" s="75"/>
      <c r="TNZ538" s="75"/>
      <c r="TOA538" s="75"/>
      <c r="TOB538" s="75"/>
      <c r="TOC538" s="75"/>
      <c r="TOD538" s="75"/>
      <c r="TOE538" s="75"/>
      <c r="TOF538" s="75"/>
      <c r="TOG538" s="75"/>
      <c r="TOH538" s="75"/>
      <c r="TOI538" s="75"/>
      <c r="TOJ538" s="75"/>
      <c r="TOK538" s="75"/>
      <c r="TOL538" s="75"/>
      <c r="TOM538" s="75"/>
      <c r="TON538" s="75"/>
      <c r="TOO538" s="75"/>
      <c r="TOP538" s="75"/>
      <c r="TOQ538" s="75"/>
      <c r="TOR538" s="75"/>
      <c r="TOS538" s="75"/>
      <c r="TOT538" s="75"/>
      <c r="TOU538" s="75"/>
      <c r="TOV538" s="75"/>
      <c r="TOW538" s="75"/>
      <c r="TOX538" s="75"/>
      <c r="TOY538" s="75"/>
      <c r="TOZ538" s="75"/>
      <c r="TPA538" s="75"/>
      <c r="TPB538" s="75"/>
      <c r="TPC538" s="75"/>
      <c r="TPD538" s="75"/>
      <c r="TPE538" s="75"/>
      <c r="TPF538" s="75"/>
      <c r="TPG538" s="75"/>
      <c r="TPH538" s="75"/>
      <c r="TPI538" s="75"/>
      <c r="TPJ538" s="75"/>
      <c r="TPK538" s="75"/>
      <c r="TPL538" s="75"/>
      <c r="TPM538" s="75"/>
      <c r="TPN538" s="75"/>
      <c r="TPO538" s="75"/>
      <c r="TPP538" s="75"/>
      <c r="TPQ538" s="75"/>
      <c r="TPR538" s="75"/>
      <c r="TPS538" s="75"/>
      <c r="TPT538" s="75"/>
      <c r="TPU538" s="75"/>
      <c r="TPV538" s="75"/>
      <c r="TPW538" s="75"/>
      <c r="TPX538" s="75"/>
      <c r="TPY538" s="75"/>
      <c r="TPZ538" s="75"/>
      <c r="TQA538" s="75"/>
      <c r="TQB538" s="75"/>
      <c r="TQC538" s="75"/>
      <c r="TQD538" s="75"/>
      <c r="TQE538" s="75"/>
      <c r="TQF538" s="75"/>
      <c r="TQG538" s="75"/>
      <c r="TQH538" s="75"/>
      <c r="TQI538" s="75"/>
      <c r="TQJ538" s="75"/>
      <c r="TQK538" s="75"/>
      <c r="TQL538" s="75"/>
      <c r="TQM538" s="75"/>
      <c r="TQN538" s="75"/>
      <c r="TQO538" s="75"/>
      <c r="TQP538" s="75"/>
      <c r="TQQ538" s="75"/>
      <c r="TQR538" s="75"/>
      <c r="TQS538" s="75"/>
      <c r="TQT538" s="75"/>
      <c r="TQU538" s="75"/>
      <c r="TQV538" s="75"/>
      <c r="TQW538" s="75"/>
      <c r="TQX538" s="75"/>
      <c r="TQY538" s="75"/>
      <c r="TQZ538" s="75"/>
      <c r="TRA538" s="75"/>
      <c r="TRB538" s="75"/>
      <c r="TRC538" s="75"/>
      <c r="TRD538" s="75"/>
      <c r="TRE538" s="75"/>
      <c r="TRF538" s="75"/>
      <c r="TRG538" s="75"/>
      <c r="TRH538" s="75"/>
      <c r="TRI538" s="75"/>
      <c r="TRJ538" s="75"/>
      <c r="TRK538" s="75"/>
      <c r="TRL538" s="75"/>
      <c r="TRM538" s="75"/>
      <c r="TRN538" s="75"/>
      <c r="TRO538" s="75"/>
      <c r="TRP538" s="75"/>
      <c r="TRQ538" s="75"/>
      <c r="TRR538" s="75"/>
      <c r="TRS538" s="75"/>
      <c r="TRT538" s="75"/>
      <c r="TRU538" s="75"/>
      <c r="TRV538" s="75"/>
      <c r="TRW538" s="75"/>
      <c r="TRX538" s="75"/>
      <c r="TRY538" s="75"/>
      <c r="TRZ538" s="75"/>
      <c r="TSA538" s="75"/>
      <c r="TSB538" s="75"/>
      <c r="TSC538" s="75"/>
      <c r="TSD538" s="75"/>
      <c r="TSE538" s="75"/>
      <c r="TSF538" s="75"/>
      <c r="TSG538" s="75"/>
      <c r="TSH538" s="75"/>
      <c r="TSI538" s="75"/>
      <c r="TSJ538" s="75"/>
      <c r="TSK538" s="75"/>
      <c r="TSL538" s="75"/>
      <c r="TSM538" s="75"/>
      <c r="TSN538" s="75"/>
      <c r="TSO538" s="75"/>
      <c r="TSP538" s="75"/>
      <c r="TSQ538" s="75"/>
      <c r="TSR538" s="75"/>
      <c r="TSS538" s="75"/>
      <c r="TST538" s="75"/>
      <c r="TSU538" s="75"/>
      <c r="TSV538" s="75"/>
      <c r="TSW538" s="75"/>
      <c r="TSX538" s="75"/>
      <c r="TSY538" s="75"/>
      <c r="TSZ538" s="75"/>
      <c r="TTA538" s="75"/>
      <c r="TTB538" s="75"/>
      <c r="TTC538" s="75"/>
      <c r="TTD538" s="75"/>
      <c r="TTE538" s="75"/>
      <c r="TTF538" s="75"/>
      <c r="TTG538" s="75"/>
      <c r="TTH538" s="75"/>
      <c r="TTI538" s="75"/>
      <c r="TTJ538" s="75"/>
      <c r="TTK538" s="75"/>
      <c r="TTL538" s="75"/>
      <c r="TTM538" s="75"/>
      <c r="TTN538" s="75"/>
      <c r="TTO538" s="75"/>
      <c r="TTP538" s="75"/>
      <c r="TTQ538" s="75"/>
      <c r="TTR538" s="75"/>
      <c r="TTS538" s="75"/>
      <c r="TTT538" s="75"/>
      <c r="TTU538" s="75"/>
      <c r="TTV538" s="75"/>
      <c r="TTW538" s="75"/>
      <c r="TTX538" s="75"/>
      <c r="TTY538" s="75"/>
      <c r="TTZ538" s="75"/>
      <c r="TUA538" s="75"/>
      <c r="TUB538" s="75"/>
      <c r="TUC538" s="75"/>
      <c r="TUD538" s="75"/>
      <c r="TUE538" s="75"/>
      <c r="TUF538" s="75"/>
      <c r="TUG538" s="75"/>
      <c r="TUH538" s="75"/>
      <c r="TUI538" s="75"/>
      <c r="TUJ538" s="75"/>
      <c r="TUK538" s="75"/>
      <c r="TUL538" s="75"/>
      <c r="TUM538" s="75"/>
      <c r="TUN538" s="75"/>
      <c r="TUO538" s="75"/>
      <c r="TUP538" s="75"/>
      <c r="TUQ538" s="75"/>
      <c r="TUR538" s="75"/>
      <c r="TUS538" s="75"/>
      <c r="TUT538" s="75"/>
      <c r="TUU538" s="75"/>
      <c r="TUV538" s="75"/>
      <c r="TUW538" s="75"/>
      <c r="TUX538" s="75"/>
      <c r="TUY538" s="75"/>
      <c r="TUZ538" s="75"/>
      <c r="TVA538" s="75"/>
      <c r="TVB538" s="75"/>
      <c r="TVC538" s="75"/>
      <c r="TVD538" s="75"/>
      <c r="TVE538" s="75"/>
      <c r="TVF538" s="75"/>
      <c r="TVG538" s="75"/>
      <c r="TVH538" s="75"/>
      <c r="TVI538" s="75"/>
      <c r="TVJ538" s="75"/>
      <c r="TVK538" s="75"/>
      <c r="TVL538" s="75"/>
      <c r="TVM538" s="75"/>
      <c r="TVN538" s="75"/>
      <c r="TVO538" s="75"/>
      <c r="TVP538" s="75"/>
      <c r="TVQ538" s="75"/>
      <c r="TVR538" s="75"/>
      <c r="TVS538" s="75"/>
      <c r="TVT538" s="75"/>
      <c r="TVU538" s="75"/>
      <c r="TVV538" s="75"/>
      <c r="TVW538" s="75"/>
      <c r="TVX538" s="75"/>
      <c r="TVY538" s="75"/>
      <c r="TVZ538" s="75"/>
      <c r="TWA538" s="75"/>
      <c r="TWB538" s="75"/>
      <c r="TWC538" s="75"/>
      <c r="TWD538" s="75"/>
      <c r="TWE538" s="75"/>
      <c r="TWF538" s="75"/>
      <c r="TWG538" s="75"/>
      <c r="TWH538" s="75"/>
      <c r="TWI538" s="75"/>
      <c r="TWJ538" s="75"/>
      <c r="TWK538" s="75"/>
      <c r="TWL538" s="75"/>
      <c r="TWM538" s="75"/>
      <c r="TWN538" s="75"/>
      <c r="TWO538" s="75"/>
      <c r="TWP538" s="75"/>
      <c r="TWQ538" s="75"/>
      <c r="TWR538" s="75"/>
      <c r="TWS538" s="75"/>
      <c r="TWT538" s="75"/>
      <c r="TWU538" s="75"/>
      <c r="TWV538" s="75"/>
      <c r="TWW538" s="75"/>
      <c r="TWX538" s="75"/>
      <c r="TWY538" s="75"/>
      <c r="TWZ538" s="75"/>
      <c r="TXA538" s="75"/>
      <c r="TXB538" s="75"/>
      <c r="TXC538" s="75"/>
      <c r="TXD538" s="75"/>
      <c r="TXE538" s="75"/>
      <c r="TXF538" s="75"/>
      <c r="TXG538" s="75"/>
      <c r="TXH538" s="75"/>
      <c r="TXI538" s="75"/>
      <c r="TXJ538" s="75"/>
      <c r="TXK538" s="75"/>
      <c r="TXL538" s="75"/>
      <c r="TXM538" s="75"/>
      <c r="TXN538" s="75"/>
      <c r="TXO538" s="75"/>
      <c r="TXP538" s="75"/>
      <c r="TXQ538" s="75"/>
      <c r="TXR538" s="75"/>
      <c r="TXS538" s="75"/>
      <c r="TXT538" s="75"/>
      <c r="TXU538" s="75"/>
      <c r="TXV538" s="75"/>
      <c r="TXW538" s="75"/>
      <c r="TXX538" s="75"/>
      <c r="TXY538" s="75"/>
      <c r="TXZ538" s="75"/>
      <c r="TYA538" s="75"/>
      <c r="TYB538" s="75"/>
      <c r="TYC538" s="75"/>
      <c r="TYD538" s="75"/>
      <c r="TYE538" s="75"/>
      <c r="TYF538" s="75"/>
      <c r="TYG538" s="75"/>
      <c r="TYH538" s="75"/>
      <c r="TYI538" s="75"/>
      <c r="TYJ538" s="75"/>
      <c r="TYK538" s="75"/>
      <c r="TYL538" s="75"/>
      <c r="TYM538" s="75"/>
      <c r="TYN538" s="75"/>
      <c r="TYO538" s="75"/>
      <c r="TYP538" s="75"/>
      <c r="TYQ538" s="75"/>
      <c r="TYR538" s="75"/>
      <c r="TYS538" s="75"/>
      <c r="TYT538" s="75"/>
      <c r="TYU538" s="75"/>
      <c r="TYV538" s="75"/>
      <c r="TYW538" s="75"/>
      <c r="TYX538" s="75"/>
      <c r="TYY538" s="75"/>
      <c r="TYZ538" s="75"/>
      <c r="TZA538" s="75"/>
      <c r="TZB538" s="75"/>
      <c r="TZC538" s="75"/>
      <c r="TZD538" s="75"/>
      <c r="TZE538" s="75"/>
      <c r="TZF538" s="75"/>
      <c r="TZG538" s="75"/>
      <c r="TZH538" s="75"/>
      <c r="TZI538" s="75"/>
      <c r="TZJ538" s="75"/>
      <c r="TZK538" s="75"/>
      <c r="TZL538" s="75"/>
      <c r="TZM538" s="75"/>
      <c r="TZN538" s="75"/>
      <c r="TZO538" s="75"/>
      <c r="TZP538" s="75"/>
      <c r="TZQ538" s="75"/>
      <c r="TZR538" s="75"/>
      <c r="TZS538" s="75"/>
      <c r="TZT538" s="75"/>
      <c r="TZU538" s="75"/>
      <c r="TZV538" s="75"/>
      <c r="TZW538" s="75"/>
      <c r="TZX538" s="75"/>
      <c r="TZY538" s="75"/>
      <c r="TZZ538" s="75"/>
      <c r="UAA538" s="75"/>
      <c r="UAB538" s="75"/>
      <c r="UAC538" s="75"/>
      <c r="UAD538" s="75"/>
      <c r="UAE538" s="75"/>
      <c r="UAF538" s="75"/>
      <c r="UAG538" s="75"/>
      <c r="UAH538" s="75"/>
      <c r="UAI538" s="75"/>
      <c r="UAJ538" s="75"/>
      <c r="UAK538" s="75"/>
      <c r="UAL538" s="75"/>
      <c r="UAM538" s="75"/>
      <c r="UAN538" s="75"/>
      <c r="UAO538" s="75"/>
      <c r="UAP538" s="75"/>
      <c r="UAQ538" s="75"/>
      <c r="UAR538" s="75"/>
      <c r="UAS538" s="75"/>
      <c r="UAT538" s="75"/>
      <c r="UAU538" s="75"/>
      <c r="UAV538" s="75"/>
      <c r="UAW538" s="75"/>
      <c r="UAX538" s="75"/>
      <c r="UAY538" s="75"/>
      <c r="UAZ538" s="75"/>
      <c r="UBA538" s="75"/>
      <c r="UBB538" s="75"/>
      <c r="UBC538" s="75"/>
      <c r="UBD538" s="75"/>
      <c r="UBE538" s="75"/>
      <c r="UBF538" s="75"/>
      <c r="UBG538" s="75"/>
      <c r="UBH538" s="75"/>
      <c r="UBI538" s="75"/>
      <c r="UBJ538" s="75"/>
      <c r="UBK538" s="75"/>
      <c r="UBL538" s="75"/>
      <c r="UBM538" s="75"/>
      <c r="UBN538" s="75"/>
      <c r="UBO538" s="75"/>
      <c r="UBP538" s="75"/>
      <c r="UBQ538" s="75"/>
      <c r="UBR538" s="75"/>
      <c r="UBS538" s="75"/>
      <c r="UBT538" s="75"/>
      <c r="UBU538" s="75"/>
      <c r="UBV538" s="75"/>
      <c r="UBW538" s="75"/>
      <c r="UBX538" s="75"/>
      <c r="UBY538" s="75"/>
      <c r="UBZ538" s="75"/>
      <c r="UCA538" s="75"/>
      <c r="UCB538" s="75"/>
      <c r="UCC538" s="75"/>
      <c r="UCD538" s="75"/>
      <c r="UCE538" s="75"/>
      <c r="UCF538" s="75"/>
      <c r="UCG538" s="75"/>
      <c r="UCH538" s="75"/>
      <c r="UCI538" s="75"/>
      <c r="UCJ538" s="75"/>
      <c r="UCK538" s="75"/>
      <c r="UCL538" s="75"/>
      <c r="UCM538" s="75"/>
      <c r="UCN538" s="75"/>
      <c r="UCO538" s="75"/>
      <c r="UCP538" s="75"/>
      <c r="UCQ538" s="75"/>
      <c r="UCR538" s="75"/>
      <c r="UCS538" s="75"/>
      <c r="UCT538" s="75"/>
      <c r="UCU538" s="75"/>
      <c r="UCV538" s="75"/>
      <c r="UCW538" s="75"/>
      <c r="UCX538" s="75"/>
      <c r="UCY538" s="75"/>
      <c r="UCZ538" s="75"/>
      <c r="UDA538" s="75"/>
      <c r="UDB538" s="75"/>
      <c r="UDC538" s="75"/>
      <c r="UDD538" s="75"/>
      <c r="UDE538" s="75"/>
      <c r="UDF538" s="75"/>
      <c r="UDG538" s="75"/>
      <c r="UDH538" s="75"/>
      <c r="UDI538" s="75"/>
      <c r="UDJ538" s="75"/>
      <c r="UDK538" s="75"/>
      <c r="UDL538" s="75"/>
      <c r="UDM538" s="75"/>
      <c r="UDN538" s="75"/>
      <c r="UDO538" s="75"/>
      <c r="UDP538" s="75"/>
      <c r="UDQ538" s="75"/>
      <c r="UDR538" s="75"/>
      <c r="UDS538" s="75"/>
      <c r="UDT538" s="75"/>
      <c r="UDU538" s="75"/>
      <c r="UDV538" s="75"/>
      <c r="UDW538" s="75"/>
      <c r="UDX538" s="75"/>
      <c r="UDY538" s="75"/>
      <c r="UDZ538" s="75"/>
      <c r="UEA538" s="75"/>
      <c r="UEB538" s="75"/>
      <c r="UEC538" s="75"/>
      <c r="UED538" s="75"/>
      <c r="UEE538" s="75"/>
      <c r="UEF538" s="75"/>
      <c r="UEG538" s="75"/>
      <c r="UEH538" s="75"/>
      <c r="UEI538" s="75"/>
      <c r="UEJ538" s="75"/>
      <c r="UEK538" s="75"/>
      <c r="UEL538" s="75"/>
      <c r="UEM538" s="75"/>
      <c r="UEN538" s="75"/>
      <c r="UEO538" s="75"/>
      <c r="UEP538" s="75"/>
      <c r="UEQ538" s="75"/>
      <c r="UER538" s="75"/>
      <c r="UES538" s="75"/>
      <c r="UET538" s="75"/>
      <c r="UEU538" s="75"/>
      <c r="UEV538" s="75"/>
      <c r="UEW538" s="75"/>
      <c r="UEX538" s="75"/>
      <c r="UEY538" s="75"/>
      <c r="UEZ538" s="75"/>
      <c r="UFA538" s="75"/>
      <c r="UFB538" s="75"/>
      <c r="UFC538" s="75"/>
      <c r="UFD538" s="75"/>
      <c r="UFE538" s="75"/>
      <c r="UFF538" s="75"/>
      <c r="UFG538" s="75"/>
      <c r="UFH538" s="75"/>
      <c r="UFI538" s="75"/>
      <c r="UFJ538" s="75"/>
      <c r="UFK538" s="75"/>
      <c r="UFL538" s="75"/>
      <c r="UFM538" s="75"/>
      <c r="UFN538" s="75"/>
      <c r="UFO538" s="75"/>
      <c r="UFP538" s="75"/>
      <c r="UFQ538" s="75"/>
      <c r="UFR538" s="75"/>
      <c r="UFS538" s="75"/>
      <c r="UFT538" s="75"/>
      <c r="UFU538" s="75"/>
      <c r="UFV538" s="75"/>
      <c r="UFW538" s="75"/>
      <c r="UFX538" s="75"/>
      <c r="UFY538" s="75"/>
      <c r="UFZ538" s="75"/>
      <c r="UGA538" s="75"/>
      <c r="UGB538" s="75"/>
      <c r="UGC538" s="75"/>
      <c r="UGD538" s="75"/>
      <c r="UGE538" s="75"/>
      <c r="UGF538" s="75"/>
      <c r="UGG538" s="75"/>
      <c r="UGH538" s="75"/>
      <c r="UGI538" s="75"/>
      <c r="UGJ538" s="75"/>
      <c r="UGK538" s="75"/>
      <c r="UGL538" s="75"/>
      <c r="UGM538" s="75"/>
      <c r="UGN538" s="75"/>
      <c r="UGO538" s="75"/>
      <c r="UGP538" s="75"/>
      <c r="UGQ538" s="75"/>
      <c r="UGR538" s="75"/>
      <c r="UGS538" s="75"/>
      <c r="UGT538" s="75"/>
      <c r="UGU538" s="75"/>
      <c r="UGV538" s="75"/>
      <c r="UGW538" s="75"/>
      <c r="UGX538" s="75"/>
      <c r="UGY538" s="75"/>
      <c r="UGZ538" s="75"/>
      <c r="UHA538" s="75"/>
      <c r="UHB538" s="75"/>
      <c r="UHC538" s="75"/>
      <c r="UHD538" s="75"/>
      <c r="UHE538" s="75"/>
      <c r="UHF538" s="75"/>
      <c r="UHG538" s="75"/>
      <c r="UHH538" s="75"/>
      <c r="UHI538" s="75"/>
      <c r="UHJ538" s="75"/>
      <c r="UHK538" s="75"/>
      <c r="UHL538" s="75"/>
      <c r="UHM538" s="75"/>
      <c r="UHN538" s="75"/>
      <c r="UHO538" s="75"/>
      <c r="UHP538" s="75"/>
      <c r="UHQ538" s="75"/>
      <c r="UHR538" s="75"/>
      <c r="UHS538" s="75"/>
      <c r="UHT538" s="75"/>
      <c r="UHU538" s="75"/>
      <c r="UHV538" s="75"/>
      <c r="UHW538" s="75"/>
      <c r="UHX538" s="75"/>
      <c r="UHY538" s="75"/>
      <c r="UHZ538" s="75"/>
      <c r="UIA538" s="75"/>
      <c r="UIB538" s="75"/>
      <c r="UIC538" s="75"/>
      <c r="UID538" s="75"/>
      <c r="UIE538" s="75"/>
      <c r="UIF538" s="75"/>
      <c r="UIG538" s="75"/>
      <c r="UIH538" s="75"/>
      <c r="UII538" s="75"/>
      <c r="UIJ538" s="75"/>
      <c r="UIK538" s="75"/>
      <c r="UIL538" s="75"/>
      <c r="UIM538" s="75"/>
      <c r="UIN538" s="75"/>
      <c r="UIO538" s="75"/>
      <c r="UIP538" s="75"/>
      <c r="UIQ538" s="75"/>
      <c r="UIR538" s="75"/>
      <c r="UIS538" s="75"/>
      <c r="UIT538" s="75"/>
      <c r="UIU538" s="75"/>
      <c r="UIV538" s="75"/>
      <c r="UIW538" s="75"/>
      <c r="UIX538" s="75"/>
      <c r="UIY538" s="75"/>
      <c r="UIZ538" s="75"/>
      <c r="UJA538" s="75"/>
      <c r="UJB538" s="75"/>
      <c r="UJC538" s="75"/>
      <c r="UJD538" s="75"/>
      <c r="UJE538" s="75"/>
      <c r="UJF538" s="75"/>
      <c r="UJG538" s="75"/>
      <c r="UJH538" s="75"/>
      <c r="UJI538" s="75"/>
      <c r="UJJ538" s="75"/>
      <c r="UJK538" s="75"/>
      <c r="UJL538" s="75"/>
      <c r="UJM538" s="75"/>
      <c r="UJN538" s="75"/>
      <c r="UJO538" s="75"/>
      <c r="UJP538" s="75"/>
      <c r="UJQ538" s="75"/>
      <c r="UJR538" s="75"/>
      <c r="UJS538" s="75"/>
      <c r="UJT538" s="75"/>
      <c r="UJU538" s="75"/>
      <c r="UJV538" s="75"/>
      <c r="UJW538" s="75"/>
      <c r="UJX538" s="75"/>
      <c r="UJY538" s="75"/>
      <c r="UJZ538" s="75"/>
      <c r="UKA538" s="75"/>
      <c r="UKB538" s="75"/>
      <c r="UKC538" s="75"/>
      <c r="UKD538" s="75"/>
      <c r="UKE538" s="75"/>
      <c r="UKF538" s="75"/>
      <c r="UKG538" s="75"/>
      <c r="UKH538" s="75"/>
      <c r="UKI538" s="75"/>
      <c r="UKJ538" s="75"/>
      <c r="UKK538" s="75"/>
      <c r="UKL538" s="75"/>
      <c r="UKM538" s="75"/>
      <c r="UKN538" s="75"/>
      <c r="UKO538" s="75"/>
      <c r="UKP538" s="75"/>
      <c r="UKQ538" s="75"/>
      <c r="UKR538" s="75"/>
      <c r="UKS538" s="75"/>
      <c r="UKT538" s="75"/>
      <c r="UKU538" s="75"/>
      <c r="UKV538" s="75"/>
      <c r="UKW538" s="75"/>
      <c r="UKX538" s="75"/>
      <c r="UKY538" s="75"/>
      <c r="UKZ538" s="75"/>
      <c r="ULA538" s="75"/>
      <c r="ULB538" s="75"/>
      <c r="ULC538" s="75"/>
      <c r="ULD538" s="75"/>
      <c r="ULE538" s="75"/>
      <c r="ULF538" s="75"/>
      <c r="ULG538" s="75"/>
      <c r="ULH538" s="75"/>
      <c r="ULI538" s="75"/>
      <c r="ULJ538" s="75"/>
      <c r="ULK538" s="75"/>
      <c r="ULL538" s="75"/>
      <c r="ULM538" s="75"/>
      <c r="ULN538" s="75"/>
      <c r="ULO538" s="75"/>
      <c r="ULP538" s="75"/>
      <c r="ULQ538" s="75"/>
      <c r="ULR538" s="75"/>
      <c r="ULS538" s="75"/>
      <c r="ULT538" s="75"/>
      <c r="ULU538" s="75"/>
      <c r="ULV538" s="75"/>
      <c r="ULW538" s="75"/>
      <c r="ULX538" s="75"/>
      <c r="ULY538" s="75"/>
      <c r="ULZ538" s="75"/>
      <c r="UMA538" s="75"/>
      <c r="UMB538" s="75"/>
      <c r="UMC538" s="75"/>
      <c r="UMD538" s="75"/>
      <c r="UME538" s="75"/>
      <c r="UMF538" s="75"/>
      <c r="UMG538" s="75"/>
      <c r="UMH538" s="75"/>
      <c r="UMI538" s="75"/>
      <c r="UMJ538" s="75"/>
      <c r="UMK538" s="75"/>
      <c r="UML538" s="75"/>
      <c r="UMM538" s="75"/>
      <c r="UMN538" s="75"/>
      <c r="UMO538" s="75"/>
      <c r="UMP538" s="75"/>
      <c r="UMQ538" s="75"/>
      <c r="UMR538" s="75"/>
      <c r="UMS538" s="75"/>
      <c r="UMT538" s="75"/>
      <c r="UMU538" s="75"/>
      <c r="UMV538" s="75"/>
      <c r="UMW538" s="75"/>
      <c r="UMX538" s="75"/>
      <c r="UMY538" s="75"/>
      <c r="UMZ538" s="75"/>
      <c r="UNA538" s="75"/>
      <c r="UNB538" s="75"/>
      <c r="UNC538" s="75"/>
      <c r="UND538" s="75"/>
      <c r="UNE538" s="75"/>
      <c r="UNF538" s="75"/>
      <c r="UNG538" s="75"/>
      <c r="UNH538" s="75"/>
      <c r="UNI538" s="75"/>
      <c r="UNJ538" s="75"/>
      <c r="UNK538" s="75"/>
      <c r="UNL538" s="75"/>
      <c r="UNM538" s="75"/>
      <c r="UNN538" s="75"/>
      <c r="UNO538" s="75"/>
      <c r="UNP538" s="75"/>
      <c r="UNQ538" s="75"/>
      <c r="UNR538" s="75"/>
      <c r="UNS538" s="75"/>
      <c r="UNT538" s="75"/>
      <c r="UNU538" s="75"/>
      <c r="UNV538" s="75"/>
      <c r="UNW538" s="75"/>
      <c r="UNX538" s="75"/>
      <c r="UNY538" s="75"/>
      <c r="UNZ538" s="75"/>
      <c r="UOA538" s="75"/>
      <c r="UOB538" s="75"/>
      <c r="UOC538" s="75"/>
      <c r="UOD538" s="75"/>
      <c r="UOE538" s="75"/>
      <c r="UOF538" s="75"/>
      <c r="UOG538" s="75"/>
      <c r="UOH538" s="75"/>
      <c r="UOI538" s="75"/>
      <c r="UOJ538" s="75"/>
      <c r="UOK538" s="75"/>
      <c r="UOL538" s="75"/>
      <c r="UOM538" s="75"/>
      <c r="UON538" s="75"/>
      <c r="UOO538" s="75"/>
      <c r="UOP538" s="75"/>
      <c r="UOQ538" s="75"/>
      <c r="UOR538" s="75"/>
      <c r="UOS538" s="75"/>
      <c r="UOT538" s="75"/>
      <c r="UOU538" s="75"/>
      <c r="UOV538" s="75"/>
      <c r="UOW538" s="75"/>
      <c r="UOX538" s="75"/>
      <c r="UOY538" s="75"/>
      <c r="UOZ538" s="75"/>
      <c r="UPA538" s="75"/>
      <c r="UPB538" s="75"/>
      <c r="UPC538" s="75"/>
      <c r="UPD538" s="75"/>
      <c r="UPE538" s="75"/>
      <c r="UPF538" s="75"/>
      <c r="UPG538" s="75"/>
      <c r="UPH538" s="75"/>
      <c r="UPI538" s="75"/>
      <c r="UPJ538" s="75"/>
      <c r="UPK538" s="75"/>
      <c r="UPL538" s="75"/>
      <c r="UPM538" s="75"/>
      <c r="UPN538" s="75"/>
      <c r="UPO538" s="75"/>
      <c r="UPP538" s="75"/>
      <c r="UPQ538" s="75"/>
      <c r="UPR538" s="75"/>
      <c r="UPS538" s="75"/>
      <c r="UPT538" s="75"/>
      <c r="UPU538" s="75"/>
      <c r="UPV538" s="75"/>
      <c r="UPW538" s="75"/>
      <c r="UPX538" s="75"/>
      <c r="UPY538" s="75"/>
      <c r="UPZ538" s="75"/>
      <c r="UQA538" s="75"/>
      <c r="UQB538" s="75"/>
      <c r="UQC538" s="75"/>
      <c r="UQD538" s="75"/>
      <c r="UQE538" s="75"/>
      <c r="UQF538" s="75"/>
      <c r="UQG538" s="75"/>
      <c r="UQH538" s="75"/>
      <c r="UQI538" s="75"/>
      <c r="UQJ538" s="75"/>
      <c r="UQK538" s="75"/>
      <c r="UQL538" s="75"/>
      <c r="UQM538" s="75"/>
      <c r="UQN538" s="75"/>
      <c r="UQO538" s="75"/>
      <c r="UQP538" s="75"/>
      <c r="UQQ538" s="75"/>
      <c r="UQR538" s="75"/>
      <c r="UQS538" s="75"/>
      <c r="UQT538" s="75"/>
      <c r="UQU538" s="75"/>
      <c r="UQV538" s="75"/>
      <c r="UQW538" s="75"/>
      <c r="UQX538" s="75"/>
      <c r="UQY538" s="75"/>
      <c r="UQZ538" s="75"/>
      <c r="URA538" s="75"/>
      <c r="URB538" s="75"/>
      <c r="URC538" s="75"/>
      <c r="URD538" s="75"/>
      <c r="URE538" s="75"/>
      <c r="URF538" s="75"/>
      <c r="URG538" s="75"/>
      <c r="URH538" s="75"/>
      <c r="URI538" s="75"/>
      <c r="URJ538" s="75"/>
      <c r="URK538" s="75"/>
      <c r="URL538" s="75"/>
      <c r="URM538" s="75"/>
      <c r="URN538" s="75"/>
      <c r="URO538" s="75"/>
      <c r="URP538" s="75"/>
      <c r="URQ538" s="75"/>
      <c r="URR538" s="75"/>
      <c r="URS538" s="75"/>
      <c r="URT538" s="75"/>
      <c r="URU538" s="75"/>
      <c r="URV538" s="75"/>
      <c r="URW538" s="75"/>
      <c r="URX538" s="75"/>
      <c r="URY538" s="75"/>
      <c r="URZ538" s="75"/>
      <c r="USA538" s="75"/>
      <c r="USB538" s="75"/>
      <c r="USC538" s="75"/>
      <c r="USD538" s="75"/>
      <c r="USE538" s="75"/>
      <c r="USF538" s="75"/>
      <c r="USG538" s="75"/>
      <c r="USH538" s="75"/>
      <c r="USI538" s="75"/>
      <c r="USJ538" s="75"/>
      <c r="USK538" s="75"/>
      <c r="USL538" s="75"/>
      <c r="USM538" s="75"/>
      <c r="USN538" s="75"/>
      <c r="USO538" s="75"/>
      <c r="USP538" s="75"/>
      <c r="USQ538" s="75"/>
      <c r="USR538" s="75"/>
      <c r="USS538" s="75"/>
      <c r="UST538" s="75"/>
      <c r="USU538" s="75"/>
      <c r="USV538" s="75"/>
      <c r="USW538" s="75"/>
      <c r="USX538" s="75"/>
      <c r="USY538" s="75"/>
      <c r="USZ538" s="75"/>
      <c r="UTA538" s="75"/>
      <c r="UTB538" s="75"/>
      <c r="UTC538" s="75"/>
      <c r="UTD538" s="75"/>
      <c r="UTE538" s="75"/>
      <c r="UTF538" s="75"/>
      <c r="UTG538" s="75"/>
      <c r="UTH538" s="75"/>
      <c r="UTI538" s="75"/>
      <c r="UTJ538" s="75"/>
      <c r="UTK538" s="75"/>
      <c r="UTL538" s="75"/>
      <c r="UTM538" s="75"/>
      <c r="UTN538" s="75"/>
      <c r="UTO538" s="75"/>
      <c r="UTP538" s="75"/>
      <c r="UTQ538" s="75"/>
      <c r="UTR538" s="75"/>
      <c r="UTS538" s="75"/>
      <c r="UTT538" s="75"/>
      <c r="UTU538" s="75"/>
      <c r="UTV538" s="75"/>
      <c r="UTW538" s="75"/>
      <c r="UTX538" s="75"/>
      <c r="UTY538" s="75"/>
      <c r="UTZ538" s="75"/>
      <c r="UUA538" s="75"/>
      <c r="UUB538" s="75"/>
      <c r="UUC538" s="75"/>
      <c r="UUD538" s="75"/>
      <c r="UUE538" s="75"/>
      <c r="UUF538" s="75"/>
      <c r="UUG538" s="75"/>
      <c r="UUH538" s="75"/>
      <c r="UUI538" s="75"/>
      <c r="UUJ538" s="75"/>
      <c r="UUK538" s="75"/>
      <c r="UUL538" s="75"/>
      <c r="UUM538" s="75"/>
      <c r="UUN538" s="75"/>
      <c r="UUO538" s="75"/>
      <c r="UUP538" s="75"/>
      <c r="UUQ538" s="75"/>
      <c r="UUR538" s="75"/>
      <c r="UUS538" s="75"/>
      <c r="UUT538" s="75"/>
      <c r="UUU538" s="75"/>
      <c r="UUV538" s="75"/>
      <c r="UUW538" s="75"/>
      <c r="UUX538" s="75"/>
      <c r="UUY538" s="75"/>
      <c r="UUZ538" s="75"/>
      <c r="UVA538" s="75"/>
      <c r="UVB538" s="75"/>
      <c r="UVC538" s="75"/>
      <c r="UVD538" s="75"/>
      <c r="UVE538" s="75"/>
      <c r="UVF538" s="75"/>
      <c r="UVG538" s="75"/>
      <c r="UVH538" s="75"/>
      <c r="UVI538" s="75"/>
      <c r="UVJ538" s="75"/>
      <c r="UVK538" s="75"/>
      <c r="UVL538" s="75"/>
      <c r="UVM538" s="75"/>
      <c r="UVN538" s="75"/>
      <c r="UVO538" s="75"/>
      <c r="UVP538" s="75"/>
      <c r="UVQ538" s="75"/>
      <c r="UVR538" s="75"/>
      <c r="UVS538" s="75"/>
      <c r="UVT538" s="75"/>
      <c r="UVU538" s="75"/>
      <c r="UVV538" s="75"/>
      <c r="UVW538" s="75"/>
      <c r="UVX538" s="75"/>
      <c r="UVY538" s="75"/>
      <c r="UVZ538" s="75"/>
      <c r="UWA538" s="75"/>
      <c r="UWB538" s="75"/>
      <c r="UWC538" s="75"/>
      <c r="UWD538" s="75"/>
      <c r="UWE538" s="75"/>
      <c r="UWF538" s="75"/>
      <c r="UWG538" s="75"/>
      <c r="UWH538" s="75"/>
      <c r="UWI538" s="75"/>
      <c r="UWJ538" s="75"/>
      <c r="UWK538" s="75"/>
      <c r="UWL538" s="75"/>
      <c r="UWM538" s="75"/>
      <c r="UWN538" s="75"/>
      <c r="UWO538" s="75"/>
      <c r="UWP538" s="75"/>
      <c r="UWQ538" s="75"/>
      <c r="UWR538" s="75"/>
      <c r="UWS538" s="75"/>
      <c r="UWT538" s="75"/>
      <c r="UWU538" s="75"/>
      <c r="UWV538" s="75"/>
      <c r="UWW538" s="75"/>
      <c r="UWX538" s="75"/>
      <c r="UWY538" s="75"/>
      <c r="UWZ538" s="75"/>
      <c r="UXA538" s="75"/>
      <c r="UXB538" s="75"/>
      <c r="UXC538" s="75"/>
      <c r="UXD538" s="75"/>
      <c r="UXE538" s="75"/>
      <c r="UXF538" s="75"/>
      <c r="UXG538" s="75"/>
      <c r="UXH538" s="75"/>
      <c r="UXI538" s="75"/>
      <c r="UXJ538" s="75"/>
      <c r="UXK538" s="75"/>
      <c r="UXL538" s="75"/>
      <c r="UXM538" s="75"/>
      <c r="UXN538" s="75"/>
      <c r="UXO538" s="75"/>
      <c r="UXP538" s="75"/>
      <c r="UXQ538" s="75"/>
      <c r="UXR538" s="75"/>
      <c r="UXS538" s="75"/>
      <c r="UXT538" s="75"/>
      <c r="UXU538" s="75"/>
      <c r="UXV538" s="75"/>
      <c r="UXW538" s="75"/>
      <c r="UXX538" s="75"/>
      <c r="UXY538" s="75"/>
      <c r="UXZ538" s="75"/>
      <c r="UYA538" s="75"/>
      <c r="UYB538" s="75"/>
      <c r="UYC538" s="75"/>
      <c r="UYD538" s="75"/>
      <c r="UYE538" s="75"/>
      <c r="UYF538" s="75"/>
      <c r="UYG538" s="75"/>
      <c r="UYH538" s="75"/>
      <c r="UYI538" s="75"/>
      <c r="UYJ538" s="75"/>
      <c r="UYK538" s="75"/>
      <c r="UYL538" s="75"/>
      <c r="UYM538" s="75"/>
      <c r="UYN538" s="75"/>
      <c r="UYO538" s="75"/>
      <c r="UYP538" s="75"/>
      <c r="UYQ538" s="75"/>
      <c r="UYR538" s="75"/>
      <c r="UYS538" s="75"/>
      <c r="UYT538" s="75"/>
      <c r="UYU538" s="75"/>
      <c r="UYV538" s="75"/>
      <c r="UYW538" s="75"/>
      <c r="UYX538" s="75"/>
      <c r="UYY538" s="75"/>
      <c r="UYZ538" s="75"/>
      <c r="UZA538" s="75"/>
      <c r="UZB538" s="75"/>
      <c r="UZC538" s="75"/>
      <c r="UZD538" s="75"/>
      <c r="UZE538" s="75"/>
      <c r="UZF538" s="75"/>
      <c r="UZG538" s="75"/>
      <c r="UZH538" s="75"/>
      <c r="UZI538" s="75"/>
      <c r="UZJ538" s="75"/>
      <c r="UZK538" s="75"/>
      <c r="UZL538" s="75"/>
      <c r="UZM538" s="75"/>
      <c r="UZN538" s="75"/>
      <c r="UZO538" s="75"/>
      <c r="UZP538" s="75"/>
      <c r="UZQ538" s="75"/>
      <c r="UZR538" s="75"/>
      <c r="UZS538" s="75"/>
      <c r="UZT538" s="75"/>
      <c r="UZU538" s="75"/>
      <c r="UZV538" s="75"/>
      <c r="UZW538" s="75"/>
      <c r="UZX538" s="75"/>
      <c r="UZY538" s="75"/>
      <c r="UZZ538" s="75"/>
      <c r="VAA538" s="75"/>
      <c r="VAB538" s="75"/>
      <c r="VAC538" s="75"/>
      <c r="VAD538" s="75"/>
      <c r="VAE538" s="75"/>
      <c r="VAF538" s="75"/>
      <c r="VAG538" s="75"/>
      <c r="VAH538" s="75"/>
      <c r="VAI538" s="75"/>
      <c r="VAJ538" s="75"/>
      <c r="VAK538" s="75"/>
      <c r="VAL538" s="75"/>
      <c r="VAM538" s="75"/>
      <c r="VAN538" s="75"/>
      <c r="VAO538" s="75"/>
      <c r="VAP538" s="75"/>
      <c r="VAQ538" s="75"/>
      <c r="VAR538" s="75"/>
      <c r="VAS538" s="75"/>
      <c r="VAT538" s="75"/>
      <c r="VAU538" s="75"/>
      <c r="VAV538" s="75"/>
      <c r="VAW538" s="75"/>
      <c r="VAX538" s="75"/>
      <c r="VAY538" s="75"/>
      <c r="VAZ538" s="75"/>
      <c r="VBA538" s="75"/>
      <c r="VBB538" s="75"/>
      <c r="VBC538" s="75"/>
      <c r="VBD538" s="75"/>
      <c r="VBE538" s="75"/>
      <c r="VBF538" s="75"/>
      <c r="VBG538" s="75"/>
      <c r="VBH538" s="75"/>
      <c r="VBI538" s="75"/>
      <c r="VBJ538" s="75"/>
      <c r="VBK538" s="75"/>
      <c r="VBL538" s="75"/>
      <c r="VBM538" s="75"/>
      <c r="VBN538" s="75"/>
      <c r="VBO538" s="75"/>
      <c r="VBP538" s="75"/>
      <c r="VBQ538" s="75"/>
      <c r="VBR538" s="75"/>
      <c r="VBS538" s="75"/>
      <c r="VBT538" s="75"/>
      <c r="VBU538" s="75"/>
      <c r="VBV538" s="75"/>
      <c r="VBW538" s="75"/>
      <c r="VBX538" s="75"/>
      <c r="VBY538" s="75"/>
      <c r="VBZ538" s="75"/>
      <c r="VCA538" s="75"/>
      <c r="VCB538" s="75"/>
      <c r="VCC538" s="75"/>
      <c r="VCD538" s="75"/>
      <c r="VCE538" s="75"/>
      <c r="VCF538" s="75"/>
      <c r="VCG538" s="75"/>
      <c r="VCH538" s="75"/>
      <c r="VCI538" s="75"/>
      <c r="VCJ538" s="75"/>
      <c r="VCK538" s="75"/>
      <c r="VCL538" s="75"/>
      <c r="VCM538" s="75"/>
      <c r="VCN538" s="75"/>
      <c r="VCO538" s="75"/>
      <c r="VCP538" s="75"/>
      <c r="VCQ538" s="75"/>
      <c r="VCR538" s="75"/>
      <c r="VCS538" s="75"/>
      <c r="VCT538" s="75"/>
      <c r="VCU538" s="75"/>
      <c r="VCV538" s="75"/>
      <c r="VCW538" s="75"/>
      <c r="VCX538" s="75"/>
      <c r="VCY538" s="75"/>
      <c r="VCZ538" s="75"/>
      <c r="VDA538" s="75"/>
      <c r="VDB538" s="75"/>
      <c r="VDC538" s="75"/>
      <c r="VDD538" s="75"/>
      <c r="VDE538" s="75"/>
      <c r="VDF538" s="75"/>
      <c r="VDG538" s="75"/>
      <c r="VDH538" s="75"/>
      <c r="VDI538" s="75"/>
      <c r="VDJ538" s="75"/>
      <c r="VDK538" s="75"/>
      <c r="VDL538" s="75"/>
      <c r="VDM538" s="75"/>
      <c r="VDN538" s="75"/>
      <c r="VDO538" s="75"/>
      <c r="VDP538" s="75"/>
      <c r="VDQ538" s="75"/>
      <c r="VDR538" s="75"/>
      <c r="VDS538" s="75"/>
      <c r="VDT538" s="75"/>
      <c r="VDU538" s="75"/>
      <c r="VDV538" s="75"/>
      <c r="VDW538" s="75"/>
      <c r="VDX538" s="75"/>
      <c r="VDY538" s="75"/>
      <c r="VDZ538" s="75"/>
      <c r="VEA538" s="75"/>
      <c r="VEB538" s="75"/>
      <c r="VEC538" s="75"/>
      <c r="VED538" s="75"/>
      <c r="VEE538" s="75"/>
      <c r="VEF538" s="75"/>
      <c r="VEG538" s="75"/>
      <c r="VEH538" s="75"/>
      <c r="VEI538" s="75"/>
      <c r="VEJ538" s="75"/>
      <c r="VEK538" s="75"/>
      <c r="VEL538" s="75"/>
      <c r="VEM538" s="75"/>
      <c r="VEN538" s="75"/>
      <c r="VEO538" s="75"/>
      <c r="VEP538" s="75"/>
      <c r="VEQ538" s="75"/>
      <c r="VER538" s="75"/>
      <c r="VES538" s="75"/>
      <c r="VET538" s="75"/>
      <c r="VEU538" s="75"/>
      <c r="VEV538" s="75"/>
      <c r="VEW538" s="75"/>
      <c r="VEX538" s="75"/>
      <c r="VEY538" s="75"/>
      <c r="VEZ538" s="75"/>
      <c r="VFA538" s="75"/>
      <c r="VFB538" s="75"/>
      <c r="VFC538" s="75"/>
      <c r="VFD538" s="75"/>
      <c r="VFE538" s="75"/>
      <c r="VFF538" s="75"/>
      <c r="VFG538" s="75"/>
      <c r="VFH538" s="75"/>
      <c r="VFI538" s="75"/>
      <c r="VFJ538" s="75"/>
      <c r="VFK538" s="75"/>
      <c r="VFL538" s="75"/>
      <c r="VFM538" s="75"/>
      <c r="VFN538" s="75"/>
      <c r="VFO538" s="75"/>
      <c r="VFP538" s="75"/>
      <c r="VFQ538" s="75"/>
      <c r="VFR538" s="75"/>
      <c r="VFS538" s="75"/>
      <c r="VFT538" s="75"/>
      <c r="VFU538" s="75"/>
      <c r="VFV538" s="75"/>
      <c r="VFW538" s="75"/>
      <c r="VFX538" s="75"/>
      <c r="VFY538" s="75"/>
      <c r="VFZ538" s="75"/>
      <c r="VGA538" s="75"/>
      <c r="VGB538" s="75"/>
      <c r="VGC538" s="75"/>
      <c r="VGD538" s="75"/>
      <c r="VGE538" s="75"/>
      <c r="VGF538" s="75"/>
      <c r="VGG538" s="75"/>
      <c r="VGH538" s="75"/>
      <c r="VGI538" s="75"/>
      <c r="VGJ538" s="75"/>
      <c r="VGK538" s="75"/>
      <c r="VGL538" s="75"/>
      <c r="VGM538" s="75"/>
      <c r="VGN538" s="75"/>
      <c r="VGO538" s="75"/>
      <c r="VGP538" s="75"/>
      <c r="VGQ538" s="75"/>
      <c r="VGR538" s="75"/>
      <c r="VGS538" s="75"/>
      <c r="VGT538" s="75"/>
      <c r="VGU538" s="75"/>
      <c r="VGV538" s="75"/>
      <c r="VGW538" s="75"/>
      <c r="VGX538" s="75"/>
      <c r="VGY538" s="75"/>
      <c r="VGZ538" s="75"/>
      <c r="VHA538" s="75"/>
      <c r="VHB538" s="75"/>
      <c r="VHC538" s="75"/>
      <c r="VHD538" s="75"/>
      <c r="VHE538" s="75"/>
      <c r="VHF538" s="75"/>
      <c r="VHG538" s="75"/>
      <c r="VHH538" s="75"/>
      <c r="VHI538" s="75"/>
      <c r="VHJ538" s="75"/>
      <c r="VHK538" s="75"/>
      <c r="VHL538" s="75"/>
      <c r="VHM538" s="75"/>
      <c r="VHN538" s="75"/>
      <c r="VHO538" s="75"/>
      <c r="VHP538" s="75"/>
      <c r="VHQ538" s="75"/>
      <c r="VHR538" s="75"/>
      <c r="VHS538" s="75"/>
      <c r="VHT538" s="75"/>
      <c r="VHU538" s="75"/>
      <c r="VHV538" s="75"/>
      <c r="VHW538" s="75"/>
      <c r="VHX538" s="75"/>
      <c r="VHY538" s="75"/>
      <c r="VHZ538" s="75"/>
      <c r="VIA538" s="75"/>
      <c r="VIB538" s="75"/>
      <c r="VIC538" s="75"/>
      <c r="VID538" s="75"/>
      <c r="VIE538" s="75"/>
      <c r="VIF538" s="75"/>
      <c r="VIG538" s="75"/>
      <c r="VIH538" s="75"/>
      <c r="VII538" s="75"/>
      <c r="VIJ538" s="75"/>
      <c r="VIK538" s="75"/>
      <c r="VIL538" s="75"/>
      <c r="VIM538" s="75"/>
      <c r="VIN538" s="75"/>
      <c r="VIO538" s="75"/>
      <c r="VIP538" s="75"/>
      <c r="VIQ538" s="75"/>
      <c r="VIR538" s="75"/>
      <c r="VIS538" s="75"/>
      <c r="VIT538" s="75"/>
      <c r="VIU538" s="75"/>
      <c r="VIV538" s="75"/>
      <c r="VIW538" s="75"/>
      <c r="VIX538" s="75"/>
      <c r="VIY538" s="75"/>
      <c r="VIZ538" s="75"/>
      <c r="VJA538" s="75"/>
      <c r="VJB538" s="75"/>
      <c r="VJC538" s="75"/>
      <c r="VJD538" s="75"/>
      <c r="VJE538" s="75"/>
      <c r="VJF538" s="75"/>
      <c r="VJG538" s="75"/>
      <c r="VJH538" s="75"/>
      <c r="VJI538" s="75"/>
      <c r="VJJ538" s="75"/>
      <c r="VJK538" s="75"/>
      <c r="VJL538" s="75"/>
      <c r="VJM538" s="75"/>
      <c r="VJN538" s="75"/>
      <c r="VJO538" s="75"/>
      <c r="VJP538" s="75"/>
      <c r="VJQ538" s="75"/>
      <c r="VJR538" s="75"/>
      <c r="VJS538" s="75"/>
      <c r="VJT538" s="75"/>
      <c r="VJU538" s="75"/>
      <c r="VJV538" s="75"/>
      <c r="VJW538" s="75"/>
      <c r="VJX538" s="75"/>
      <c r="VJY538" s="75"/>
      <c r="VJZ538" s="75"/>
      <c r="VKA538" s="75"/>
      <c r="VKB538" s="75"/>
      <c r="VKC538" s="75"/>
      <c r="VKD538" s="75"/>
      <c r="VKE538" s="75"/>
      <c r="VKF538" s="75"/>
      <c r="VKG538" s="75"/>
      <c r="VKH538" s="75"/>
      <c r="VKI538" s="75"/>
      <c r="VKJ538" s="75"/>
      <c r="VKK538" s="75"/>
      <c r="VKL538" s="75"/>
      <c r="VKM538" s="75"/>
      <c r="VKN538" s="75"/>
      <c r="VKO538" s="75"/>
      <c r="VKP538" s="75"/>
      <c r="VKQ538" s="75"/>
      <c r="VKR538" s="75"/>
      <c r="VKS538" s="75"/>
      <c r="VKT538" s="75"/>
      <c r="VKU538" s="75"/>
      <c r="VKV538" s="75"/>
      <c r="VKW538" s="75"/>
      <c r="VKX538" s="75"/>
      <c r="VKY538" s="75"/>
      <c r="VKZ538" s="75"/>
      <c r="VLA538" s="75"/>
      <c r="VLB538" s="75"/>
      <c r="VLC538" s="75"/>
      <c r="VLD538" s="75"/>
      <c r="VLE538" s="75"/>
      <c r="VLF538" s="75"/>
      <c r="VLG538" s="75"/>
      <c r="VLH538" s="75"/>
      <c r="VLI538" s="75"/>
      <c r="VLJ538" s="75"/>
      <c r="VLK538" s="75"/>
      <c r="VLL538" s="75"/>
      <c r="VLM538" s="75"/>
      <c r="VLN538" s="75"/>
      <c r="VLO538" s="75"/>
      <c r="VLP538" s="75"/>
      <c r="VLQ538" s="75"/>
      <c r="VLR538" s="75"/>
      <c r="VLS538" s="75"/>
      <c r="VLT538" s="75"/>
      <c r="VLU538" s="75"/>
      <c r="VLV538" s="75"/>
      <c r="VLW538" s="75"/>
      <c r="VLX538" s="75"/>
      <c r="VLY538" s="75"/>
      <c r="VLZ538" s="75"/>
      <c r="VMA538" s="75"/>
      <c r="VMB538" s="75"/>
      <c r="VMC538" s="75"/>
      <c r="VMD538" s="75"/>
      <c r="VME538" s="75"/>
      <c r="VMF538" s="75"/>
      <c r="VMG538" s="75"/>
      <c r="VMH538" s="75"/>
      <c r="VMI538" s="75"/>
      <c r="VMJ538" s="75"/>
      <c r="VMK538" s="75"/>
      <c r="VML538" s="75"/>
      <c r="VMM538" s="75"/>
      <c r="VMN538" s="75"/>
      <c r="VMO538" s="75"/>
      <c r="VMP538" s="75"/>
      <c r="VMQ538" s="75"/>
      <c r="VMR538" s="75"/>
      <c r="VMS538" s="75"/>
      <c r="VMT538" s="75"/>
      <c r="VMU538" s="75"/>
      <c r="VMV538" s="75"/>
      <c r="VMW538" s="75"/>
      <c r="VMX538" s="75"/>
      <c r="VMY538" s="75"/>
      <c r="VMZ538" s="75"/>
      <c r="VNA538" s="75"/>
      <c r="VNB538" s="75"/>
      <c r="VNC538" s="75"/>
      <c r="VND538" s="75"/>
      <c r="VNE538" s="75"/>
      <c r="VNF538" s="75"/>
      <c r="VNG538" s="75"/>
      <c r="VNH538" s="75"/>
      <c r="VNI538" s="75"/>
      <c r="VNJ538" s="75"/>
      <c r="VNK538" s="75"/>
      <c r="VNL538" s="75"/>
      <c r="VNM538" s="75"/>
      <c r="VNN538" s="75"/>
      <c r="VNO538" s="75"/>
      <c r="VNP538" s="75"/>
      <c r="VNQ538" s="75"/>
      <c r="VNR538" s="75"/>
      <c r="VNS538" s="75"/>
      <c r="VNT538" s="75"/>
      <c r="VNU538" s="75"/>
      <c r="VNV538" s="75"/>
      <c r="VNW538" s="75"/>
      <c r="VNX538" s="75"/>
      <c r="VNY538" s="75"/>
      <c r="VNZ538" s="75"/>
      <c r="VOA538" s="75"/>
      <c r="VOB538" s="75"/>
      <c r="VOC538" s="75"/>
      <c r="VOD538" s="75"/>
      <c r="VOE538" s="75"/>
      <c r="VOF538" s="75"/>
      <c r="VOG538" s="75"/>
      <c r="VOH538" s="75"/>
      <c r="VOI538" s="75"/>
      <c r="VOJ538" s="75"/>
      <c r="VOK538" s="75"/>
      <c r="VOL538" s="75"/>
      <c r="VOM538" s="75"/>
      <c r="VON538" s="75"/>
      <c r="VOO538" s="75"/>
      <c r="VOP538" s="75"/>
      <c r="VOQ538" s="75"/>
      <c r="VOR538" s="75"/>
      <c r="VOS538" s="75"/>
      <c r="VOT538" s="75"/>
      <c r="VOU538" s="75"/>
      <c r="VOV538" s="75"/>
      <c r="VOW538" s="75"/>
      <c r="VOX538" s="75"/>
      <c r="VOY538" s="75"/>
      <c r="VOZ538" s="75"/>
      <c r="VPA538" s="75"/>
      <c r="VPB538" s="75"/>
      <c r="VPC538" s="75"/>
      <c r="VPD538" s="75"/>
      <c r="VPE538" s="75"/>
      <c r="VPF538" s="75"/>
      <c r="VPG538" s="75"/>
      <c r="VPH538" s="75"/>
      <c r="VPI538" s="75"/>
      <c r="VPJ538" s="75"/>
      <c r="VPK538" s="75"/>
      <c r="VPL538" s="75"/>
      <c r="VPM538" s="75"/>
      <c r="VPN538" s="75"/>
      <c r="VPO538" s="75"/>
      <c r="VPP538" s="75"/>
      <c r="VPQ538" s="75"/>
      <c r="VPR538" s="75"/>
      <c r="VPS538" s="75"/>
      <c r="VPT538" s="75"/>
      <c r="VPU538" s="75"/>
      <c r="VPV538" s="75"/>
      <c r="VPW538" s="75"/>
      <c r="VPX538" s="75"/>
      <c r="VPY538" s="75"/>
      <c r="VPZ538" s="75"/>
      <c r="VQA538" s="75"/>
      <c r="VQB538" s="75"/>
      <c r="VQC538" s="75"/>
      <c r="VQD538" s="75"/>
      <c r="VQE538" s="75"/>
      <c r="VQF538" s="75"/>
      <c r="VQG538" s="75"/>
      <c r="VQH538" s="75"/>
      <c r="VQI538" s="75"/>
      <c r="VQJ538" s="75"/>
      <c r="VQK538" s="75"/>
      <c r="VQL538" s="75"/>
      <c r="VQM538" s="75"/>
      <c r="VQN538" s="75"/>
      <c r="VQO538" s="75"/>
      <c r="VQP538" s="75"/>
      <c r="VQQ538" s="75"/>
      <c r="VQR538" s="75"/>
      <c r="VQS538" s="75"/>
      <c r="VQT538" s="75"/>
      <c r="VQU538" s="75"/>
      <c r="VQV538" s="75"/>
      <c r="VQW538" s="75"/>
      <c r="VQX538" s="75"/>
      <c r="VQY538" s="75"/>
      <c r="VQZ538" s="75"/>
      <c r="VRA538" s="75"/>
      <c r="VRB538" s="75"/>
      <c r="VRC538" s="75"/>
      <c r="VRD538" s="75"/>
      <c r="VRE538" s="75"/>
      <c r="VRF538" s="75"/>
      <c r="VRG538" s="75"/>
      <c r="VRH538" s="75"/>
      <c r="VRI538" s="75"/>
      <c r="VRJ538" s="75"/>
      <c r="VRK538" s="75"/>
      <c r="VRL538" s="75"/>
      <c r="VRM538" s="75"/>
      <c r="VRN538" s="75"/>
      <c r="VRO538" s="75"/>
      <c r="VRP538" s="75"/>
      <c r="VRQ538" s="75"/>
      <c r="VRR538" s="75"/>
      <c r="VRS538" s="75"/>
      <c r="VRT538" s="75"/>
      <c r="VRU538" s="75"/>
      <c r="VRV538" s="75"/>
      <c r="VRW538" s="75"/>
      <c r="VRX538" s="75"/>
      <c r="VRY538" s="75"/>
      <c r="VRZ538" s="75"/>
      <c r="VSA538" s="75"/>
      <c r="VSB538" s="75"/>
      <c r="VSC538" s="75"/>
      <c r="VSD538" s="75"/>
      <c r="VSE538" s="75"/>
      <c r="VSF538" s="75"/>
      <c r="VSG538" s="75"/>
      <c r="VSH538" s="75"/>
      <c r="VSI538" s="75"/>
      <c r="VSJ538" s="75"/>
      <c r="VSK538" s="75"/>
      <c r="VSL538" s="75"/>
      <c r="VSM538" s="75"/>
      <c r="VSN538" s="75"/>
      <c r="VSO538" s="75"/>
      <c r="VSP538" s="75"/>
      <c r="VSQ538" s="75"/>
      <c r="VSR538" s="75"/>
      <c r="VSS538" s="75"/>
      <c r="VST538" s="75"/>
      <c r="VSU538" s="75"/>
      <c r="VSV538" s="75"/>
      <c r="VSW538" s="75"/>
      <c r="VSX538" s="75"/>
      <c r="VSY538" s="75"/>
      <c r="VSZ538" s="75"/>
      <c r="VTA538" s="75"/>
      <c r="VTB538" s="75"/>
      <c r="VTC538" s="75"/>
      <c r="VTD538" s="75"/>
      <c r="VTE538" s="75"/>
      <c r="VTF538" s="75"/>
      <c r="VTG538" s="75"/>
      <c r="VTH538" s="75"/>
      <c r="VTI538" s="75"/>
      <c r="VTJ538" s="75"/>
      <c r="VTK538" s="75"/>
      <c r="VTL538" s="75"/>
      <c r="VTM538" s="75"/>
      <c r="VTN538" s="75"/>
      <c r="VTO538" s="75"/>
      <c r="VTP538" s="75"/>
      <c r="VTQ538" s="75"/>
      <c r="VTR538" s="75"/>
      <c r="VTS538" s="75"/>
      <c r="VTT538" s="75"/>
      <c r="VTU538" s="75"/>
      <c r="VTV538" s="75"/>
      <c r="VTW538" s="75"/>
      <c r="VTX538" s="75"/>
      <c r="VTY538" s="75"/>
      <c r="VTZ538" s="75"/>
      <c r="VUA538" s="75"/>
      <c r="VUB538" s="75"/>
      <c r="VUC538" s="75"/>
      <c r="VUD538" s="75"/>
      <c r="VUE538" s="75"/>
      <c r="VUF538" s="75"/>
      <c r="VUG538" s="75"/>
      <c r="VUH538" s="75"/>
      <c r="VUI538" s="75"/>
      <c r="VUJ538" s="75"/>
      <c r="VUK538" s="75"/>
      <c r="VUL538" s="75"/>
      <c r="VUM538" s="75"/>
      <c r="VUN538" s="75"/>
      <c r="VUO538" s="75"/>
      <c r="VUP538" s="75"/>
      <c r="VUQ538" s="75"/>
      <c r="VUR538" s="75"/>
      <c r="VUS538" s="75"/>
      <c r="VUT538" s="75"/>
      <c r="VUU538" s="75"/>
      <c r="VUV538" s="75"/>
      <c r="VUW538" s="75"/>
      <c r="VUX538" s="75"/>
      <c r="VUY538" s="75"/>
      <c r="VUZ538" s="75"/>
      <c r="VVA538" s="75"/>
      <c r="VVB538" s="75"/>
      <c r="VVC538" s="75"/>
      <c r="VVD538" s="75"/>
      <c r="VVE538" s="75"/>
      <c r="VVF538" s="75"/>
      <c r="VVG538" s="75"/>
      <c r="VVH538" s="75"/>
      <c r="VVI538" s="75"/>
      <c r="VVJ538" s="75"/>
      <c r="VVK538" s="75"/>
      <c r="VVL538" s="75"/>
      <c r="VVM538" s="75"/>
      <c r="VVN538" s="75"/>
      <c r="VVO538" s="75"/>
      <c r="VVP538" s="75"/>
      <c r="VVQ538" s="75"/>
      <c r="VVR538" s="75"/>
      <c r="VVS538" s="75"/>
      <c r="VVT538" s="75"/>
      <c r="VVU538" s="75"/>
      <c r="VVV538" s="75"/>
      <c r="VVW538" s="75"/>
      <c r="VVX538" s="75"/>
      <c r="VVY538" s="75"/>
      <c r="VVZ538" s="75"/>
      <c r="VWA538" s="75"/>
      <c r="VWB538" s="75"/>
      <c r="VWC538" s="75"/>
      <c r="VWD538" s="75"/>
      <c r="VWE538" s="75"/>
      <c r="VWF538" s="75"/>
      <c r="VWG538" s="75"/>
      <c r="VWH538" s="75"/>
      <c r="VWI538" s="75"/>
      <c r="VWJ538" s="75"/>
      <c r="VWK538" s="75"/>
      <c r="VWL538" s="75"/>
      <c r="VWM538" s="75"/>
      <c r="VWN538" s="75"/>
      <c r="VWO538" s="75"/>
      <c r="VWP538" s="75"/>
      <c r="VWQ538" s="75"/>
      <c r="VWR538" s="75"/>
      <c r="VWS538" s="75"/>
      <c r="VWT538" s="75"/>
      <c r="VWU538" s="75"/>
      <c r="VWV538" s="75"/>
      <c r="VWW538" s="75"/>
      <c r="VWX538" s="75"/>
      <c r="VWY538" s="75"/>
      <c r="VWZ538" s="75"/>
      <c r="VXA538" s="75"/>
      <c r="VXB538" s="75"/>
      <c r="VXC538" s="75"/>
      <c r="VXD538" s="75"/>
      <c r="VXE538" s="75"/>
      <c r="VXF538" s="75"/>
      <c r="VXG538" s="75"/>
      <c r="VXH538" s="75"/>
      <c r="VXI538" s="75"/>
      <c r="VXJ538" s="75"/>
      <c r="VXK538" s="75"/>
      <c r="VXL538" s="75"/>
      <c r="VXM538" s="75"/>
      <c r="VXN538" s="75"/>
      <c r="VXO538" s="75"/>
      <c r="VXP538" s="75"/>
      <c r="VXQ538" s="75"/>
      <c r="VXR538" s="75"/>
      <c r="VXS538" s="75"/>
      <c r="VXT538" s="75"/>
      <c r="VXU538" s="75"/>
      <c r="VXV538" s="75"/>
      <c r="VXW538" s="75"/>
      <c r="VXX538" s="75"/>
      <c r="VXY538" s="75"/>
      <c r="VXZ538" s="75"/>
      <c r="VYA538" s="75"/>
      <c r="VYB538" s="75"/>
      <c r="VYC538" s="75"/>
      <c r="VYD538" s="75"/>
      <c r="VYE538" s="75"/>
      <c r="VYF538" s="75"/>
      <c r="VYG538" s="75"/>
      <c r="VYH538" s="75"/>
      <c r="VYI538" s="75"/>
      <c r="VYJ538" s="75"/>
      <c r="VYK538" s="75"/>
      <c r="VYL538" s="75"/>
      <c r="VYM538" s="75"/>
      <c r="VYN538" s="75"/>
      <c r="VYO538" s="75"/>
      <c r="VYP538" s="75"/>
      <c r="VYQ538" s="75"/>
      <c r="VYR538" s="75"/>
      <c r="VYS538" s="75"/>
      <c r="VYT538" s="75"/>
      <c r="VYU538" s="75"/>
      <c r="VYV538" s="75"/>
      <c r="VYW538" s="75"/>
      <c r="VYX538" s="75"/>
      <c r="VYY538" s="75"/>
      <c r="VYZ538" s="75"/>
      <c r="VZA538" s="75"/>
      <c r="VZB538" s="75"/>
      <c r="VZC538" s="75"/>
      <c r="VZD538" s="75"/>
      <c r="VZE538" s="75"/>
      <c r="VZF538" s="75"/>
      <c r="VZG538" s="75"/>
      <c r="VZH538" s="75"/>
      <c r="VZI538" s="75"/>
      <c r="VZJ538" s="75"/>
      <c r="VZK538" s="75"/>
      <c r="VZL538" s="75"/>
      <c r="VZM538" s="75"/>
      <c r="VZN538" s="75"/>
      <c r="VZO538" s="75"/>
      <c r="VZP538" s="75"/>
      <c r="VZQ538" s="75"/>
      <c r="VZR538" s="75"/>
      <c r="VZS538" s="75"/>
      <c r="VZT538" s="75"/>
      <c r="VZU538" s="75"/>
      <c r="VZV538" s="75"/>
      <c r="VZW538" s="75"/>
      <c r="VZX538" s="75"/>
      <c r="VZY538" s="75"/>
      <c r="VZZ538" s="75"/>
      <c r="WAA538" s="75"/>
      <c r="WAB538" s="75"/>
      <c r="WAC538" s="75"/>
      <c r="WAD538" s="75"/>
      <c r="WAE538" s="75"/>
      <c r="WAF538" s="75"/>
      <c r="WAG538" s="75"/>
      <c r="WAH538" s="75"/>
      <c r="WAI538" s="75"/>
      <c r="WAJ538" s="75"/>
      <c r="WAK538" s="75"/>
      <c r="WAL538" s="75"/>
      <c r="WAM538" s="75"/>
      <c r="WAN538" s="75"/>
      <c r="WAO538" s="75"/>
      <c r="WAP538" s="75"/>
      <c r="WAQ538" s="75"/>
      <c r="WAR538" s="75"/>
      <c r="WAS538" s="75"/>
      <c r="WAT538" s="75"/>
      <c r="WAU538" s="75"/>
      <c r="WAV538" s="75"/>
      <c r="WAW538" s="75"/>
      <c r="WAX538" s="75"/>
      <c r="WAY538" s="75"/>
      <c r="WAZ538" s="75"/>
      <c r="WBA538" s="75"/>
      <c r="WBB538" s="75"/>
      <c r="WBC538" s="75"/>
      <c r="WBD538" s="75"/>
      <c r="WBE538" s="75"/>
      <c r="WBF538" s="75"/>
      <c r="WBG538" s="75"/>
      <c r="WBH538" s="75"/>
      <c r="WBI538" s="75"/>
      <c r="WBJ538" s="75"/>
      <c r="WBK538" s="75"/>
      <c r="WBL538" s="75"/>
      <c r="WBM538" s="75"/>
      <c r="WBN538" s="75"/>
      <c r="WBO538" s="75"/>
      <c r="WBP538" s="75"/>
      <c r="WBQ538" s="75"/>
      <c r="WBR538" s="75"/>
      <c r="WBS538" s="75"/>
      <c r="WBT538" s="75"/>
      <c r="WBU538" s="75"/>
      <c r="WBV538" s="75"/>
      <c r="WBW538" s="75"/>
      <c r="WBX538" s="75"/>
      <c r="WBY538" s="75"/>
      <c r="WBZ538" s="75"/>
      <c r="WCA538" s="75"/>
      <c r="WCB538" s="75"/>
      <c r="WCC538" s="75"/>
      <c r="WCD538" s="75"/>
      <c r="WCE538" s="75"/>
      <c r="WCF538" s="75"/>
      <c r="WCG538" s="75"/>
      <c r="WCH538" s="75"/>
      <c r="WCI538" s="75"/>
      <c r="WCJ538" s="75"/>
      <c r="WCK538" s="75"/>
      <c r="WCL538" s="75"/>
      <c r="WCM538" s="75"/>
      <c r="WCN538" s="75"/>
      <c r="WCO538" s="75"/>
      <c r="WCP538" s="75"/>
      <c r="WCQ538" s="75"/>
      <c r="WCR538" s="75"/>
      <c r="WCS538" s="75"/>
      <c r="WCT538" s="75"/>
      <c r="WCU538" s="75"/>
      <c r="WCV538" s="75"/>
      <c r="WCW538" s="75"/>
      <c r="WCX538" s="75"/>
      <c r="WCY538" s="75"/>
      <c r="WCZ538" s="75"/>
      <c r="WDA538" s="75"/>
      <c r="WDB538" s="75"/>
      <c r="WDC538" s="75"/>
      <c r="WDD538" s="75"/>
      <c r="WDE538" s="75"/>
      <c r="WDF538" s="75"/>
      <c r="WDG538" s="75"/>
      <c r="WDH538" s="75"/>
      <c r="WDI538" s="75"/>
      <c r="WDJ538" s="75"/>
      <c r="WDK538" s="75"/>
      <c r="WDL538" s="75"/>
      <c r="WDM538" s="75"/>
      <c r="WDN538" s="75"/>
      <c r="WDO538" s="75"/>
      <c r="WDP538" s="75"/>
      <c r="WDQ538" s="75"/>
      <c r="WDR538" s="75"/>
      <c r="WDS538" s="75"/>
      <c r="WDT538" s="75"/>
      <c r="WDU538" s="75"/>
      <c r="WDV538" s="75"/>
      <c r="WDW538" s="75"/>
      <c r="WDX538" s="75"/>
      <c r="WDY538" s="75"/>
      <c r="WDZ538" s="75"/>
      <c r="WEA538" s="75"/>
      <c r="WEB538" s="75"/>
      <c r="WEC538" s="75"/>
      <c r="WED538" s="75"/>
      <c r="WEE538" s="75"/>
      <c r="WEF538" s="75"/>
      <c r="WEG538" s="75"/>
      <c r="WEH538" s="75"/>
      <c r="WEI538" s="75"/>
      <c r="WEJ538" s="75"/>
      <c r="WEK538" s="75"/>
      <c r="WEL538" s="75"/>
      <c r="WEM538" s="75"/>
      <c r="WEN538" s="75"/>
      <c r="WEO538" s="75"/>
      <c r="WEP538" s="75"/>
      <c r="WEQ538" s="75"/>
      <c r="WER538" s="75"/>
      <c r="WES538" s="75"/>
      <c r="WET538" s="75"/>
      <c r="WEU538" s="75"/>
      <c r="WEV538" s="75"/>
      <c r="WEW538" s="75"/>
      <c r="WEX538" s="75"/>
      <c r="WEY538" s="75"/>
      <c r="WEZ538" s="75"/>
      <c r="WFA538" s="75"/>
      <c r="WFB538" s="75"/>
      <c r="WFC538" s="75"/>
      <c r="WFD538" s="75"/>
      <c r="WFE538" s="75"/>
      <c r="WFF538" s="75"/>
      <c r="WFG538" s="75"/>
      <c r="WFH538" s="75"/>
      <c r="WFI538" s="75"/>
      <c r="WFJ538" s="75"/>
      <c r="WFK538" s="75"/>
      <c r="WFL538" s="75"/>
      <c r="WFM538" s="75"/>
      <c r="WFN538" s="75"/>
      <c r="WFO538" s="75"/>
      <c r="WFP538" s="75"/>
      <c r="WFQ538" s="75"/>
      <c r="WFR538" s="75"/>
      <c r="WFS538" s="75"/>
      <c r="WFT538" s="75"/>
      <c r="WFU538" s="75"/>
      <c r="WFV538" s="75"/>
      <c r="WFW538" s="75"/>
      <c r="WFX538" s="75"/>
      <c r="WFY538" s="75"/>
      <c r="WFZ538" s="75"/>
      <c r="WGA538" s="75"/>
      <c r="WGB538" s="75"/>
      <c r="WGC538" s="75"/>
      <c r="WGD538" s="75"/>
      <c r="WGE538" s="75"/>
      <c r="WGF538" s="75"/>
      <c r="WGG538" s="75"/>
      <c r="WGH538" s="75"/>
      <c r="WGI538" s="75"/>
      <c r="WGJ538" s="75"/>
      <c r="WGK538" s="75"/>
      <c r="WGL538" s="75"/>
      <c r="WGM538" s="75"/>
      <c r="WGN538" s="75"/>
      <c r="WGO538" s="75"/>
      <c r="WGP538" s="75"/>
      <c r="WGQ538" s="75"/>
      <c r="WGR538" s="75"/>
      <c r="WGS538" s="75"/>
      <c r="WGT538" s="75"/>
      <c r="WGU538" s="75"/>
      <c r="WGV538" s="75"/>
      <c r="WGW538" s="75"/>
      <c r="WGX538" s="75"/>
      <c r="WGY538" s="75"/>
      <c r="WGZ538" s="75"/>
      <c r="WHA538" s="75"/>
      <c r="WHB538" s="75"/>
      <c r="WHC538" s="75"/>
      <c r="WHD538" s="75"/>
      <c r="WHE538" s="75"/>
      <c r="WHF538" s="75"/>
      <c r="WHG538" s="75"/>
      <c r="WHH538" s="75"/>
      <c r="WHI538" s="75"/>
      <c r="WHJ538" s="75"/>
      <c r="WHK538" s="75"/>
      <c r="WHL538" s="75"/>
      <c r="WHM538" s="75"/>
      <c r="WHN538" s="75"/>
      <c r="WHO538" s="75"/>
      <c r="WHP538" s="75"/>
      <c r="WHQ538" s="75"/>
      <c r="WHR538" s="75"/>
      <c r="WHS538" s="75"/>
      <c r="WHT538" s="75"/>
      <c r="WHU538" s="75"/>
      <c r="WHV538" s="75"/>
      <c r="WHW538" s="75"/>
      <c r="WHX538" s="75"/>
      <c r="WHY538" s="75"/>
      <c r="WHZ538" s="75"/>
      <c r="WIA538" s="75"/>
      <c r="WIB538" s="75"/>
      <c r="WIC538" s="75"/>
      <c r="WID538" s="75"/>
      <c r="WIE538" s="75"/>
      <c r="WIF538" s="75"/>
      <c r="WIG538" s="75"/>
      <c r="WIH538" s="75"/>
      <c r="WII538" s="75"/>
      <c r="WIJ538" s="75"/>
      <c r="WIK538" s="75"/>
      <c r="WIL538" s="75"/>
      <c r="WIM538" s="75"/>
      <c r="WIN538" s="75"/>
      <c r="WIO538" s="75"/>
      <c r="WIP538" s="75"/>
      <c r="WIQ538" s="75"/>
      <c r="WIR538" s="75"/>
      <c r="WIS538" s="75"/>
      <c r="WIT538" s="75"/>
      <c r="WIU538" s="75"/>
      <c r="WIV538" s="75"/>
      <c r="WIW538" s="75"/>
      <c r="WIX538" s="75"/>
      <c r="WIY538" s="75"/>
      <c r="WIZ538" s="75"/>
      <c r="WJA538" s="75"/>
      <c r="WJB538" s="75"/>
      <c r="WJC538" s="75"/>
      <c r="WJD538" s="75"/>
      <c r="WJE538" s="75"/>
      <c r="WJF538" s="75"/>
      <c r="WJG538" s="75"/>
      <c r="WJH538" s="75"/>
      <c r="WJI538" s="75"/>
      <c r="WJJ538" s="75"/>
      <c r="WJK538" s="75"/>
      <c r="WJL538" s="75"/>
      <c r="WJM538" s="75"/>
      <c r="WJN538" s="75"/>
      <c r="WJO538" s="75"/>
      <c r="WJP538" s="75"/>
      <c r="WJQ538" s="75"/>
      <c r="WJR538" s="75"/>
      <c r="WJS538" s="75"/>
      <c r="WJT538" s="75"/>
      <c r="WJU538" s="75"/>
      <c r="WJV538" s="75"/>
      <c r="WJW538" s="75"/>
      <c r="WJX538" s="75"/>
      <c r="WJY538" s="75"/>
      <c r="WJZ538" s="75"/>
      <c r="WKA538" s="75"/>
      <c r="WKB538" s="75"/>
      <c r="WKC538" s="75"/>
      <c r="WKD538" s="75"/>
      <c r="WKE538" s="75"/>
      <c r="WKF538" s="75"/>
      <c r="WKG538" s="75"/>
      <c r="WKH538" s="75"/>
      <c r="WKI538" s="75"/>
      <c r="WKJ538" s="75"/>
      <c r="WKK538" s="75"/>
      <c r="WKL538" s="75"/>
      <c r="WKM538" s="75"/>
      <c r="WKN538" s="75"/>
      <c r="WKO538" s="75"/>
      <c r="WKP538" s="75"/>
      <c r="WKQ538" s="75"/>
      <c r="WKR538" s="75"/>
      <c r="WKS538" s="75"/>
      <c r="WKT538" s="75"/>
      <c r="WKU538" s="75"/>
      <c r="WKV538" s="75"/>
      <c r="WKW538" s="75"/>
      <c r="WKX538" s="75"/>
      <c r="WKY538" s="75"/>
      <c r="WKZ538" s="75"/>
      <c r="WLA538" s="75"/>
      <c r="WLB538" s="75"/>
      <c r="WLC538" s="75"/>
      <c r="WLD538" s="75"/>
      <c r="WLE538" s="75"/>
      <c r="WLF538" s="75"/>
      <c r="WLG538" s="75"/>
      <c r="WLH538" s="75"/>
      <c r="WLI538" s="75"/>
      <c r="WLJ538" s="75"/>
      <c r="WLK538" s="75"/>
      <c r="WLL538" s="75"/>
      <c r="WLM538" s="75"/>
      <c r="WLN538" s="75"/>
      <c r="WLO538" s="75"/>
      <c r="WLP538" s="75"/>
      <c r="WLQ538" s="75"/>
      <c r="WLR538" s="75"/>
      <c r="WLS538" s="75"/>
      <c r="WLT538" s="75"/>
      <c r="WLU538" s="75"/>
      <c r="WLV538" s="75"/>
      <c r="WLW538" s="75"/>
      <c r="WLX538" s="75"/>
      <c r="WLY538" s="75"/>
      <c r="WLZ538" s="75"/>
      <c r="WMA538" s="75"/>
      <c r="WMB538" s="75"/>
      <c r="WMC538" s="75"/>
      <c r="WMD538" s="75"/>
      <c r="WME538" s="75"/>
      <c r="WMF538" s="75"/>
      <c r="WMG538" s="75"/>
      <c r="WMH538" s="75"/>
      <c r="WMI538" s="75"/>
      <c r="WMJ538" s="75"/>
      <c r="WMK538" s="75"/>
      <c r="WML538" s="75"/>
      <c r="WMM538" s="75"/>
      <c r="WMN538" s="75"/>
      <c r="WMO538" s="75"/>
      <c r="WMP538" s="75"/>
      <c r="WMQ538" s="75"/>
      <c r="WMR538" s="75"/>
      <c r="WMS538" s="75"/>
      <c r="WMT538" s="75"/>
      <c r="WMU538" s="75"/>
      <c r="WMV538" s="75"/>
      <c r="WMW538" s="75"/>
      <c r="WMX538" s="75"/>
      <c r="WMY538" s="75"/>
      <c r="WMZ538" s="75"/>
      <c r="WNA538" s="75"/>
      <c r="WNB538" s="75"/>
      <c r="WNC538" s="75"/>
      <c r="WND538" s="75"/>
      <c r="WNE538" s="75"/>
      <c r="WNF538" s="75"/>
      <c r="WNG538" s="75"/>
      <c r="WNH538" s="75"/>
      <c r="WNI538" s="75"/>
      <c r="WNJ538" s="75"/>
      <c r="WNK538" s="75"/>
      <c r="WNL538" s="75"/>
      <c r="WNM538" s="75"/>
      <c r="WNN538" s="75"/>
      <c r="WNO538" s="75"/>
      <c r="WNP538" s="75"/>
      <c r="WNQ538" s="75"/>
      <c r="WNR538" s="75"/>
      <c r="WNS538" s="75"/>
      <c r="WNT538" s="75"/>
      <c r="WNU538" s="75"/>
      <c r="WNV538" s="75"/>
      <c r="WNW538" s="75"/>
      <c r="WNX538" s="75"/>
      <c r="WNY538" s="75"/>
      <c r="WNZ538" s="75"/>
      <c r="WOA538" s="75"/>
      <c r="WOB538" s="75"/>
      <c r="WOC538" s="75"/>
      <c r="WOD538" s="75"/>
      <c r="WOE538" s="75"/>
      <c r="WOF538" s="75"/>
      <c r="WOG538" s="75"/>
      <c r="WOH538" s="75"/>
      <c r="WOI538" s="75"/>
      <c r="WOJ538" s="75"/>
      <c r="WOK538" s="75"/>
      <c r="WOL538" s="75"/>
      <c r="WOM538" s="75"/>
      <c r="WON538" s="75"/>
      <c r="WOO538" s="75"/>
      <c r="WOP538" s="75"/>
      <c r="WOQ538" s="75"/>
      <c r="WOR538" s="75"/>
      <c r="WOS538" s="75"/>
      <c r="WOT538" s="75"/>
      <c r="WOU538" s="75"/>
      <c r="WOV538" s="75"/>
      <c r="WOW538" s="75"/>
      <c r="WOX538" s="75"/>
      <c r="WOY538" s="75"/>
      <c r="WOZ538" s="75"/>
      <c r="WPA538" s="75"/>
      <c r="WPB538" s="75"/>
      <c r="WPC538" s="75"/>
      <c r="WPD538" s="75"/>
      <c r="WPE538" s="75"/>
      <c r="WPF538" s="75"/>
      <c r="WPG538" s="75"/>
      <c r="WPH538" s="75"/>
      <c r="WPI538" s="75"/>
      <c r="WPJ538" s="75"/>
      <c r="WPK538" s="75"/>
      <c r="WPL538" s="75"/>
      <c r="WPM538" s="75"/>
      <c r="WPN538" s="75"/>
      <c r="WPO538" s="75"/>
      <c r="WPP538" s="75"/>
      <c r="WPQ538" s="75"/>
      <c r="WPR538" s="75"/>
      <c r="WPS538" s="75"/>
      <c r="WPT538" s="75"/>
      <c r="WPU538" s="75"/>
      <c r="WPV538" s="75"/>
      <c r="WPW538" s="75"/>
      <c r="WPX538" s="75"/>
      <c r="WPY538" s="75"/>
      <c r="WPZ538" s="75"/>
      <c r="WQA538" s="75"/>
      <c r="WQB538" s="75"/>
      <c r="WQC538" s="75"/>
      <c r="WQD538" s="75"/>
      <c r="WQE538" s="75"/>
      <c r="WQF538" s="75"/>
      <c r="WQG538" s="75"/>
      <c r="WQH538" s="75"/>
      <c r="WQI538" s="75"/>
      <c r="WQJ538" s="75"/>
      <c r="WQK538" s="75"/>
      <c r="WQL538" s="75"/>
      <c r="WQM538" s="75"/>
      <c r="WQN538" s="75"/>
      <c r="WQO538" s="75"/>
      <c r="WQP538" s="75"/>
      <c r="WQQ538" s="75"/>
      <c r="WQR538" s="75"/>
      <c r="WQS538" s="75"/>
      <c r="WQT538" s="75"/>
      <c r="WQU538" s="75"/>
      <c r="WQV538" s="75"/>
      <c r="WQW538" s="75"/>
      <c r="WQX538" s="75"/>
      <c r="WQY538" s="75"/>
      <c r="WQZ538" s="75"/>
      <c r="WRA538" s="75"/>
      <c r="WRB538" s="75"/>
      <c r="WRC538" s="75"/>
      <c r="WRD538" s="75"/>
      <c r="WRE538" s="75"/>
      <c r="WRF538" s="75"/>
      <c r="WRG538" s="75"/>
      <c r="WRH538" s="75"/>
      <c r="WRI538" s="75"/>
      <c r="WRJ538" s="75"/>
      <c r="WRK538" s="75"/>
      <c r="WRL538" s="75"/>
      <c r="WRM538" s="75"/>
      <c r="WRN538" s="75"/>
      <c r="WRO538" s="75"/>
      <c r="WRP538" s="75"/>
      <c r="WRQ538" s="75"/>
      <c r="WRR538" s="75"/>
      <c r="WRS538" s="75"/>
      <c r="WRT538" s="75"/>
      <c r="WRU538" s="75"/>
      <c r="WRV538" s="75"/>
      <c r="WRW538" s="75"/>
      <c r="WRX538" s="75"/>
      <c r="WRY538" s="75"/>
      <c r="WRZ538" s="75"/>
      <c r="WSA538" s="75"/>
      <c r="WSB538" s="75"/>
      <c r="WSC538" s="75"/>
      <c r="WSD538" s="75"/>
      <c r="WSE538" s="75"/>
      <c r="WSF538" s="75"/>
      <c r="WSG538" s="75"/>
      <c r="WSH538" s="75"/>
      <c r="WSI538" s="75"/>
      <c r="WSJ538" s="75"/>
      <c r="WSK538" s="75"/>
      <c r="WSL538" s="75"/>
      <c r="WSM538" s="75"/>
      <c r="WSN538" s="75"/>
      <c r="WSO538" s="75"/>
      <c r="WSP538" s="75"/>
      <c r="WSQ538" s="75"/>
      <c r="WSR538" s="75"/>
      <c r="WSS538" s="75"/>
      <c r="WST538" s="75"/>
      <c r="WSU538" s="75"/>
      <c r="WSV538" s="75"/>
      <c r="WSW538" s="75"/>
      <c r="WSX538" s="75"/>
      <c r="WSY538" s="75"/>
      <c r="WSZ538" s="75"/>
      <c r="WTA538" s="75"/>
      <c r="WTB538" s="75"/>
      <c r="WTC538" s="75"/>
      <c r="WTD538" s="75"/>
      <c r="WTE538" s="75"/>
      <c r="WTF538" s="75"/>
      <c r="WTG538" s="75"/>
      <c r="WTH538" s="75"/>
      <c r="WTI538" s="75"/>
      <c r="WTJ538" s="75"/>
      <c r="WTK538" s="75"/>
      <c r="WTL538" s="75"/>
      <c r="WTM538" s="75"/>
      <c r="WTN538" s="75"/>
      <c r="WTO538" s="75"/>
      <c r="WTP538" s="75"/>
      <c r="WTQ538" s="75"/>
      <c r="WTR538" s="75"/>
      <c r="WTS538" s="75"/>
      <c r="WTT538" s="75"/>
      <c r="WTU538" s="75"/>
      <c r="WTV538" s="75"/>
      <c r="WTW538" s="75"/>
      <c r="WTX538" s="75"/>
      <c r="WTY538" s="75"/>
      <c r="WTZ538" s="75"/>
      <c r="WUA538" s="75"/>
      <c r="WUB538" s="75"/>
      <c r="WUC538" s="75"/>
      <c r="WUD538" s="75"/>
      <c r="WUE538" s="75"/>
      <c r="WUF538" s="75"/>
      <c r="WUG538" s="75"/>
      <c r="WUH538" s="75"/>
      <c r="WUI538" s="75"/>
      <c r="WUJ538" s="75"/>
      <c r="WUK538" s="75"/>
      <c r="WUL538" s="75"/>
      <c r="WUM538" s="75"/>
      <c r="WUN538" s="75"/>
      <c r="WUO538" s="75"/>
      <c r="WUP538" s="75"/>
      <c r="WUQ538" s="75"/>
      <c r="WUR538" s="75"/>
      <c r="WUS538" s="75"/>
      <c r="WUT538" s="75"/>
      <c r="WUU538" s="75"/>
      <c r="WUV538" s="75"/>
      <c r="WUW538" s="75"/>
      <c r="WUX538" s="75"/>
      <c r="WUY538" s="75"/>
      <c r="WUZ538" s="75"/>
      <c r="WVA538" s="75"/>
      <c r="WVB538" s="75"/>
      <c r="WVC538" s="75"/>
      <c r="WVD538" s="75"/>
      <c r="WVE538" s="75"/>
      <c r="WVF538" s="75"/>
      <c r="WVG538" s="75"/>
      <c r="WVH538" s="75"/>
      <c r="WVI538" s="75"/>
      <c r="WVJ538" s="75"/>
      <c r="WVK538" s="75"/>
      <c r="WVL538" s="75"/>
      <c r="WVM538" s="75"/>
      <c r="WVN538" s="75"/>
      <c r="WVO538" s="75"/>
      <c r="WVP538" s="75"/>
      <c r="WVQ538" s="75"/>
      <c r="WVR538" s="75"/>
      <c r="WVS538" s="75"/>
      <c r="WVT538" s="75"/>
      <c r="WVU538" s="75"/>
      <c r="WVV538" s="75"/>
      <c r="WVW538" s="75"/>
      <c r="WVX538" s="75"/>
      <c r="WVY538" s="75"/>
      <c r="WVZ538" s="75"/>
      <c r="WWA538" s="75"/>
      <c r="WWB538" s="75"/>
      <c r="WWC538" s="75"/>
      <c r="WWD538" s="75"/>
      <c r="WWE538" s="75"/>
      <c r="WWF538" s="75"/>
      <c r="WWG538" s="75"/>
      <c r="WWH538" s="75"/>
      <c r="WWI538" s="75"/>
      <c r="WWJ538" s="75"/>
      <c r="WWK538" s="75"/>
      <c r="WWL538" s="75"/>
      <c r="WWM538" s="75"/>
      <c r="WWN538" s="75"/>
      <c r="WWO538" s="75"/>
      <c r="WWP538" s="75"/>
      <c r="WWQ538" s="75"/>
      <c r="WWR538" s="75"/>
      <c r="WWS538" s="75"/>
      <c r="WWT538" s="75"/>
      <c r="WWU538" s="75"/>
      <c r="WWV538" s="75"/>
      <c r="WWW538" s="75"/>
      <c r="WWX538" s="75"/>
      <c r="WWY538" s="75"/>
      <c r="WWZ538" s="75"/>
      <c r="WXA538" s="75"/>
      <c r="WXB538" s="75"/>
      <c r="WXC538" s="75"/>
      <c r="WXD538" s="75"/>
      <c r="WXE538" s="75"/>
      <c r="WXF538" s="75"/>
      <c r="WXG538" s="75"/>
      <c r="WXH538" s="75"/>
      <c r="WXI538" s="75"/>
      <c r="WXJ538" s="75"/>
      <c r="WXK538" s="75"/>
      <c r="WXL538" s="75"/>
      <c r="WXM538" s="75"/>
      <c r="WXN538" s="75"/>
      <c r="WXO538" s="75"/>
      <c r="WXP538" s="75"/>
      <c r="WXQ538" s="75"/>
      <c r="WXR538" s="75"/>
      <c r="WXS538" s="75"/>
      <c r="WXT538" s="75"/>
      <c r="WXU538" s="75"/>
      <c r="WXV538" s="75"/>
      <c r="WXW538" s="75"/>
      <c r="WXX538" s="75"/>
      <c r="WXY538" s="75"/>
      <c r="WXZ538" s="75"/>
      <c r="WYA538" s="75"/>
      <c r="WYB538" s="75"/>
      <c r="WYC538" s="75"/>
      <c r="WYD538" s="75"/>
      <c r="WYE538" s="75"/>
      <c r="WYF538" s="75"/>
      <c r="WYG538" s="75"/>
      <c r="WYH538" s="75"/>
      <c r="WYI538" s="75"/>
      <c r="WYJ538" s="75"/>
      <c r="WYK538" s="75"/>
      <c r="WYL538" s="75"/>
      <c r="WYM538" s="75"/>
      <c r="WYN538" s="75"/>
      <c r="WYO538" s="75"/>
      <c r="WYP538" s="75"/>
      <c r="WYQ538" s="75"/>
      <c r="WYR538" s="75"/>
      <c r="WYS538" s="75"/>
      <c r="WYT538" s="75"/>
      <c r="WYU538" s="75"/>
      <c r="WYV538" s="75"/>
      <c r="WYW538" s="75"/>
      <c r="WYX538" s="75"/>
      <c r="WYY538" s="75"/>
      <c r="WYZ538" s="75"/>
      <c r="WZA538" s="75"/>
      <c r="WZB538" s="75"/>
      <c r="WZC538" s="75"/>
      <c r="WZD538" s="75"/>
      <c r="WZE538" s="75"/>
      <c r="WZF538" s="75"/>
      <c r="WZG538" s="75"/>
      <c r="WZH538" s="75"/>
      <c r="WZI538" s="75"/>
      <c r="WZJ538" s="75"/>
      <c r="WZK538" s="75"/>
      <c r="WZL538" s="75"/>
      <c r="WZM538" s="75"/>
      <c r="WZN538" s="75"/>
      <c r="WZO538" s="75"/>
      <c r="WZP538" s="75"/>
      <c r="WZQ538" s="75"/>
      <c r="WZR538" s="75"/>
      <c r="WZS538" s="75"/>
      <c r="WZT538" s="75"/>
      <c r="WZU538" s="75"/>
      <c r="WZV538" s="75"/>
      <c r="WZW538" s="75"/>
      <c r="WZX538" s="75"/>
      <c r="WZY538" s="75"/>
      <c r="WZZ538" s="75"/>
      <c r="XAA538" s="75"/>
      <c r="XAB538" s="75"/>
      <c r="XAC538" s="75"/>
      <c r="XAD538" s="75"/>
      <c r="XAE538" s="75"/>
      <c r="XAF538" s="75"/>
      <c r="XAG538" s="75"/>
      <c r="XAH538" s="75"/>
      <c r="XAI538" s="75"/>
      <c r="XAJ538" s="75"/>
      <c r="XAK538" s="75"/>
      <c r="XAL538" s="75"/>
      <c r="XAM538" s="75"/>
      <c r="XAN538" s="75"/>
      <c r="XAO538" s="75"/>
      <c r="XAP538" s="75"/>
      <c r="XAQ538" s="75"/>
      <c r="XAR538" s="75"/>
      <c r="XAS538" s="75"/>
      <c r="XAT538" s="75"/>
      <c r="XAU538" s="75"/>
      <c r="XAV538" s="75"/>
      <c r="XAW538" s="75"/>
      <c r="XAX538" s="75"/>
      <c r="XAY538" s="75"/>
      <c r="XAZ538" s="75"/>
      <c r="XBA538" s="75"/>
      <c r="XBB538" s="75"/>
      <c r="XBC538" s="75"/>
      <c r="XBD538" s="75"/>
      <c r="XBE538" s="75"/>
      <c r="XBF538" s="75"/>
      <c r="XBG538" s="75"/>
      <c r="XBH538" s="75"/>
      <c r="XBI538" s="75"/>
      <c r="XBJ538" s="75"/>
      <c r="XBK538" s="75"/>
      <c r="XBL538" s="75"/>
      <c r="XBM538" s="75"/>
      <c r="XBN538" s="75"/>
      <c r="XBO538" s="75"/>
      <c r="XBP538" s="75"/>
      <c r="XBQ538" s="75"/>
      <c r="XBR538" s="75"/>
      <c r="XBS538" s="75"/>
      <c r="XBT538" s="75"/>
      <c r="XBU538" s="75"/>
      <c r="XBV538" s="75"/>
      <c r="XBW538" s="75"/>
      <c r="XBX538" s="75"/>
      <c r="XBY538" s="75"/>
      <c r="XBZ538" s="75"/>
      <c r="XCA538" s="75"/>
      <c r="XCB538" s="75"/>
      <c r="XCC538" s="75"/>
      <c r="XCD538" s="75"/>
      <c r="XCE538" s="75"/>
      <c r="XCF538" s="75"/>
      <c r="XCG538" s="75"/>
      <c r="XCH538" s="75"/>
      <c r="XCI538" s="75"/>
      <c r="XCJ538" s="75"/>
      <c r="XCK538" s="75"/>
      <c r="XCL538" s="75"/>
      <c r="XCM538" s="75"/>
      <c r="XCN538" s="75"/>
      <c r="XCO538" s="75"/>
      <c r="XCP538" s="75"/>
      <c r="XCQ538" s="75"/>
      <c r="XCR538" s="75"/>
      <c r="XCS538" s="75"/>
      <c r="XCT538" s="75"/>
      <c r="XCU538" s="75"/>
      <c r="XCV538" s="75"/>
      <c r="XCW538" s="75"/>
      <c r="XCX538" s="75"/>
      <c r="XCY538" s="75"/>
      <c r="XCZ538" s="75"/>
      <c r="XDA538" s="75"/>
      <c r="XDB538" s="75"/>
      <c r="XDC538" s="75"/>
      <c r="XDD538" s="75"/>
      <c r="XDE538" s="75"/>
      <c r="XDF538" s="75"/>
      <c r="XDG538" s="75"/>
      <c r="XDH538" s="75"/>
      <c r="XDI538" s="75"/>
      <c r="XDJ538" s="75"/>
      <c r="XDK538" s="75"/>
      <c r="XDL538" s="75"/>
      <c r="XDM538" s="75"/>
      <c r="XDN538" s="75"/>
      <c r="XDO538" s="75"/>
      <c r="XDP538" s="75"/>
      <c r="XDQ538" s="75"/>
      <c r="XDR538" s="75"/>
      <c r="XDS538" s="75"/>
      <c r="XDT538" s="75"/>
      <c r="XDU538" s="75"/>
      <c r="XDV538" s="75"/>
      <c r="XDW538" s="75"/>
      <c r="XDX538" s="75"/>
      <c r="XDY538" s="75"/>
      <c r="XDZ538" s="75"/>
      <c r="XEA538" s="75"/>
      <c r="XEB538" s="75"/>
      <c r="XEC538" s="75"/>
      <c r="XED538" s="75"/>
      <c r="XEE538" s="75"/>
      <c r="XEF538" s="75"/>
      <c r="XEG538" s="75"/>
      <c r="XEH538" s="75"/>
      <c r="XEI538" s="75"/>
      <c r="XEJ538" s="75"/>
      <c r="XEK538" s="75"/>
      <c r="XEL538" s="75"/>
      <c r="XEM538" s="75"/>
      <c r="XEN538" s="75"/>
      <c r="XEO538" s="75"/>
    </row>
    <row r="539" spans="1:16369" s="326" customFormat="1" ht="27.95" customHeight="1">
      <c r="A539" s="25" t="e">
        <f t="shared" si="26"/>
        <v>#REF!</v>
      </c>
      <c r="B539" s="32" t="s">
        <v>3416</v>
      </c>
      <c r="C539" s="31" t="s">
        <v>3417</v>
      </c>
      <c r="D539" s="34">
        <v>32457</v>
      </c>
      <c r="E539" s="71">
        <v>41192</v>
      </c>
      <c r="F539" s="28"/>
      <c r="G539" s="58"/>
      <c r="H539" s="29" t="s">
        <v>1</v>
      </c>
      <c r="I539" s="29" t="s">
        <v>340</v>
      </c>
      <c r="J539" s="25" t="s">
        <v>3401</v>
      </c>
      <c r="K539" s="25" t="s">
        <v>3410</v>
      </c>
      <c r="L539" s="61" t="s">
        <v>3411</v>
      </c>
      <c r="M539" s="61" t="s">
        <v>84</v>
      </c>
      <c r="N539" s="320" t="s">
        <v>3418</v>
      </c>
      <c r="O539" s="321" t="s">
        <v>3419</v>
      </c>
      <c r="P539" s="322" t="s">
        <v>3420</v>
      </c>
      <c r="Q539" s="323" t="s">
        <v>3421</v>
      </c>
      <c r="R539" s="269" t="s">
        <v>858</v>
      </c>
      <c r="S539" s="61" t="s">
        <v>160</v>
      </c>
      <c r="T539" s="222">
        <v>42156</v>
      </c>
      <c r="U539" s="55" t="s">
        <v>97</v>
      </c>
      <c r="V539" s="63" t="s">
        <v>49</v>
      </c>
      <c r="W539" s="35">
        <v>4534000</v>
      </c>
      <c r="X539" s="77" t="s">
        <v>47</v>
      </c>
      <c r="Y539" s="36" t="s">
        <v>98</v>
      </c>
      <c r="Z539" s="77" t="s">
        <v>78</v>
      </c>
      <c r="AA539" s="25">
        <v>2.6</v>
      </c>
      <c r="AB539" s="77" t="s">
        <v>47</v>
      </c>
      <c r="AC539" s="78" t="s">
        <v>1392</v>
      </c>
      <c r="AD539" s="13"/>
      <c r="AE539" s="69"/>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324"/>
      <c r="CE539" s="325"/>
      <c r="CF539" s="325"/>
      <c r="CG539" s="325"/>
      <c r="CH539" s="325"/>
      <c r="CI539" s="325"/>
      <c r="CJ539" s="325"/>
      <c r="CK539" s="325"/>
      <c r="CL539" s="325"/>
      <c r="CM539" s="325"/>
      <c r="CN539" s="325"/>
      <c r="CO539" s="325"/>
      <c r="CP539" s="325"/>
      <c r="CQ539" s="325"/>
      <c r="CR539" s="325"/>
      <c r="CS539" s="325"/>
      <c r="CT539" s="325"/>
      <c r="CU539" s="325"/>
      <c r="CV539" s="325"/>
      <c r="CW539" s="325"/>
      <c r="CX539" s="325"/>
      <c r="CY539" s="325"/>
      <c r="CZ539" s="325"/>
      <c r="DA539" s="325"/>
      <c r="DB539" s="325"/>
      <c r="DC539" s="325"/>
      <c r="DD539" s="325"/>
      <c r="DE539" s="325"/>
      <c r="DF539" s="325"/>
      <c r="DG539" s="325"/>
      <c r="DH539" s="325"/>
      <c r="DI539" s="325"/>
      <c r="DJ539" s="325"/>
      <c r="DK539" s="325"/>
      <c r="DL539" s="325"/>
      <c r="DM539" s="325"/>
      <c r="DN539" s="325"/>
      <c r="DO539" s="325"/>
      <c r="DP539" s="325"/>
      <c r="DQ539" s="325"/>
      <c r="DR539" s="325"/>
      <c r="DS539" s="325"/>
      <c r="DT539" s="325"/>
      <c r="DU539" s="325"/>
      <c r="DV539" s="325"/>
      <c r="DW539" s="325"/>
      <c r="DX539" s="325"/>
      <c r="DY539" s="325"/>
      <c r="DZ539" s="325"/>
      <c r="EA539" s="325"/>
      <c r="EB539" s="325"/>
      <c r="EC539" s="325"/>
      <c r="ED539" s="325"/>
      <c r="EE539" s="325"/>
      <c r="EF539" s="325"/>
      <c r="EG539" s="325"/>
      <c r="EH539" s="325"/>
      <c r="EI539" s="325"/>
      <c r="EJ539" s="325"/>
      <c r="EK539" s="325"/>
      <c r="EL539" s="325"/>
      <c r="EM539" s="325"/>
      <c r="EN539" s="325"/>
      <c r="EO539" s="325"/>
      <c r="EP539" s="325"/>
      <c r="EQ539" s="325"/>
      <c r="ER539" s="325"/>
      <c r="ES539" s="325"/>
      <c r="ET539" s="325"/>
      <c r="EU539" s="325"/>
      <c r="EV539" s="325"/>
      <c r="EW539" s="325"/>
      <c r="EX539" s="325"/>
      <c r="EY539" s="325"/>
      <c r="EZ539" s="325"/>
      <c r="FA539" s="325"/>
      <c r="FB539" s="325"/>
      <c r="FC539" s="325"/>
      <c r="FD539" s="325"/>
      <c r="FE539" s="325"/>
      <c r="FF539" s="325"/>
      <c r="FG539" s="325"/>
      <c r="FH539" s="325"/>
      <c r="FI539" s="325"/>
      <c r="FJ539" s="325"/>
      <c r="FK539" s="325"/>
      <c r="FL539" s="325"/>
      <c r="FM539" s="325"/>
      <c r="FN539" s="325"/>
      <c r="FO539" s="325"/>
      <c r="FP539" s="325"/>
      <c r="FQ539" s="325"/>
      <c r="FR539" s="325"/>
      <c r="FS539" s="325"/>
      <c r="FT539" s="325"/>
      <c r="FU539" s="325"/>
      <c r="FV539" s="325"/>
      <c r="FW539" s="325"/>
      <c r="FX539" s="325"/>
      <c r="FY539" s="325"/>
      <c r="FZ539" s="325"/>
      <c r="GA539" s="325"/>
      <c r="GB539" s="325"/>
      <c r="GC539" s="325"/>
      <c r="GD539" s="325"/>
      <c r="GE539" s="325"/>
      <c r="GF539" s="325"/>
      <c r="GG539" s="325"/>
      <c r="GH539" s="325"/>
      <c r="GI539" s="325"/>
      <c r="GJ539" s="325"/>
      <c r="GK539" s="325"/>
      <c r="GL539" s="325"/>
      <c r="GM539" s="325"/>
      <c r="GN539" s="325"/>
      <c r="GO539" s="325"/>
      <c r="GP539" s="325"/>
      <c r="GQ539" s="325"/>
      <c r="GR539" s="325"/>
      <c r="GS539" s="325"/>
      <c r="GT539" s="325"/>
      <c r="GU539" s="325"/>
      <c r="GV539" s="325"/>
      <c r="GW539" s="325"/>
      <c r="GX539" s="325"/>
      <c r="GY539" s="325"/>
      <c r="GZ539" s="325"/>
      <c r="HA539" s="325"/>
      <c r="HB539" s="325"/>
      <c r="HC539" s="325"/>
      <c r="HD539" s="325"/>
      <c r="HE539" s="325"/>
      <c r="HF539" s="325"/>
      <c r="HG539" s="325"/>
      <c r="HH539" s="325"/>
      <c r="HI539" s="325"/>
      <c r="HJ539" s="325"/>
      <c r="HK539" s="325"/>
      <c r="HL539" s="325"/>
      <c r="HM539" s="325"/>
      <c r="HN539" s="325"/>
      <c r="HO539" s="325"/>
      <c r="HP539" s="325"/>
      <c r="HQ539" s="325"/>
      <c r="HR539" s="325"/>
      <c r="HS539" s="325"/>
      <c r="HT539" s="325"/>
      <c r="HU539" s="325"/>
      <c r="HV539" s="325"/>
      <c r="HW539" s="325"/>
      <c r="HX539" s="325"/>
      <c r="HY539" s="325"/>
      <c r="HZ539" s="325"/>
      <c r="IA539" s="325"/>
      <c r="IB539" s="325"/>
      <c r="IC539" s="325"/>
      <c r="ID539" s="325"/>
      <c r="IE539" s="325"/>
      <c r="IF539" s="325"/>
      <c r="IG539" s="325"/>
      <c r="IH539" s="325"/>
      <c r="II539" s="325"/>
      <c r="IJ539" s="325"/>
      <c r="IK539" s="325"/>
      <c r="IL539" s="325"/>
      <c r="IM539" s="325"/>
      <c r="IN539" s="325"/>
      <c r="IO539" s="325"/>
      <c r="IP539" s="325"/>
      <c r="IQ539" s="325"/>
      <c r="IR539" s="325"/>
      <c r="IS539" s="325"/>
      <c r="IT539" s="325"/>
      <c r="IU539" s="325"/>
      <c r="IV539" s="325"/>
      <c r="IW539" s="325"/>
      <c r="IX539" s="325"/>
      <c r="IY539" s="325"/>
      <c r="IZ539" s="325"/>
      <c r="JA539" s="325"/>
      <c r="JB539" s="325"/>
      <c r="JC539" s="325"/>
      <c r="JD539" s="325"/>
      <c r="JE539" s="325"/>
      <c r="JF539" s="325"/>
      <c r="JG539" s="325"/>
      <c r="JH539" s="325"/>
      <c r="JI539" s="325"/>
      <c r="JJ539" s="325"/>
      <c r="JK539" s="325"/>
      <c r="JL539" s="325"/>
      <c r="JM539" s="325"/>
      <c r="JN539" s="325"/>
      <c r="JO539" s="325"/>
      <c r="JP539" s="325"/>
      <c r="JQ539" s="325"/>
      <c r="JR539" s="325"/>
      <c r="JS539" s="325"/>
      <c r="JT539" s="325"/>
      <c r="JU539" s="325"/>
      <c r="JV539" s="325"/>
      <c r="JW539" s="325"/>
      <c r="JX539" s="325"/>
      <c r="JY539" s="325"/>
      <c r="JZ539" s="325"/>
      <c r="KA539" s="325"/>
      <c r="KB539" s="325"/>
      <c r="KC539" s="325"/>
      <c r="KD539" s="325"/>
      <c r="KE539" s="325"/>
      <c r="KF539" s="325"/>
      <c r="KG539" s="325"/>
      <c r="KH539" s="325"/>
      <c r="KI539" s="325"/>
      <c r="KJ539" s="325"/>
      <c r="KK539" s="325"/>
      <c r="KL539" s="325"/>
      <c r="KM539" s="325"/>
      <c r="KN539" s="325"/>
      <c r="KO539" s="325"/>
      <c r="KP539" s="325"/>
      <c r="KQ539" s="325"/>
      <c r="KR539" s="325"/>
      <c r="KS539" s="325"/>
      <c r="KT539" s="325"/>
      <c r="KU539" s="325"/>
      <c r="KV539" s="325"/>
      <c r="KW539" s="325"/>
      <c r="KX539" s="325"/>
      <c r="KY539" s="325"/>
      <c r="KZ539" s="325"/>
      <c r="LA539" s="325"/>
      <c r="LB539" s="325"/>
      <c r="LC539" s="325"/>
      <c r="LD539" s="325"/>
      <c r="LE539" s="325"/>
      <c r="LF539" s="325"/>
      <c r="LG539" s="325"/>
      <c r="LH539" s="325"/>
      <c r="LI539" s="325"/>
      <c r="LJ539" s="325"/>
      <c r="LK539" s="325"/>
      <c r="LL539" s="325"/>
      <c r="LM539" s="325"/>
      <c r="LN539" s="325"/>
      <c r="LO539" s="325"/>
      <c r="LP539" s="325"/>
      <c r="LQ539" s="325"/>
      <c r="LR539" s="325"/>
      <c r="LS539" s="325"/>
      <c r="LT539" s="325"/>
      <c r="LU539" s="325"/>
      <c r="LV539" s="325"/>
      <c r="LW539" s="325"/>
      <c r="LX539" s="325"/>
      <c r="LY539" s="325"/>
      <c r="LZ539" s="325"/>
      <c r="MA539" s="325"/>
      <c r="MB539" s="325"/>
      <c r="MC539" s="325"/>
      <c r="MD539" s="325"/>
      <c r="ME539" s="325"/>
      <c r="MF539" s="325"/>
      <c r="MG539" s="325"/>
      <c r="MH539" s="325"/>
      <c r="MI539" s="325"/>
      <c r="MJ539" s="325"/>
      <c r="MK539" s="325"/>
      <c r="ML539" s="325"/>
      <c r="MM539" s="325"/>
      <c r="MN539" s="325"/>
      <c r="MO539" s="325"/>
      <c r="MP539" s="325"/>
      <c r="MQ539" s="325"/>
      <c r="MR539" s="325"/>
      <c r="MS539" s="325"/>
      <c r="MT539" s="325"/>
      <c r="MU539" s="325"/>
      <c r="MV539" s="325"/>
      <c r="MW539" s="325"/>
      <c r="MX539" s="325"/>
      <c r="MY539" s="325"/>
      <c r="MZ539" s="325"/>
      <c r="NA539" s="325"/>
      <c r="NB539" s="325"/>
      <c r="NC539" s="325"/>
      <c r="ND539" s="325"/>
      <c r="NE539" s="325"/>
      <c r="NF539" s="325"/>
      <c r="NG539" s="325"/>
      <c r="NH539" s="325"/>
      <c r="NI539" s="325"/>
      <c r="NJ539" s="325"/>
      <c r="NK539" s="325"/>
      <c r="NL539" s="325"/>
      <c r="NM539" s="325"/>
      <c r="NN539" s="325"/>
      <c r="NO539" s="325"/>
      <c r="NP539" s="325"/>
      <c r="NQ539" s="325"/>
      <c r="NR539" s="325"/>
      <c r="NS539" s="325"/>
      <c r="NT539" s="325"/>
      <c r="NU539" s="325"/>
      <c r="NV539" s="325"/>
      <c r="NW539" s="325"/>
      <c r="NX539" s="325"/>
      <c r="NY539" s="325"/>
      <c r="NZ539" s="325"/>
      <c r="OA539" s="325"/>
      <c r="OB539" s="325"/>
      <c r="OC539" s="325"/>
      <c r="OD539" s="325"/>
      <c r="OE539" s="325"/>
      <c r="OF539" s="325"/>
      <c r="OG539" s="325"/>
      <c r="OH539" s="325"/>
      <c r="OI539" s="325"/>
      <c r="OJ539" s="325"/>
      <c r="OK539" s="325"/>
      <c r="OL539" s="325"/>
      <c r="OM539" s="325"/>
      <c r="ON539" s="325"/>
      <c r="OO539" s="325"/>
      <c r="OP539" s="325"/>
      <c r="OQ539" s="325"/>
      <c r="OR539" s="325"/>
      <c r="OS539" s="325"/>
      <c r="OT539" s="325"/>
      <c r="OU539" s="325"/>
      <c r="OV539" s="325"/>
      <c r="OW539" s="325"/>
      <c r="OX539" s="325"/>
      <c r="OY539" s="325"/>
      <c r="OZ539" s="325"/>
      <c r="PA539" s="325"/>
      <c r="PB539" s="325"/>
      <c r="PC539" s="325"/>
      <c r="PD539" s="325"/>
      <c r="PE539" s="325"/>
      <c r="PF539" s="325"/>
      <c r="PG539" s="325"/>
      <c r="PH539" s="325"/>
      <c r="PI539" s="325"/>
      <c r="PJ539" s="325"/>
      <c r="PK539" s="325"/>
      <c r="PL539" s="325"/>
      <c r="PM539" s="325"/>
      <c r="PN539" s="325"/>
      <c r="PO539" s="325"/>
      <c r="PP539" s="325"/>
      <c r="PQ539" s="325"/>
      <c r="PR539" s="325"/>
      <c r="PS539" s="325"/>
      <c r="PT539" s="325"/>
      <c r="PU539" s="325"/>
      <c r="PV539" s="325"/>
      <c r="PW539" s="325"/>
      <c r="PX539" s="325"/>
      <c r="PY539" s="325"/>
      <c r="PZ539" s="325"/>
      <c r="QA539" s="325"/>
      <c r="QB539" s="325"/>
      <c r="QC539" s="325"/>
      <c r="QD539" s="325"/>
      <c r="QE539" s="325"/>
      <c r="QF539" s="325"/>
      <c r="QG539" s="325"/>
      <c r="QH539" s="325"/>
      <c r="QI539" s="325"/>
      <c r="QJ539" s="325"/>
      <c r="QK539" s="325"/>
      <c r="QL539" s="325"/>
      <c r="QM539" s="325"/>
      <c r="QN539" s="325"/>
      <c r="QO539" s="325"/>
      <c r="QP539" s="325"/>
      <c r="QQ539" s="325"/>
      <c r="QR539" s="325"/>
      <c r="QS539" s="325"/>
      <c r="QT539" s="325"/>
      <c r="QU539" s="325"/>
      <c r="QV539" s="325"/>
      <c r="QW539" s="325"/>
      <c r="QX539" s="325"/>
      <c r="QY539" s="325"/>
      <c r="QZ539" s="325"/>
      <c r="RA539" s="325"/>
      <c r="RB539" s="325"/>
      <c r="RC539" s="325"/>
      <c r="RD539" s="325"/>
      <c r="RE539" s="325"/>
      <c r="RF539" s="325"/>
      <c r="RG539" s="325"/>
      <c r="RH539" s="325"/>
      <c r="RI539" s="325"/>
      <c r="RJ539" s="325"/>
      <c r="RK539" s="325"/>
      <c r="RL539" s="325"/>
      <c r="RM539" s="325"/>
      <c r="RN539" s="325"/>
      <c r="RO539" s="325"/>
      <c r="RP539" s="325"/>
      <c r="RQ539" s="325"/>
      <c r="RR539" s="325"/>
      <c r="RS539" s="325"/>
      <c r="RT539" s="325"/>
      <c r="RU539" s="325"/>
      <c r="RV539" s="325"/>
      <c r="RW539" s="325"/>
      <c r="RX539" s="325"/>
      <c r="RY539" s="325"/>
      <c r="RZ539" s="325"/>
      <c r="SA539" s="325"/>
      <c r="SB539" s="325"/>
      <c r="SC539" s="325"/>
      <c r="SD539" s="325"/>
      <c r="SE539" s="325"/>
      <c r="SF539" s="325"/>
      <c r="SG539" s="325"/>
      <c r="SH539" s="325"/>
      <c r="SI539" s="325"/>
      <c r="SJ539" s="325"/>
      <c r="SK539" s="325"/>
      <c r="SL539" s="325"/>
      <c r="SM539" s="325"/>
      <c r="SN539" s="325"/>
      <c r="SO539" s="325"/>
      <c r="SP539" s="325"/>
      <c r="SQ539" s="325"/>
      <c r="SR539" s="325"/>
      <c r="SS539" s="325"/>
      <c r="ST539" s="325"/>
      <c r="SU539" s="325"/>
      <c r="SV539" s="325"/>
      <c r="SW539" s="325"/>
      <c r="SX539" s="325"/>
      <c r="SY539" s="325"/>
      <c r="SZ539" s="325"/>
      <c r="TA539" s="325"/>
      <c r="TB539" s="325"/>
      <c r="TC539" s="325"/>
      <c r="TD539" s="325"/>
      <c r="TE539" s="325"/>
      <c r="TF539" s="325"/>
      <c r="TG539" s="325"/>
      <c r="TH539" s="325"/>
      <c r="TI539" s="325"/>
      <c r="TJ539" s="325"/>
      <c r="TK539" s="325"/>
      <c r="TL539" s="325"/>
      <c r="TM539" s="325"/>
      <c r="TN539" s="325"/>
      <c r="TO539" s="325"/>
      <c r="TP539" s="325"/>
      <c r="TQ539" s="325"/>
      <c r="TR539" s="325"/>
      <c r="TS539" s="325"/>
      <c r="TT539" s="325"/>
      <c r="TU539" s="325"/>
      <c r="TV539" s="325"/>
      <c r="TW539" s="325"/>
      <c r="TX539" s="325"/>
      <c r="TY539" s="325"/>
      <c r="TZ539" s="325"/>
      <c r="UA539" s="325"/>
      <c r="UB539" s="325"/>
      <c r="UC539" s="325"/>
      <c r="UD539" s="325"/>
      <c r="UE539" s="325"/>
      <c r="UF539" s="325"/>
      <c r="UG539" s="325"/>
      <c r="UH539" s="325"/>
      <c r="UI539" s="325"/>
      <c r="UJ539" s="325"/>
      <c r="UK539" s="325"/>
      <c r="UL539" s="325"/>
      <c r="UM539" s="325"/>
      <c r="UN539" s="325"/>
      <c r="UO539" s="325"/>
      <c r="UP539" s="325"/>
      <c r="UQ539" s="325"/>
      <c r="UR539" s="325"/>
      <c r="US539" s="325"/>
      <c r="UT539" s="325"/>
      <c r="UU539" s="325"/>
      <c r="UV539" s="325"/>
      <c r="UW539" s="325"/>
      <c r="UX539" s="325"/>
      <c r="UY539" s="325"/>
      <c r="UZ539" s="325"/>
      <c r="VA539" s="325"/>
      <c r="VB539" s="325"/>
      <c r="VC539" s="325"/>
      <c r="VD539" s="325"/>
      <c r="VE539" s="325"/>
      <c r="VF539" s="325"/>
      <c r="VG539" s="325"/>
      <c r="VH539" s="325"/>
      <c r="VI539" s="325"/>
      <c r="VJ539" s="325"/>
      <c r="VK539" s="325"/>
      <c r="VL539" s="325"/>
      <c r="VM539" s="325"/>
      <c r="VN539" s="325"/>
      <c r="VO539" s="325"/>
      <c r="VP539" s="325"/>
      <c r="VQ539" s="325"/>
      <c r="VR539" s="325"/>
      <c r="VS539" s="325"/>
      <c r="VT539" s="325"/>
      <c r="VU539" s="325"/>
      <c r="VV539" s="325"/>
      <c r="VW539" s="325"/>
      <c r="VX539" s="325"/>
      <c r="VY539" s="325"/>
      <c r="VZ539" s="325"/>
      <c r="WA539" s="325"/>
      <c r="WB539" s="325"/>
      <c r="WC539" s="325"/>
      <c r="WD539" s="325"/>
      <c r="WE539" s="325"/>
      <c r="WF539" s="325"/>
      <c r="WG539" s="325"/>
      <c r="WH539" s="325"/>
      <c r="WI539" s="325"/>
      <c r="WJ539" s="325"/>
      <c r="WK539" s="325"/>
      <c r="WL539" s="325"/>
      <c r="WM539" s="325"/>
      <c r="WN539" s="325"/>
      <c r="WO539" s="325"/>
      <c r="WP539" s="325"/>
      <c r="WQ539" s="325"/>
      <c r="WR539" s="325"/>
      <c r="WS539" s="325"/>
      <c r="WT539" s="325"/>
      <c r="WU539" s="325"/>
      <c r="WV539" s="325"/>
      <c r="WW539" s="325"/>
      <c r="WX539" s="325"/>
      <c r="WY539" s="325"/>
      <c r="WZ539" s="325"/>
      <c r="XA539" s="325"/>
      <c r="XB539" s="325"/>
      <c r="XC539" s="325"/>
      <c r="XD539" s="325"/>
      <c r="XE539" s="325"/>
      <c r="XF539" s="325"/>
      <c r="XG539" s="325"/>
      <c r="XH539" s="325"/>
      <c r="XI539" s="325"/>
      <c r="XJ539" s="325"/>
      <c r="XK539" s="325"/>
      <c r="XL539" s="325"/>
      <c r="XM539" s="325"/>
      <c r="XN539" s="325"/>
      <c r="XO539" s="325"/>
      <c r="XP539" s="325"/>
      <c r="XQ539" s="325"/>
      <c r="XR539" s="325"/>
      <c r="XS539" s="325"/>
      <c r="XT539" s="325"/>
      <c r="XU539" s="325"/>
      <c r="XV539" s="325"/>
      <c r="XW539" s="325"/>
      <c r="XX539" s="325"/>
      <c r="XY539" s="325"/>
      <c r="XZ539" s="325"/>
      <c r="YA539" s="325"/>
      <c r="YB539" s="325"/>
      <c r="YC539" s="325"/>
      <c r="YD539" s="325"/>
      <c r="YE539" s="325"/>
      <c r="YF539" s="325"/>
      <c r="YG539" s="325"/>
      <c r="YH539" s="325"/>
      <c r="YI539" s="325"/>
      <c r="YJ539" s="325"/>
      <c r="YK539" s="325"/>
      <c r="YL539" s="325"/>
      <c r="YM539" s="325"/>
      <c r="YN539" s="325"/>
      <c r="YO539" s="325"/>
      <c r="YP539" s="325"/>
      <c r="YQ539" s="325"/>
      <c r="YR539" s="325"/>
      <c r="YS539" s="325"/>
      <c r="YT539" s="325"/>
      <c r="YU539" s="325"/>
      <c r="YV539" s="325"/>
      <c r="YW539" s="325"/>
      <c r="YX539" s="325"/>
      <c r="YY539" s="325"/>
      <c r="YZ539" s="325"/>
      <c r="ZA539" s="325"/>
      <c r="ZB539" s="325"/>
      <c r="ZC539" s="325"/>
      <c r="ZD539" s="325"/>
      <c r="ZE539" s="325"/>
      <c r="ZF539" s="325"/>
      <c r="ZG539" s="325"/>
      <c r="ZH539" s="325"/>
      <c r="ZI539" s="325"/>
      <c r="ZJ539" s="325"/>
      <c r="ZK539" s="325"/>
      <c r="ZL539" s="325"/>
      <c r="ZM539" s="325"/>
      <c r="ZN539" s="325"/>
      <c r="ZO539" s="325"/>
      <c r="ZP539" s="325"/>
      <c r="ZQ539" s="325"/>
      <c r="ZR539" s="325"/>
      <c r="ZS539" s="325"/>
      <c r="ZT539" s="325"/>
      <c r="ZU539" s="325"/>
      <c r="ZV539" s="325"/>
      <c r="ZW539" s="325"/>
      <c r="ZX539" s="325"/>
      <c r="ZY539" s="325"/>
      <c r="ZZ539" s="325"/>
      <c r="AAA539" s="325"/>
      <c r="AAB539" s="325"/>
      <c r="AAC539" s="325"/>
      <c r="AAD539" s="325"/>
      <c r="AAE539" s="325"/>
      <c r="AAF539" s="325"/>
      <c r="AAG539" s="325"/>
      <c r="AAH539" s="325"/>
      <c r="AAI539" s="325"/>
      <c r="AAJ539" s="325"/>
      <c r="AAK539" s="325"/>
      <c r="AAL539" s="325"/>
      <c r="AAM539" s="325"/>
      <c r="AAN539" s="325"/>
      <c r="AAO539" s="325"/>
      <c r="AAP539" s="325"/>
      <c r="AAQ539" s="325"/>
      <c r="AAR539" s="325"/>
      <c r="AAS539" s="325"/>
      <c r="AAT539" s="325"/>
      <c r="AAU539" s="325"/>
      <c r="AAV539" s="325"/>
      <c r="AAW539" s="325"/>
      <c r="AAX539" s="325"/>
      <c r="AAY539" s="325"/>
      <c r="AAZ539" s="325"/>
      <c r="ABA539" s="325"/>
      <c r="ABB539" s="325"/>
      <c r="ABC539" s="325"/>
      <c r="ABD539" s="325"/>
      <c r="ABE539" s="325"/>
      <c r="ABF539" s="325"/>
      <c r="ABG539" s="325"/>
      <c r="ABH539" s="325"/>
      <c r="ABI539" s="325"/>
      <c r="ABJ539" s="325"/>
      <c r="ABK539" s="325"/>
      <c r="ABL539" s="325"/>
      <c r="ABM539" s="325"/>
      <c r="ABN539" s="325"/>
      <c r="ABO539" s="325"/>
      <c r="ABP539" s="325"/>
      <c r="ABQ539" s="325"/>
      <c r="ABR539" s="325"/>
      <c r="ABS539" s="325"/>
      <c r="ABT539" s="325"/>
      <c r="ABU539" s="325"/>
      <c r="ABV539" s="325"/>
      <c r="ABW539" s="325"/>
      <c r="ABX539" s="325"/>
      <c r="ABY539" s="325"/>
      <c r="ABZ539" s="325"/>
      <c r="ACA539" s="325"/>
      <c r="ACB539" s="325"/>
      <c r="ACC539" s="325"/>
      <c r="ACD539" s="325"/>
      <c r="ACE539" s="325"/>
      <c r="ACF539" s="325"/>
      <c r="ACG539" s="325"/>
      <c r="ACH539" s="325"/>
      <c r="ACI539" s="325"/>
      <c r="ACJ539" s="325"/>
      <c r="ACK539" s="325"/>
      <c r="ACL539" s="325"/>
      <c r="ACM539" s="325"/>
      <c r="ACN539" s="325"/>
      <c r="ACO539" s="325"/>
      <c r="ACP539" s="325"/>
      <c r="ACQ539" s="325"/>
      <c r="ACR539" s="325"/>
      <c r="ACS539" s="325"/>
      <c r="ACT539" s="325"/>
      <c r="ACU539" s="325"/>
      <c r="ACV539" s="325"/>
      <c r="ACW539" s="325"/>
      <c r="ACX539" s="325"/>
      <c r="ACY539" s="325"/>
      <c r="ACZ539" s="325"/>
      <c r="ADA539" s="325"/>
      <c r="ADB539" s="325"/>
      <c r="ADC539" s="325"/>
      <c r="ADD539" s="325"/>
      <c r="ADE539" s="325"/>
      <c r="ADF539" s="325"/>
      <c r="ADG539" s="325"/>
      <c r="ADH539" s="325"/>
      <c r="ADI539" s="325"/>
      <c r="ADJ539" s="325"/>
      <c r="ADK539" s="325"/>
      <c r="ADL539" s="325"/>
      <c r="ADM539" s="325"/>
      <c r="ADN539" s="325"/>
      <c r="ADO539" s="325"/>
      <c r="ADP539" s="325"/>
      <c r="ADQ539" s="325"/>
      <c r="ADR539" s="325"/>
      <c r="ADS539" s="325"/>
      <c r="ADT539" s="325"/>
      <c r="ADU539" s="325"/>
      <c r="ADV539" s="325"/>
      <c r="ADW539" s="325"/>
      <c r="ADX539" s="325"/>
      <c r="ADY539" s="325"/>
      <c r="ADZ539" s="325"/>
      <c r="AEA539" s="325"/>
      <c r="AEB539" s="325"/>
      <c r="AEC539" s="325"/>
      <c r="AED539" s="325"/>
      <c r="AEE539" s="325"/>
      <c r="AEF539" s="325"/>
      <c r="AEG539" s="325"/>
      <c r="AEH539" s="325"/>
      <c r="AEI539" s="325"/>
      <c r="AEJ539" s="325"/>
      <c r="AEK539" s="325"/>
      <c r="AEL539" s="325"/>
      <c r="AEM539" s="325"/>
      <c r="AEN539" s="325"/>
      <c r="AEO539" s="325"/>
      <c r="AEP539" s="325"/>
      <c r="AEQ539" s="325"/>
      <c r="AER539" s="325"/>
      <c r="AES539" s="325"/>
      <c r="AET539" s="325"/>
      <c r="AEU539" s="325"/>
      <c r="AEV539" s="325"/>
      <c r="AEW539" s="325"/>
      <c r="AEX539" s="325"/>
      <c r="AEY539" s="325"/>
      <c r="AEZ539" s="325"/>
      <c r="AFA539" s="325"/>
      <c r="AFB539" s="325"/>
      <c r="AFC539" s="325"/>
      <c r="AFD539" s="325"/>
      <c r="AFE539" s="325"/>
      <c r="AFF539" s="325"/>
      <c r="AFG539" s="325"/>
      <c r="AFH539" s="325"/>
      <c r="AFI539" s="325"/>
      <c r="AFJ539" s="325"/>
      <c r="AFK539" s="325"/>
      <c r="AFL539" s="325"/>
      <c r="AFM539" s="325"/>
      <c r="AFN539" s="325"/>
      <c r="AFO539" s="325"/>
      <c r="AFP539" s="325"/>
      <c r="AFQ539" s="325"/>
      <c r="AFR539" s="325"/>
      <c r="AFS539" s="325"/>
      <c r="AFT539" s="325"/>
      <c r="AFU539" s="325"/>
      <c r="AFV539" s="325"/>
      <c r="AFW539" s="325"/>
      <c r="AFX539" s="325"/>
      <c r="AFY539" s="325"/>
      <c r="AFZ539" s="325"/>
      <c r="AGA539" s="325"/>
      <c r="AGB539" s="325"/>
      <c r="AGC539" s="325"/>
      <c r="AGD539" s="325"/>
      <c r="AGE539" s="325"/>
      <c r="AGF539" s="325"/>
      <c r="AGG539" s="325"/>
      <c r="AGH539" s="325"/>
      <c r="AGI539" s="325"/>
      <c r="AGJ539" s="325"/>
      <c r="AGK539" s="325"/>
      <c r="AGL539" s="325"/>
      <c r="AGM539" s="325"/>
      <c r="AGN539" s="325"/>
      <c r="AGO539" s="325"/>
      <c r="AGP539" s="325"/>
      <c r="AGQ539" s="325"/>
      <c r="AGR539" s="325"/>
      <c r="AGS539" s="325"/>
      <c r="AGT539" s="325"/>
      <c r="AGU539" s="325"/>
      <c r="AGV539" s="325"/>
      <c r="AGW539" s="325"/>
      <c r="AGX539" s="325"/>
      <c r="AGY539" s="325"/>
      <c r="AGZ539" s="325"/>
      <c r="AHA539" s="325"/>
      <c r="AHB539" s="325"/>
      <c r="AHC539" s="325"/>
      <c r="AHD539" s="325"/>
      <c r="AHE539" s="325"/>
      <c r="AHF539" s="325"/>
      <c r="AHG539" s="325"/>
      <c r="AHH539" s="325"/>
      <c r="AHI539" s="325"/>
      <c r="AHJ539" s="325"/>
      <c r="AHK539" s="325"/>
      <c r="AHL539" s="325"/>
      <c r="AHM539" s="325"/>
      <c r="AHN539" s="325"/>
      <c r="AHO539" s="325"/>
      <c r="AHP539" s="325"/>
      <c r="AHQ539" s="325"/>
      <c r="AHR539" s="325"/>
      <c r="AHS539" s="325"/>
      <c r="AHT539" s="325"/>
      <c r="AHU539" s="325"/>
      <c r="AHV539" s="325"/>
      <c r="AHW539" s="325"/>
      <c r="AHX539" s="325"/>
      <c r="AHY539" s="325"/>
      <c r="AHZ539" s="325"/>
      <c r="AIA539" s="325"/>
      <c r="AIB539" s="325"/>
      <c r="AIC539" s="325"/>
      <c r="AID539" s="325"/>
      <c r="AIE539" s="325"/>
      <c r="AIF539" s="325"/>
      <c r="AIG539" s="325"/>
      <c r="AIH539" s="325"/>
      <c r="AII539" s="325"/>
      <c r="AIJ539" s="325"/>
      <c r="AIK539" s="325"/>
      <c r="AIL539" s="325"/>
      <c r="AIM539" s="325"/>
      <c r="AIN539" s="325"/>
      <c r="AIO539" s="325"/>
      <c r="AIP539" s="325"/>
      <c r="AIQ539" s="325"/>
      <c r="AIR539" s="325"/>
      <c r="AIS539" s="325"/>
      <c r="AIT539" s="325"/>
      <c r="AIU539" s="325"/>
      <c r="AIV539" s="325"/>
      <c r="AIW539" s="325"/>
      <c r="AIX539" s="325"/>
      <c r="AIY539" s="325"/>
      <c r="AIZ539" s="325"/>
      <c r="AJA539" s="325"/>
      <c r="AJB539" s="325"/>
      <c r="AJC539" s="325"/>
      <c r="AJD539" s="325"/>
      <c r="AJE539" s="325"/>
      <c r="AJF539" s="325"/>
      <c r="AJG539" s="325"/>
      <c r="AJH539" s="325"/>
      <c r="AJI539" s="325"/>
      <c r="AJJ539" s="325"/>
      <c r="AJK539" s="325"/>
      <c r="AJL539" s="325"/>
      <c r="AJM539" s="325"/>
      <c r="AJN539" s="325"/>
      <c r="AJO539" s="325"/>
      <c r="AJP539" s="325"/>
      <c r="AJQ539" s="325"/>
      <c r="AJR539" s="325"/>
      <c r="AJS539" s="325"/>
      <c r="AJT539" s="325"/>
      <c r="AJU539" s="325"/>
      <c r="AJV539" s="325"/>
      <c r="AJW539" s="325"/>
      <c r="AJX539" s="325"/>
      <c r="AJY539" s="325"/>
      <c r="AJZ539" s="325"/>
      <c r="AKA539" s="325"/>
      <c r="AKB539" s="325"/>
      <c r="AKC539" s="325"/>
      <c r="AKD539" s="325"/>
      <c r="AKE539" s="325"/>
      <c r="AKF539" s="325"/>
      <c r="AKG539" s="325"/>
      <c r="AKH539" s="325"/>
      <c r="AKI539" s="325"/>
      <c r="AKJ539" s="325"/>
      <c r="AKK539" s="325"/>
      <c r="AKL539" s="325"/>
      <c r="AKM539" s="325"/>
      <c r="AKN539" s="325"/>
      <c r="AKO539" s="325"/>
      <c r="AKP539" s="325"/>
      <c r="AKQ539" s="325"/>
      <c r="AKR539" s="325"/>
      <c r="AKS539" s="325"/>
      <c r="AKT539" s="325"/>
      <c r="AKU539" s="325"/>
      <c r="AKV539" s="325"/>
      <c r="AKW539" s="325"/>
      <c r="AKX539" s="325"/>
      <c r="AKY539" s="325"/>
      <c r="AKZ539" s="325"/>
      <c r="ALA539" s="325"/>
      <c r="ALB539" s="325"/>
      <c r="ALC539" s="325"/>
      <c r="ALD539" s="325"/>
      <c r="ALE539" s="325"/>
      <c r="ALF539" s="325"/>
      <c r="ALG539" s="325"/>
      <c r="ALH539" s="325"/>
      <c r="ALI539" s="325"/>
      <c r="ALJ539" s="325"/>
      <c r="ALK539" s="325"/>
      <c r="ALL539" s="325"/>
      <c r="ALM539" s="325"/>
      <c r="ALN539" s="325"/>
      <c r="ALO539" s="325"/>
      <c r="ALP539" s="325"/>
      <c r="ALQ539" s="325"/>
      <c r="ALR539" s="325"/>
      <c r="ALS539" s="325"/>
      <c r="ALT539" s="325"/>
      <c r="ALU539" s="325"/>
      <c r="ALV539" s="325"/>
      <c r="ALW539" s="325"/>
      <c r="ALX539" s="325"/>
      <c r="ALY539" s="325"/>
      <c r="ALZ539" s="325"/>
      <c r="AMA539" s="325"/>
      <c r="AMB539" s="325"/>
      <c r="AMC539" s="325"/>
      <c r="AMD539" s="325"/>
      <c r="AME539" s="325"/>
      <c r="AMF539" s="325"/>
      <c r="AMG539" s="325"/>
      <c r="AMH539" s="325"/>
      <c r="AMI539" s="325"/>
      <c r="AMJ539" s="325"/>
      <c r="AMK539" s="325"/>
      <c r="AML539" s="325"/>
      <c r="AMM539" s="325"/>
      <c r="AMN539" s="325"/>
      <c r="AMO539" s="325"/>
      <c r="AMP539" s="325"/>
      <c r="AMQ539" s="325"/>
      <c r="AMR539" s="325"/>
      <c r="AMS539" s="325"/>
      <c r="AMT539" s="325"/>
      <c r="AMU539" s="325"/>
      <c r="AMV539" s="325"/>
      <c r="AMW539" s="325"/>
      <c r="AMX539" s="325"/>
      <c r="AMY539" s="325"/>
      <c r="AMZ539" s="325"/>
      <c r="ANA539" s="325"/>
      <c r="ANB539" s="325"/>
      <c r="ANC539" s="325"/>
      <c r="AND539" s="325"/>
      <c r="ANE539" s="325"/>
      <c r="ANF539" s="325"/>
      <c r="ANG539" s="325"/>
      <c r="ANH539" s="325"/>
      <c r="ANI539" s="325"/>
      <c r="ANJ539" s="325"/>
      <c r="ANK539" s="325"/>
      <c r="ANL539" s="325"/>
      <c r="ANM539" s="325"/>
      <c r="ANN539" s="325"/>
      <c r="ANO539" s="325"/>
      <c r="ANP539" s="325"/>
      <c r="ANQ539" s="325"/>
      <c r="ANR539" s="325"/>
      <c r="ANS539" s="325"/>
      <c r="ANT539" s="325"/>
      <c r="ANU539" s="325"/>
      <c r="ANV539" s="325"/>
      <c r="ANW539" s="325"/>
      <c r="ANX539" s="325"/>
      <c r="ANY539" s="325"/>
      <c r="ANZ539" s="325"/>
      <c r="AOA539" s="325"/>
      <c r="AOB539" s="325"/>
      <c r="AOC539" s="325"/>
      <c r="AOD539" s="325"/>
      <c r="AOE539" s="325"/>
      <c r="AOF539" s="325"/>
      <c r="AOG539" s="325"/>
      <c r="AOH539" s="325"/>
      <c r="AOI539" s="325"/>
      <c r="AOJ539" s="325"/>
      <c r="AOK539" s="325"/>
      <c r="AOL539" s="325"/>
      <c r="AOM539" s="325"/>
      <c r="AON539" s="325"/>
      <c r="AOO539" s="325"/>
      <c r="AOP539" s="325"/>
      <c r="AOQ539" s="325"/>
      <c r="AOR539" s="325"/>
      <c r="AOS539" s="325"/>
      <c r="AOT539" s="325"/>
      <c r="AOU539" s="325"/>
      <c r="AOV539" s="325"/>
      <c r="AOW539" s="325"/>
      <c r="AOX539" s="325"/>
      <c r="AOY539" s="325"/>
      <c r="AOZ539" s="325"/>
      <c r="APA539" s="325"/>
      <c r="APB539" s="325"/>
      <c r="APC539" s="325"/>
      <c r="APD539" s="325"/>
      <c r="APE539" s="325"/>
      <c r="APF539" s="325"/>
      <c r="APG539" s="325"/>
      <c r="APH539" s="325"/>
      <c r="API539" s="325"/>
      <c r="APJ539" s="325"/>
      <c r="APK539" s="325"/>
      <c r="APL539" s="325"/>
      <c r="APM539" s="325"/>
      <c r="APN539" s="325"/>
      <c r="APO539" s="325"/>
      <c r="APP539" s="325"/>
      <c r="APQ539" s="325"/>
      <c r="APR539" s="325"/>
      <c r="APS539" s="325"/>
      <c r="APT539" s="325"/>
      <c r="APU539" s="325"/>
      <c r="APV539" s="325"/>
      <c r="APW539" s="325"/>
      <c r="APX539" s="325"/>
      <c r="APY539" s="325"/>
      <c r="APZ539" s="325"/>
      <c r="AQA539" s="325"/>
      <c r="AQB539" s="325"/>
      <c r="AQC539" s="325"/>
      <c r="AQD539" s="325"/>
      <c r="AQE539" s="325"/>
      <c r="AQF539" s="325"/>
      <c r="AQG539" s="325"/>
      <c r="AQH539" s="325"/>
      <c r="AQI539" s="325"/>
      <c r="AQJ539" s="325"/>
      <c r="AQK539" s="325"/>
      <c r="AQL539" s="325"/>
      <c r="AQM539" s="325"/>
      <c r="AQN539" s="325"/>
      <c r="AQO539" s="325"/>
      <c r="AQP539" s="325"/>
      <c r="AQQ539" s="325"/>
      <c r="AQR539" s="325"/>
      <c r="AQS539" s="325"/>
      <c r="AQT539" s="325"/>
      <c r="AQU539" s="325"/>
      <c r="AQV539" s="325"/>
      <c r="AQW539" s="325"/>
      <c r="AQX539" s="325"/>
      <c r="AQY539" s="325"/>
      <c r="AQZ539" s="325"/>
      <c r="ARA539" s="325"/>
      <c r="ARB539" s="325"/>
      <c r="ARC539" s="325"/>
      <c r="ARD539" s="325"/>
      <c r="ARE539" s="325"/>
      <c r="ARF539" s="325"/>
      <c r="ARG539" s="325"/>
      <c r="ARH539" s="325"/>
      <c r="ARI539" s="325"/>
      <c r="ARJ539" s="325"/>
      <c r="ARK539" s="325"/>
      <c r="ARL539" s="325"/>
      <c r="ARM539" s="325"/>
      <c r="ARN539" s="325"/>
      <c r="ARO539" s="325"/>
      <c r="ARP539" s="325"/>
      <c r="ARQ539" s="325"/>
      <c r="ARR539" s="325"/>
      <c r="ARS539" s="325"/>
      <c r="ART539" s="325"/>
      <c r="ARU539" s="325"/>
      <c r="ARV539" s="325"/>
      <c r="ARW539" s="325"/>
      <c r="ARX539" s="325"/>
      <c r="ARY539" s="325"/>
      <c r="ARZ539" s="325"/>
      <c r="ASA539" s="325"/>
      <c r="ASB539" s="325"/>
      <c r="ASC539" s="325"/>
      <c r="ASD539" s="325"/>
      <c r="ASE539" s="325"/>
      <c r="ASF539" s="325"/>
      <c r="ASG539" s="325"/>
      <c r="ASH539" s="325"/>
      <c r="ASI539" s="325"/>
      <c r="ASJ539" s="325"/>
      <c r="ASK539" s="325"/>
      <c r="ASL539" s="325"/>
      <c r="ASM539" s="325"/>
      <c r="ASN539" s="325"/>
      <c r="ASO539" s="325"/>
      <c r="ASP539" s="325"/>
      <c r="ASQ539" s="325"/>
      <c r="ASR539" s="325"/>
      <c r="ASS539" s="325"/>
      <c r="AST539" s="325"/>
      <c r="ASU539" s="325"/>
      <c r="ASV539" s="325"/>
      <c r="ASW539" s="325"/>
      <c r="ASX539" s="325"/>
      <c r="ASY539" s="325"/>
      <c r="ASZ539" s="325"/>
      <c r="ATA539" s="325"/>
      <c r="ATB539" s="325"/>
      <c r="ATC539" s="325"/>
      <c r="ATD539" s="325"/>
      <c r="ATE539" s="325"/>
      <c r="ATF539" s="325"/>
      <c r="ATG539" s="325"/>
      <c r="ATH539" s="325"/>
      <c r="ATI539" s="325"/>
      <c r="ATJ539" s="325"/>
      <c r="ATK539" s="325"/>
      <c r="ATL539" s="325"/>
      <c r="ATM539" s="325"/>
      <c r="ATN539" s="325"/>
      <c r="ATO539" s="325"/>
      <c r="ATP539" s="325"/>
      <c r="ATQ539" s="325"/>
      <c r="ATR539" s="325"/>
      <c r="ATS539" s="325"/>
      <c r="ATT539" s="325"/>
      <c r="ATU539" s="325"/>
      <c r="ATV539" s="325"/>
      <c r="ATW539" s="325"/>
      <c r="ATX539" s="325"/>
      <c r="ATY539" s="325"/>
      <c r="ATZ539" s="325"/>
      <c r="AUA539" s="325"/>
      <c r="AUB539" s="325"/>
      <c r="AUC539" s="325"/>
      <c r="AUD539" s="325"/>
      <c r="AUE539" s="325"/>
      <c r="AUF539" s="325"/>
      <c r="AUG539" s="325"/>
      <c r="AUH539" s="325"/>
      <c r="AUI539" s="325"/>
      <c r="AUJ539" s="325"/>
      <c r="AUK539" s="325"/>
      <c r="AUL539" s="325"/>
      <c r="AUM539" s="325"/>
      <c r="AUN539" s="325"/>
      <c r="AUO539" s="325"/>
      <c r="AUP539" s="325"/>
      <c r="AUQ539" s="325"/>
      <c r="AUR539" s="325"/>
      <c r="AUS539" s="325"/>
      <c r="AUT539" s="325"/>
      <c r="AUU539" s="325"/>
      <c r="AUV539" s="325"/>
      <c r="AUW539" s="325"/>
      <c r="AUX539" s="325"/>
      <c r="AUY539" s="325"/>
      <c r="AUZ539" s="325"/>
      <c r="AVA539" s="325"/>
      <c r="AVB539" s="325"/>
      <c r="AVC539" s="325"/>
      <c r="AVD539" s="325"/>
      <c r="AVE539" s="325"/>
      <c r="AVF539" s="325"/>
      <c r="AVG539" s="325"/>
      <c r="AVH539" s="325"/>
      <c r="AVI539" s="325"/>
      <c r="AVJ539" s="325"/>
      <c r="AVK539" s="325"/>
      <c r="AVL539" s="325"/>
      <c r="AVM539" s="325"/>
      <c r="AVN539" s="325"/>
      <c r="AVO539" s="325"/>
      <c r="AVP539" s="325"/>
      <c r="AVQ539" s="325"/>
      <c r="AVR539" s="325"/>
      <c r="AVS539" s="325"/>
      <c r="AVT539" s="325"/>
      <c r="AVU539" s="325"/>
      <c r="AVV539" s="325"/>
      <c r="AVW539" s="325"/>
      <c r="AVX539" s="325"/>
      <c r="AVY539" s="325"/>
      <c r="AVZ539" s="325"/>
      <c r="AWA539" s="325"/>
      <c r="AWB539" s="325"/>
      <c r="AWC539" s="325"/>
      <c r="AWD539" s="325"/>
      <c r="AWE539" s="325"/>
      <c r="AWF539" s="325"/>
      <c r="AWG539" s="325"/>
      <c r="AWH539" s="325"/>
      <c r="AWI539" s="325"/>
      <c r="AWJ539" s="325"/>
      <c r="AWK539" s="325"/>
      <c r="AWL539" s="325"/>
      <c r="AWM539" s="325"/>
      <c r="AWN539" s="325"/>
      <c r="AWO539" s="325"/>
      <c r="AWP539" s="325"/>
      <c r="AWQ539" s="325"/>
      <c r="AWR539" s="325"/>
      <c r="AWS539" s="325"/>
      <c r="AWT539" s="325"/>
      <c r="AWU539" s="325"/>
      <c r="AWV539" s="325"/>
      <c r="AWW539" s="325"/>
      <c r="AWX539" s="325"/>
      <c r="AWY539" s="325"/>
      <c r="AWZ539" s="325"/>
      <c r="AXA539" s="325"/>
      <c r="AXB539" s="325"/>
      <c r="AXC539" s="325"/>
      <c r="AXD539" s="325"/>
      <c r="AXE539" s="325"/>
      <c r="AXF539" s="325"/>
      <c r="AXG539" s="325"/>
      <c r="AXH539" s="325"/>
      <c r="AXI539" s="325"/>
      <c r="AXJ539" s="325"/>
      <c r="AXK539" s="325"/>
      <c r="AXL539" s="325"/>
      <c r="AXM539" s="325"/>
      <c r="AXN539" s="325"/>
      <c r="AXO539" s="325"/>
      <c r="AXP539" s="325"/>
      <c r="AXQ539" s="325"/>
      <c r="AXR539" s="325"/>
      <c r="AXS539" s="325"/>
      <c r="AXT539" s="325"/>
      <c r="AXU539" s="325"/>
      <c r="AXV539" s="325"/>
      <c r="AXW539" s="325"/>
      <c r="AXX539" s="325"/>
      <c r="AXY539" s="325"/>
      <c r="AXZ539" s="325"/>
      <c r="AYA539" s="325"/>
      <c r="AYB539" s="325"/>
      <c r="AYC539" s="325"/>
      <c r="AYD539" s="325"/>
      <c r="AYE539" s="325"/>
      <c r="AYF539" s="325"/>
      <c r="AYG539" s="325"/>
      <c r="AYH539" s="325"/>
      <c r="AYI539" s="325"/>
      <c r="AYJ539" s="325"/>
      <c r="AYK539" s="325"/>
      <c r="AYL539" s="325"/>
      <c r="AYM539" s="325"/>
      <c r="AYN539" s="325"/>
      <c r="AYO539" s="325"/>
      <c r="AYP539" s="325"/>
      <c r="AYQ539" s="325"/>
      <c r="AYR539" s="325"/>
      <c r="AYS539" s="325"/>
      <c r="AYT539" s="325"/>
      <c r="AYU539" s="325"/>
      <c r="AYV539" s="325"/>
      <c r="AYW539" s="325"/>
      <c r="AYX539" s="325"/>
      <c r="AYY539" s="325"/>
      <c r="AYZ539" s="325"/>
      <c r="AZA539" s="325"/>
      <c r="AZB539" s="325"/>
      <c r="AZC539" s="325"/>
      <c r="AZD539" s="325"/>
      <c r="AZE539" s="325"/>
      <c r="AZF539" s="325"/>
      <c r="AZG539" s="325"/>
      <c r="AZH539" s="325"/>
      <c r="AZI539" s="325"/>
      <c r="AZJ539" s="325"/>
      <c r="AZK539" s="325"/>
      <c r="AZL539" s="325"/>
      <c r="AZM539" s="325"/>
      <c r="AZN539" s="325"/>
      <c r="AZO539" s="325"/>
      <c r="AZP539" s="325"/>
      <c r="AZQ539" s="325"/>
      <c r="AZR539" s="325"/>
      <c r="AZS539" s="325"/>
      <c r="AZT539" s="325"/>
      <c r="AZU539" s="325"/>
      <c r="AZV539" s="325"/>
      <c r="AZW539" s="325"/>
      <c r="AZX539" s="325"/>
      <c r="AZY539" s="325"/>
      <c r="AZZ539" s="325"/>
      <c r="BAA539" s="325"/>
      <c r="BAB539" s="325"/>
      <c r="BAC539" s="325"/>
      <c r="BAD539" s="325"/>
      <c r="BAE539" s="325"/>
      <c r="BAF539" s="325"/>
      <c r="BAG539" s="325"/>
      <c r="BAH539" s="325"/>
      <c r="BAI539" s="325"/>
      <c r="BAJ539" s="325"/>
      <c r="BAK539" s="325"/>
      <c r="BAL539" s="325"/>
      <c r="BAM539" s="325"/>
      <c r="BAN539" s="325"/>
      <c r="BAO539" s="325"/>
      <c r="BAP539" s="325"/>
      <c r="BAQ539" s="325"/>
      <c r="BAR539" s="325"/>
      <c r="BAS539" s="325"/>
      <c r="BAT539" s="325"/>
      <c r="BAU539" s="325"/>
      <c r="BAV539" s="325"/>
      <c r="BAW539" s="325"/>
      <c r="BAX539" s="325"/>
      <c r="BAY539" s="325"/>
      <c r="BAZ539" s="325"/>
      <c r="BBA539" s="325"/>
      <c r="BBB539" s="325"/>
      <c r="BBC539" s="325"/>
      <c r="BBD539" s="325"/>
      <c r="BBE539" s="325"/>
      <c r="BBF539" s="325"/>
      <c r="BBG539" s="325"/>
      <c r="BBH539" s="325"/>
      <c r="BBI539" s="325"/>
      <c r="BBJ539" s="325"/>
      <c r="BBK539" s="325"/>
      <c r="BBL539" s="325"/>
      <c r="BBM539" s="325"/>
      <c r="BBN539" s="325"/>
      <c r="BBO539" s="325"/>
      <c r="BBP539" s="325"/>
      <c r="BBQ539" s="325"/>
      <c r="BBR539" s="325"/>
      <c r="BBS539" s="325"/>
      <c r="BBT539" s="325"/>
      <c r="BBU539" s="325"/>
      <c r="BBV539" s="325"/>
      <c r="BBW539" s="325"/>
      <c r="BBX539" s="325"/>
      <c r="BBY539" s="325"/>
      <c r="BBZ539" s="325"/>
      <c r="BCA539" s="325"/>
      <c r="BCB539" s="325"/>
      <c r="BCC539" s="325"/>
      <c r="BCD539" s="325"/>
      <c r="BCE539" s="325"/>
      <c r="BCF539" s="325"/>
      <c r="BCG539" s="325"/>
      <c r="BCH539" s="325"/>
      <c r="BCI539" s="325"/>
      <c r="BCJ539" s="325"/>
      <c r="BCK539" s="325"/>
      <c r="BCL539" s="325"/>
      <c r="BCM539" s="325"/>
      <c r="BCN539" s="325"/>
      <c r="BCO539" s="325"/>
      <c r="BCP539" s="325"/>
      <c r="BCQ539" s="325"/>
      <c r="BCR539" s="325"/>
      <c r="BCS539" s="325"/>
      <c r="BCT539" s="325"/>
      <c r="BCU539" s="325"/>
      <c r="BCV539" s="325"/>
      <c r="BCW539" s="325"/>
      <c r="BCX539" s="325"/>
      <c r="BCY539" s="325"/>
      <c r="BCZ539" s="325"/>
      <c r="BDA539" s="325"/>
      <c r="BDB539" s="325"/>
      <c r="BDC539" s="325"/>
      <c r="BDD539" s="325"/>
      <c r="BDE539" s="325"/>
      <c r="BDF539" s="325"/>
      <c r="BDG539" s="325"/>
      <c r="BDH539" s="325"/>
      <c r="BDI539" s="325"/>
      <c r="BDJ539" s="325"/>
      <c r="BDK539" s="325"/>
      <c r="BDL539" s="325"/>
      <c r="BDM539" s="325"/>
      <c r="BDN539" s="325"/>
      <c r="BDO539" s="325"/>
      <c r="BDP539" s="325"/>
      <c r="BDQ539" s="325"/>
      <c r="BDR539" s="325"/>
      <c r="BDS539" s="325"/>
      <c r="BDT539" s="325"/>
      <c r="BDU539" s="325"/>
      <c r="BDV539" s="325"/>
      <c r="BDW539" s="325"/>
      <c r="BDX539" s="325"/>
      <c r="BDY539" s="325"/>
      <c r="BDZ539" s="325"/>
      <c r="BEA539" s="325"/>
      <c r="BEB539" s="325"/>
      <c r="BEC539" s="325"/>
      <c r="BED539" s="325"/>
      <c r="BEE539" s="325"/>
      <c r="BEF539" s="325"/>
      <c r="BEG539" s="325"/>
      <c r="BEH539" s="325"/>
      <c r="BEI539" s="325"/>
      <c r="BEJ539" s="325"/>
      <c r="BEK539" s="325"/>
      <c r="BEL539" s="325"/>
      <c r="BEM539" s="325"/>
      <c r="BEN539" s="325"/>
      <c r="BEO539" s="325"/>
      <c r="BEP539" s="325"/>
      <c r="BEQ539" s="325"/>
      <c r="BER539" s="325"/>
      <c r="BES539" s="325"/>
      <c r="BET539" s="325"/>
      <c r="BEU539" s="325"/>
      <c r="BEV539" s="325"/>
      <c r="BEW539" s="325"/>
      <c r="BEX539" s="325"/>
      <c r="BEY539" s="325"/>
      <c r="BEZ539" s="325"/>
      <c r="BFA539" s="325"/>
      <c r="BFB539" s="325"/>
      <c r="BFC539" s="325"/>
      <c r="BFD539" s="325"/>
      <c r="BFE539" s="325"/>
      <c r="BFF539" s="325"/>
      <c r="BFG539" s="325"/>
      <c r="BFH539" s="325"/>
      <c r="BFI539" s="325"/>
      <c r="BFJ539" s="325"/>
      <c r="BFK539" s="325"/>
      <c r="BFL539" s="325"/>
      <c r="BFM539" s="325"/>
      <c r="BFN539" s="325"/>
      <c r="BFO539" s="325"/>
      <c r="BFP539" s="325"/>
      <c r="BFQ539" s="325"/>
      <c r="BFR539" s="325"/>
      <c r="BFS539" s="325"/>
      <c r="BFT539" s="325"/>
      <c r="BFU539" s="325"/>
      <c r="BFV539" s="325"/>
      <c r="BFW539" s="325"/>
      <c r="BFX539" s="325"/>
      <c r="BFY539" s="325"/>
      <c r="BFZ539" s="325"/>
      <c r="BGA539" s="325"/>
      <c r="BGB539" s="325"/>
      <c r="BGC539" s="325"/>
      <c r="BGD539" s="325"/>
      <c r="BGE539" s="325"/>
      <c r="BGF539" s="325"/>
      <c r="BGG539" s="325"/>
      <c r="BGH539" s="325"/>
      <c r="BGI539" s="325"/>
      <c r="BGJ539" s="325"/>
      <c r="BGK539" s="325"/>
      <c r="BGL539" s="325"/>
      <c r="BGM539" s="325"/>
      <c r="BGN539" s="325"/>
      <c r="BGO539" s="325"/>
      <c r="BGP539" s="325"/>
      <c r="BGQ539" s="325"/>
      <c r="BGR539" s="325"/>
      <c r="BGS539" s="325"/>
      <c r="BGT539" s="325"/>
      <c r="BGU539" s="325"/>
      <c r="BGV539" s="325"/>
      <c r="BGW539" s="325"/>
      <c r="BGX539" s="325"/>
      <c r="BGY539" s="325"/>
      <c r="BGZ539" s="325"/>
      <c r="BHA539" s="325"/>
      <c r="BHB539" s="325"/>
      <c r="BHC539" s="325"/>
      <c r="BHD539" s="325"/>
      <c r="BHE539" s="325"/>
      <c r="BHF539" s="325"/>
      <c r="BHG539" s="325"/>
      <c r="BHH539" s="325"/>
      <c r="BHI539" s="325"/>
      <c r="BHJ539" s="325"/>
      <c r="BHK539" s="325"/>
      <c r="BHL539" s="325"/>
      <c r="BHM539" s="325"/>
      <c r="BHN539" s="325"/>
      <c r="BHO539" s="325"/>
      <c r="BHP539" s="325"/>
      <c r="BHQ539" s="325"/>
      <c r="BHR539" s="325"/>
      <c r="BHS539" s="325"/>
      <c r="BHT539" s="325"/>
      <c r="BHU539" s="325"/>
      <c r="BHV539" s="325"/>
      <c r="BHW539" s="325"/>
      <c r="BHX539" s="325"/>
      <c r="BHY539" s="325"/>
      <c r="BHZ539" s="325"/>
      <c r="BIA539" s="325"/>
      <c r="BIB539" s="325"/>
      <c r="BIC539" s="325"/>
      <c r="BID539" s="325"/>
      <c r="BIE539" s="325"/>
      <c r="BIF539" s="325"/>
      <c r="BIG539" s="325"/>
      <c r="BIH539" s="325"/>
      <c r="BII539" s="325"/>
      <c r="BIJ539" s="325"/>
      <c r="BIK539" s="325"/>
      <c r="BIL539" s="325"/>
      <c r="BIM539" s="325"/>
      <c r="BIN539" s="325"/>
      <c r="BIO539" s="325"/>
      <c r="BIP539" s="325"/>
      <c r="BIQ539" s="325"/>
      <c r="BIR539" s="325"/>
      <c r="BIS539" s="325"/>
      <c r="BIT539" s="325"/>
      <c r="BIU539" s="325"/>
      <c r="BIV539" s="325"/>
      <c r="BIW539" s="325"/>
      <c r="BIX539" s="325"/>
      <c r="BIY539" s="325"/>
      <c r="BIZ539" s="325"/>
      <c r="BJA539" s="325"/>
      <c r="BJB539" s="325"/>
      <c r="BJC539" s="325"/>
      <c r="BJD539" s="325"/>
      <c r="BJE539" s="325"/>
      <c r="BJF539" s="325"/>
      <c r="BJG539" s="325"/>
      <c r="BJH539" s="325"/>
      <c r="BJI539" s="325"/>
      <c r="BJJ539" s="325"/>
      <c r="BJK539" s="325"/>
      <c r="BJL539" s="325"/>
      <c r="BJM539" s="325"/>
      <c r="BJN539" s="325"/>
      <c r="BJO539" s="325"/>
      <c r="BJP539" s="325"/>
      <c r="BJQ539" s="325"/>
      <c r="BJR539" s="325"/>
      <c r="BJS539" s="325"/>
      <c r="BJT539" s="325"/>
      <c r="BJU539" s="325"/>
      <c r="BJV539" s="325"/>
      <c r="BJW539" s="325"/>
      <c r="BJX539" s="325"/>
      <c r="BJY539" s="325"/>
      <c r="BJZ539" s="325"/>
      <c r="BKA539" s="325"/>
      <c r="BKB539" s="325"/>
      <c r="BKC539" s="325"/>
      <c r="BKD539" s="325"/>
      <c r="BKE539" s="325"/>
      <c r="BKF539" s="325"/>
      <c r="BKG539" s="325"/>
      <c r="BKH539" s="325"/>
      <c r="BKI539" s="325"/>
      <c r="BKJ539" s="325"/>
      <c r="BKK539" s="325"/>
      <c r="BKL539" s="325"/>
      <c r="BKM539" s="325"/>
      <c r="BKN539" s="325"/>
      <c r="BKO539" s="325"/>
      <c r="BKP539" s="325"/>
      <c r="BKQ539" s="325"/>
      <c r="BKR539" s="325"/>
      <c r="BKS539" s="325"/>
      <c r="BKT539" s="325"/>
      <c r="BKU539" s="325"/>
      <c r="BKV539" s="325"/>
      <c r="BKW539" s="325"/>
      <c r="BKX539" s="325"/>
      <c r="BKY539" s="325"/>
      <c r="BKZ539" s="325"/>
      <c r="BLA539" s="325"/>
      <c r="BLB539" s="325"/>
      <c r="BLC539" s="325"/>
      <c r="BLD539" s="325"/>
      <c r="BLE539" s="325"/>
      <c r="BLF539" s="325"/>
      <c r="BLG539" s="325"/>
      <c r="BLH539" s="325"/>
      <c r="BLI539" s="325"/>
      <c r="BLJ539" s="325"/>
      <c r="BLK539" s="325"/>
      <c r="BLL539" s="325"/>
      <c r="BLM539" s="325"/>
      <c r="BLN539" s="325"/>
      <c r="BLO539" s="325"/>
      <c r="BLP539" s="325"/>
      <c r="BLQ539" s="325"/>
      <c r="BLR539" s="325"/>
      <c r="BLS539" s="325"/>
      <c r="BLT539" s="325"/>
      <c r="BLU539" s="325"/>
      <c r="BLV539" s="325"/>
      <c r="BLW539" s="325"/>
      <c r="BLX539" s="325"/>
      <c r="BLY539" s="325"/>
      <c r="BLZ539" s="325"/>
      <c r="BMA539" s="325"/>
      <c r="BMB539" s="325"/>
      <c r="BMC539" s="325"/>
      <c r="BMD539" s="325"/>
      <c r="BME539" s="325"/>
      <c r="BMF539" s="325"/>
      <c r="BMG539" s="325"/>
      <c r="BMH539" s="325"/>
      <c r="BMI539" s="325"/>
      <c r="BMJ539" s="325"/>
      <c r="BMK539" s="325"/>
      <c r="BML539" s="325"/>
      <c r="BMM539" s="325"/>
      <c r="BMN539" s="325"/>
      <c r="BMO539" s="325"/>
      <c r="BMP539" s="325"/>
      <c r="BMQ539" s="325"/>
      <c r="BMR539" s="325"/>
      <c r="BMS539" s="325"/>
      <c r="BMT539" s="325"/>
      <c r="BMU539" s="325"/>
      <c r="BMV539" s="325"/>
      <c r="BMW539" s="325"/>
      <c r="BMX539" s="325"/>
      <c r="BMY539" s="325"/>
      <c r="BMZ539" s="325"/>
      <c r="BNA539" s="325"/>
      <c r="BNB539" s="325"/>
      <c r="BNC539" s="325"/>
      <c r="BND539" s="325"/>
      <c r="BNE539" s="325"/>
      <c r="BNF539" s="325"/>
      <c r="BNG539" s="325"/>
      <c r="BNH539" s="325"/>
      <c r="BNI539" s="325"/>
      <c r="BNJ539" s="325"/>
      <c r="BNK539" s="325"/>
      <c r="BNL539" s="325"/>
      <c r="BNM539" s="325"/>
      <c r="BNN539" s="325"/>
      <c r="BNO539" s="325"/>
      <c r="BNP539" s="325"/>
      <c r="BNQ539" s="325"/>
      <c r="BNR539" s="325"/>
      <c r="BNS539" s="325"/>
      <c r="BNT539" s="325"/>
      <c r="BNU539" s="325"/>
      <c r="BNV539" s="325"/>
      <c r="BNW539" s="325"/>
      <c r="BNX539" s="325"/>
      <c r="BNY539" s="325"/>
      <c r="BNZ539" s="325"/>
      <c r="BOA539" s="325"/>
      <c r="BOB539" s="325"/>
      <c r="BOC539" s="325"/>
      <c r="BOD539" s="325"/>
      <c r="BOE539" s="325"/>
      <c r="BOF539" s="325"/>
      <c r="BOG539" s="325"/>
      <c r="BOH539" s="325"/>
      <c r="BOI539" s="325"/>
      <c r="BOJ539" s="325"/>
      <c r="BOK539" s="325"/>
      <c r="BOL539" s="325"/>
      <c r="BOM539" s="325"/>
      <c r="BON539" s="325"/>
      <c r="BOO539" s="325"/>
      <c r="BOP539" s="325"/>
      <c r="BOQ539" s="325"/>
      <c r="BOR539" s="325"/>
      <c r="BOS539" s="325"/>
      <c r="BOT539" s="325"/>
      <c r="BOU539" s="325"/>
      <c r="BOV539" s="325"/>
      <c r="BOW539" s="325"/>
      <c r="BOX539" s="325"/>
      <c r="BOY539" s="325"/>
      <c r="BOZ539" s="325"/>
      <c r="BPA539" s="325"/>
      <c r="BPB539" s="325"/>
      <c r="BPC539" s="325"/>
      <c r="BPD539" s="325"/>
      <c r="BPE539" s="325"/>
      <c r="BPF539" s="325"/>
      <c r="BPG539" s="325"/>
      <c r="BPH539" s="325"/>
      <c r="BPI539" s="325"/>
      <c r="BPJ539" s="325"/>
      <c r="BPK539" s="325"/>
      <c r="BPL539" s="325"/>
      <c r="BPM539" s="325"/>
      <c r="BPN539" s="325"/>
      <c r="BPO539" s="325"/>
      <c r="BPP539" s="325"/>
      <c r="BPQ539" s="325"/>
      <c r="BPR539" s="325"/>
      <c r="BPS539" s="325"/>
      <c r="BPT539" s="325"/>
      <c r="BPU539" s="325"/>
      <c r="BPV539" s="325"/>
      <c r="BPW539" s="325"/>
      <c r="BPX539" s="325"/>
      <c r="BPY539" s="325"/>
      <c r="BPZ539" s="325"/>
      <c r="BQA539" s="325"/>
      <c r="BQB539" s="325"/>
      <c r="BQC539" s="325"/>
      <c r="BQD539" s="325"/>
      <c r="BQE539" s="325"/>
      <c r="BQF539" s="325"/>
      <c r="BQG539" s="325"/>
      <c r="BQH539" s="325"/>
      <c r="BQI539" s="325"/>
      <c r="BQJ539" s="325"/>
      <c r="BQK539" s="325"/>
      <c r="BQL539" s="325"/>
      <c r="BQM539" s="325"/>
      <c r="BQN539" s="325"/>
      <c r="BQO539" s="325"/>
      <c r="BQP539" s="325"/>
      <c r="BQQ539" s="325"/>
      <c r="BQR539" s="325"/>
      <c r="BQS539" s="325"/>
      <c r="BQT539" s="325"/>
      <c r="BQU539" s="325"/>
      <c r="BQV539" s="325"/>
      <c r="BQW539" s="325"/>
      <c r="BQX539" s="325"/>
      <c r="BQY539" s="325"/>
      <c r="BQZ539" s="325"/>
      <c r="BRA539" s="325"/>
      <c r="BRB539" s="325"/>
      <c r="BRC539" s="325"/>
      <c r="BRD539" s="325"/>
      <c r="BRE539" s="325"/>
      <c r="BRF539" s="325"/>
      <c r="BRG539" s="325"/>
      <c r="BRH539" s="325"/>
      <c r="BRI539" s="325"/>
      <c r="BRJ539" s="325"/>
      <c r="BRK539" s="325"/>
      <c r="BRL539" s="325"/>
      <c r="BRM539" s="325"/>
      <c r="BRN539" s="325"/>
      <c r="BRO539" s="325"/>
      <c r="BRP539" s="325"/>
      <c r="BRQ539" s="325"/>
      <c r="BRR539" s="325"/>
      <c r="BRS539" s="325"/>
      <c r="BRT539" s="325"/>
      <c r="BRU539" s="325"/>
      <c r="BRV539" s="325"/>
      <c r="BRW539" s="325"/>
      <c r="BRX539" s="325"/>
      <c r="BRY539" s="325"/>
      <c r="BRZ539" s="325"/>
      <c r="BSA539" s="325"/>
      <c r="BSB539" s="325"/>
      <c r="BSC539" s="325"/>
      <c r="BSD539" s="325"/>
      <c r="BSE539" s="325"/>
      <c r="BSF539" s="325"/>
      <c r="BSG539" s="325"/>
      <c r="BSH539" s="325"/>
      <c r="BSI539" s="325"/>
      <c r="BSJ539" s="325"/>
      <c r="BSK539" s="325"/>
      <c r="BSL539" s="325"/>
      <c r="BSM539" s="325"/>
      <c r="BSN539" s="325"/>
      <c r="BSO539" s="325"/>
      <c r="BSP539" s="325"/>
      <c r="BSQ539" s="325"/>
      <c r="BSR539" s="325"/>
      <c r="BSS539" s="325"/>
      <c r="BST539" s="325"/>
      <c r="BSU539" s="325"/>
      <c r="BSV539" s="325"/>
      <c r="BSW539" s="325"/>
      <c r="BSX539" s="325"/>
      <c r="BSY539" s="325"/>
      <c r="BSZ539" s="325"/>
      <c r="BTA539" s="325"/>
      <c r="BTB539" s="325"/>
      <c r="BTC539" s="325"/>
      <c r="BTD539" s="325"/>
      <c r="BTE539" s="325"/>
      <c r="BTF539" s="325"/>
      <c r="BTG539" s="325"/>
      <c r="BTH539" s="325"/>
      <c r="BTI539" s="325"/>
      <c r="BTJ539" s="325"/>
      <c r="BTK539" s="325"/>
      <c r="BTL539" s="325"/>
      <c r="BTM539" s="325"/>
      <c r="BTN539" s="325"/>
      <c r="BTO539" s="325"/>
      <c r="BTP539" s="325"/>
      <c r="BTQ539" s="325"/>
      <c r="BTR539" s="325"/>
      <c r="BTS539" s="325"/>
      <c r="BTT539" s="325"/>
      <c r="BTU539" s="325"/>
      <c r="BTV539" s="325"/>
      <c r="BTW539" s="325"/>
      <c r="BTX539" s="325"/>
      <c r="BTY539" s="325"/>
      <c r="BTZ539" s="325"/>
      <c r="BUA539" s="325"/>
      <c r="BUB539" s="325"/>
      <c r="BUC539" s="325"/>
      <c r="BUD539" s="325"/>
      <c r="BUE539" s="325"/>
      <c r="BUF539" s="325"/>
      <c r="BUG539" s="325"/>
      <c r="BUH539" s="325"/>
      <c r="BUI539" s="325"/>
      <c r="BUJ539" s="325"/>
      <c r="BUK539" s="325"/>
      <c r="BUL539" s="325"/>
      <c r="BUM539" s="325"/>
      <c r="BUN539" s="325"/>
      <c r="BUO539" s="325"/>
      <c r="BUP539" s="325"/>
      <c r="BUQ539" s="325"/>
      <c r="BUR539" s="325"/>
      <c r="BUS539" s="325"/>
      <c r="BUT539" s="325"/>
      <c r="BUU539" s="325"/>
      <c r="BUV539" s="325"/>
      <c r="BUW539" s="325"/>
      <c r="BUX539" s="325"/>
      <c r="BUY539" s="325"/>
      <c r="BUZ539" s="325"/>
      <c r="BVA539" s="325"/>
      <c r="BVB539" s="325"/>
      <c r="BVC539" s="325"/>
      <c r="BVD539" s="325"/>
      <c r="BVE539" s="325"/>
      <c r="BVF539" s="325"/>
      <c r="BVG539" s="325"/>
      <c r="BVH539" s="325"/>
      <c r="BVI539" s="325"/>
      <c r="BVJ539" s="325"/>
      <c r="BVK539" s="325"/>
      <c r="BVL539" s="325"/>
      <c r="BVM539" s="325"/>
      <c r="BVN539" s="325"/>
      <c r="BVO539" s="325"/>
      <c r="BVP539" s="325"/>
      <c r="BVQ539" s="325"/>
      <c r="BVR539" s="325"/>
      <c r="BVS539" s="325"/>
      <c r="BVT539" s="325"/>
      <c r="BVU539" s="325"/>
      <c r="BVV539" s="325"/>
      <c r="BVW539" s="325"/>
      <c r="BVX539" s="325"/>
      <c r="BVY539" s="325"/>
      <c r="BVZ539" s="325"/>
      <c r="BWA539" s="325"/>
      <c r="BWB539" s="325"/>
      <c r="BWC539" s="325"/>
      <c r="BWD539" s="325"/>
      <c r="BWE539" s="325"/>
      <c r="BWF539" s="325"/>
      <c r="BWG539" s="325"/>
      <c r="BWH539" s="325"/>
      <c r="BWI539" s="325"/>
      <c r="BWJ539" s="325"/>
      <c r="BWK539" s="325"/>
      <c r="BWL539" s="325"/>
      <c r="BWM539" s="325"/>
      <c r="BWN539" s="325"/>
      <c r="BWO539" s="325"/>
      <c r="BWP539" s="325"/>
      <c r="BWQ539" s="325"/>
      <c r="BWR539" s="325"/>
      <c r="BWS539" s="325"/>
      <c r="BWT539" s="325"/>
      <c r="BWU539" s="325"/>
      <c r="BWV539" s="325"/>
      <c r="BWW539" s="325"/>
      <c r="BWX539" s="325"/>
      <c r="BWY539" s="325"/>
      <c r="BWZ539" s="325"/>
      <c r="BXA539" s="325"/>
      <c r="BXB539" s="325"/>
      <c r="BXC539" s="325"/>
      <c r="BXD539" s="325"/>
      <c r="BXE539" s="325"/>
      <c r="BXF539" s="325"/>
      <c r="BXG539" s="325"/>
      <c r="BXH539" s="325"/>
      <c r="BXI539" s="325"/>
      <c r="BXJ539" s="325"/>
      <c r="BXK539" s="325"/>
      <c r="BXL539" s="325"/>
      <c r="BXM539" s="325"/>
      <c r="BXN539" s="325"/>
      <c r="BXO539" s="325"/>
      <c r="BXP539" s="325"/>
      <c r="BXQ539" s="325"/>
      <c r="BXR539" s="325"/>
      <c r="BXS539" s="325"/>
      <c r="BXT539" s="325"/>
      <c r="BXU539" s="325"/>
      <c r="BXV539" s="325"/>
      <c r="BXW539" s="325"/>
      <c r="BXX539" s="325"/>
      <c r="BXY539" s="325"/>
      <c r="BXZ539" s="325"/>
      <c r="BYA539" s="325"/>
      <c r="BYB539" s="325"/>
      <c r="BYC539" s="325"/>
      <c r="BYD539" s="325"/>
      <c r="BYE539" s="325"/>
      <c r="BYF539" s="325"/>
      <c r="BYG539" s="325"/>
      <c r="BYH539" s="325"/>
      <c r="BYI539" s="325"/>
      <c r="BYJ539" s="325"/>
      <c r="BYK539" s="325"/>
      <c r="BYL539" s="325"/>
      <c r="BYM539" s="325"/>
      <c r="BYN539" s="325"/>
      <c r="BYO539" s="325"/>
      <c r="BYP539" s="325"/>
      <c r="BYQ539" s="325"/>
      <c r="BYR539" s="325"/>
      <c r="BYS539" s="325"/>
      <c r="BYT539" s="325"/>
      <c r="BYU539" s="325"/>
      <c r="BYV539" s="325"/>
      <c r="BYW539" s="325"/>
      <c r="BYX539" s="325"/>
      <c r="BYY539" s="325"/>
      <c r="BYZ539" s="325"/>
      <c r="BZA539" s="325"/>
      <c r="BZB539" s="325"/>
      <c r="BZC539" s="325"/>
      <c r="BZD539" s="325"/>
      <c r="BZE539" s="325"/>
      <c r="BZF539" s="325"/>
      <c r="BZG539" s="325"/>
      <c r="BZH539" s="325"/>
      <c r="BZI539" s="325"/>
      <c r="BZJ539" s="325"/>
      <c r="BZK539" s="325"/>
      <c r="BZL539" s="325"/>
      <c r="BZM539" s="325"/>
      <c r="BZN539" s="325"/>
      <c r="BZO539" s="325"/>
      <c r="BZP539" s="325"/>
      <c r="BZQ539" s="325"/>
      <c r="BZR539" s="325"/>
      <c r="BZS539" s="325"/>
      <c r="BZT539" s="325"/>
      <c r="BZU539" s="325"/>
      <c r="BZV539" s="325"/>
      <c r="BZW539" s="325"/>
      <c r="BZX539" s="325"/>
      <c r="BZY539" s="325"/>
      <c r="BZZ539" s="325"/>
      <c r="CAA539" s="325"/>
      <c r="CAB539" s="325"/>
      <c r="CAC539" s="325"/>
      <c r="CAD539" s="325"/>
      <c r="CAE539" s="325"/>
      <c r="CAF539" s="325"/>
      <c r="CAG539" s="325"/>
      <c r="CAH539" s="325"/>
      <c r="CAI539" s="325"/>
      <c r="CAJ539" s="325"/>
      <c r="CAK539" s="325"/>
      <c r="CAL539" s="325"/>
      <c r="CAM539" s="325"/>
      <c r="CAN539" s="325"/>
      <c r="CAO539" s="325"/>
      <c r="CAP539" s="325"/>
      <c r="CAQ539" s="325"/>
      <c r="CAR539" s="325"/>
      <c r="CAS539" s="325"/>
      <c r="CAT539" s="325"/>
      <c r="CAU539" s="325"/>
      <c r="CAV539" s="325"/>
      <c r="CAW539" s="325"/>
      <c r="CAX539" s="325"/>
      <c r="CAY539" s="325"/>
      <c r="CAZ539" s="325"/>
      <c r="CBA539" s="325"/>
      <c r="CBB539" s="325"/>
      <c r="CBC539" s="325"/>
      <c r="CBD539" s="325"/>
      <c r="CBE539" s="325"/>
      <c r="CBF539" s="325"/>
      <c r="CBG539" s="325"/>
      <c r="CBH539" s="325"/>
      <c r="CBI539" s="325"/>
      <c r="CBJ539" s="325"/>
      <c r="CBK539" s="325"/>
      <c r="CBL539" s="325"/>
      <c r="CBM539" s="325"/>
      <c r="CBN539" s="325"/>
      <c r="CBO539" s="325"/>
      <c r="CBP539" s="325"/>
      <c r="CBQ539" s="325"/>
      <c r="CBR539" s="325"/>
      <c r="CBS539" s="325"/>
      <c r="CBT539" s="325"/>
      <c r="CBU539" s="325"/>
      <c r="CBV539" s="325"/>
      <c r="CBW539" s="325"/>
      <c r="CBX539" s="325"/>
      <c r="CBY539" s="325"/>
      <c r="CBZ539" s="325"/>
      <c r="CCA539" s="325"/>
      <c r="CCB539" s="325"/>
      <c r="CCC539" s="325"/>
      <c r="CCD539" s="325"/>
      <c r="CCE539" s="325"/>
      <c r="CCF539" s="325"/>
      <c r="CCG539" s="325"/>
      <c r="CCH539" s="325"/>
      <c r="CCI539" s="325"/>
      <c r="CCJ539" s="325"/>
      <c r="CCK539" s="325"/>
      <c r="CCL539" s="325"/>
      <c r="CCM539" s="325"/>
      <c r="CCN539" s="325"/>
      <c r="CCO539" s="325"/>
      <c r="CCP539" s="325"/>
      <c r="CCQ539" s="325"/>
      <c r="CCR539" s="325"/>
      <c r="CCS539" s="325"/>
      <c r="CCT539" s="325"/>
      <c r="CCU539" s="325"/>
      <c r="CCV539" s="325"/>
      <c r="CCW539" s="325"/>
      <c r="CCX539" s="325"/>
      <c r="CCY539" s="325"/>
      <c r="CCZ539" s="325"/>
      <c r="CDA539" s="325"/>
      <c r="CDB539" s="325"/>
      <c r="CDC539" s="325"/>
      <c r="CDD539" s="325"/>
      <c r="CDE539" s="325"/>
      <c r="CDF539" s="325"/>
      <c r="CDG539" s="325"/>
      <c r="CDH539" s="325"/>
      <c r="CDI539" s="325"/>
      <c r="CDJ539" s="325"/>
      <c r="CDK539" s="325"/>
      <c r="CDL539" s="325"/>
      <c r="CDM539" s="325"/>
      <c r="CDN539" s="325"/>
      <c r="CDO539" s="325"/>
      <c r="CDP539" s="325"/>
      <c r="CDQ539" s="325"/>
      <c r="CDR539" s="325"/>
      <c r="CDS539" s="325"/>
      <c r="CDT539" s="325"/>
      <c r="CDU539" s="325"/>
      <c r="CDV539" s="325"/>
      <c r="CDW539" s="325"/>
      <c r="CDX539" s="325"/>
      <c r="CDY539" s="325"/>
      <c r="CDZ539" s="325"/>
      <c r="CEA539" s="325"/>
      <c r="CEB539" s="325"/>
      <c r="CEC539" s="325"/>
      <c r="CED539" s="325"/>
      <c r="CEE539" s="325"/>
      <c r="CEF539" s="325"/>
      <c r="CEG539" s="325"/>
      <c r="CEH539" s="325"/>
      <c r="CEI539" s="325"/>
      <c r="CEJ539" s="325"/>
      <c r="CEK539" s="325"/>
      <c r="CEL539" s="325"/>
      <c r="CEM539" s="325"/>
      <c r="CEN539" s="325"/>
      <c r="CEO539" s="325"/>
      <c r="CEP539" s="325"/>
      <c r="CEQ539" s="325"/>
      <c r="CER539" s="325"/>
      <c r="CES539" s="325"/>
      <c r="CET539" s="325"/>
      <c r="CEU539" s="325"/>
      <c r="CEV539" s="325"/>
      <c r="CEW539" s="325"/>
      <c r="CEX539" s="325"/>
      <c r="CEY539" s="325"/>
      <c r="CEZ539" s="325"/>
      <c r="CFA539" s="325"/>
      <c r="CFB539" s="325"/>
      <c r="CFC539" s="325"/>
      <c r="CFD539" s="325"/>
      <c r="CFE539" s="325"/>
      <c r="CFF539" s="325"/>
      <c r="CFG539" s="325"/>
      <c r="CFH539" s="325"/>
      <c r="CFI539" s="325"/>
      <c r="CFJ539" s="325"/>
      <c r="CFK539" s="325"/>
      <c r="CFL539" s="325"/>
      <c r="CFM539" s="325"/>
      <c r="CFN539" s="325"/>
      <c r="CFO539" s="325"/>
      <c r="CFP539" s="325"/>
      <c r="CFQ539" s="325"/>
      <c r="CFR539" s="325"/>
      <c r="CFS539" s="325"/>
      <c r="CFT539" s="325"/>
      <c r="CFU539" s="325"/>
      <c r="CFV539" s="325"/>
      <c r="CFW539" s="325"/>
      <c r="CFX539" s="325"/>
      <c r="CFY539" s="325"/>
      <c r="CFZ539" s="325"/>
      <c r="CGA539" s="325"/>
      <c r="CGB539" s="325"/>
      <c r="CGC539" s="325"/>
      <c r="CGD539" s="325"/>
      <c r="CGE539" s="325"/>
      <c r="CGF539" s="325"/>
      <c r="CGG539" s="325"/>
      <c r="CGH539" s="325"/>
      <c r="CGI539" s="325"/>
      <c r="CGJ539" s="325"/>
      <c r="CGK539" s="325"/>
      <c r="CGL539" s="325"/>
      <c r="CGM539" s="325"/>
      <c r="CGN539" s="325"/>
      <c r="CGO539" s="325"/>
      <c r="CGP539" s="325"/>
      <c r="CGQ539" s="325"/>
      <c r="CGR539" s="325"/>
      <c r="CGS539" s="325"/>
      <c r="CGT539" s="325"/>
      <c r="CGU539" s="325"/>
      <c r="CGV539" s="325"/>
      <c r="CGW539" s="325"/>
      <c r="CGX539" s="325"/>
      <c r="CGY539" s="325"/>
      <c r="CGZ539" s="325"/>
      <c r="CHA539" s="325"/>
      <c r="CHB539" s="325"/>
      <c r="CHC539" s="325"/>
      <c r="CHD539" s="325"/>
      <c r="CHE539" s="325"/>
      <c r="CHF539" s="325"/>
      <c r="CHG539" s="325"/>
      <c r="CHH539" s="325"/>
      <c r="CHI539" s="325"/>
      <c r="CHJ539" s="325"/>
      <c r="CHK539" s="325"/>
      <c r="CHL539" s="325"/>
      <c r="CHM539" s="325"/>
      <c r="CHN539" s="325"/>
      <c r="CHO539" s="325"/>
      <c r="CHP539" s="325"/>
      <c r="CHQ539" s="325"/>
      <c r="CHR539" s="325"/>
      <c r="CHS539" s="325"/>
      <c r="CHT539" s="325"/>
      <c r="CHU539" s="325"/>
      <c r="CHV539" s="325"/>
      <c r="CHW539" s="325"/>
      <c r="CHX539" s="325"/>
      <c r="CHY539" s="325"/>
      <c r="CHZ539" s="325"/>
      <c r="CIA539" s="325"/>
      <c r="CIB539" s="325"/>
      <c r="CIC539" s="325"/>
      <c r="CID539" s="325"/>
      <c r="CIE539" s="325"/>
      <c r="CIF539" s="325"/>
      <c r="CIG539" s="325"/>
      <c r="CIH539" s="325"/>
      <c r="CII539" s="325"/>
      <c r="CIJ539" s="325"/>
      <c r="CIK539" s="325"/>
      <c r="CIL539" s="325"/>
      <c r="CIM539" s="325"/>
      <c r="CIN539" s="325"/>
      <c r="CIO539" s="325"/>
      <c r="CIP539" s="325"/>
      <c r="CIQ539" s="325"/>
      <c r="CIR539" s="325"/>
      <c r="CIS539" s="325"/>
      <c r="CIT539" s="325"/>
      <c r="CIU539" s="325"/>
      <c r="CIV539" s="325"/>
      <c r="CIW539" s="325"/>
      <c r="CIX539" s="325"/>
      <c r="CIY539" s="325"/>
      <c r="CIZ539" s="325"/>
      <c r="CJA539" s="325"/>
      <c r="CJB539" s="325"/>
      <c r="CJC539" s="325"/>
      <c r="CJD539" s="325"/>
      <c r="CJE539" s="325"/>
      <c r="CJF539" s="325"/>
      <c r="CJG539" s="325"/>
      <c r="CJH539" s="325"/>
      <c r="CJI539" s="325"/>
      <c r="CJJ539" s="325"/>
      <c r="CJK539" s="325"/>
      <c r="CJL539" s="325"/>
      <c r="CJM539" s="325"/>
      <c r="CJN539" s="325"/>
      <c r="CJO539" s="325"/>
      <c r="CJP539" s="325"/>
      <c r="CJQ539" s="325"/>
      <c r="CJR539" s="325"/>
      <c r="CJS539" s="325"/>
      <c r="CJT539" s="325"/>
      <c r="CJU539" s="325"/>
      <c r="CJV539" s="325"/>
      <c r="CJW539" s="325"/>
      <c r="CJX539" s="325"/>
      <c r="CJY539" s="325"/>
      <c r="CJZ539" s="325"/>
      <c r="CKA539" s="325"/>
      <c r="CKB539" s="325"/>
      <c r="CKC539" s="325"/>
      <c r="CKD539" s="325"/>
      <c r="CKE539" s="325"/>
      <c r="CKF539" s="325"/>
      <c r="CKG539" s="325"/>
      <c r="CKH539" s="325"/>
      <c r="CKI539" s="325"/>
      <c r="CKJ539" s="325"/>
      <c r="CKK539" s="325"/>
      <c r="CKL539" s="325"/>
      <c r="CKM539" s="325"/>
      <c r="CKN539" s="325"/>
      <c r="CKO539" s="325"/>
      <c r="CKP539" s="325"/>
      <c r="CKQ539" s="325"/>
      <c r="CKR539" s="325"/>
      <c r="CKS539" s="325"/>
      <c r="CKT539" s="325"/>
      <c r="CKU539" s="325"/>
      <c r="CKV539" s="325"/>
      <c r="CKW539" s="325"/>
      <c r="CKX539" s="325"/>
      <c r="CKY539" s="325"/>
      <c r="CKZ539" s="325"/>
      <c r="CLA539" s="325"/>
      <c r="CLB539" s="325"/>
      <c r="CLC539" s="325"/>
      <c r="CLD539" s="325"/>
      <c r="CLE539" s="325"/>
      <c r="CLF539" s="325"/>
      <c r="CLG539" s="325"/>
      <c r="CLH539" s="325"/>
      <c r="CLI539" s="325"/>
      <c r="CLJ539" s="325"/>
      <c r="CLK539" s="325"/>
      <c r="CLL539" s="325"/>
      <c r="CLM539" s="325"/>
      <c r="CLN539" s="325"/>
      <c r="CLO539" s="325"/>
      <c r="CLP539" s="325"/>
      <c r="CLQ539" s="325"/>
      <c r="CLR539" s="325"/>
      <c r="CLS539" s="325"/>
      <c r="CLT539" s="325"/>
      <c r="CLU539" s="325"/>
      <c r="CLV539" s="325"/>
      <c r="CLW539" s="325"/>
      <c r="CLX539" s="325"/>
      <c r="CLY539" s="325"/>
      <c r="CLZ539" s="325"/>
      <c r="CMA539" s="325"/>
      <c r="CMB539" s="325"/>
      <c r="CMC539" s="325"/>
      <c r="CMD539" s="325"/>
      <c r="CME539" s="325"/>
      <c r="CMF539" s="325"/>
      <c r="CMG539" s="325"/>
      <c r="CMH539" s="325"/>
      <c r="CMI539" s="325"/>
      <c r="CMJ539" s="325"/>
      <c r="CMK539" s="325"/>
      <c r="CML539" s="325"/>
      <c r="CMM539" s="325"/>
      <c r="CMN539" s="325"/>
      <c r="CMO539" s="325"/>
      <c r="CMP539" s="325"/>
      <c r="CMQ539" s="325"/>
      <c r="CMR539" s="325"/>
      <c r="CMS539" s="325"/>
      <c r="CMT539" s="325"/>
      <c r="CMU539" s="325"/>
      <c r="CMV539" s="325"/>
      <c r="CMW539" s="325"/>
      <c r="CMX539" s="325"/>
      <c r="CMY539" s="325"/>
      <c r="CMZ539" s="325"/>
      <c r="CNA539" s="325"/>
      <c r="CNB539" s="325"/>
      <c r="CNC539" s="325"/>
      <c r="CND539" s="325"/>
      <c r="CNE539" s="325"/>
      <c r="CNF539" s="325"/>
      <c r="CNG539" s="325"/>
      <c r="CNH539" s="325"/>
      <c r="CNI539" s="325"/>
      <c r="CNJ539" s="325"/>
      <c r="CNK539" s="325"/>
      <c r="CNL539" s="325"/>
      <c r="CNM539" s="325"/>
      <c r="CNN539" s="325"/>
      <c r="CNO539" s="325"/>
      <c r="CNP539" s="325"/>
      <c r="CNQ539" s="325"/>
      <c r="CNR539" s="325"/>
      <c r="CNS539" s="325"/>
      <c r="CNT539" s="325"/>
      <c r="CNU539" s="325"/>
      <c r="CNV539" s="325"/>
      <c r="CNW539" s="325"/>
      <c r="CNX539" s="325"/>
      <c r="CNY539" s="325"/>
      <c r="CNZ539" s="325"/>
      <c r="COA539" s="325"/>
      <c r="COB539" s="325"/>
      <c r="COC539" s="325"/>
      <c r="COD539" s="325"/>
      <c r="COE539" s="325"/>
      <c r="COF539" s="325"/>
      <c r="COG539" s="325"/>
      <c r="COH539" s="325"/>
      <c r="COI539" s="325"/>
      <c r="COJ539" s="325"/>
      <c r="COK539" s="325"/>
      <c r="COL539" s="325"/>
      <c r="COM539" s="325"/>
      <c r="CON539" s="325"/>
      <c r="COO539" s="325"/>
      <c r="COP539" s="325"/>
      <c r="COQ539" s="325"/>
      <c r="COR539" s="325"/>
      <c r="COS539" s="325"/>
      <c r="COT539" s="325"/>
      <c r="COU539" s="325"/>
      <c r="COV539" s="325"/>
      <c r="COW539" s="325"/>
      <c r="COX539" s="325"/>
      <c r="COY539" s="325"/>
      <c r="COZ539" s="325"/>
      <c r="CPA539" s="325"/>
      <c r="CPB539" s="325"/>
      <c r="CPC539" s="325"/>
      <c r="CPD539" s="325"/>
      <c r="CPE539" s="325"/>
      <c r="CPF539" s="325"/>
      <c r="CPG539" s="325"/>
      <c r="CPH539" s="325"/>
      <c r="CPI539" s="325"/>
      <c r="CPJ539" s="325"/>
      <c r="CPK539" s="325"/>
      <c r="CPL539" s="325"/>
      <c r="CPM539" s="325"/>
      <c r="CPN539" s="325"/>
      <c r="CPO539" s="325"/>
      <c r="CPP539" s="325"/>
      <c r="CPQ539" s="325"/>
      <c r="CPR539" s="325"/>
      <c r="CPS539" s="325"/>
      <c r="CPT539" s="325"/>
      <c r="CPU539" s="325"/>
      <c r="CPV539" s="325"/>
      <c r="CPW539" s="325"/>
      <c r="CPX539" s="325"/>
      <c r="CPY539" s="325"/>
      <c r="CPZ539" s="325"/>
      <c r="CQA539" s="325"/>
      <c r="CQB539" s="325"/>
      <c r="CQC539" s="325"/>
      <c r="CQD539" s="325"/>
      <c r="CQE539" s="325"/>
      <c r="CQF539" s="325"/>
      <c r="CQG539" s="325"/>
      <c r="CQH539" s="325"/>
      <c r="CQI539" s="325"/>
      <c r="CQJ539" s="325"/>
      <c r="CQK539" s="325"/>
      <c r="CQL539" s="325"/>
      <c r="CQM539" s="325"/>
      <c r="CQN539" s="325"/>
      <c r="CQO539" s="325"/>
      <c r="CQP539" s="325"/>
      <c r="CQQ539" s="325"/>
      <c r="CQR539" s="325"/>
      <c r="CQS539" s="325"/>
      <c r="CQT539" s="325"/>
      <c r="CQU539" s="325"/>
      <c r="CQV539" s="325"/>
      <c r="CQW539" s="325"/>
      <c r="CQX539" s="325"/>
      <c r="CQY539" s="325"/>
      <c r="CQZ539" s="325"/>
      <c r="CRA539" s="325"/>
      <c r="CRB539" s="325"/>
      <c r="CRC539" s="325"/>
      <c r="CRD539" s="325"/>
      <c r="CRE539" s="325"/>
      <c r="CRF539" s="325"/>
      <c r="CRG539" s="325"/>
      <c r="CRH539" s="325"/>
      <c r="CRI539" s="325"/>
      <c r="CRJ539" s="325"/>
      <c r="CRK539" s="325"/>
      <c r="CRL539" s="325"/>
      <c r="CRM539" s="325"/>
      <c r="CRN539" s="325"/>
      <c r="CRO539" s="325"/>
      <c r="CRP539" s="325"/>
      <c r="CRQ539" s="325"/>
      <c r="CRR539" s="325"/>
      <c r="CRS539" s="325"/>
      <c r="CRT539" s="325"/>
      <c r="CRU539" s="325"/>
      <c r="CRV539" s="325"/>
      <c r="CRW539" s="325"/>
      <c r="CRX539" s="325"/>
      <c r="CRY539" s="325"/>
      <c r="CRZ539" s="325"/>
      <c r="CSA539" s="325"/>
      <c r="CSB539" s="325"/>
      <c r="CSC539" s="325"/>
      <c r="CSD539" s="325"/>
      <c r="CSE539" s="325"/>
      <c r="CSF539" s="325"/>
      <c r="CSG539" s="325"/>
      <c r="CSH539" s="325"/>
      <c r="CSI539" s="325"/>
      <c r="CSJ539" s="325"/>
      <c r="CSK539" s="325"/>
      <c r="CSL539" s="325"/>
      <c r="CSM539" s="325"/>
      <c r="CSN539" s="325"/>
      <c r="CSO539" s="325"/>
      <c r="CSP539" s="325"/>
      <c r="CSQ539" s="325"/>
      <c r="CSR539" s="325"/>
      <c r="CSS539" s="325"/>
      <c r="CST539" s="325"/>
      <c r="CSU539" s="325"/>
      <c r="CSV539" s="325"/>
      <c r="CSW539" s="325"/>
      <c r="CSX539" s="325"/>
      <c r="CSY539" s="325"/>
      <c r="CSZ539" s="325"/>
      <c r="CTA539" s="325"/>
      <c r="CTB539" s="325"/>
      <c r="CTC539" s="325"/>
      <c r="CTD539" s="325"/>
      <c r="CTE539" s="325"/>
      <c r="CTF539" s="325"/>
      <c r="CTG539" s="325"/>
      <c r="CTH539" s="325"/>
      <c r="CTI539" s="325"/>
      <c r="CTJ539" s="325"/>
      <c r="CTK539" s="325"/>
      <c r="CTL539" s="325"/>
      <c r="CTM539" s="325"/>
      <c r="CTN539" s="325"/>
      <c r="CTO539" s="325"/>
      <c r="CTP539" s="325"/>
      <c r="CTQ539" s="325"/>
      <c r="CTR539" s="325"/>
      <c r="CTS539" s="325"/>
      <c r="CTT539" s="325"/>
      <c r="CTU539" s="325"/>
      <c r="CTV539" s="325"/>
      <c r="CTW539" s="325"/>
      <c r="CTX539" s="325"/>
      <c r="CTY539" s="325"/>
      <c r="CTZ539" s="325"/>
      <c r="CUA539" s="325"/>
      <c r="CUB539" s="325"/>
      <c r="CUC539" s="325"/>
      <c r="CUD539" s="325"/>
      <c r="CUE539" s="325"/>
      <c r="CUF539" s="325"/>
      <c r="CUG539" s="325"/>
      <c r="CUH539" s="325"/>
      <c r="CUI539" s="325"/>
      <c r="CUJ539" s="325"/>
      <c r="CUK539" s="325"/>
      <c r="CUL539" s="325"/>
      <c r="CUM539" s="325"/>
      <c r="CUN539" s="325"/>
      <c r="CUO539" s="325"/>
      <c r="CUP539" s="325"/>
      <c r="CUQ539" s="325"/>
      <c r="CUR539" s="325"/>
      <c r="CUS539" s="325"/>
      <c r="CUT539" s="325"/>
      <c r="CUU539" s="325"/>
      <c r="CUV539" s="325"/>
      <c r="CUW539" s="325"/>
      <c r="CUX539" s="325"/>
      <c r="CUY539" s="325"/>
      <c r="CUZ539" s="325"/>
      <c r="CVA539" s="325"/>
      <c r="CVB539" s="325"/>
      <c r="CVC539" s="325"/>
      <c r="CVD539" s="325"/>
      <c r="CVE539" s="325"/>
      <c r="CVF539" s="325"/>
      <c r="CVG539" s="325"/>
      <c r="CVH539" s="325"/>
      <c r="CVI539" s="325"/>
      <c r="CVJ539" s="325"/>
      <c r="CVK539" s="325"/>
      <c r="CVL539" s="325"/>
      <c r="CVM539" s="325"/>
      <c r="CVN539" s="325"/>
      <c r="CVO539" s="325"/>
      <c r="CVP539" s="325"/>
      <c r="CVQ539" s="325"/>
      <c r="CVR539" s="325"/>
      <c r="CVS539" s="325"/>
      <c r="CVT539" s="325"/>
      <c r="CVU539" s="325"/>
      <c r="CVV539" s="325"/>
      <c r="CVW539" s="325"/>
      <c r="CVX539" s="325"/>
      <c r="CVY539" s="325"/>
      <c r="CVZ539" s="325"/>
      <c r="CWA539" s="325"/>
      <c r="CWB539" s="325"/>
      <c r="CWC539" s="325"/>
      <c r="CWD539" s="325"/>
      <c r="CWE539" s="325"/>
      <c r="CWF539" s="325"/>
      <c r="CWG539" s="325"/>
      <c r="CWH539" s="325"/>
      <c r="CWI539" s="325"/>
      <c r="CWJ539" s="325"/>
      <c r="CWK539" s="325"/>
      <c r="CWL539" s="325"/>
      <c r="CWM539" s="325"/>
      <c r="CWN539" s="325"/>
      <c r="CWO539" s="325"/>
      <c r="CWP539" s="325"/>
      <c r="CWQ539" s="325"/>
      <c r="CWR539" s="325"/>
      <c r="CWS539" s="325"/>
      <c r="CWT539" s="325"/>
      <c r="CWU539" s="325"/>
      <c r="CWV539" s="325"/>
      <c r="CWW539" s="325"/>
      <c r="CWX539" s="325"/>
      <c r="CWY539" s="325"/>
      <c r="CWZ539" s="325"/>
      <c r="CXA539" s="325"/>
      <c r="CXB539" s="325"/>
      <c r="CXC539" s="325"/>
      <c r="CXD539" s="325"/>
      <c r="CXE539" s="325"/>
      <c r="CXF539" s="325"/>
      <c r="CXG539" s="325"/>
      <c r="CXH539" s="325"/>
      <c r="CXI539" s="325"/>
      <c r="CXJ539" s="325"/>
      <c r="CXK539" s="325"/>
      <c r="CXL539" s="325"/>
      <c r="CXM539" s="325"/>
      <c r="CXN539" s="325"/>
      <c r="CXO539" s="325"/>
      <c r="CXP539" s="325"/>
      <c r="CXQ539" s="325"/>
      <c r="CXR539" s="325"/>
      <c r="CXS539" s="325"/>
      <c r="CXT539" s="325"/>
      <c r="CXU539" s="325"/>
      <c r="CXV539" s="325"/>
      <c r="CXW539" s="325"/>
      <c r="CXX539" s="325"/>
      <c r="CXY539" s="325"/>
      <c r="CXZ539" s="325"/>
      <c r="CYA539" s="325"/>
      <c r="CYB539" s="325"/>
      <c r="CYC539" s="325"/>
      <c r="CYD539" s="325"/>
      <c r="CYE539" s="325"/>
      <c r="CYF539" s="325"/>
      <c r="CYG539" s="325"/>
      <c r="CYH539" s="325"/>
      <c r="CYI539" s="325"/>
      <c r="CYJ539" s="325"/>
      <c r="CYK539" s="325"/>
      <c r="CYL539" s="325"/>
      <c r="CYM539" s="325"/>
      <c r="CYN539" s="325"/>
      <c r="CYO539" s="325"/>
      <c r="CYP539" s="325"/>
      <c r="CYQ539" s="325"/>
      <c r="CYR539" s="325"/>
      <c r="CYS539" s="325"/>
      <c r="CYT539" s="325"/>
      <c r="CYU539" s="325"/>
      <c r="CYV539" s="325"/>
      <c r="CYW539" s="325"/>
      <c r="CYX539" s="325"/>
      <c r="CYY539" s="325"/>
      <c r="CYZ539" s="325"/>
      <c r="CZA539" s="325"/>
      <c r="CZB539" s="325"/>
      <c r="CZC539" s="325"/>
      <c r="CZD539" s="325"/>
      <c r="CZE539" s="325"/>
      <c r="CZF539" s="325"/>
      <c r="CZG539" s="325"/>
      <c r="CZH539" s="325"/>
      <c r="CZI539" s="325"/>
      <c r="CZJ539" s="325"/>
      <c r="CZK539" s="325"/>
      <c r="CZL539" s="325"/>
      <c r="CZM539" s="325"/>
      <c r="CZN539" s="325"/>
      <c r="CZO539" s="325"/>
      <c r="CZP539" s="325"/>
      <c r="CZQ539" s="325"/>
      <c r="CZR539" s="325"/>
      <c r="CZS539" s="325"/>
      <c r="CZT539" s="325"/>
      <c r="CZU539" s="325"/>
      <c r="CZV539" s="325"/>
      <c r="CZW539" s="325"/>
      <c r="CZX539" s="325"/>
      <c r="CZY539" s="325"/>
      <c r="CZZ539" s="325"/>
      <c r="DAA539" s="325"/>
      <c r="DAB539" s="325"/>
      <c r="DAC539" s="325"/>
      <c r="DAD539" s="325"/>
      <c r="DAE539" s="325"/>
      <c r="DAF539" s="325"/>
      <c r="DAG539" s="325"/>
      <c r="DAH539" s="325"/>
      <c r="DAI539" s="325"/>
      <c r="DAJ539" s="325"/>
      <c r="DAK539" s="325"/>
      <c r="DAL539" s="325"/>
      <c r="DAM539" s="325"/>
      <c r="DAN539" s="325"/>
      <c r="DAO539" s="325"/>
      <c r="DAP539" s="325"/>
      <c r="DAQ539" s="325"/>
      <c r="DAR539" s="325"/>
      <c r="DAS539" s="325"/>
      <c r="DAT539" s="325"/>
      <c r="DAU539" s="325"/>
      <c r="DAV539" s="325"/>
      <c r="DAW539" s="325"/>
      <c r="DAX539" s="325"/>
      <c r="DAY539" s="325"/>
      <c r="DAZ539" s="325"/>
      <c r="DBA539" s="325"/>
      <c r="DBB539" s="325"/>
      <c r="DBC539" s="325"/>
      <c r="DBD539" s="325"/>
      <c r="DBE539" s="325"/>
      <c r="DBF539" s="325"/>
      <c r="DBG539" s="325"/>
      <c r="DBH539" s="325"/>
      <c r="DBI539" s="325"/>
      <c r="DBJ539" s="325"/>
      <c r="DBK539" s="325"/>
      <c r="DBL539" s="325"/>
      <c r="DBM539" s="325"/>
      <c r="DBN539" s="325"/>
      <c r="DBO539" s="325"/>
      <c r="DBP539" s="325"/>
      <c r="DBQ539" s="325"/>
      <c r="DBR539" s="325"/>
      <c r="DBS539" s="325"/>
      <c r="DBT539" s="325"/>
      <c r="DBU539" s="325"/>
      <c r="DBV539" s="325"/>
      <c r="DBW539" s="325"/>
      <c r="DBX539" s="325"/>
      <c r="DBY539" s="325"/>
      <c r="DBZ539" s="325"/>
      <c r="DCA539" s="325"/>
      <c r="DCB539" s="325"/>
      <c r="DCC539" s="325"/>
      <c r="DCD539" s="325"/>
      <c r="DCE539" s="325"/>
      <c r="DCF539" s="325"/>
      <c r="DCG539" s="325"/>
      <c r="DCH539" s="325"/>
      <c r="DCI539" s="325"/>
      <c r="DCJ539" s="325"/>
      <c r="DCK539" s="325"/>
      <c r="DCL539" s="325"/>
      <c r="DCM539" s="325"/>
      <c r="DCN539" s="325"/>
      <c r="DCO539" s="325"/>
      <c r="DCP539" s="325"/>
      <c r="DCQ539" s="325"/>
      <c r="DCR539" s="325"/>
      <c r="DCS539" s="325"/>
      <c r="DCT539" s="325"/>
      <c r="DCU539" s="325"/>
      <c r="DCV539" s="325"/>
      <c r="DCW539" s="325"/>
      <c r="DCX539" s="325"/>
      <c r="DCY539" s="325"/>
      <c r="DCZ539" s="325"/>
      <c r="DDA539" s="325"/>
      <c r="DDB539" s="325"/>
      <c r="DDC539" s="325"/>
      <c r="DDD539" s="325"/>
      <c r="DDE539" s="325"/>
      <c r="DDF539" s="325"/>
      <c r="DDG539" s="325"/>
      <c r="DDH539" s="325"/>
      <c r="DDI539" s="325"/>
      <c r="DDJ539" s="325"/>
      <c r="DDK539" s="325"/>
      <c r="DDL539" s="325"/>
      <c r="DDM539" s="325"/>
      <c r="DDN539" s="325"/>
      <c r="DDO539" s="325"/>
      <c r="DDP539" s="325"/>
      <c r="DDQ539" s="325"/>
      <c r="DDR539" s="325"/>
      <c r="DDS539" s="325"/>
      <c r="DDT539" s="325"/>
      <c r="DDU539" s="325"/>
      <c r="DDV539" s="325"/>
      <c r="DDW539" s="325"/>
      <c r="DDX539" s="325"/>
      <c r="DDY539" s="325"/>
      <c r="DDZ539" s="325"/>
      <c r="DEA539" s="325"/>
      <c r="DEB539" s="325"/>
      <c r="DEC539" s="325"/>
      <c r="DED539" s="325"/>
      <c r="DEE539" s="325"/>
      <c r="DEF539" s="325"/>
      <c r="DEG539" s="325"/>
      <c r="DEH539" s="325"/>
      <c r="DEI539" s="325"/>
      <c r="DEJ539" s="325"/>
      <c r="DEK539" s="325"/>
      <c r="DEL539" s="325"/>
      <c r="DEM539" s="325"/>
      <c r="DEN539" s="325"/>
      <c r="DEO539" s="325"/>
      <c r="DEP539" s="325"/>
      <c r="DEQ539" s="325"/>
      <c r="DER539" s="325"/>
      <c r="DES539" s="325"/>
      <c r="DET539" s="325"/>
      <c r="DEU539" s="325"/>
      <c r="DEV539" s="325"/>
      <c r="DEW539" s="325"/>
      <c r="DEX539" s="325"/>
      <c r="DEY539" s="325"/>
      <c r="DEZ539" s="325"/>
      <c r="DFA539" s="325"/>
      <c r="DFB539" s="325"/>
      <c r="DFC539" s="325"/>
      <c r="DFD539" s="325"/>
      <c r="DFE539" s="325"/>
      <c r="DFF539" s="325"/>
      <c r="DFG539" s="325"/>
      <c r="DFH539" s="325"/>
      <c r="DFI539" s="325"/>
      <c r="DFJ539" s="325"/>
      <c r="DFK539" s="325"/>
      <c r="DFL539" s="325"/>
      <c r="DFM539" s="325"/>
      <c r="DFN539" s="325"/>
      <c r="DFO539" s="325"/>
      <c r="DFP539" s="325"/>
      <c r="DFQ539" s="325"/>
      <c r="DFR539" s="325"/>
      <c r="DFS539" s="325"/>
      <c r="DFT539" s="325"/>
      <c r="DFU539" s="325"/>
      <c r="DFV539" s="325"/>
      <c r="DFW539" s="325"/>
      <c r="DFX539" s="325"/>
      <c r="DFY539" s="325"/>
      <c r="DFZ539" s="325"/>
      <c r="DGA539" s="325"/>
      <c r="DGB539" s="325"/>
      <c r="DGC539" s="325"/>
      <c r="DGD539" s="325"/>
      <c r="DGE539" s="325"/>
      <c r="DGF539" s="325"/>
      <c r="DGG539" s="325"/>
      <c r="DGH539" s="325"/>
      <c r="DGI539" s="325"/>
      <c r="DGJ539" s="325"/>
      <c r="DGK539" s="325"/>
      <c r="DGL539" s="325"/>
      <c r="DGM539" s="325"/>
      <c r="DGN539" s="325"/>
      <c r="DGO539" s="325"/>
      <c r="DGP539" s="325"/>
      <c r="DGQ539" s="325"/>
      <c r="DGR539" s="325"/>
      <c r="DGS539" s="325"/>
      <c r="DGT539" s="325"/>
      <c r="DGU539" s="325"/>
      <c r="DGV539" s="325"/>
      <c r="DGW539" s="325"/>
      <c r="DGX539" s="325"/>
      <c r="DGY539" s="325"/>
      <c r="DGZ539" s="325"/>
      <c r="DHA539" s="325"/>
      <c r="DHB539" s="325"/>
      <c r="DHC539" s="325"/>
      <c r="DHD539" s="325"/>
      <c r="DHE539" s="325"/>
      <c r="DHF539" s="325"/>
      <c r="DHG539" s="325"/>
      <c r="DHH539" s="325"/>
      <c r="DHI539" s="325"/>
      <c r="DHJ539" s="325"/>
      <c r="DHK539" s="325"/>
      <c r="DHL539" s="325"/>
      <c r="DHM539" s="325"/>
      <c r="DHN539" s="325"/>
      <c r="DHO539" s="325"/>
      <c r="DHP539" s="325"/>
      <c r="DHQ539" s="325"/>
      <c r="DHR539" s="325"/>
      <c r="DHS539" s="325"/>
      <c r="DHT539" s="325"/>
      <c r="DHU539" s="325"/>
      <c r="DHV539" s="325"/>
      <c r="DHW539" s="325"/>
      <c r="DHX539" s="325"/>
      <c r="DHY539" s="325"/>
      <c r="DHZ539" s="325"/>
      <c r="DIA539" s="325"/>
      <c r="DIB539" s="325"/>
      <c r="DIC539" s="325"/>
      <c r="DID539" s="325"/>
      <c r="DIE539" s="325"/>
      <c r="DIF539" s="325"/>
      <c r="DIG539" s="325"/>
      <c r="DIH539" s="325"/>
      <c r="DII539" s="325"/>
      <c r="DIJ539" s="325"/>
      <c r="DIK539" s="325"/>
      <c r="DIL539" s="325"/>
      <c r="DIM539" s="325"/>
      <c r="DIN539" s="325"/>
      <c r="DIO539" s="325"/>
      <c r="DIP539" s="325"/>
      <c r="DIQ539" s="325"/>
      <c r="DIR539" s="325"/>
      <c r="DIS539" s="325"/>
      <c r="DIT539" s="325"/>
      <c r="DIU539" s="325"/>
      <c r="DIV539" s="325"/>
      <c r="DIW539" s="325"/>
      <c r="DIX539" s="325"/>
      <c r="DIY539" s="325"/>
      <c r="DIZ539" s="325"/>
      <c r="DJA539" s="325"/>
      <c r="DJB539" s="325"/>
      <c r="DJC539" s="325"/>
      <c r="DJD539" s="325"/>
      <c r="DJE539" s="325"/>
      <c r="DJF539" s="325"/>
      <c r="DJG539" s="325"/>
      <c r="DJH539" s="325"/>
      <c r="DJI539" s="325"/>
      <c r="DJJ539" s="325"/>
      <c r="DJK539" s="325"/>
      <c r="DJL539" s="325"/>
      <c r="DJM539" s="325"/>
      <c r="DJN539" s="325"/>
      <c r="DJO539" s="325"/>
      <c r="DJP539" s="325"/>
      <c r="DJQ539" s="325"/>
      <c r="DJR539" s="325"/>
      <c r="DJS539" s="325"/>
      <c r="DJT539" s="325"/>
      <c r="DJU539" s="325"/>
      <c r="DJV539" s="325"/>
      <c r="DJW539" s="325"/>
      <c r="DJX539" s="325"/>
      <c r="DJY539" s="325"/>
      <c r="DJZ539" s="325"/>
      <c r="DKA539" s="325"/>
      <c r="DKB539" s="325"/>
      <c r="DKC539" s="325"/>
      <c r="DKD539" s="325"/>
      <c r="DKE539" s="325"/>
      <c r="DKF539" s="325"/>
      <c r="DKG539" s="325"/>
      <c r="DKH539" s="325"/>
      <c r="DKI539" s="325"/>
      <c r="DKJ539" s="325"/>
      <c r="DKK539" s="325"/>
      <c r="DKL539" s="325"/>
      <c r="DKM539" s="325"/>
      <c r="DKN539" s="325"/>
      <c r="DKO539" s="325"/>
      <c r="DKP539" s="325"/>
      <c r="DKQ539" s="325"/>
      <c r="DKR539" s="325"/>
      <c r="DKS539" s="325"/>
      <c r="DKT539" s="325"/>
      <c r="DKU539" s="325"/>
      <c r="DKV539" s="325"/>
      <c r="DKW539" s="325"/>
      <c r="DKX539" s="325"/>
      <c r="DKY539" s="325"/>
      <c r="DKZ539" s="325"/>
      <c r="DLA539" s="325"/>
      <c r="DLB539" s="325"/>
      <c r="DLC539" s="325"/>
      <c r="DLD539" s="325"/>
      <c r="DLE539" s="325"/>
      <c r="DLF539" s="325"/>
      <c r="DLG539" s="325"/>
      <c r="DLH539" s="325"/>
      <c r="DLI539" s="325"/>
      <c r="DLJ539" s="325"/>
      <c r="DLK539" s="325"/>
      <c r="DLL539" s="325"/>
      <c r="DLM539" s="325"/>
      <c r="DLN539" s="325"/>
      <c r="DLO539" s="325"/>
      <c r="DLP539" s="325"/>
      <c r="DLQ539" s="325"/>
      <c r="DLR539" s="325"/>
      <c r="DLS539" s="325"/>
      <c r="DLT539" s="325"/>
      <c r="DLU539" s="325"/>
      <c r="DLV539" s="325"/>
      <c r="DLW539" s="325"/>
      <c r="DLX539" s="325"/>
      <c r="DLY539" s="325"/>
      <c r="DLZ539" s="325"/>
      <c r="DMA539" s="325"/>
      <c r="DMB539" s="325"/>
      <c r="DMC539" s="325"/>
      <c r="DMD539" s="325"/>
      <c r="DME539" s="325"/>
      <c r="DMF539" s="325"/>
      <c r="DMG539" s="325"/>
      <c r="DMH539" s="325"/>
      <c r="DMI539" s="325"/>
      <c r="DMJ539" s="325"/>
      <c r="DMK539" s="325"/>
      <c r="DML539" s="325"/>
      <c r="DMM539" s="325"/>
      <c r="DMN539" s="325"/>
      <c r="DMO539" s="325"/>
      <c r="DMP539" s="325"/>
      <c r="DMQ539" s="325"/>
      <c r="DMR539" s="325"/>
      <c r="DMS539" s="325"/>
      <c r="DMT539" s="325"/>
      <c r="DMU539" s="325"/>
      <c r="DMV539" s="325"/>
      <c r="DMW539" s="325"/>
      <c r="DMX539" s="325"/>
      <c r="DMY539" s="325"/>
      <c r="DMZ539" s="325"/>
      <c r="DNA539" s="325"/>
      <c r="DNB539" s="325"/>
      <c r="DNC539" s="325"/>
      <c r="DND539" s="325"/>
      <c r="DNE539" s="325"/>
      <c r="DNF539" s="325"/>
      <c r="DNG539" s="325"/>
      <c r="DNH539" s="325"/>
      <c r="DNI539" s="325"/>
      <c r="DNJ539" s="325"/>
      <c r="DNK539" s="325"/>
      <c r="DNL539" s="325"/>
      <c r="DNM539" s="325"/>
      <c r="DNN539" s="325"/>
      <c r="DNO539" s="325"/>
      <c r="DNP539" s="325"/>
      <c r="DNQ539" s="325"/>
      <c r="DNR539" s="325"/>
      <c r="DNS539" s="325"/>
      <c r="DNT539" s="325"/>
      <c r="DNU539" s="325"/>
      <c r="DNV539" s="325"/>
      <c r="DNW539" s="325"/>
      <c r="DNX539" s="325"/>
      <c r="DNY539" s="325"/>
      <c r="DNZ539" s="325"/>
      <c r="DOA539" s="325"/>
      <c r="DOB539" s="325"/>
      <c r="DOC539" s="325"/>
      <c r="DOD539" s="325"/>
      <c r="DOE539" s="325"/>
      <c r="DOF539" s="325"/>
      <c r="DOG539" s="325"/>
      <c r="DOH539" s="325"/>
      <c r="DOI539" s="325"/>
      <c r="DOJ539" s="325"/>
      <c r="DOK539" s="325"/>
      <c r="DOL539" s="325"/>
      <c r="DOM539" s="325"/>
      <c r="DON539" s="325"/>
      <c r="DOO539" s="325"/>
      <c r="DOP539" s="325"/>
      <c r="DOQ539" s="325"/>
      <c r="DOR539" s="325"/>
      <c r="DOS539" s="325"/>
      <c r="DOT539" s="325"/>
      <c r="DOU539" s="325"/>
      <c r="DOV539" s="325"/>
      <c r="DOW539" s="325"/>
      <c r="DOX539" s="325"/>
      <c r="DOY539" s="325"/>
      <c r="DOZ539" s="325"/>
      <c r="DPA539" s="325"/>
      <c r="DPB539" s="325"/>
      <c r="DPC539" s="325"/>
      <c r="DPD539" s="325"/>
      <c r="DPE539" s="325"/>
      <c r="DPF539" s="325"/>
      <c r="DPG539" s="325"/>
      <c r="DPH539" s="325"/>
      <c r="DPI539" s="325"/>
      <c r="DPJ539" s="325"/>
      <c r="DPK539" s="325"/>
      <c r="DPL539" s="325"/>
      <c r="DPM539" s="325"/>
      <c r="DPN539" s="325"/>
      <c r="DPO539" s="325"/>
      <c r="DPP539" s="325"/>
      <c r="DPQ539" s="325"/>
      <c r="DPR539" s="325"/>
      <c r="DPS539" s="325"/>
      <c r="DPT539" s="325"/>
      <c r="DPU539" s="325"/>
      <c r="DPV539" s="325"/>
      <c r="DPW539" s="325"/>
      <c r="DPX539" s="325"/>
      <c r="DPY539" s="325"/>
      <c r="DPZ539" s="325"/>
      <c r="DQA539" s="325"/>
      <c r="DQB539" s="325"/>
      <c r="DQC539" s="325"/>
      <c r="DQD539" s="325"/>
      <c r="DQE539" s="325"/>
      <c r="DQF539" s="325"/>
      <c r="DQG539" s="325"/>
      <c r="DQH539" s="325"/>
      <c r="DQI539" s="325"/>
      <c r="DQJ539" s="325"/>
      <c r="DQK539" s="325"/>
      <c r="DQL539" s="325"/>
      <c r="DQM539" s="325"/>
      <c r="DQN539" s="325"/>
      <c r="DQO539" s="325"/>
      <c r="DQP539" s="325"/>
      <c r="DQQ539" s="325"/>
      <c r="DQR539" s="325"/>
      <c r="DQS539" s="325"/>
      <c r="DQT539" s="325"/>
      <c r="DQU539" s="325"/>
      <c r="DQV539" s="325"/>
      <c r="DQW539" s="325"/>
      <c r="DQX539" s="325"/>
      <c r="DQY539" s="325"/>
      <c r="DQZ539" s="325"/>
      <c r="DRA539" s="325"/>
      <c r="DRB539" s="325"/>
      <c r="DRC539" s="325"/>
      <c r="DRD539" s="325"/>
      <c r="DRE539" s="325"/>
      <c r="DRF539" s="325"/>
      <c r="DRG539" s="325"/>
      <c r="DRH539" s="325"/>
      <c r="DRI539" s="325"/>
      <c r="DRJ539" s="325"/>
      <c r="DRK539" s="325"/>
      <c r="DRL539" s="325"/>
      <c r="DRM539" s="325"/>
      <c r="DRN539" s="325"/>
      <c r="DRO539" s="325"/>
      <c r="DRP539" s="325"/>
      <c r="DRQ539" s="325"/>
      <c r="DRR539" s="325"/>
      <c r="DRS539" s="325"/>
      <c r="DRT539" s="325"/>
      <c r="DRU539" s="325"/>
      <c r="DRV539" s="325"/>
      <c r="DRW539" s="325"/>
      <c r="DRX539" s="325"/>
      <c r="DRY539" s="325"/>
      <c r="DRZ539" s="325"/>
      <c r="DSA539" s="325"/>
      <c r="DSB539" s="325"/>
      <c r="DSC539" s="325"/>
      <c r="DSD539" s="325"/>
      <c r="DSE539" s="325"/>
      <c r="DSF539" s="325"/>
      <c r="DSG539" s="325"/>
      <c r="DSH539" s="325"/>
      <c r="DSI539" s="325"/>
      <c r="DSJ539" s="325"/>
      <c r="DSK539" s="325"/>
      <c r="DSL539" s="325"/>
      <c r="DSM539" s="325"/>
      <c r="DSN539" s="325"/>
      <c r="DSO539" s="325"/>
      <c r="DSP539" s="325"/>
      <c r="DSQ539" s="325"/>
      <c r="DSR539" s="325"/>
      <c r="DSS539" s="325"/>
      <c r="DST539" s="325"/>
      <c r="DSU539" s="325"/>
      <c r="DSV539" s="325"/>
      <c r="DSW539" s="325"/>
      <c r="DSX539" s="325"/>
      <c r="DSY539" s="325"/>
      <c r="DSZ539" s="325"/>
      <c r="DTA539" s="325"/>
      <c r="DTB539" s="325"/>
      <c r="DTC539" s="325"/>
      <c r="DTD539" s="325"/>
      <c r="DTE539" s="325"/>
      <c r="DTF539" s="325"/>
      <c r="DTG539" s="325"/>
      <c r="DTH539" s="325"/>
      <c r="DTI539" s="325"/>
      <c r="DTJ539" s="325"/>
      <c r="DTK539" s="325"/>
      <c r="DTL539" s="325"/>
      <c r="DTM539" s="325"/>
      <c r="DTN539" s="325"/>
      <c r="DTO539" s="325"/>
      <c r="DTP539" s="325"/>
      <c r="DTQ539" s="325"/>
      <c r="DTR539" s="325"/>
      <c r="DTS539" s="325"/>
      <c r="DTT539" s="325"/>
      <c r="DTU539" s="325"/>
      <c r="DTV539" s="325"/>
      <c r="DTW539" s="325"/>
      <c r="DTX539" s="325"/>
      <c r="DTY539" s="325"/>
      <c r="DTZ539" s="325"/>
      <c r="DUA539" s="325"/>
      <c r="DUB539" s="325"/>
      <c r="DUC539" s="325"/>
      <c r="DUD539" s="325"/>
      <c r="DUE539" s="325"/>
      <c r="DUF539" s="325"/>
      <c r="DUG539" s="325"/>
      <c r="DUH539" s="325"/>
      <c r="DUI539" s="325"/>
      <c r="DUJ539" s="325"/>
      <c r="DUK539" s="325"/>
      <c r="DUL539" s="325"/>
      <c r="DUM539" s="325"/>
      <c r="DUN539" s="325"/>
      <c r="DUO539" s="325"/>
      <c r="DUP539" s="325"/>
      <c r="DUQ539" s="325"/>
      <c r="DUR539" s="325"/>
      <c r="DUS539" s="325"/>
      <c r="DUT539" s="325"/>
      <c r="DUU539" s="325"/>
      <c r="DUV539" s="325"/>
      <c r="DUW539" s="325"/>
      <c r="DUX539" s="325"/>
      <c r="DUY539" s="325"/>
      <c r="DUZ539" s="325"/>
      <c r="DVA539" s="325"/>
      <c r="DVB539" s="325"/>
      <c r="DVC539" s="325"/>
      <c r="DVD539" s="325"/>
      <c r="DVE539" s="325"/>
      <c r="DVF539" s="325"/>
      <c r="DVG539" s="325"/>
      <c r="DVH539" s="325"/>
      <c r="DVI539" s="325"/>
      <c r="DVJ539" s="325"/>
      <c r="DVK539" s="325"/>
      <c r="DVL539" s="325"/>
      <c r="DVM539" s="325"/>
      <c r="DVN539" s="325"/>
      <c r="DVO539" s="325"/>
      <c r="DVP539" s="325"/>
      <c r="DVQ539" s="325"/>
      <c r="DVR539" s="325"/>
      <c r="DVS539" s="325"/>
      <c r="DVT539" s="325"/>
      <c r="DVU539" s="325"/>
      <c r="DVV539" s="325"/>
      <c r="DVW539" s="325"/>
      <c r="DVX539" s="325"/>
      <c r="DVY539" s="325"/>
      <c r="DVZ539" s="325"/>
      <c r="DWA539" s="325"/>
      <c r="DWB539" s="325"/>
      <c r="DWC539" s="325"/>
      <c r="DWD539" s="325"/>
      <c r="DWE539" s="325"/>
      <c r="DWF539" s="325"/>
      <c r="DWG539" s="325"/>
      <c r="DWH539" s="325"/>
      <c r="DWI539" s="325"/>
      <c r="DWJ539" s="325"/>
      <c r="DWK539" s="325"/>
      <c r="DWL539" s="325"/>
      <c r="DWM539" s="325"/>
      <c r="DWN539" s="325"/>
      <c r="DWO539" s="325"/>
      <c r="DWP539" s="325"/>
      <c r="DWQ539" s="325"/>
      <c r="DWR539" s="325"/>
      <c r="DWS539" s="325"/>
      <c r="DWT539" s="325"/>
      <c r="DWU539" s="325"/>
      <c r="DWV539" s="325"/>
      <c r="DWW539" s="325"/>
      <c r="DWX539" s="325"/>
      <c r="DWY539" s="325"/>
      <c r="DWZ539" s="325"/>
      <c r="DXA539" s="325"/>
      <c r="DXB539" s="325"/>
      <c r="DXC539" s="325"/>
      <c r="DXD539" s="325"/>
      <c r="DXE539" s="325"/>
      <c r="DXF539" s="325"/>
      <c r="DXG539" s="325"/>
      <c r="DXH539" s="325"/>
      <c r="DXI539" s="325"/>
      <c r="DXJ539" s="325"/>
      <c r="DXK539" s="325"/>
      <c r="DXL539" s="325"/>
      <c r="DXM539" s="325"/>
      <c r="DXN539" s="325"/>
      <c r="DXO539" s="325"/>
      <c r="DXP539" s="325"/>
      <c r="DXQ539" s="325"/>
      <c r="DXR539" s="325"/>
      <c r="DXS539" s="325"/>
      <c r="DXT539" s="325"/>
      <c r="DXU539" s="325"/>
      <c r="DXV539" s="325"/>
      <c r="DXW539" s="325"/>
      <c r="DXX539" s="325"/>
      <c r="DXY539" s="325"/>
      <c r="DXZ539" s="325"/>
      <c r="DYA539" s="325"/>
      <c r="DYB539" s="325"/>
      <c r="DYC539" s="325"/>
      <c r="DYD539" s="325"/>
      <c r="DYE539" s="325"/>
      <c r="DYF539" s="325"/>
      <c r="DYG539" s="325"/>
      <c r="DYH539" s="325"/>
      <c r="DYI539" s="325"/>
      <c r="DYJ539" s="325"/>
      <c r="DYK539" s="325"/>
      <c r="DYL539" s="325"/>
      <c r="DYM539" s="325"/>
      <c r="DYN539" s="325"/>
      <c r="DYO539" s="325"/>
      <c r="DYP539" s="325"/>
      <c r="DYQ539" s="325"/>
      <c r="DYR539" s="325"/>
      <c r="DYS539" s="325"/>
      <c r="DYT539" s="325"/>
      <c r="DYU539" s="325"/>
      <c r="DYV539" s="325"/>
      <c r="DYW539" s="325"/>
      <c r="DYX539" s="325"/>
      <c r="DYY539" s="325"/>
      <c r="DYZ539" s="325"/>
      <c r="DZA539" s="325"/>
      <c r="DZB539" s="325"/>
      <c r="DZC539" s="325"/>
      <c r="DZD539" s="325"/>
      <c r="DZE539" s="325"/>
      <c r="DZF539" s="325"/>
      <c r="DZG539" s="325"/>
      <c r="DZH539" s="325"/>
      <c r="DZI539" s="325"/>
      <c r="DZJ539" s="325"/>
      <c r="DZK539" s="325"/>
      <c r="DZL539" s="325"/>
      <c r="DZM539" s="325"/>
      <c r="DZN539" s="325"/>
      <c r="DZO539" s="325"/>
      <c r="DZP539" s="325"/>
      <c r="DZQ539" s="325"/>
      <c r="DZR539" s="325"/>
      <c r="DZS539" s="325"/>
      <c r="DZT539" s="325"/>
      <c r="DZU539" s="325"/>
      <c r="DZV539" s="325"/>
      <c r="DZW539" s="325"/>
      <c r="DZX539" s="325"/>
      <c r="DZY539" s="325"/>
      <c r="DZZ539" s="325"/>
      <c r="EAA539" s="325"/>
      <c r="EAB539" s="325"/>
      <c r="EAC539" s="325"/>
      <c r="EAD539" s="325"/>
      <c r="EAE539" s="325"/>
      <c r="EAF539" s="325"/>
      <c r="EAG539" s="325"/>
      <c r="EAH539" s="325"/>
      <c r="EAI539" s="325"/>
      <c r="EAJ539" s="325"/>
      <c r="EAK539" s="325"/>
      <c r="EAL539" s="325"/>
      <c r="EAM539" s="325"/>
      <c r="EAN539" s="325"/>
      <c r="EAO539" s="325"/>
      <c r="EAP539" s="325"/>
      <c r="EAQ539" s="325"/>
      <c r="EAR539" s="325"/>
      <c r="EAS539" s="325"/>
      <c r="EAT539" s="325"/>
      <c r="EAU539" s="325"/>
      <c r="EAV539" s="325"/>
      <c r="EAW539" s="325"/>
      <c r="EAX539" s="325"/>
      <c r="EAY539" s="325"/>
      <c r="EAZ539" s="325"/>
      <c r="EBA539" s="325"/>
      <c r="EBB539" s="325"/>
      <c r="EBC539" s="325"/>
      <c r="EBD539" s="325"/>
      <c r="EBE539" s="325"/>
      <c r="EBF539" s="325"/>
      <c r="EBG539" s="325"/>
      <c r="EBH539" s="325"/>
      <c r="EBI539" s="325"/>
      <c r="EBJ539" s="325"/>
      <c r="EBK539" s="325"/>
      <c r="EBL539" s="325"/>
      <c r="EBM539" s="325"/>
      <c r="EBN539" s="325"/>
      <c r="EBO539" s="325"/>
      <c r="EBP539" s="325"/>
      <c r="EBQ539" s="325"/>
      <c r="EBR539" s="325"/>
      <c r="EBS539" s="325"/>
      <c r="EBT539" s="325"/>
      <c r="EBU539" s="325"/>
      <c r="EBV539" s="325"/>
      <c r="EBW539" s="325"/>
      <c r="EBX539" s="325"/>
      <c r="EBY539" s="325"/>
      <c r="EBZ539" s="325"/>
      <c r="ECA539" s="325"/>
      <c r="ECB539" s="325"/>
      <c r="ECC539" s="325"/>
      <c r="ECD539" s="325"/>
      <c r="ECE539" s="325"/>
      <c r="ECF539" s="325"/>
      <c r="ECG539" s="325"/>
      <c r="ECH539" s="325"/>
      <c r="ECI539" s="325"/>
      <c r="ECJ539" s="325"/>
      <c r="ECK539" s="325"/>
      <c r="ECL539" s="325"/>
      <c r="ECM539" s="325"/>
      <c r="ECN539" s="325"/>
      <c r="ECO539" s="325"/>
      <c r="ECP539" s="325"/>
      <c r="ECQ539" s="325"/>
      <c r="ECR539" s="325"/>
      <c r="ECS539" s="325"/>
      <c r="ECT539" s="325"/>
      <c r="ECU539" s="325"/>
      <c r="ECV539" s="325"/>
      <c r="ECW539" s="325"/>
      <c r="ECX539" s="325"/>
      <c r="ECY539" s="325"/>
      <c r="ECZ539" s="325"/>
      <c r="EDA539" s="325"/>
      <c r="EDB539" s="325"/>
      <c r="EDC539" s="325"/>
      <c r="EDD539" s="325"/>
      <c r="EDE539" s="325"/>
      <c r="EDF539" s="325"/>
      <c r="EDG539" s="325"/>
      <c r="EDH539" s="325"/>
      <c r="EDI539" s="325"/>
      <c r="EDJ539" s="325"/>
      <c r="EDK539" s="325"/>
      <c r="EDL539" s="325"/>
      <c r="EDM539" s="325"/>
      <c r="EDN539" s="325"/>
      <c r="EDO539" s="325"/>
      <c r="EDP539" s="325"/>
      <c r="EDQ539" s="325"/>
      <c r="EDR539" s="325"/>
      <c r="EDS539" s="325"/>
      <c r="EDT539" s="325"/>
      <c r="EDU539" s="325"/>
      <c r="EDV539" s="325"/>
      <c r="EDW539" s="325"/>
      <c r="EDX539" s="325"/>
      <c r="EDY539" s="325"/>
      <c r="EDZ539" s="325"/>
      <c r="EEA539" s="325"/>
      <c r="EEB539" s="325"/>
      <c r="EEC539" s="325"/>
      <c r="EED539" s="325"/>
      <c r="EEE539" s="325"/>
      <c r="EEF539" s="325"/>
      <c r="EEG539" s="325"/>
      <c r="EEH539" s="325"/>
      <c r="EEI539" s="325"/>
      <c r="EEJ539" s="325"/>
      <c r="EEK539" s="325"/>
      <c r="EEL539" s="325"/>
      <c r="EEM539" s="325"/>
      <c r="EEN539" s="325"/>
      <c r="EEO539" s="325"/>
      <c r="EEP539" s="325"/>
      <c r="EEQ539" s="325"/>
      <c r="EER539" s="325"/>
      <c r="EES539" s="325"/>
      <c r="EET539" s="325"/>
      <c r="EEU539" s="325"/>
      <c r="EEV539" s="325"/>
      <c r="EEW539" s="325"/>
      <c r="EEX539" s="325"/>
      <c r="EEY539" s="325"/>
      <c r="EEZ539" s="325"/>
      <c r="EFA539" s="325"/>
      <c r="EFB539" s="325"/>
      <c r="EFC539" s="325"/>
      <c r="EFD539" s="325"/>
      <c r="EFE539" s="325"/>
      <c r="EFF539" s="325"/>
      <c r="EFG539" s="325"/>
      <c r="EFH539" s="325"/>
      <c r="EFI539" s="325"/>
      <c r="EFJ539" s="325"/>
      <c r="EFK539" s="325"/>
      <c r="EFL539" s="325"/>
      <c r="EFM539" s="325"/>
      <c r="EFN539" s="325"/>
      <c r="EFO539" s="325"/>
      <c r="EFP539" s="325"/>
      <c r="EFQ539" s="325"/>
      <c r="EFR539" s="325"/>
      <c r="EFS539" s="325"/>
      <c r="EFT539" s="325"/>
      <c r="EFU539" s="325"/>
      <c r="EFV539" s="325"/>
      <c r="EFW539" s="325"/>
      <c r="EFX539" s="325"/>
      <c r="EFY539" s="325"/>
      <c r="EFZ539" s="325"/>
      <c r="EGA539" s="325"/>
      <c r="EGB539" s="325"/>
      <c r="EGC539" s="325"/>
      <c r="EGD539" s="325"/>
      <c r="EGE539" s="325"/>
      <c r="EGF539" s="325"/>
      <c r="EGG539" s="325"/>
      <c r="EGH539" s="325"/>
      <c r="EGI539" s="325"/>
      <c r="EGJ539" s="325"/>
      <c r="EGK539" s="325"/>
      <c r="EGL539" s="325"/>
      <c r="EGM539" s="325"/>
      <c r="EGN539" s="325"/>
      <c r="EGO539" s="325"/>
      <c r="EGP539" s="325"/>
      <c r="EGQ539" s="325"/>
      <c r="EGR539" s="325"/>
      <c r="EGS539" s="325"/>
      <c r="EGT539" s="325"/>
      <c r="EGU539" s="325"/>
      <c r="EGV539" s="325"/>
      <c r="EGW539" s="325"/>
      <c r="EGX539" s="325"/>
      <c r="EGY539" s="325"/>
      <c r="EGZ539" s="325"/>
      <c r="EHA539" s="325"/>
      <c r="EHB539" s="325"/>
      <c r="EHC539" s="325"/>
      <c r="EHD539" s="325"/>
      <c r="EHE539" s="325"/>
      <c r="EHF539" s="325"/>
      <c r="EHG539" s="325"/>
      <c r="EHH539" s="325"/>
      <c r="EHI539" s="325"/>
      <c r="EHJ539" s="325"/>
      <c r="EHK539" s="325"/>
      <c r="EHL539" s="325"/>
      <c r="EHM539" s="325"/>
      <c r="EHN539" s="325"/>
      <c r="EHO539" s="325"/>
      <c r="EHP539" s="325"/>
      <c r="EHQ539" s="325"/>
      <c r="EHR539" s="325"/>
      <c r="EHS539" s="325"/>
      <c r="EHT539" s="325"/>
      <c r="EHU539" s="325"/>
      <c r="EHV539" s="325"/>
      <c r="EHW539" s="325"/>
      <c r="EHX539" s="325"/>
      <c r="EHY539" s="325"/>
      <c r="EHZ539" s="325"/>
      <c r="EIA539" s="325"/>
      <c r="EIB539" s="325"/>
      <c r="EIC539" s="325"/>
      <c r="EID539" s="325"/>
      <c r="EIE539" s="325"/>
      <c r="EIF539" s="325"/>
      <c r="EIG539" s="325"/>
      <c r="EIH539" s="325"/>
      <c r="EII539" s="325"/>
      <c r="EIJ539" s="325"/>
      <c r="EIK539" s="325"/>
      <c r="EIL539" s="325"/>
      <c r="EIM539" s="325"/>
      <c r="EIN539" s="325"/>
      <c r="EIO539" s="325"/>
      <c r="EIP539" s="325"/>
      <c r="EIQ539" s="325"/>
      <c r="EIR539" s="325"/>
      <c r="EIS539" s="325"/>
      <c r="EIT539" s="325"/>
      <c r="EIU539" s="325"/>
      <c r="EIV539" s="325"/>
      <c r="EIW539" s="325"/>
      <c r="EIX539" s="325"/>
      <c r="EIY539" s="325"/>
      <c r="EIZ539" s="325"/>
      <c r="EJA539" s="325"/>
      <c r="EJB539" s="325"/>
      <c r="EJC539" s="325"/>
      <c r="EJD539" s="325"/>
      <c r="EJE539" s="325"/>
      <c r="EJF539" s="325"/>
      <c r="EJG539" s="325"/>
      <c r="EJH539" s="325"/>
      <c r="EJI539" s="325"/>
      <c r="EJJ539" s="325"/>
      <c r="EJK539" s="325"/>
      <c r="EJL539" s="325"/>
      <c r="EJM539" s="325"/>
      <c r="EJN539" s="325"/>
      <c r="EJO539" s="325"/>
      <c r="EJP539" s="325"/>
      <c r="EJQ539" s="325"/>
      <c r="EJR539" s="325"/>
      <c r="EJS539" s="325"/>
      <c r="EJT539" s="325"/>
      <c r="EJU539" s="325"/>
      <c r="EJV539" s="325"/>
      <c r="EJW539" s="325"/>
      <c r="EJX539" s="325"/>
      <c r="EJY539" s="325"/>
      <c r="EJZ539" s="325"/>
      <c r="EKA539" s="325"/>
      <c r="EKB539" s="325"/>
      <c r="EKC539" s="325"/>
      <c r="EKD539" s="325"/>
      <c r="EKE539" s="325"/>
      <c r="EKF539" s="325"/>
      <c r="EKG539" s="325"/>
      <c r="EKH539" s="325"/>
      <c r="EKI539" s="325"/>
      <c r="EKJ539" s="325"/>
      <c r="EKK539" s="325"/>
      <c r="EKL539" s="325"/>
      <c r="EKM539" s="325"/>
      <c r="EKN539" s="325"/>
      <c r="EKO539" s="325"/>
      <c r="EKP539" s="325"/>
      <c r="EKQ539" s="325"/>
      <c r="EKR539" s="325"/>
      <c r="EKS539" s="325"/>
      <c r="EKT539" s="325"/>
      <c r="EKU539" s="325"/>
      <c r="EKV539" s="325"/>
      <c r="EKW539" s="325"/>
      <c r="EKX539" s="325"/>
      <c r="EKY539" s="325"/>
      <c r="EKZ539" s="325"/>
      <c r="ELA539" s="325"/>
      <c r="ELB539" s="325"/>
      <c r="ELC539" s="325"/>
      <c r="ELD539" s="325"/>
      <c r="ELE539" s="325"/>
      <c r="ELF539" s="325"/>
      <c r="ELG539" s="325"/>
      <c r="ELH539" s="325"/>
      <c r="ELI539" s="325"/>
      <c r="ELJ539" s="325"/>
      <c r="ELK539" s="325"/>
      <c r="ELL539" s="325"/>
      <c r="ELM539" s="325"/>
      <c r="ELN539" s="325"/>
      <c r="ELO539" s="325"/>
      <c r="ELP539" s="325"/>
      <c r="ELQ539" s="325"/>
      <c r="ELR539" s="325"/>
      <c r="ELS539" s="325"/>
      <c r="ELT539" s="325"/>
      <c r="ELU539" s="325"/>
      <c r="ELV539" s="325"/>
      <c r="ELW539" s="325"/>
      <c r="ELX539" s="325"/>
      <c r="ELY539" s="325"/>
      <c r="ELZ539" s="325"/>
      <c r="EMA539" s="325"/>
      <c r="EMB539" s="325"/>
      <c r="EMC539" s="325"/>
      <c r="EMD539" s="325"/>
      <c r="EME539" s="325"/>
      <c r="EMF539" s="325"/>
      <c r="EMG539" s="325"/>
      <c r="EMH539" s="325"/>
      <c r="EMI539" s="325"/>
      <c r="EMJ539" s="325"/>
      <c r="EMK539" s="325"/>
      <c r="EML539" s="325"/>
      <c r="EMM539" s="325"/>
      <c r="EMN539" s="325"/>
      <c r="EMO539" s="325"/>
      <c r="EMP539" s="325"/>
      <c r="EMQ539" s="325"/>
      <c r="EMR539" s="325"/>
      <c r="EMS539" s="325"/>
      <c r="EMT539" s="325"/>
      <c r="EMU539" s="325"/>
      <c r="EMV539" s="325"/>
      <c r="EMW539" s="325"/>
      <c r="EMX539" s="325"/>
      <c r="EMY539" s="325"/>
      <c r="EMZ539" s="325"/>
      <c r="ENA539" s="325"/>
      <c r="ENB539" s="325"/>
      <c r="ENC539" s="325"/>
      <c r="END539" s="325"/>
      <c r="ENE539" s="325"/>
      <c r="ENF539" s="325"/>
      <c r="ENG539" s="325"/>
      <c r="ENH539" s="325"/>
      <c r="ENI539" s="325"/>
      <c r="ENJ539" s="325"/>
      <c r="ENK539" s="325"/>
      <c r="ENL539" s="325"/>
      <c r="ENM539" s="325"/>
      <c r="ENN539" s="325"/>
      <c r="ENO539" s="325"/>
      <c r="ENP539" s="325"/>
      <c r="ENQ539" s="325"/>
      <c r="ENR539" s="325"/>
      <c r="ENS539" s="325"/>
      <c r="ENT539" s="325"/>
      <c r="ENU539" s="325"/>
      <c r="ENV539" s="325"/>
      <c r="ENW539" s="325"/>
      <c r="ENX539" s="325"/>
      <c r="ENY539" s="325"/>
      <c r="ENZ539" s="325"/>
      <c r="EOA539" s="325"/>
      <c r="EOB539" s="325"/>
      <c r="EOC539" s="325"/>
      <c r="EOD539" s="325"/>
      <c r="EOE539" s="325"/>
      <c r="EOF539" s="325"/>
      <c r="EOG539" s="325"/>
      <c r="EOH539" s="325"/>
      <c r="EOI539" s="325"/>
      <c r="EOJ539" s="325"/>
      <c r="EOK539" s="325"/>
      <c r="EOL539" s="325"/>
      <c r="EOM539" s="325"/>
      <c r="EON539" s="325"/>
      <c r="EOO539" s="325"/>
      <c r="EOP539" s="325"/>
      <c r="EOQ539" s="325"/>
      <c r="EOR539" s="325"/>
      <c r="EOS539" s="325"/>
      <c r="EOT539" s="325"/>
      <c r="EOU539" s="325"/>
      <c r="EOV539" s="325"/>
      <c r="EOW539" s="325"/>
      <c r="EOX539" s="325"/>
      <c r="EOY539" s="325"/>
      <c r="EOZ539" s="325"/>
      <c r="EPA539" s="325"/>
      <c r="EPB539" s="325"/>
      <c r="EPC539" s="325"/>
      <c r="EPD539" s="325"/>
      <c r="EPE539" s="325"/>
      <c r="EPF539" s="325"/>
      <c r="EPG539" s="325"/>
      <c r="EPH539" s="325"/>
      <c r="EPI539" s="325"/>
      <c r="EPJ539" s="325"/>
      <c r="EPK539" s="325"/>
      <c r="EPL539" s="325"/>
      <c r="EPM539" s="325"/>
      <c r="EPN539" s="325"/>
      <c r="EPO539" s="325"/>
      <c r="EPP539" s="325"/>
      <c r="EPQ539" s="325"/>
      <c r="EPR539" s="325"/>
      <c r="EPS539" s="325"/>
      <c r="EPT539" s="325"/>
      <c r="EPU539" s="325"/>
      <c r="EPV539" s="325"/>
      <c r="EPW539" s="325"/>
      <c r="EPX539" s="325"/>
      <c r="EPY539" s="325"/>
      <c r="EPZ539" s="325"/>
      <c r="EQA539" s="325"/>
      <c r="EQB539" s="325"/>
      <c r="EQC539" s="325"/>
      <c r="EQD539" s="325"/>
      <c r="EQE539" s="325"/>
      <c r="EQF539" s="325"/>
      <c r="EQG539" s="325"/>
      <c r="EQH539" s="325"/>
      <c r="EQI539" s="325"/>
      <c r="EQJ539" s="325"/>
      <c r="EQK539" s="325"/>
      <c r="EQL539" s="325"/>
      <c r="EQM539" s="325"/>
      <c r="EQN539" s="325"/>
      <c r="EQO539" s="325"/>
      <c r="EQP539" s="325"/>
      <c r="EQQ539" s="325"/>
      <c r="EQR539" s="325"/>
      <c r="EQS539" s="325"/>
      <c r="EQT539" s="325"/>
      <c r="EQU539" s="325"/>
      <c r="EQV539" s="325"/>
      <c r="EQW539" s="325"/>
      <c r="EQX539" s="325"/>
      <c r="EQY539" s="325"/>
      <c r="EQZ539" s="325"/>
      <c r="ERA539" s="325"/>
      <c r="ERB539" s="325"/>
      <c r="ERC539" s="325"/>
      <c r="ERD539" s="325"/>
      <c r="ERE539" s="325"/>
      <c r="ERF539" s="325"/>
      <c r="ERG539" s="325"/>
      <c r="ERH539" s="325"/>
      <c r="ERI539" s="325"/>
      <c r="ERJ539" s="325"/>
      <c r="ERK539" s="325"/>
      <c r="ERL539" s="325"/>
      <c r="ERM539" s="325"/>
      <c r="ERN539" s="325"/>
      <c r="ERO539" s="325"/>
      <c r="ERP539" s="325"/>
      <c r="ERQ539" s="325"/>
      <c r="ERR539" s="325"/>
      <c r="ERS539" s="325"/>
      <c r="ERT539" s="325"/>
      <c r="ERU539" s="325"/>
      <c r="ERV539" s="325"/>
      <c r="ERW539" s="325"/>
      <c r="ERX539" s="325"/>
      <c r="ERY539" s="325"/>
      <c r="ERZ539" s="325"/>
      <c r="ESA539" s="325"/>
      <c r="ESB539" s="325"/>
      <c r="ESC539" s="325"/>
      <c r="ESD539" s="325"/>
      <c r="ESE539" s="325"/>
      <c r="ESF539" s="325"/>
      <c r="ESG539" s="325"/>
      <c r="ESH539" s="325"/>
      <c r="ESI539" s="325"/>
      <c r="ESJ539" s="325"/>
      <c r="ESK539" s="325"/>
      <c r="ESL539" s="325"/>
      <c r="ESM539" s="325"/>
      <c r="ESN539" s="325"/>
      <c r="ESO539" s="325"/>
      <c r="ESP539" s="325"/>
      <c r="ESQ539" s="325"/>
      <c r="ESR539" s="325"/>
      <c r="ESS539" s="325"/>
      <c r="EST539" s="325"/>
      <c r="ESU539" s="325"/>
      <c r="ESV539" s="325"/>
      <c r="ESW539" s="325"/>
      <c r="ESX539" s="325"/>
      <c r="ESY539" s="325"/>
      <c r="ESZ539" s="325"/>
      <c r="ETA539" s="325"/>
      <c r="ETB539" s="325"/>
      <c r="ETC539" s="325"/>
      <c r="ETD539" s="325"/>
      <c r="ETE539" s="325"/>
      <c r="ETF539" s="325"/>
      <c r="ETG539" s="325"/>
      <c r="ETH539" s="325"/>
      <c r="ETI539" s="325"/>
      <c r="ETJ539" s="325"/>
      <c r="ETK539" s="325"/>
      <c r="ETL539" s="325"/>
      <c r="ETM539" s="325"/>
      <c r="ETN539" s="325"/>
      <c r="ETO539" s="325"/>
      <c r="ETP539" s="325"/>
      <c r="ETQ539" s="325"/>
      <c r="ETR539" s="325"/>
      <c r="ETS539" s="325"/>
      <c r="ETT539" s="325"/>
      <c r="ETU539" s="325"/>
      <c r="ETV539" s="325"/>
      <c r="ETW539" s="325"/>
      <c r="ETX539" s="325"/>
      <c r="ETY539" s="325"/>
      <c r="ETZ539" s="325"/>
      <c r="EUA539" s="325"/>
      <c r="EUB539" s="325"/>
      <c r="EUC539" s="325"/>
      <c r="EUD539" s="325"/>
      <c r="EUE539" s="325"/>
      <c r="EUF539" s="325"/>
      <c r="EUG539" s="325"/>
      <c r="EUH539" s="325"/>
      <c r="EUI539" s="325"/>
      <c r="EUJ539" s="325"/>
      <c r="EUK539" s="325"/>
      <c r="EUL539" s="325"/>
      <c r="EUM539" s="325"/>
      <c r="EUN539" s="325"/>
      <c r="EUO539" s="325"/>
      <c r="EUP539" s="325"/>
      <c r="EUQ539" s="325"/>
      <c r="EUR539" s="325"/>
      <c r="EUS539" s="325"/>
      <c r="EUT539" s="325"/>
      <c r="EUU539" s="325"/>
      <c r="EUV539" s="325"/>
      <c r="EUW539" s="325"/>
      <c r="EUX539" s="325"/>
      <c r="EUY539" s="325"/>
      <c r="EUZ539" s="325"/>
      <c r="EVA539" s="325"/>
      <c r="EVB539" s="325"/>
      <c r="EVC539" s="325"/>
      <c r="EVD539" s="325"/>
      <c r="EVE539" s="325"/>
      <c r="EVF539" s="325"/>
      <c r="EVG539" s="325"/>
      <c r="EVH539" s="325"/>
      <c r="EVI539" s="325"/>
      <c r="EVJ539" s="325"/>
      <c r="EVK539" s="325"/>
      <c r="EVL539" s="325"/>
      <c r="EVM539" s="325"/>
      <c r="EVN539" s="325"/>
      <c r="EVO539" s="325"/>
      <c r="EVP539" s="325"/>
      <c r="EVQ539" s="325"/>
      <c r="EVR539" s="325"/>
      <c r="EVS539" s="325"/>
      <c r="EVT539" s="325"/>
      <c r="EVU539" s="325"/>
      <c r="EVV539" s="325"/>
      <c r="EVW539" s="325"/>
      <c r="EVX539" s="325"/>
      <c r="EVY539" s="325"/>
      <c r="EVZ539" s="325"/>
      <c r="EWA539" s="325"/>
      <c r="EWB539" s="325"/>
      <c r="EWC539" s="325"/>
      <c r="EWD539" s="325"/>
      <c r="EWE539" s="325"/>
      <c r="EWF539" s="325"/>
      <c r="EWG539" s="325"/>
      <c r="EWH539" s="325"/>
      <c r="EWI539" s="325"/>
      <c r="EWJ539" s="325"/>
      <c r="EWK539" s="325"/>
      <c r="EWL539" s="325"/>
      <c r="EWM539" s="325"/>
      <c r="EWN539" s="325"/>
      <c r="EWO539" s="325"/>
      <c r="EWP539" s="325"/>
      <c r="EWQ539" s="325"/>
      <c r="EWR539" s="325"/>
      <c r="EWS539" s="325"/>
      <c r="EWT539" s="325"/>
      <c r="EWU539" s="325"/>
      <c r="EWV539" s="325"/>
      <c r="EWW539" s="325"/>
      <c r="EWX539" s="325"/>
      <c r="EWY539" s="325"/>
      <c r="EWZ539" s="325"/>
      <c r="EXA539" s="325"/>
      <c r="EXB539" s="325"/>
      <c r="EXC539" s="325"/>
      <c r="EXD539" s="325"/>
      <c r="EXE539" s="325"/>
      <c r="EXF539" s="325"/>
      <c r="EXG539" s="325"/>
      <c r="EXH539" s="325"/>
      <c r="EXI539" s="325"/>
      <c r="EXJ539" s="325"/>
      <c r="EXK539" s="325"/>
      <c r="EXL539" s="325"/>
      <c r="EXM539" s="325"/>
      <c r="EXN539" s="325"/>
      <c r="EXO539" s="325"/>
      <c r="EXP539" s="325"/>
      <c r="EXQ539" s="325"/>
      <c r="EXR539" s="325"/>
      <c r="EXS539" s="325"/>
      <c r="EXT539" s="325"/>
      <c r="EXU539" s="325"/>
      <c r="EXV539" s="325"/>
      <c r="EXW539" s="325"/>
      <c r="EXX539" s="325"/>
      <c r="EXY539" s="325"/>
      <c r="EXZ539" s="325"/>
      <c r="EYA539" s="325"/>
      <c r="EYB539" s="325"/>
      <c r="EYC539" s="325"/>
      <c r="EYD539" s="325"/>
      <c r="EYE539" s="325"/>
      <c r="EYF539" s="325"/>
      <c r="EYG539" s="325"/>
      <c r="EYH539" s="325"/>
      <c r="EYI539" s="325"/>
      <c r="EYJ539" s="325"/>
      <c r="EYK539" s="325"/>
      <c r="EYL539" s="325"/>
      <c r="EYM539" s="325"/>
      <c r="EYN539" s="325"/>
      <c r="EYO539" s="325"/>
      <c r="EYP539" s="325"/>
      <c r="EYQ539" s="325"/>
      <c r="EYR539" s="325"/>
      <c r="EYS539" s="325"/>
      <c r="EYT539" s="325"/>
      <c r="EYU539" s="325"/>
      <c r="EYV539" s="325"/>
      <c r="EYW539" s="325"/>
      <c r="EYX539" s="325"/>
      <c r="EYY539" s="325"/>
      <c r="EYZ539" s="325"/>
      <c r="EZA539" s="325"/>
      <c r="EZB539" s="325"/>
      <c r="EZC539" s="325"/>
      <c r="EZD539" s="325"/>
      <c r="EZE539" s="325"/>
      <c r="EZF539" s="325"/>
      <c r="EZG539" s="325"/>
      <c r="EZH539" s="325"/>
      <c r="EZI539" s="325"/>
      <c r="EZJ539" s="325"/>
      <c r="EZK539" s="325"/>
      <c r="EZL539" s="325"/>
      <c r="EZM539" s="325"/>
      <c r="EZN539" s="325"/>
      <c r="EZO539" s="325"/>
      <c r="EZP539" s="325"/>
      <c r="EZQ539" s="325"/>
      <c r="EZR539" s="325"/>
      <c r="EZS539" s="325"/>
      <c r="EZT539" s="325"/>
      <c r="EZU539" s="325"/>
      <c r="EZV539" s="325"/>
      <c r="EZW539" s="325"/>
      <c r="EZX539" s="325"/>
      <c r="EZY539" s="325"/>
      <c r="EZZ539" s="325"/>
      <c r="FAA539" s="325"/>
      <c r="FAB539" s="325"/>
      <c r="FAC539" s="325"/>
      <c r="FAD539" s="325"/>
      <c r="FAE539" s="325"/>
      <c r="FAF539" s="325"/>
      <c r="FAG539" s="325"/>
      <c r="FAH539" s="325"/>
      <c r="FAI539" s="325"/>
      <c r="FAJ539" s="325"/>
      <c r="FAK539" s="325"/>
      <c r="FAL539" s="325"/>
      <c r="FAM539" s="325"/>
      <c r="FAN539" s="325"/>
      <c r="FAO539" s="325"/>
      <c r="FAP539" s="325"/>
      <c r="FAQ539" s="325"/>
      <c r="FAR539" s="325"/>
      <c r="FAS539" s="325"/>
      <c r="FAT539" s="325"/>
      <c r="FAU539" s="325"/>
      <c r="FAV539" s="325"/>
      <c r="FAW539" s="325"/>
      <c r="FAX539" s="325"/>
      <c r="FAY539" s="325"/>
      <c r="FAZ539" s="325"/>
      <c r="FBA539" s="325"/>
      <c r="FBB539" s="325"/>
      <c r="FBC539" s="325"/>
      <c r="FBD539" s="325"/>
      <c r="FBE539" s="325"/>
      <c r="FBF539" s="325"/>
      <c r="FBG539" s="325"/>
      <c r="FBH539" s="325"/>
      <c r="FBI539" s="325"/>
      <c r="FBJ539" s="325"/>
      <c r="FBK539" s="325"/>
      <c r="FBL539" s="325"/>
      <c r="FBM539" s="325"/>
      <c r="FBN539" s="325"/>
      <c r="FBO539" s="325"/>
      <c r="FBP539" s="325"/>
      <c r="FBQ539" s="325"/>
      <c r="FBR539" s="325"/>
      <c r="FBS539" s="325"/>
      <c r="FBT539" s="325"/>
      <c r="FBU539" s="325"/>
      <c r="FBV539" s="325"/>
      <c r="FBW539" s="325"/>
      <c r="FBX539" s="325"/>
      <c r="FBY539" s="325"/>
      <c r="FBZ539" s="325"/>
      <c r="FCA539" s="325"/>
      <c r="FCB539" s="325"/>
      <c r="FCC539" s="325"/>
      <c r="FCD539" s="325"/>
      <c r="FCE539" s="325"/>
      <c r="FCF539" s="325"/>
      <c r="FCG539" s="325"/>
      <c r="FCH539" s="325"/>
      <c r="FCI539" s="325"/>
      <c r="FCJ539" s="325"/>
      <c r="FCK539" s="325"/>
      <c r="FCL539" s="325"/>
      <c r="FCM539" s="325"/>
      <c r="FCN539" s="325"/>
      <c r="FCO539" s="325"/>
      <c r="FCP539" s="325"/>
      <c r="FCQ539" s="325"/>
      <c r="FCR539" s="325"/>
      <c r="FCS539" s="325"/>
      <c r="FCT539" s="325"/>
      <c r="FCU539" s="325"/>
      <c r="FCV539" s="325"/>
      <c r="FCW539" s="325"/>
      <c r="FCX539" s="325"/>
      <c r="FCY539" s="325"/>
      <c r="FCZ539" s="325"/>
      <c r="FDA539" s="325"/>
      <c r="FDB539" s="325"/>
      <c r="FDC539" s="325"/>
      <c r="FDD539" s="325"/>
      <c r="FDE539" s="325"/>
      <c r="FDF539" s="325"/>
      <c r="FDG539" s="325"/>
      <c r="FDH539" s="325"/>
      <c r="FDI539" s="325"/>
      <c r="FDJ539" s="325"/>
      <c r="FDK539" s="325"/>
      <c r="FDL539" s="325"/>
      <c r="FDM539" s="325"/>
      <c r="FDN539" s="325"/>
      <c r="FDO539" s="325"/>
      <c r="FDP539" s="325"/>
      <c r="FDQ539" s="325"/>
      <c r="FDR539" s="325"/>
      <c r="FDS539" s="325"/>
      <c r="FDT539" s="325"/>
      <c r="FDU539" s="325"/>
      <c r="FDV539" s="325"/>
      <c r="FDW539" s="325"/>
      <c r="FDX539" s="325"/>
      <c r="FDY539" s="325"/>
      <c r="FDZ539" s="325"/>
      <c r="FEA539" s="325"/>
      <c r="FEB539" s="325"/>
      <c r="FEC539" s="325"/>
      <c r="FED539" s="325"/>
      <c r="FEE539" s="325"/>
      <c r="FEF539" s="325"/>
      <c r="FEG539" s="325"/>
      <c r="FEH539" s="325"/>
      <c r="FEI539" s="325"/>
      <c r="FEJ539" s="325"/>
      <c r="FEK539" s="325"/>
      <c r="FEL539" s="325"/>
      <c r="FEM539" s="325"/>
      <c r="FEN539" s="325"/>
      <c r="FEO539" s="325"/>
      <c r="FEP539" s="325"/>
      <c r="FEQ539" s="325"/>
      <c r="FER539" s="325"/>
      <c r="FES539" s="325"/>
      <c r="FET539" s="325"/>
      <c r="FEU539" s="325"/>
      <c r="FEV539" s="325"/>
      <c r="FEW539" s="325"/>
      <c r="FEX539" s="325"/>
      <c r="FEY539" s="325"/>
      <c r="FEZ539" s="325"/>
      <c r="FFA539" s="325"/>
      <c r="FFB539" s="325"/>
      <c r="FFC539" s="325"/>
      <c r="FFD539" s="325"/>
      <c r="FFE539" s="325"/>
      <c r="FFF539" s="325"/>
      <c r="FFG539" s="325"/>
      <c r="FFH539" s="325"/>
      <c r="FFI539" s="325"/>
      <c r="FFJ539" s="325"/>
      <c r="FFK539" s="325"/>
      <c r="FFL539" s="325"/>
      <c r="FFM539" s="325"/>
      <c r="FFN539" s="325"/>
      <c r="FFO539" s="325"/>
      <c r="FFP539" s="325"/>
      <c r="FFQ539" s="325"/>
      <c r="FFR539" s="325"/>
      <c r="FFS539" s="325"/>
      <c r="FFT539" s="325"/>
      <c r="FFU539" s="325"/>
      <c r="FFV539" s="325"/>
      <c r="FFW539" s="325"/>
      <c r="FFX539" s="325"/>
      <c r="FFY539" s="325"/>
      <c r="FFZ539" s="325"/>
      <c r="FGA539" s="325"/>
      <c r="FGB539" s="325"/>
      <c r="FGC539" s="325"/>
      <c r="FGD539" s="325"/>
      <c r="FGE539" s="325"/>
      <c r="FGF539" s="325"/>
      <c r="FGG539" s="325"/>
      <c r="FGH539" s="325"/>
      <c r="FGI539" s="325"/>
      <c r="FGJ539" s="325"/>
      <c r="FGK539" s="325"/>
      <c r="FGL539" s="325"/>
      <c r="FGM539" s="325"/>
      <c r="FGN539" s="325"/>
      <c r="FGO539" s="325"/>
      <c r="FGP539" s="325"/>
      <c r="FGQ539" s="325"/>
      <c r="FGR539" s="325"/>
      <c r="FGS539" s="325"/>
      <c r="FGT539" s="325"/>
      <c r="FGU539" s="325"/>
      <c r="FGV539" s="325"/>
      <c r="FGW539" s="325"/>
      <c r="FGX539" s="325"/>
      <c r="FGY539" s="325"/>
      <c r="FGZ539" s="325"/>
      <c r="FHA539" s="325"/>
      <c r="FHB539" s="325"/>
      <c r="FHC539" s="325"/>
      <c r="FHD539" s="325"/>
      <c r="FHE539" s="325"/>
      <c r="FHF539" s="325"/>
      <c r="FHG539" s="325"/>
      <c r="FHH539" s="325"/>
      <c r="FHI539" s="325"/>
      <c r="FHJ539" s="325"/>
      <c r="FHK539" s="325"/>
      <c r="FHL539" s="325"/>
      <c r="FHM539" s="325"/>
      <c r="FHN539" s="325"/>
      <c r="FHO539" s="325"/>
      <c r="FHP539" s="325"/>
      <c r="FHQ539" s="325"/>
      <c r="FHR539" s="325"/>
      <c r="FHS539" s="325"/>
      <c r="FHT539" s="325"/>
      <c r="FHU539" s="325"/>
      <c r="FHV539" s="325"/>
      <c r="FHW539" s="325"/>
      <c r="FHX539" s="325"/>
      <c r="FHY539" s="325"/>
      <c r="FHZ539" s="325"/>
      <c r="FIA539" s="325"/>
      <c r="FIB539" s="325"/>
      <c r="FIC539" s="325"/>
      <c r="FID539" s="325"/>
      <c r="FIE539" s="325"/>
      <c r="FIF539" s="325"/>
      <c r="FIG539" s="325"/>
      <c r="FIH539" s="325"/>
      <c r="FII539" s="325"/>
      <c r="FIJ539" s="325"/>
      <c r="FIK539" s="325"/>
      <c r="FIL539" s="325"/>
      <c r="FIM539" s="325"/>
      <c r="FIN539" s="325"/>
      <c r="FIO539" s="325"/>
      <c r="FIP539" s="325"/>
      <c r="FIQ539" s="325"/>
      <c r="FIR539" s="325"/>
      <c r="FIS539" s="325"/>
      <c r="FIT539" s="325"/>
      <c r="FIU539" s="325"/>
      <c r="FIV539" s="325"/>
      <c r="FIW539" s="325"/>
      <c r="FIX539" s="325"/>
      <c r="FIY539" s="325"/>
      <c r="FIZ539" s="325"/>
      <c r="FJA539" s="325"/>
      <c r="FJB539" s="325"/>
      <c r="FJC539" s="325"/>
      <c r="FJD539" s="325"/>
      <c r="FJE539" s="325"/>
      <c r="FJF539" s="325"/>
      <c r="FJG539" s="325"/>
      <c r="FJH539" s="325"/>
      <c r="FJI539" s="325"/>
      <c r="FJJ539" s="325"/>
      <c r="FJK539" s="325"/>
      <c r="FJL539" s="325"/>
      <c r="FJM539" s="325"/>
      <c r="FJN539" s="325"/>
      <c r="FJO539" s="325"/>
      <c r="FJP539" s="325"/>
      <c r="FJQ539" s="325"/>
      <c r="FJR539" s="325"/>
      <c r="FJS539" s="325"/>
      <c r="FJT539" s="325"/>
      <c r="FJU539" s="325"/>
      <c r="FJV539" s="325"/>
      <c r="FJW539" s="325"/>
      <c r="FJX539" s="325"/>
      <c r="FJY539" s="325"/>
      <c r="FJZ539" s="325"/>
      <c r="FKA539" s="325"/>
      <c r="FKB539" s="325"/>
      <c r="FKC539" s="325"/>
      <c r="FKD539" s="325"/>
      <c r="FKE539" s="325"/>
      <c r="FKF539" s="325"/>
      <c r="FKG539" s="325"/>
      <c r="FKH539" s="325"/>
      <c r="FKI539" s="325"/>
      <c r="FKJ539" s="325"/>
      <c r="FKK539" s="325"/>
      <c r="FKL539" s="325"/>
      <c r="FKM539" s="325"/>
      <c r="FKN539" s="325"/>
      <c r="FKO539" s="325"/>
      <c r="FKP539" s="325"/>
      <c r="FKQ539" s="325"/>
      <c r="FKR539" s="325"/>
      <c r="FKS539" s="325"/>
      <c r="FKT539" s="325"/>
      <c r="FKU539" s="325"/>
      <c r="FKV539" s="325"/>
      <c r="FKW539" s="325"/>
      <c r="FKX539" s="325"/>
      <c r="FKY539" s="325"/>
      <c r="FKZ539" s="325"/>
      <c r="FLA539" s="325"/>
      <c r="FLB539" s="325"/>
      <c r="FLC539" s="325"/>
      <c r="FLD539" s="325"/>
      <c r="FLE539" s="325"/>
      <c r="FLF539" s="325"/>
      <c r="FLG539" s="325"/>
      <c r="FLH539" s="325"/>
      <c r="FLI539" s="325"/>
      <c r="FLJ539" s="325"/>
      <c r="FLK539" s="325"/>
      <c r="FLL539" s="325"/>
      <c r="FLM539" s="325"/>
      <c r="FLN539" s="325"/>
      <c r="FLO539" s="325"/>
      <c r="FLP539" s="325"/>
      <c r="FLQ539" s="325"/>
      <c r="FLR539" s="325"/>
      <c r="FLS539" s="325"/>
      <c r="FLT539" s="325"/>
      <c r="FLU539" s="325"/>
      <c r="FLV539" s="325"/>
      <c r="FLW539" s="325"/>
      <c r="FLX539" s="325"/>
      <c r="FLY539" s="325"/>
      <c r="FLZ539" s="325"/>
      <c r="FMA539" s="325"/>
      <c r="FMB539" s="325"/>
      <c r="FMC539" s="325"/>
      <c r="FMD539" s="325"/>
      <c r="FME539" s="325"/>
      <c r="FMF539" s="325"/>
      <c r="FMG539" s="325"/>
      <c r="FMH539" s="325"/>
      <c r="FMI539" s="325"/>
      <c r="FMJ539" s="325"/>
      <c r="FMK539" s="325"/>
      <c r="FML539" s="325"/>
      <c r="FMM539" s="325"/>
      <c r="FMN539" s="325"/>
      <c r="FMO539" s="325"/>
      <c r="FMP539" s="325"/>
      <c r="FMQ539" s="325"/>
      <c r="FMR539" s="325"/>
      <c r="FMS539" s="325"/>
      <c r="FMT539" s="325"/>
      <c r="FMU539" s="325"/>
      <c r="FMV539" s="325"/>
      <c r="FMW539" s="325"/>
      <c r="FMX539" s="325"/>
      <c r="FMY539" s="325"/>
      <c r="FMZ539" s="325"/>
      <c r="FNA539" s="325"/>
      <c r="FNB539" s="325"/>
      <c r="FNC539" s="325"/>
      <c r="FND539" s="325"/>
      <c r="FNE539" s="325"/>
      <c r="FNF539" s="325"/>
      <c r="FNG539" s="325"/>
      <c r="FNH539" s="325"/>
      <c r="FNI539" s="325"/>
      <c r="FNJ539" s="325"/>
      <c r="FNK539" s="325"/>
      <c r="FNL539" s="325"/>
      <c r="FNM539" s="325"/>
      <c r="FNN539" s="325"/>
      <c r="FNO539" s="325"/>
      <c r="FNP539" s="325"/>
      <c r="FNQ539" s="325"/>
      <c r="FNR539" s="325"/>
      <c r="FNS539" s="325"/>
      <c r="FNT539" s="325"/>
      <c r="FNU539" s="325"/>
      <c r="FNV539" s="325"/>
      <c r="FNW539" s="325"/>
      <c r="FNX539" s="325"/>
      <c r="FNY539" s="325"/>
      <c r="FNZ539" s="325"/>
      <c r="FOA539" s="325"/>
      <c r="FOB539" s="325"/>
      <c r="FOC539" s="325"/>
      <c r="FOD539" s="325"/>
      <c r="FOE539" s="325"/>
      <c r="FOF539" s="325"/>
      <c r="FOG539" s="325"/>
      <c r="FOH539" s="325"/>
      <c r="FOI539" s="325"/>
      <c r="FOJ539" s="325"/>
      <c r="FOK539" s="325"/>
      <c r="FOL539" s="325"/>
      <c r="FOM539" s="325"/>
      <c r="FON539" s="325"/>
      <c r="FOO539" s="325"/>
      <c r="FOP539" s="325"/>
      <c r="FOQ539" s="325"/>
      <c r="FOR539" s="325"/>
      <c r="FOS539" s="325"/>
      <c r="FOT539" s="325"/>
      <c r="FOU539" s="325"/>
      <c r="FOV539" s="325"/>
      <c r="FOW539" s="325"/>
      <c r="FOX539" s="325"/>
      <c r="FOY539" s="325"/>
      <c r="FOZ539" s="325"/>
      <c r="FPA539" s="325"/>
      <c r="FPB539" s="325"/>
      <c r="FPC539" s="325"/>
      <c r="FPD539" s="325"/>
      <c r="FPE539" s="325"/>
      <c r="FPF539" s="325"/>
      <c r="FPG539" s="325"/>
      <c r="FPH539" s="325"/>
      <c r="FPI539" s="325"/>
      <c r="FPJ539" s="325"/>
      <c r="FPK539" s="325"/>
      <c r="FPL539" s="325"/>
      <c r="FPM539" s="325"/>
      <c r="FPN539" s="325"/>
      <c r="FPO539" s="325"/>
      <c r="FPP539" s="325"/>
      <c r="FPQ539" s="325"/>
      <c r="FPR539" s="325"/>
      <c r="FPS539" s="325"/>
      <c r="FPT539" s="325"/>
      <c r="FPU539" s="325"/>
      <c r="FPV539" s="325"/>
      <c r="FPW539" s="325"/>
      <c r="FPX539" s="325"/>
      <c r="FPY539" s="325"/>
      <c r="FPZ539" s="325"/>
      <c r="FQA539" s="325"/>
      <c r="FQB539" s="325"/>
      <c r="FQC539" s="325"/>
      <c r="FQD539" s="325"/>
      <c r="FQE539" s="325"/>
      <c r="FQF539" s="325"/>
      <c r="FQG539" s="325"/>
      <c r="FQH539" s="325"/>
      <c r="FQI539" s="325"/>
      <c r="FQJ539" s="325"/>
      <c r="FQK539" s="325"/>
      <c r="FQL539" s="325"/>
      <c r="FQM539" s="325"/>
      <c r="FQN539" s="325"/>
      <c r="FQO539" s="325"/>
      <c r="FQP539" s="325"/>
      <c r="FQQ539" s="325"/>
      <c r="FQR539" s="325"/>
      <c r="FQS539" s="325"/>
      <c r="FQT539" s="325"/>
      <c r="FQU539" s="325"/>
      <c r="FQV539" s="325"/>
      <c r="FQW539" s="325"/>
      <c r="FQX539" s="325"/>
      <c r="FQY539" s="325"/>
      <c r="FQZ539" s="325"/>
      <c r="FRA539" s="325"/>
      <c r="FRB539" s="325"/>
      <c r="FRC539" s="325"/>
      <c r="FRD539" s="325"/>
      <c r="FRE539" s="325"/>
      <c r="FRF539" s="325"/>
      <c r="FRG539" s="325"/>
      <c r="FRH539" s="325"/>
      <c r="FRI539" s="325"/>
      <c r="FRJ539" s="325"/>
      <c r="FRK539" s="325"/>
      <c r="FRL539" s="325"/>
      <c r="FRM539" s="325"/>
      <c r="FRN539" s="325"/>
      <c r="FRO539" s="325"/>
      <c r="FRP539" s="325"/>
      <c r="FRQ539" s="325"/>
      <c r="FRR539" s="325"/>
      <c r="FRS539" s="325"/>
      <c r="FRT539" s="325"/>
      <c r="FRU539" s="325"/>
      <c r="FRV539" s="325"/>
      <c r="FRW539" s="325"/>
      <c r="FRX539" s="325"/>
      <c r="FRY539" s="325"/>
      <c r="FRZ539" s="325"/>
      <c r="FSA539" s="325"/>
      <c r="FSB539" s="325"/>
      <c r="FSC539" s="325"/>
      <c r="FSD539" s="325"/>
      <c r="FSE539" s="325"/>
      <c r="FSF539" s="325"/>
      <c r="FSG539" s="325"/>
      <c r="FSH539" s="325"/>
      <c r="FSI539" s="325"/>
      <c r="FSJ539" s="325"/>
      <c r="FSK539" s="325"/>
      <c r="FSL539" s="325"/>
      <c r="FSM539" s="325"/>
      <c r="FSN539" s="325"/>
      <c r="FSO539" s="325"/>
      <c r="FSP539" s="325"/>
      <c r="FSQ539" s="325"/>
      <c r="FSR539" s="325"/>
      <c r="FSS539" s="325"/>
      <c r="FST539" s="325"/>
      <c r="FSU539" s="325"/>
      <c r="FSV539" s="325"/>
      <c r="FSW539" s="325"/>
      <c r="FSX539" s="325"/>
      <c r="FSY539" s="325"/>
      <c r="FSZ539" s="325"/>
      <c r="FTA539" s="325"/>
      <c r="FTB539" s="325"/>
      <c r="FTC539" s="325"/>
      <c r="FTD539" s="325"/>
      <c r="FTE539" s="325"/>
      <c r="FTF539" s="325"/>
      <c r="FTG539" s="325"/>
      <c r="FTH539" s="325"/>
      <c r="FTI539" s="325"/>
      <c r="FTJ539" s="325"/>
      <c r="FTK539" s="325"/>
      <c r="FTL539" s="325"/>
      <c r="FTM539" s="325"/>
      <c r="FTN539" s="325"/>
      <c r="FTO539" s="325"/>
      <c r="FTP539" s="325"/>
      <c r="FTQ539" s="325"/>
      <c r="FTR539" s="325"/>
      <c r="FTS539" s="325"/>
      <c r="FTT539" s="325"/>
      <c r="FTU539" s="325"/>
      <c r="FTV539" s="325"/>
      <c r="FTW539" s="325"/>
      <c r="FTX539" s="325"/>
      <c r="FTY539" s="325"/>
      <c r="FTZ539" s="325"/>
      <c r="FUA539" s="325"/>
      <c r="FUB539" s="325"/>
      <c r="FUC539" s="325"/>
      <c r="FUD539" s="325"/>
      <c r="FUE539" s="325"/>
      <c r="FUF539" s="325"/>
      <c r="FUG539" s="325"/>
      <c r="FUH539" s="325"/>
      <c r="FUI539" s="325"/>
      <c r="FUJ539" s="325"/>
      <c r="FUK539" s="325"/>
      <c r="FUL539" s="325"/>
      <c r="FUM539" s="325"/>
      <c r="FUN539" s="325"/>
      <c r="FUO539" s="325"/>
      <c r="FUP539" s="325"/>
      <c r="FUQ539" s="325"/>
      <c r="FUR539" s="325"/>
      <c r="FUS539" s="325"/>
      <c r="FUT539" s="325"/>
      <c r="FUU539" s="325"/>
      <c r="FUV539" s="325"/>
      <c r="FUW539" s="325"/>
      <c r="FUX539" s="325"/>
      <c r="FUY539" s="325"/>
      <c r="FUZ539" s="325"/>
      <c r="FVA539" s="325"/>
      <c r="FVB539" s="325"/>
      <c r="FVC539" s="325"/>
      <c r="FVD539" s="325"/>
      <c r="FVE539" s="325"/>
      <c r="FVF539" s="325"/>
      <c r="FVG539" s="325"/>
      <c r="FVH539" s="325"/>
      <c r="FVI539" s="325"/>
      <c r="FVJ539" s="325"/>
      <c r="FVK539" s="325"/>
      <c r="FVL539" s="325"/>
      <c r="FVM539" s="325"/>
      <c r="FVN539" s="325"/>
      <c r="FVO539" s="325"/>
      <c r="FVP539" s="325"/>
      <c r="FVQ539" s="325"/>
      <c r="FVR539" s="325"/>
      <c r="FVS539" s="325"/>
      <c r="FVT539" s="325"/>
      <c r="FVU539" s="325"/>
      <c r="FVV539" s="325"/>
      <c r="FVW539" s="325"/>
      <c r="FVX539" s="325"/>
      <c r="FVY539" s="325"/>
      <c r="FVZ539" s="325"/>
      <c r="FWA539" s="325"/>
      <c r="FWB539" s="325"/>
      <c r="FWC539" s="325"/>
      <c r="FWD539" s="325"/>
      <c r="FWE539" s="325"/>
      <c r="FWF539" s="325"/>
      <c r="FWG539" s="325"/>
      <c r="FWH539" s="325"/>
      <c r="FWI539" s="325"/>
      <c r="FWJ539" s="325"/>
      <c r="FWK539" s="325"/>
      <c r="FWL539" s="325"/>
      <c r="FWM539" s="325"/>
      <c r="FWN539" s="325"/>
      <c r="FWO539" s="325"/>
      <c r="FWP539" s="325"/>
      <c r="FWQ539" s="325"/>
      <c r="FWR539" s="325"/>
      <c r="FWS539" s="325"/>
      <c r="FWT539" s="325"/>
      <c r="FWU539" s="325"/>
      <c r="FWV539" s="325"/>
      <c r="FWW539" s="325"/>
      <c r="FWX539" s="325"/>
      <c r="FWY539" s="325"/>
      <c r="FWZ539" s="325"/>
      <c r="FXA539" s="325"/>
      <c r="FXB539" s="325"/>
      <c r="FXC539" s="325"/>
      <c r="FXD539" s="325"/>
      <c r="FXE539" s="325"/>
      <c r="FXF539" s="325"/>
      <c r="FXG539" s="325"/>
      <c r="FXH539" s="325"/>
      <c r="FXI539" s="325"/>
      <c r="FXJ539" s="325"/>
      <c r="FXK539" s="325"/>
      <c r="FXL539" s="325"/>
      <c r="FXM539" s="325"/>
      <c r="FXN539" s="325"/>
      <c r="FXO539" s="325"/>
      <c r="FXP539" s="325"/>
      <c r="FXQ539" s="325"/>
      <c r="FXR539" s="325"/>
      <c r="FXS539" s="325"/>
      <c r="FXT539" s="325"/>
      <c r="FXU539" s="325"/>
      <c r="FXV539" s="325"/>
      <c r="FXW539" s="325"/>
      <c r="FXX539" s="325"/>
      <c r="FXY539" s="325"/>
      <c r="FXZ539" s="325"/>
      <c r="FYA539" s="325"/>
      <c r="FYB539" s="325"/>
      <c r="FYC539" s="325"/>
      <c r="FYD539" s="325"/>
      <c r="FYE539" s="325"/>
      <c r="FYF539" s="325"/>
      <c r="FYG539" s="325"/>
      <c r="FYH539" s="325"/>
      <c r="FYI539" s="325"/>
      <c r="FYJ539" s="325"/>
      <c r="FYK539" s="325"/>
      <c r="FYL539" s="325"/>
      <c r="FYM539" s="325"/>
      <c r="FYN539" s="325"/>
      <c r="FYO539" s="325"/>
      <c r="FYP539" s="325"/>
      <c r="FYQ539" s="325"/>
      <c r="FYR539" s="325"/>
      <c r="FYS539" s="325"/>
      <c r="FYT539" s="325"/>
      <c r="FYU539" s="325"/>
      <c r="FYV539" s="325"/>
      <c r="FYW539" s="325"/>
      <c r="FYX539" s="325"/>
      <c r="FYY539" s="325"/>
      <c r="FYZ539" s="325"/>
      <c r="FZA539" s="325"/>
      <c r="FZB539" s="325"/>
      <c r="FZC539" s="325"/>
      <c r="FZD539" s="325"/>
      <c r="FZE539" s="325"/>
      <c r="FZF539" s="325"/>
      <c r="FZG539" s="325"/>
      <c r="FZH539" s="325"/>
      <c r="FZI539" s="325"/>
      <c r="FZJ539" s="325"/>
      <c r="FZK539" s="325"/>
      <c r="FZL539" s="325"/>
      <c r="FZM539" s="325"/>
      <c r="FZN539" s="325"/>
      <c r="FZO539" s="325"/>
      <c r="FZP539" s="325"/>
      <c r="FZQ539" s="325"/>
      <c r="FZR539" s="325"/>
      <c r="FZS539" s="325"/>
      <c r="FZT539" s="325"/>
      <c r="FZU539" s="325"/>
      <c r="FZV539" s="325"/>
      <c r="FZW539" s="325"/>
      <c r="FZX539" s="325"/>
      <c r="FZY539" s="325"/>
      <c r="FZZ539" s="325"/>
      <c r="GAA539" s="325"/>
      <c r="GAB539" s="325"/>
      <c r="GAC539" s="325"/>
      <c r="GAD539" s="325"/>
      <c r="GAE539" s="325"/>
      <c r="GAF539" s="325"/>
      <c r="GAG539" s="325"/>
      <c r="GAH539" s="325"/>
      <c r="GAI539" s="325"/>
      <c r="GAJ539" s="325"/>
      <c r="GAK539" s="325"/>
      <c r="GAL539" s="325"/>
      <c r="GAM539" s="325"/>
      <c r="GAN539" s="325"/>
      <c r="GAO539" s="325"/>
      <c r="GAP539" s="325"/>
      <c r="GAQ539" s="325"/>
      <c r="GAR539" s="325"/>
      <c r="GAS539" s="325"/>
      <c r="GAT539" s="325"/>
      <c r="GAU539" s="325"/>
      <c r="GAV539" s="325"/>
      <c r="GAW539" s="325"/>
      <c r="GAX539" s="325"/>
      <c r="GAY539" s="325"/>
      <c r="GAZ539" s="325"/>
      <c r="GBA539" s="325"/>
      <c r="GBB539" s="325"/>
      <c r="GBC539" s="325"/>
      <c r="GBD539" s="325"/>
      <c r="GBE539" s="325"/>
      <c r="GBF539" s="325"/>
      <c r="GBG539" s="325"/>
      <c r="GBH539" s="325"/>
      <c r="GBI539" s="325"/>
      <c r="GBJ539" s="325"/>
      <c r="GBK539" s="325"/>
      <c r="GBL539" s="325"/>
      <c r="GBM539" s="325"/>
      <c r="GBN539" s="325"/>
      <c r="GBO539" s="325"/>
      <c r="GBP539" s="325"/>
      <c r="GBQ539" s="325"/>
      <c r="GBR539" s="325"/>
      <c r="GBS539" s="325"/>
      <c r="GBT539" s="325"/>
      <c r="GBU539" s="325"/>
      <c r="GBV539" s="325"/>
      <c r="GBW539" s="325"/>
      <c r="GBX539" s="325"/>
      <c r="GBY539" s="325"/>
      <c r="GBZ539" s="325"/>
      <c r="GCA539" s="325"/>
      <c r="GCB539" s="325"/>
      <c r="GCC539" s="325"/>
      <c r="GCD539" s="325"/>
      <c r="GCE539" s="325"/>
      <c r="GCF539" s="325"/>
      <c r="GCG539" s="325"/>
      <c r="GCH539" s="325"/>
      <c r="GCI539" s="325"/>
      <c r="GCJ539" s="325"/>
      <c r="GCK539" s="325"/>
      <c r="GCL539" s="325"/>
      <c r="GCM539" s="325"/>
      <c r="GCN539" s="325"/>
      <c r="GCO539" s="325"/>
      <c r="GCP539" s="325"/>
      <c r="GCQ539" s="325"/>
      <c r="GCR539" s="325"/>
      <c r="GCS539" s="325"/>
      <c r="GCT539" s="325"/>
      <c r="GCU539" s="325"/>
      <c r="GCV539" s="325"/>
      <c r="GCW539" s="325"/>
      <c r="GCX539" s="325"/>
      <c r="GCY539" s="325"/>
      <c r="GCZ539" s="325"/>
      <c r="GDA539" s="325"/>
      <c r="GDB539" s="325"/>
      <c r="GDC539" s="325"/>
      <c r="GDD539" s="325"/>
      <c r="GDE539" s="325"/>
      <c r="GDF539" s="325"/>
      <c r="GDG539" s="325"/>
      <c r="GDH539" s="325"/>
      <c r="GDI539" s="325"/>
      <c r="GDJ539" s="325"/>
      <c r="GDK539" s="325"/>
      <c r="GDL539" s="325"/>
      <c r="GDM539" s="325"/>
      <c r="GDN539" s="325"/>
      <c r="GDO539" s="325"/>
      <c r="GDP539" s="325"/>
      <c r="GDQ539" s="325"/>
      <c r="GDR539" s="325"/>
      <c r="GDS539" s="325"/>
      <c r="GDT539" s="325"/>
      <c r="GDU539" s="325"/>
      <c r="GDV539" s="325"/>
      <c r="GDW539" s="325"/>
      <c r="GDX539" s="325"/>
      <c r="GDY539" s="325"/>
      <c r="GDZ539" s="325"/>
      <c r="GEA539" s="325"/>
      <c r="GEB539" s="325"/>
      <c r="GEC539" s="325"/>
      <c r="GED539" s="325"/>
      <c r="GEE539" s="325"/>
      <c r="GEF539" s="325"/>
      <c r="GEG539" s="325"/>
      <c r="GEH539" s="325"/>
      <c r="GEI539" s="325"/>
      <c r="GEJ539" s="325"/>
      <c r="GEK539" s="325"/>
      <c r="GEL539" s="325"/>
      <c r="GEM539" s="325"/>
      <c r="GEN539" s="325"/>
      <c r="GEO539" s="325"/>
      <c r="GEP539" s="325"/>
      <c r="GEQ539" s="325"/>
      <c r="GER539" s="325"/>
      <c r="GES539" s="325"/>
      <c r="GET539" s="325"/>
      <c r="GEU539" s="325"/>
      <c r="GEV539" s="325"/>
      <c r="GEW539" s="325"/>
      <c r="GEX539" s="325"/>
      <c r="GEY539" s="325"/>
      <c r="GEZ539" s="325"/>
      <c r="GFA539" s="325"/>
      <c r="GFB539" s="325"/>
      <c r="GFC539" s="325"/>
      <c r="GFD539" s="325"/>
      <c r="GFE539" s="325"/>
      <c r="GFF539" s="325"/>
      <c r="GFG539" s="325"/>
      <c r="GFH539" s="325"/>
      <c r="GFI539" s="325"/>
      <c r="GFJ539" s="325"/>
      <c r="GFK539" s="325"/>
      <c r="GFL539" s="325"/>
      <c r="GFM539" s="325"/>
      <c r="GFN539" s="325"/>
      <c r="GFO539" s="325"/>
      <c r="GFP539" s="325"/>
      <c r="GFQ539" s="325"/>
      <c r="GFR539" s="325"/>
      <c r="GFS539" s="325"/>
      <c r="GFT539" s="325"/>
      <c r="GFU539" s="325"/>
      <c r="GFV539" s="325"/>
      <c r="GFW539" s="325"/>
      <c r="GFX539" s="325"/>
      <c r="GFY539" s="325"/>
      <c r="GFZ539" s="325"/>
      <c r="GGA539" s="325"/>
      <c r="GGB539" s="325"/>
      <c r="GGC539" s="325"/>
      <c r="GGD539" s="325"/>
      <c r="GGE539" s="325"/>
      <c r="GGF539" s="325"/>
      <c r="GGG539" s="325"/>
      <c r="GGH539" s="325"/>
      <c r="GGI539" s="325"/>
      <c r="GGJ539" s="325"/>
      <c r="GGK539" s="325"/>
      <c r="GGL539" s="325"/>
      <c r="GGM539" s="325"/>
      <c r="GGN539" s="325"/>
      <c r="GGO539" s="325"/>
      <c r="GGP539" s="325"/>
      <c r="GGQ539" s="325"/>
      <c r="GGR539" s="325"/>
      <c r="GGS539" s="325"/>
      <c r="GGT539" s="325"/>
      <c r="GGU539" s="325"/>
      <c r="GGV539" s="325"/>
      <c r="GGW539" s="325"/>
      <c r="GGX539" s="325"/>
      <c r="GGY539" s="325"/>
      <c r="GGZ539" s="325"/>
      <c r="GHA539" s="325"/>
      <c r="GHB539" s="325"/>
      <c r="GHC539" s="325"/>
      <c r="GHD539" s="325"/>
      <c r="GHE539" s="325"/>
      <c r="GHF539" s="325"/>
      <c r="GHG539" s="325"/>
      <c r="GHH539" s="325"/>
      <c r="GHI539" s="325"/>
      <c r="GHJ539" s="325"/>
      <c r="GHK539" s="325"/>
      <c r="GHL539" s="325"/>
      <c r="GHM539" s="325"/>
      <c r="GHN539" s="325"/>
      <c r="GHO539" s="325"/>
      <c r="GHP539" s="325"/>
      <c r="GHQ539" s="325"/>
      <c r="GHR539" s="325"/>
      <c r="GHS539" s="325"/>
      <c r="GHT539" s="325"/>
      <c r="GHU539" s="325"/>
      <c r="GHV539" s="325"/>
      <c r="GHW539" s="325"/>
      <c r="GHX539" s="325"/>
      <c r="GHY539" s="325"/>
      <c r="GHZ539" s="325"/>
      <c r="GIA539" s="325"/>
      <c r="GIB539" s="325"/>
      <c r="GIC539" s="325"/>
      <c r="GID539" s="325"/>
      <c r="GIE539" s="325"/>
      <c r="GIF539" s="325"/>
      <c r="GIG539" s="325"/>
      <c r="GIH539" s="325"/>
      <c r="GII539" s="325"/>
      <c r="GIJ539" s="325"/>
      <c r="GIK539" s="325"/>
      <c r="GIL539" s="325"/>
      <c r="GIM539" s="325"/>
      <c r="GIN539" s="325"/>
      <c r="GIO539" s="325"/>
      <c r="GIP539" s="325"/>
      <c r="GIQ539" s="325"/>
      <c r="GIR539" s="325"/>
      <c r="GIS539" s="325"/>
      <c r="GIT539" s="325"/>
      <c r="GIU539" s="325"/>
      <c r="GIV539" s="325"/>
      <c r="GIW539" s="325"/>
      <c r="GIX539" s="325"/>
      <c r="GIY539" s="325"/>
      <c r="GIZ539" s="325"/>
      <c r="GJA539" s="325"/>
      <c r="GJB539" s="325"/>
      <c r="GJC539" s="325"/>
      <c r="GJD539" s="325"/>
      <c r="GJE539" s="325"/>
      <c r="GJF539" s="325"/>
      <c r="GJG539" s="325"/>
      <c r="GJH539" s="325"/>
      <c r="GJI539" s="325"/>
      <c r="GJJ539" s="325"/>
      <c r="GJK539" s="325"/>
      <c r="GJL539" s="325"/>
      <c r="GJM539" s="325"/>
      <c r="GJN539" s="325"/>
      <c r="GJO539" s="325"/>
      <c r="GJP539" s="325"/>
      <c r="GJQ539" s="325"/>
      <c r="GJR539" s="325"/>
      <c r="GJS539" s="325"/>
      <c r="GJT539" s="325"/>
      <c r="GJU539" s="325"/>
      <c r="GJV539" s="325"/>
      <c r="GJW539" s="325"/>
      <c r="GJX539" s="325"/>
      <c r="GJY539" s="325"/>
      <c r="GJZ539" s="325"/>
      <c r="GKA539" s="325"/>
      <c r="GKB539" s="325"/>
      <c r="GKC539" s="325"/>
      <c r="GKD539" s="325"/>
      <c r="GKE539" s="325"/>
      <c r="GKF539" s="325"/>
      <c r="GKG539" s="325"/>
      <c r="GKH539" s="325"/>
      <c r="GKI539" s="325"/>
      <c r="GKJ539" s="325"/>
      <c r="GKK539" s="325"/>
      <c r="GKL539" s="325"/>
      <c r="GKM539" s="325"/>
      <c r="GKN539" s="325"/>
      <c r="GKO539" s="325"/>
      <c r="GKP539" s="325"/>
      <c r="GKQ539" s="325"/>
      <c r="GKR539" s="325"/>
      <c r="GKS539" s="325"/>
      <c r="GKT539" s="325"/>
      <c r="GKU539" s="325"/>
      <c r="GKV539" s="325"/>
      <c r="GKW539" s="325"/>
      <c r="GKX539" s="325"/>
      <c r="GKY539" s="325"/>
      <c r="GKZ539" s="325"/>
      <c r="GLA539" s="325"/>
      <c r="GLB539" s="325"/>
      <c r="GLC539" s="325"/>
      <c r="GLD539" s="325"/>
      <c r="GLE539" s="325"/>
      <c r="GLF539" s="325"/>
      <c r="GLG539" s="325"/>
      <c r="GLH539" s="325"/>
      <c r="GLI539" s="325"/>
      <c r="GLJ539" s="325"/>
      <c r="GLK539" s="325"/>
      <c r="GLL539" s="325"/>
      <c r="GLM539" s="325"/>
      <c r="GLN539" s="325"/>
      <c r="GLO539" s="325"/>
      <c r="GLP539" s="325"/>
      <c r="GLQ539" s="325"/>
      <c r="GLR539" s="325"/>
      <c r="GLS539" s="325"/>
      <c r="GLT539" s="325"/>
      <c r="GLU539" s="325"/>
      <c r="GLV539" s="325"/>
      <c r="GLW539" s="325"/>
      <c r="GLX539" s="325"/>
      <c r="GLY539" s="325"/>
      <c r="GLZ539" s="325"/>
      <c r="GMA539" s="325"/>
      <c r="GMB539" s="325"/>
      <c r="GMC539" s="325"/>
      <c r="GMD539" s="325"/>
      <c r="GME539" s="325"/>
      <c r="GMF539" s="325"/>
      <c r="GMG539" s="325"/>
      <c r="GMH539" s="325"/>
      <c r="GMI539" s="325"/>
      <c r="GMJ539" s="325"/>
      <c r="GMK539" s="325"/>
      <c r="GML539" s="325"/>
      <c r="GMM539" s="325"/>
      <c r="GMN539" s="325"/>
      <c r="GMO539" s="325"/>
      <c r="GMP539" s="325"/>
      <c r="GMQ539" s="325"/>
      <c r="GMR539" s="325"/>
      <c r="GMS539" s="325"/>
      <c r="GMT539" s="325"/>
      <c r="GMU539" s="325"/>
      <c r="GMV539" s="325"/>
      <c r="GMW539" s="325"/>
      <c r="GMX539" s="325"/>
      <c r="GMY539" s="325"/>
      <c r="GMZ539" s="325"/>
      <c r="GNA539" s="325"/>
      <c r="GNB539" s="325"/>
      <c r="GNC539" s="325"/>
      <c r="GND539" s="325"/>
      <c r="GNE539" s="325"/>
      <c r="GNF539" s="325"/>
      <c r="GNG539" s="325"/>
      <c r="GNH539" s="325"/>
      <c r="GNI539" s="325"/>
      <c r="GNJ539" s="325"/>
      <c r="GNK539" s="325"/>
      <c r="GNL539" s="325"/>
      <c r="GNM539" s="325"/>
      <c r="GNN539" s="325"/>
      <c r="GNO539" s="325"/>
      <c r="GNP539" s="325"/>
      <c r="GNQ539" s="325"/>
      <c r="GNR539" s="325"/>
      <c r="GNS539" s="325"/>
      <c r="GNT539" s="325"/>
      <c r="GNU539" s="325"/>
      <c r="GNV539" s="325"/>
      <c r="GNW539" s="325"/>
      <c r="GNX539" s="325"/>
      <c r="GNY539" s="325"/>
      <c r="GNZ539" s="325"/>
      <c r="GOA539" s="325"/>
      <c r="GOB539" s="325"/>
      <c r="GOC539" s="325"/>
      <c r="GOD539" s="325"/>
      <c r="GOE539" s="325"/>
      <c r="GOF539" s="325"/>
      <c r="GOG539" s="325"/>
      <c r="GOH539" s="325"/>
      <c r="GOI539" s="325"/>
      <c r="GOJ539" s="325"/>
      <c r="GOK539" s="325"/>
      <c r="GOL539" s="325"/>
      <c r="GOM539" s="325"/>
      <c r="GON539" s="325"/>
      <c r="GOO539" s="325"/>
      <c r="GOP539" s="325"/>
      <c r="GOQ539" s="325"/>
      <c r="GOR539" s="325"/>
      <c r="GOS539" s="325"/>
      <c r="GOT539" s="325"/>
      <c r="GOU539" s="325"/>
      <c r="GOV539" s="325"/>
      <c r="GOW539" s="325"/>
      <c r="GOX539" s="325"/>
      <c r="GOY539" s="325"/>
      <c r="GOZ539" s="325"/>
      <c r="GPA539" s="325"/>
      <c r="GPB539" s="325"/>
      <c r="GPC539" s="325"/>
      <c r="GPD539" s="325"/>
      <c r="GPE539" s="325"/>
      <c r="GPF539" s="325"/>
      <c r="GPG539" s="325"/>
      <c r="GPH539" s="325"/>
      <c r="GPI539" s="325"/>
      <c r="GPJ539" s="325"/>
      <c r="GPK539" s="325"/>
      <c r="GPL539" s="325"/>
      <c r="GPM539" s="325"/>
      <c r="GPN539" s="325"/>
      <c r="GPO539" s="325"/>
      <c r="GPP539" s="325"/>
      <c r="GPQ539" s="325"/>
      <c r="GPR539" s="325"/>
      <c r="GPS539" s="325"/>
      <c r="GPT539" s="325"/>
      <c r="GPU539" s="325"/>
      <c r="GPV539" s="325"/>
      <c r="GPW539" s="325"/>
      <c r="GPX539" s="325"/>
      <c r="GPY539" s="325"/>
      <c r="GPZ539" s="325"/>
      <c r="GQA539" s="325"/>
      <c r="GQB539" s="325"/>
      <c r="GQC539" s="325"/>
      <c r="GQD539" s="325"/>
      <c r="GQE539" s="325"/>
      <c r="GQF539" s="325"/>
      <c r="GQG539" s="325"/>
      <c r="GQH539" s="325"/>
      <c r="GQI539" s="325"/>
      <c r="GQJ539" s="325"/>
      <c r="GQK539" s="325"/>
      <c r="GQL539" s="325"/>
      <c r="GQM539" s="325"/>
      <c r="GQN539" s="325"/>
      <c r="GQO539" s="325"/>
      <c r="GQP539" s="325"/>
      <c r="GQQ539" s="325"/>
      <c r="GQR539" s="325"/>
      <c r="GQS539" s="325"/>
      <c r="GQT539" s="325"/>
      <c r="GQU539" s="325"/>
      <c r="GQV539" s="325"/>
      <c r="GQW539" s="325"/>
      <c r="GQX539" s="325"/>
      <c r="GQY539" s="325"/>
      <c r="GQZ539" s="325"/>
      <c r="GRA539" s="325"/>
      <c r="GRB539" s="325"/>
      <c r="GRC539" s="325"/>
      <c r="GRD539" s="325"/>
      <c r="GRE539" s="325"/>
      <c r="GRF539" s="325"/>
      <c r="GRG539" s="325"/>
      <c r="GRH539" s="325"/>
      <c r="GRI539" s="325"/>
      <c r="GRJ539" s="325"/>
      <c r="GRK539" s="325"/>
      <c r="GRL539" s="325"/>
      <c r="GRM539" s="325"/>
      <c r="GRN539" s="325"/>
      <c r="GRO539" s="325"/>
      <c r="GRP539" s="325"/>
      <c r="GRQ539" s="325"/>
      <c r="GRR539" s="325"/>
      <c r="GRS539" s="325"/>
      <c r="GRT539" s="325"/>
      <c r="GRU539" s="325"/>
      <c r="GRV539" s="325"/>
      <c r="GRW539" s="325"/>
      <c r="GRX539" s="325"/>
      <c r="GRY539" s="325"/>
      <c r="GRZ539" s="325"/>
      <c r="GSA539" s="325"/>
      <c r="GSB539" s="325"/>
      <c r="GSC539" s="325"/>
      <c r="GSD539" s="325"/>
      <c r="GSE539" s="325"/>
      <c r="GSF539" s="325"/>
      <c r="GSG539" s="325"/>
      <c r="GSH539" s="325"/>
      <c r="GSI539" s="325"/>
      <c r="GSJ539" s="325"/>
      <c r="GSK539" s="325"/>
      <c r="GSL539" s="325"/>
      <c r="GSM539" s="325"/>
      <c r="GSN539" s="325"/>
      <c r="GSO539" s="325"/>
      <c r="GSP539" s="325"/>
      <c r="GSQ539" s="325"/>
      <c r="GSR539" s="325"/>
      <c r="GSS539" s="325"/>
      <c r="GST539" s="325"/>
      <c r="GSU539" s="325"/>
      <c r="GSV539" s="325"/>
      <c r="GSW539" s="325"/>
      <c r="GSX539" s="325"/>
      <c r="GSY539" s="325"/>
      <c r="GSZ539" s="325"/>
      <c r="GTA539" s="325"/>
      <c r="GTB539" s="325"/>
      <c r="GTC539" s="325"/>
      <c r="GTD539" s="325"/>
      <c r="GTE539" s="325"/>
      <c r="GTF539" s="325"/>
      <c r="GTG539" s="325"/>
      <c r="GTH539" s="325"/>
      <c r="GTI539" s="325"/>
      <c r="GTJ539" s="325"/>
      <c r="GTK539" s="325"/>
      <c r="GTL539" s="325"/>
      <c r="GTM539" s="325"/>
      <c r="GTN539" s="325"/>
      <c r="GTO539" s="325"/>
      <c r="GTP539" s="325"/>
      <c r="GTQ539" s="325"/>
      <c r="GTR539" s="325"/>
      <c r="GTS539" s="325"/>
      <c r="GTT539" s="325"/>
      <c r="GTU539" s="325"/>
      <c r="GTV539" s="325"/>
      <c r="GTW539" s="325"/>
      <c r="GTX539" s="325"/>
      <c r="GTY539" s="325"/>
      <c r="GTZ539" s="325"/>
      <c r="GUA539" s="325"/>
      <c r="GUB539" s="325"/>
      <c r="GUC539" s="325"/>
      <c r="GUD539" s="325"/>
      <c r="GUE539" s="325"/>
      <c r="GUF539" s="325"/>
      <c r="GUG539" s="325"/>
      <c r="GUH539" s="325"/>
      <c r="GUI539" s="325"/>
      <c r="GUJ539" s="325"/>
      <c r="GUK539" s="325"/>
      <c r="GUL539" s="325"/>
      <c r="GUM539" s="325"/>
      <c r="GUN539" s="325"/>
      <c r="GUO539" s="325"/>
      <c r="GUP539" s="325"/>
      <c r="GUQ539" s="325"/>
      <c r="GUR539" s="325"/>
      <c r="GUS539" s="325"/>
      <c r="GUT539" s="325"/>
      <c r="GUU539" s="325"/>
      <c r="GUV539" s="325"/>
      <c r="GUW539" s="325"/>
      <c r="GUX539" s="325"/>
      <c r="GUY539" s="325"/>
      <c r="GUZ539" s="325"/>
      <c r="GVA539" s="325"/>
      <c r="GVB539" s="325"/>
      <c r="GVC539" s="325"/>
      <c r="GVD539" s="325"/>
      <c r="GVE539" s="325"/>
      <c r="GVF539" s="325"/>
      <c r="GVG539" s="325"/>
      <c r="GVH539" s="325"/>
      <c r="GVI539" s="325"/>
      <c r="GVJ539" s="325"/>
      <c r="GVK539" s="325"/>
      <c r="GVL539" s="325"/>
      <c r="GVM539" s="325"/>
      <c r="GVN539" s="325"/>
      <c r="GVO539" s="325"/>
      <c r="GVP539" s="325"/>
      <c r="GVQ539" s="325"/>
      <c r="GVR539" s="325"/>
      <c r="GVS539" s="325"/>
      <c r="GVT539" s="325"/>
      <c r="GVU539" s="325"/>
      <c r="GVV539" s="325"/>
      <c r="GVW539" s="325"/>
      <c r="GVX539" s="325"/>
      <c r="GVY539" s="325"/>
      <c r="GVZ539" s="325"/>
      <c r="GWA539" s="325"/>
      <c r="GWB539" s="325"/>
      <c r="GWC539" s="325"/>
      <c r="GWD539" s="325"/>
      <c r="GWE539" s="325"/>
      <c r="GWF539" s="325"/>
      <c r="GWG539" s="325"/>
      <c r="GWH539" s="325"/>
      <c r="GWI539" s="325"/>
      <c r="GWJ539" s="325"/>
      <c r="GWK539" s="325"/>
      <c r="GWL539" s="325"/>
      <c r="GWM539" s="325"/>
      <c r="GWN539" s="325"/>
      <c r="GWO539" s="325"/>
      <c r="GWP539" s="325"/>
      <c r="GWQ539" s="325"/>
      <c r="GWR539" s="325"/>
      <c r="GWS539" s="325"/>
      <c r="GWT539" s="325"/>
      <c r="GWU539" s="325"/>
      <c r="GWV539" s="325"/>
      <c r="GWW539" s="325"/>
      <c r="GWX539" s="325"/>
      <c r="GWY539" s="325"/>
      <c r="GWZ539" s="325"/>
      <c r="GXA539" s="325"/>
      <c r="GXB539" s="325"/>
      <c r="GXC539" s="325"/>
      <c r="GXD539" s="325"/>
      <c r="GXE539" s="325"/>
      <c r="GXF539" s="325"/>
      <c r="GXG539" s="325"/>
      <c r="GXH539" s="325"/>
      <c r="GXI539" s="325"/>
      <c r="GXJ539" s="325"/>
      <c r="GXK539" s="325"/>
      <c r="GXL539" s="325"/>
      <c r="GXM539" s="325"/>
      <c r="GXN539" s="325"/>
      <c r="GXO539" s="325"/>
      <c r="GXP539" s="325"/>
      <c r="GXQ539" s="325"/>
      <c r="GXR539" s="325"/>
      <c r="GXS539" s="325"/>
      <c r="GXT539" s="325"/>
      <c r="GXU539" s="325"/>
      <c r="GXV539" s="325"/>
      <c r="GXW539" s="325"/>
      <c r="GXX539" s="325"/>
      <c r="GXY539" s="325"/>
      <c r="GXZ539" s="325"/>
      <c r="GYA539" s="325"/>
      <c r="GYB539" s="325"/>
      <c r="GYC539" s="325"/>
      <c r="GYD539" s="325"/>
      <c r="GYE539" s="325"/>
      <c r="GYF539" s="325"/>
      <c r="GYG539" s="325"/>
      <c r="GYH539" s="325"/>
      <c r="GYI539" s="325"/>
      <c r="GYJ539" s="325"/>
      <c r="GYK539" s="325"/>
      <c r="GYL539" s="325"/>
      <c r="GYM539" s="325"/>
      <c r="GYN539" s="325"/>
      <c r="GYO539" s="325"/>
      <c r="GYP539" s="325"/>
      <c r="GYQ539" s="325"/>
      <c r="GYR539" s="325"/>
      <c r="GYS539" s="325"/>
      <c r="GYT539" s="325"/>
      <c r="GYU539" s="325"/>
      <c r="GYV539" s="325"/>
      <c r="GYW539" s="325"/>
      <c r="GYX539" s="325"/>
      <c r="GYY539" s="325"/>
      <c r="GYZ539" s="325"/>
      <c r="GZA539" s="325"/>
      <c r="GZB539" s="325"/>
      <c r="GZC539" s="325"/>
      <c r="GZD539" s="325"/>
      <c r="GZE539" s="325"/>
      <c r="GZF539" s="325"/>
      <c r="GZG539" s="325"/>
      <c r="GZH539" s="325"/>
      <c r="GZI539" s="325"/>
      <c r="GZJ539" s="325"/>
      <c r="GZK539" s="325"/>
      <c r="GZL539" s="325"/>
      <c r="GZM539" s="325"/>
      <c r="GZN539" s="325"/>
      <c r="GZO539" s="325"/>
      <c r="GZP539" s="325"/>
      <c r="GZQ539" s="325"/>
      <c r="GZR539" s="325"/>
      <c r="GZS539" s="325"/>
      <c r="GZT539" s="325"/>
      <c r="GZU539" s="325"/>
      <c r="GZV539" s="325"/>
      <c r="GZW539" s="325"/>
      <c r="GZX539" s="325"/>
      <c r="GZY539" s="325"/>
      <c r="GZZ539" s="325"/>
      <c r="HAA539" s="325"/>
      <c r="HAB539" s="325"/>
      <c r="HAC539" s="325"/>
      <c r="HAD539" s="325"/>
      <c r="HAE539" s="325"/>
      <c r="HAF539" s="325"/>
      <c r="HAG539" s="325"/>
      <c r="HAH539" s="325"/>
      <c r="HAI539" s="325"/>
      <c r="HAJ539" s="325"/>
      <c r="HAK539" s="325"/>
      <c r="HAL539" s="325"/>
      <c r="HAM539" s="325"/>
      <c r="HAN539" s="325"/>
      <c r="HAO539" s="325"/>
      <c r="HAP539" s="325"/>
      <c r="HAQ539" s="325"/>
      <c r="HAR539" s="325"/>
      <c r="HAS539" s="325"/>
      <c r="HAT539" s="325"/>
      <c r="HAU539" s="325"/>
      <c r="HAV539" s="325"/>
      <c r="HAW539" s="325"/>
      <c r="HAX539" s="325"/>
      <c r="HAY539" s="325"/>
      <c r="HAZ539" s="325"/>
      <c r="HBA539" s="325"/>
      <c r="HBB539" s="325"/>
      <c r="HBC539" s="325"/>
      <c r="HBD539" s="325"/>
      <c r="HBE539" s="325"/>
      <c r="HBF539" s="325"/>
      <c r="HBG539" s="325"/>
      <c r="HBH539" s="325"/>
      <c r="HBI539" s="325"/>
      <c r="HBJ539" s="325"/>
      <c r="HBK539" s="325"/>
      <c r="HBL539" s="325"/>
      <c r="HBM539" s="325"/>
      <c r="HBN539" s="325"/>
      <c r="HBO539" s="325"/>
      <c r="HBP539" s="325"/>
      <c r="HBQ539" s="325"/>
      <c r="HBR539" s="325"/>
      <c r="HBS539" s="325"/>
      <c r="HBT539" s="325"/>
      <c r="HBU539" s="325"/>
      <c r="HBV539" s="325"/>
      <c r="HBW539" s="325"/>
      <c r="HBX539" s="325"/>
      <c r="HBY539" s="325"/>
      <c r="HBZ539" s="325"/>
      <c r="HCA539" s="325"/>
      <c r="HCB539" s="325"/>
      <c r="HCC539" s="325"/>
      <c r="HCD539" s="325"/>
      <c r="HCE539" s="325"/>
      <c r="HCF539" s="325"/>
      <c r="HCG539" s="325"/>
      <c r="HCH539" s="325"/>
      <c r="HCI539" s="325"/>
      <c r="HCJ539" s="325"/>
      <c r="HCK539" s="325"/>
      <c r="HCL539" s="325"/>
      <c r="HCM539" s="325"/>
      <c r="HCN539" s="325"/>
      <c r="HCO539" s="325"/>
      <c r="HCP539" s="325"/>
      <c r="HCQ539" s="325"/>
      <c r="HCR539" s="325"/>
      <c r="HCS539" s="325"/>
      <c r="HCT539" s="325"/>
      <c r="HCU539" s="325"/>
      <c r="HCV539" s="325"/>
      <c r="HCW539" s="325"/>
      <c r="HCX539" s="325"/>
      <c r="HCY539" s="325"/>
      <c r="HCZ539" s="325"/>
      <c r="HDA539" s="325"/>
      <c r="HDB539" s="325"/>
      <c r="HDC539" s="325"/>
      <c r="HDD539" s="325"/>
      <c r="HDE539" s="325"/>
      <c r="HDF539" s="325"/>
      <c r="HDG539" s="325"/>
      <c r="HDH539" s="325"/>
      <c r="HDI539" s="325"/>
      <c r="HDJ539" s="325"/>
      <c r="HDK539" s="325"/>
      <c r="HDL539" s="325"/>
      <c r="HDM539" s="325"/>
      <c r="HDN539" s="325"/>
      <c r="HDO539" s="325"/>
      <c r="HDP539" s="325"/>
      <c r="HDQ539" s="325"/>
      <c r="HDR539" s="325"/>
      <c r="HDS539" s="325"/>
      <c r="HDT539" s="325"/>
      <c r="HDU539" s="325"/>
      <c r="HDV539" s="325"/>
      <c r="HDW539" s="325"/>
      <c r="HDX539" s="325"/>
      <c r="HDY539" s="325"/>
      <c r="HDZ539" s="325"/>
      <c r="HEA539" s="325"/>
      <c r="HEB539" s="325"/>
      <c r="HEC539" s="325"/>
      <c r="HED539" s="325"/>
      <c r="HEE539" s="325"/>
      <c r="HEF539" s="325"/>
      <c r="HEG539" s="325"/>
      <c r="HEH539" s="325"/>
      <c r="HEI539" s="325"/>
      <c r="HEJ539" s="325"/>
      <c r="HEK539" s="325"/>
      <c r="HEL539" s="325"/>
      <c r="HEM539" s="325"/>
      <c r="HEN539" s="325"/>
      <c r="HEO539" s="325"/>
      <c r="HEP539" s="325"/>
      <c r="HEQ539" s="325"/>
      <c r="HER539" s="325"/>
      <c r="HES539" s="325"/>
      <c r="HET539" s="325"/>
      <c r="HEU539" s="325"/>
      <c r="HEV539" s="325"/>
      <c r="HEW539" s="325"/>
      <c r="HEX539" s="325"/>
      <c r="HEY539" s="325"/>
      <c r="HEZ539" s="325"/>
      <c r="HFA539" s="325"/>
      <c r="HFB539" s="325"/>
      <c r="HFC539" s="325"/>
      <c r="HFD539" s="325"/>
      <c r="HFE539" s="325"/>
      <c r="HFF539" s="325"/>
      <c r="HFG539" s="325"/>
      <c r="HFH539" s="325"/>
      <c r="HFI539" s="325"/>
      <c r="HFJ539" s="325"/>
      <c r="HFK539" s="325"/>
      <c r="HFL539" s="325"/>
      <c r="HFM539" s="325"/>
      <c r="HFN539" s="325"/>
      <c r="HFO539" s="325"/>
      <c r="HFP539" s="325"/>
      <c r="HFQ539" s="325"/>
      <c r="HFR539" s="325"/>
      <c r="HFS539" s="325"/>
      <c r="HFT539" s="325"/>
      <c r="HFU539" s="325"/>
      <c r="HFV539" s="325"/>
      <c r="HFW539" s="325"/>
      <c r="HFX539" s="325"/>
      <c r="HFY539" s="325"/>
      <c r="HFZ539" s="325"/>
      <c r="HGA539" s="325"/>
      <c r="HGB539" s="325"/>
      <c r="HGC539" s="325"/>
      <c r="HGD539" s="325"/>
      <c r="HGE539" s="325"/>
      <c r="HGF539" s="325"/>
      <c r="HGG539" s="325"/>
      <c r="HGH539" s="325"/>
      <c r="HGI539" s="325"/>
      <c r="HGJ539" s="325"/>
      <c r="HGK539" s="325"/>
      <c r="HGL539" s="325"/>
      <c r="HGM539" s="325"/>
      <c r="HGN539" s="325"/>
      <c r="HGO539" s="325"/>
      <c r="HGP539" s="325"/>
      <c r="HGQ539" s="325"/>
      <c r="HGR539" s="325"/>
      <c r="HGS539" s="325"/>
      <c r="HGT539" s="325"/>
      <c r="HGU539" s="325"/>
      <c r="HGV539" s="325"/>
      <c r="HGW539" s="325"/>
      <c r="HGX539" s="325"/>
      <c r="HGY539" s="325"/>
      <c r="HGZ539" s="325"/>
      <c r="HHA539" s="325"/>
      <c r="HHB539" s="325"/>
      <c r="HHC539" s="325"/>
      <c r="HHD539" s="325"/>
      <c r="HHE539" s="325"/>
      <c r="HHF539" s="325"/>
      <c r="HHG539" s="325"/>
      <c r="HHH539" s="325"/>
      <c r="HHI539" s="325"/>
      <c r="HHJ539" s="325"/>
      <c r="HHK539" s="325"/>
      <c r="HHL539" s="325"/>
      <c r="HHM539" s="325"/>
      <c r="HHN539" s="325"/>
      <c r="HHO539" s="325"/>
      <c r="HHP539" s="325"/>
      <c r="HHQ539" s="325"/>
      <c r="HHR539" s="325"/>
      <c r="HHS539" s="325"/>
      <c r="HHT539" s="325"/>
      <c r="HHU539" s="325"/>
      <c r="HHV539" s="325"/>
      <c r="HHW539" s="325"/>
      <c r="HHX539" s="325"/>
      <c r="HHY539" s="325"/>
      <c r="HHZ539" s="325"/>
      <c r="HIA539" s="325"/>
      <c r="HIB539" s="325"/>
      <c r="HIC539" s="325"/>
      <c r="HID539" s="325"/>
      <c r="HIE539" s="325"/>
      <c r="HIF539" s="325"/>
      <c r="HIG539" s="325"/>
      <c r="HIH539" s="325"/>
      <c r="HII539" s="325"/>
      <c r="HIJ539" s="325"/>
      <c r="HIK539" s="325"/>
      <c r="HIL539" s="325"/>
      <c r="HIM539" s="325"/>
      <c r="HIN539" s="325"/>
      <c r="HIO539" s="325"/>
      <c r="HIP539" s="325"/>
      <c r="HIQ539" s="325"/>
      <c r="HIR539" s="325"/>
      <c r="HIS539" s="325"/>
      <c r="HIT539" s="325"/>
      <c r="HIU539" s="325"/>
      <c r="HIV539" s="325"/>
      <c r="HIW539" s="325"/>
      <c r="HIX539" s="325"/>
      <c r="HIY539" s="325"/>
      <c r="HIZ539" s="325"/>
      <c r="HJA539" s="325"/>
      <c r="HJB539" s="325"/>
      <c r="HJC539" s="325"/>
      <c r="HJD539" s="325"/>
      <c r="HJE539" s="325"/>
      <c r="HJF539" s="325"/>
      <c r="HJG539" s="325"/>
      <c r="HJH539" s="325"/>
      <c r="HJI539" s="325"/>
      <c r="HJJ539" s="325"/>
      <c r="HJK539" s="325"/>
      <c r="HJL539" s="325"/>
      <c r="HJM539" s="325"/>
      <c r="HJN539" s="325"/>
      <c r="HJO539" s="325"/>
      <c r="HJP539" s="325"/>
      <c r="HJQ539" s="325"/>
      <c r="HJR539" s="325"/>
      <c r="HJS539" s="325"/>
      <c r="HJT539" s="325"/>
      <c r="HJU539" s="325"/>
      <c r="HJV539" s="325"/>
      <c r="HJW539" s="325"/>
      <c r="HJX539" s="325"/>
      <c r="HJY539" s="325"/>
      <c r="HJZ539" s="325"/>
      <c r="HKA539" s="325"/>
      <c r="HKB539" s="325"/>
      <c r="HKC539" s="325"/>
      <c r="HKD539" s="325"/>
      <c r="HKE539" s="325"/>
      <c r="HKF539" s="325"/>
      <c r="HKG539" s="325"/>
      <c r="HKH539" s="325"/>
      <c r="HKI539" s="325"/>
      <c r="HKJ539" s="325"/>
      <c r="HKK539" s="325"/>
      <c r="HKL539" s="325"/>
      <c r="HKM539" s="325"/>
      <c r="HKN539" s="325"/>
      <c r="HKO539" s="325"/>
      <c r="HKP539" s="325"/>
      <c r="HKQ539" s="325"/>
      <c r="HKR539" s="325"/>
      <c r="HKS539" s="325"/>
      <c r="HKT539" s="325"/>
      <c r="HKU539" s="325"/>
      <c r="HKV539" s="325"/>
      <c r="HKW539" s="325"/>
      <c r="HKX539" s="325"/>
      <c r="HKY539" s="325"/>
      <c r="HKZ539" s="325"/>
      <c r="HLA539" s="325"/>
      <c r="HLB539" s="325"/>
      <c r="HLC539" s="325"/>
      <c r="HLD539" s="325"/>
      <c r="HLE539" s="325"/>
      <c r="HLF539" s="325"/>
      <c r="HLG539" s="325"/>
      <c r="HLH539" s="325"/>
      <c r="HLI539" s="325"/>
      <c r="HLJ539" s="325"/>
      <c r="HLK539" s="325"/>
      <c r="HLL539" s="325"/>
      <c r="HLM539" s="325"/>
      <c r="HLN539" s="325"/>
      <c r="HLO539" s="325"/>
      <c r="HLP539" s="325"/>
      <c r="HLQ539" s="325"/>
      <c r="HLR539" s="325"/>
      <c r="HLS539" s="325"/>
      <c r="HLT539" s="325"/>
      <c r="HLU539" s="325"/>
      <c r="HLV539" s="325"/>
      <c r="HLW539" s="325"/>
      <c r="HLX539" s="325"/>
      <c r="HLY539" s="325"/>
      <c r="HLZ539" s="325"/>
      <c r="HMA539" s="325"/>
      <c r="HMB539" s="325"/>
      <c r="HMC539" s="325"/>
      <c r="HMD539" s="325"/>
      <c r="HME539" s="325"/>
      <c r="HMF539" s="325"/>
      <c r="HMG539" s="325"/>
      <c r="HMH539" s="325"/>
      <c r="HMI539" s="325"/>
      <c r="HMJ539" s="325"/>
      <c r="HMK539" s="325"/>
      <c r="HML539" s="325"/>
      <c r="HMM539" s="325"/>
      <c r="HMN539" s="325"/>
      <c r="HMO539" s="325"/>
      <c r="HMP539" s="325"/>
      <c r="HMQ539" s="325"/>
      <c r="HMR539" s="325"/>
      <c r="HMS539" s="325"/>
      <c r="HMT539" s="325"/>
      <c r="HMU539" s="325"/>
      <c r="HMV539" s="325"/>
      <c r="HMW539" s="325"/>
      <c r="HMX539" s="325"/>
      <c r="HMY539" s="325"/>
      <c r="HMZ539" s="325"/>
      <c r="HNA539" s="325"/>
      <c r="HNB539" s="325"/>
      <c r="HNC539" s="325"/>
      <c r="HND539" s="325"/>
      <c r="HNE539" s="325"/>
      <c r="HNF539" s="325"/>
      <c r="HNG539" s="325"/>
      <c r="HNH539" s="325"/>
      <c r="HNI539" s="325"/>
      <c r="HNJ539" s="325"/>
      <c r="HNK539" s="325"/>
      <c r="HNL539" s="325"/>
      <c r="HNM539" s="325"/>
      <c r="HNN539" s="325"/>
      <c r="HNO539" s="325"/>
      <c r="HNP539" s="325"/>
      <c r="HNQ539" s="325"/>
      <c r="HNR539" s="325"/>
      <c r="HNS539" s="325"/>
      <c r="HNT539" s="325"/>
      <c r="HNU539" s="325"/>
      <c r="HNV539" s="325"/>
      <c r="HNW539" s="325"/>
      <c r="HNX539" s="325"/>
      <c r="HNY539" s="325"/>
      <c r="HNZ539" s="325"/>
      <c r="HOA539" s="325"/>
      <c r="HOB539" s="325"/>
      <c r="HOC539" s="325"/>
      <c r="HOD539" s="325"/>
      <c r="HOE539" s="325"/>
      <c r="HOF539" s="325"/>
      <c r="HOG539" s="325"/>
      <c r="HOH539" s="325"/>
      <c r="HOI539" s="325"/>
      <c r="HOJ539" s="325"/>
      <c r="HOK539" s="325"/>
      <c r="HOL539" s="325"/>
      <c r="HOM539" s="325"/>
      <c r="HON539" s="325"/>
      <c r="HOO539" s="325"/>
      <c r="HOP539" s="325"/>
      <c r="HOQ539" s="325"/>
      <c r="HOR539" s="325"/>
      <c r="HOS539" s="325"/>
      <c r="HOT539" s="325"/>
      <c r="HOU539" s="325"/>
      <c r="HOV539" s="325"/>
      <c r="HOW539" s="325"/>
      <c r="HOX539" s="325"/>
      <c r="HOY539" s="325"/>
      <c r="HOZ539" s="325"/>
      <c r="HPA539" s="325"/>
      <c r="HPB539" s="325"/>
      <c r="HPC539" s="325"/>
      <c r="HPD539" s="325"/>
      <c r="HPE539" s="325"/>
      <c r="HPF539" s="325"/>
      <c r="HPG539" s="325"/>
      <c r="HPH539" s="325"/>
      <c r="HPI539" s="325"/>
      <c r="HPJ539" s="325"/>
      <c r="HPK539" s="325"/>
      <c r="HPL539" s="325"/>
      <c r="HPM539" s="325"/>
      <c r="HPN539" s="325"/>
      <c r="HPO539" s="325"/>
      <c r="HPP539" s="325"/>
      <c r="HPQ539" s="325"/>
      <c r="HPR539" s="325"/>
      <c r="HPS539" s="325"/>
      <c r="HPT539" s="325"/>
      <c r="HPU539" s="325"/>
      <c r="HPV539" s="325"/>
      <c r="HPW539" s="325"/>
      <c r="HPX539" s="325"/>
      <c r="HPY539" s="325"/>
      <c r="HPZ539" s="325"/>
      <c r="HQA539" s="325"/>
      <c r="HQB539" s="325"/>
      <c r="HQC539" s="325"/>
      <c r="HQD539" s="325"/>
      <c r="HQE539" s="325"/>
      <c r="HQF539" s="325"/>
      <c r="HQG539" s="325"/>
      <c r="HQH539" s="325"/>
      <c r="HQI539" s="325"/>
      <c r="HQJ539" s="325"/>
      <c r="HQK539" s="325"/>
      <c r="HQL539" s="325"/>
      <c r="HQM539" s="325"/>
      <c r="HQN539" s="325"/>
      <c r="HQO539" s="325"/>
      <c r="HQP539" s="325"/>
      <c r="HQQ539" s="325"/>
      <c r="HQR539" s="325"/>
      <c r="HQS539" s="325"/>
      <c r="HQT539" s="325"/>
      <c r="HQU539" s="325"/>
      <c r="HQV539" s="325"/>
      <c r="HQW539" s="325"/>
      <c r="HQX539" s="325"/>
      <c r="HQY539" s="325"/>
      <c r="HQZ539" s="325"/>
      <c r="HRA539" s="325"/>
      <c r="HRB539" s="325"/>
      <c r="HRC539" s="325"/>
      <c r="HRD539" s="325"/>
      <c r="HRE539" s="325"/>
      <c r="HRF539" s="325"/>
      <c r="HRG539" s="325"/>
      <c r="HRH539" s="325"/>
      <c r="HRI539" s="325"/>
      <c r="HRJ539" s="325"/>
      <c r="HRK539" s="325"/>
      <c r="HRL539" s="325"/>
      <c r="HRM539" s="325"/>
      <c r="HRN539" s="325"/>
      <c r="HRO539" s="325"/>
      <c r="HRP539" s="325"/>
      <c r="HRQ539" s="325"/>
      <c r="HRR539" s="325"/>
      <c r="HRS539" s="325"/>
      <c r="HRT539" s="325"/>
      <c r="HRU539" s="325"/>
      <c r="HRV539" s="325"/>
      <c r="HRW539" s="325"/>
      <c r="HRX539" s="325"/>
      <c r="HRY539" s="325"/>
      <c r="HRZ539" s="325"/>
      <c r="HSA539" s="325"/>
      <c r="HSB539" s="325"/>
      <c r="HSC539" s="325"/>
      <c r="HSD539" s="325"/>
      <c r="HSE539" s="325"/>
      <c r="HSF539" s="325"/>
      <c r="HSG539" s="325"/>
      <c r="HSH539" s="325"/>
      <c r="HSI539" s="325"/>
      <c r="HSJ539" s="325"/>
      <c r="HSK539" s="325"/>
      <c r="HSL539" s="325"/>
      <c r="HSM539" s="325"/>
      <c r="HSN539" s="325"/>
      <c r="HSO539" s="325"/>
      <c r="HSP539" s="325"/>
      <c r="HSQ539" s="325"/>
      <c r="HSR539" s="325"/>
      <c r="HSS539" s="325"/>
      <c r="HST539" s="325"/>
      <c r="HSU539" s="325"/>
      <c r="HSV539" s="325"/>
      <c r="HSW539" s="325"/>
      <c r="HSX539" s="325"/>
      <c r="HSY539" s="325"/>
      <c r="HSZ539" s="325"/>
      <c r="HTA539" s="325"/>
      <c r="HTB539" s="325"/>
      <c r="HTC539" s="325"/>
      <c r="HTD539" s="325"/>
      <c r="HTE539" s="325"/>
      <c r="HTF539" s="325"/>
      <c r="HTG539" s="325"/>
      <c r="HTH539" s="325"/>
      <c r="HTI539" s="325"/>
      <c r="HTJ539" s="325"/>
      <c r="HTK539" s="325"/>
      <c r="HTL539" s="325"/>
      <c r="HTM539" s="325"/>
      <c r="HTN539" s="325"/>
      <c r="HTO539" s="325"/>
      <c r="HTP539" s="325"/>
      <c r="HTQ539" s="325"/>
      <c r="HTR539" s="325"/>
      <c r="HTS539" s="325"/>
      <c r="HTT539" s="325"/>
      <c r="HTU539" s="325"/>
      <c r="HTV539" s="325"/>
      <c r="HTW539" s="325"/>
      <c r="HTX539" s="325"/>
      <c r="HTY539" s="325"/>
      <c r="HTZ539" s="325"/>
      <c r="HUA539" s="325"/>
      <c r="HUB539" s="325"/>
      <c r="HUC539" s="325"/>
      <c r="HUD539" s="325"/>
      <c r="HUE539" s="325"/>
      <c r="HUF539" s="325"/>
      <c r="HUG539" s="325"/>
      <c r="HUH539" s="325"/>
      <c r="HUI539" s="325"/>
      <c r="HUJ539" s="325"/>
      <c r="HUK539" s="325"/>
      <c r="HUL539" s="325"/>
      <c r="HUM539" s="325"/>
      <c r="HUN539" s="325"/>
      <c r="HUO539" s="325"/>
      <c r="HUP539" s="325"/>
      <c r="HUQ539" s="325"/>
      <c r="HUR539" s="325"/>
      <c r="HUS539" s="325"/>
      <c r="HUT539" s="325"/>
      <c r="HUU539" s="325"/>
      <c r="HUV539" s="325"/>
      <c r="HUW539" s="325"/>
      <c r="HUX539" s="325"/>
      <c r="HUY539" s="325"/>
      <c r="HUZ539" s="325"/>
      <c r="HVA539" s="325"/>
      <c r="HVB539" s="325"/>
      <c r="HVC539" s="325"/>
      <c r="HVD539" s="325"/>
      <c r="HVE539" s="325"/>
      <c r="HVF539" s="325"/>
      <c r="HVG539" s="325"/>
      <c r="HVH539" s="325"/>
      <c r="HVI539" s="325"/>
      <c r="HVJ539" s="325"/>
      <c r="HVK539" s="325"/>
      <c r="HVL539" s="325"/>
      <c r="HVM539" s="325"/>
      <c r="HVN539" s="325"/>
      <c r="HVO539" s="325"/>
      <c r="HVP539" s="325"/>
      <c r="HVQ539" s="325"/>
      <c r="HVR539" s="325"/>
      <c r="HVS539" s="325"/>
      <c r="HVT539" s="325"/>
      <c r="HVU539" s="325"/>
      <c r="HVV539" s="325"/>
      <c r="HVW539" s="325"/>
      <c r="HVX539" s="325"/>
      <c r="HVY539" s="325"/>
      <c r="HVZ539" s="325"/>
      <c r="HWA539" s="325"/>
      <c r="HWB539" s="325"/>
      <c r="HWC539" s="325"/>
      <c r="HWD539" s="325"/>
      <c r="HWE539" s="325"/>
      <c r="HWF539" s="325"/>
      <c r="HWG539" s="325"/>
      <c r="HWH539" s="325"/>
      <c r="HWI539" s="325"/>
      <c r="HWJ539" s="325"/>
      <c r="HWK539" s="325"/>
      <c r="HWL539" s="325"/>
      <c r="HWM539" s="325"/>
      <c r="HWN539" s="325"/>
      <c r="HWO539" s="325"/>
      <c r="HWP539" s="325"/>
      <c r="HWQ539" s="325"/>
      <c r="HWR539" s="325"/>
      <c r="HWS539" s="325"/>
      <c r="HWT539" s="325"/>
      <c r="HWU539" s="325"/>
      <c r="HWV539" s="325"/>
      <c r="HWW539" s="325"/>
      <c r="HWX539" s="325"/>
      <c r="HWY539" s="325"/>
      <c r="HWZ539" s="325"/>
      <c r="HXA539" s="325"/>
      <c r="HXB539" s="325"/>
      <c r="HXC539" s="325"/>
      <c r="HXD539" s="325"/>
      <c r="HXE539" s="325"/>
      <c r="HXF539" s="325"/>
      <c r="HXG539" s="325"/>
      <c r="HXH539" s="325"/>
      <c r="HXI539" s="325"/>
      <c r="HXJ539" s="325"/>
      <c r="HXK539" s="325"/>
      <c r="HXL539" s="325"/>
      <c r="HXM539" s="325"/>
      <c r="HXN539" s="325"/>
      <c r="HXO539" s="325"/>
      <c r="HXP539" s="325"/>
      <c r="HXQ539" s="325"/>
      <c r="HXR539" s="325"/>
      <c r="HXS539" s="325"/>
      <c r="HXT539" s="325"/>
      <c r="HXU539" s="325"/>
      <c r="HXV539" s="325"/>
      <c r="HXW539" s="325"/>
      <c r="HXX539" s="325"/>
      <c r="HXY539" s="325"/>
      <c r="HXZ539" s="325"/>
      <c r="HYA539" s="325"/>
      <c r="HYB539" s="325"/>
      <c r="HYC539" s="325"/>
      <c r="HYD539" s="325"/>
      <c r="HYE539" s="325"/>
      <c r="HYF539" s="325"/>
      <c r="HYG539" s="325"/>
      <c r="HYH539" s="325"/>
      <c r="HYI539" s="325"/>
      <c r="HYJ539" s="325"/>
      <c r="HYK539" s="325"/>
      <c r="HYL539" s="325"/>
      <c r="HYM539" s="325"/>
      <c r="HYN539" s="325"/>
      <c r="HYO539" s="325"/>
      <c r="HYP539" s="325"/>
      <c r="HYQ539" s="325"/>
      <c r="HYR539" s="325"/>
      <c r="HYS539" s="325"/>
      <c r="HYT539" s="325"/>
      <c r="HYU539" s="325"/>
      <c r="HYV539" s="325"/>
      <c r="HYW539" s="325"/>
      <c r="HYX539" s="325"/>
      <c r="HYY539" s="325"/>
      <c r="HYZ539" s="325"/>
      <c r="HZA539" s="325"/>
      <c r="HZB539" s="325"/>
      <c r="HZC539" s="325"/>
      <c r="HZD539" s="325"/>
      <c r="HZE539" s="325"/>
      <c r="HZF539" s="325"/>
      <c r="HZG539" s="325"/>
      <c r="HZH539" s="325"/>
      <c r="HZI539" s="325"/>
      <c r="HZJ539" s="325"/>
      <c r="HZK539" s="325"/>
      <c r="HZL539" s="325"/>
      <c r="HZM539" s="325"/>
      <c r="HZN539" s="325"/>
      <c r="HZO539" s="325"/>
      <c r="HZP539" s="325"/>
      <c r="HZQ539" s="325"/>
      <c r="HZR539" s="325"/>
      <c r="HZS539" s="325"/>
      <c r="HZT539" s="325"/>
      <c r="HZU539" s="325"/>
      <c r="HZV539" s="325"/>
      <c r="HZW539" s="325"/>
      <c r="HZX539" s="325"/>
      <c r="HZY539" s="325"/>
      <c r="HZZ539" s="325"/>
      <c r="IAA539" s="325"/>
      <c r="IAB539" s="325"/>
      <c r="IAC539" s="325"/>
      <c r="IAD539" s="325"/>
      <c r="IAE539" s="325"/>
      <c r="IAF539" s="325"/>
      <c r="IAG539" s="325"/>
      <c r="IAH539" s="325"/>
      <c r="IAI539" s="325"/>
      <c r="IAJ539" s="325"/>
      <c r="IAK539" s="325"/>
      <c r="IAL539" s="325"/>
      <c r="IAM539" s="325"/>
      <c r="IAN539" s="325"/>
      <c r="IAO539" s="325"/>
      <c r="IAP539" s="325"/>
      <c r="IAQ539" s="325"/>
      <c r="IAR539" s="325"/>
      <c r="IAS539" s="325"/>
      <c r="IAT539" s="325"/>
      <c r="IAU539" s="325"/>
      <c r="IAV539" s="325"/>
      <c r="IAW539" s="325"/>
      <c r="IAX539" s="325"/>
      <c r="IAY539" s="325"/>
      <c r="IAZ539" s="325"/>
      <c r="IBA539" s="325"/>
      <c r="IBB539" s="325"/>
      <c r="IBC539" s="325"/>
      <c r="IBD539" s="325"/>
      <c r="IBE539" s="325"/>
      <c r="IBF539" s="325"/>
      <c r="IBG539" s="325"/>
      <c r="IBH539" s="325"/>
      <c r="IBI539" s="325"/>
      <c r="IBJ539" s="325"/>
      <c r="IBK539" s="325"/>
      <c r="IBL539" s="325"/>
      <c r="IBM539" s="325"/>
      <c r="IBN539" s="325"/>
      <c r="IBO539" s="325"/>
      <c r="IBP539" s="325"/>
      <c r="IBQ539" s="325"/>
      <c r="IBR539" s="325"/>
      <c r="IBS539" s="325"/>
      <c r="IBT539" s="325"/>
      <c r="IBU539" s="325"/>
      <c r="IBV539" s="325"/>
      <c r="IBW539" s="325"/>
      <c r="IBX539" s="325"/>
      <c r="IBY539" s="325"/>
      <c r="IBZ539" s="325"/>
      <c r="ICA539" s="325"/>
      <c r="ICB539" s="325"/>
      <c r="ICC539" s="325"/>
      <c r="ICD539" s="325"/>
      <c r="ICE539" s="325"/>
      <c r="ICF539" s="325"/>
      <c r="ICG539" s="325"/>
      <c r="ICH539" s="325"/>
      <c r="ICI539" s="325"/>
      <c r="ICJ539" s="325"/>
      <c r="ICK539" s="325"/>
      <c r="ICL539" s="325"/>
      <c r="ICM539" s="325"/>
      <c r="ICN539" s="325"/>
      <c r="ICO539" s="325"/>
      <c r="ICP539" s="325"/>
      <c r="ICQ539" s="325"/>
      <c r="ICR539" s="325"/>
      <c r="ICS539" s="325"/>
      <c r="ICT539" s="325"/>
      <c r="ICU539" s="325"/>
      <c r="ICV539" s="325"/>
      <c r="ICW539" s="325"/>
      <c r="ICX539" s="325"/>
      <c r="ICY539" s="325"/>
      <c r="ICZ539" s="325"/>
      <c r="IDA539" s="325"/>
      <c r="IDB539" s="325"/>
      <c r="IDC539" s="325"/>
      <c r="IDD539" s="325"/>
      <c r="IDE539" s="325"/>
      <c r="IDF539" s="325"/>
      <c r="IDG539" s="325"/>
      <c r="IDH539" s="325"/>
      <c r="IDI539" s="325"/>
      <c r="IDJ539" s="325"/>
      <c r="IDK539" s="325"/>
      <c r="IDL539" s="325"/>
      <c r="IDM539" s="325"/>
      <c r="IDN539" s="325"/>
      <c r="IDO539" s="325"/>
      <c r="IDP539" s="325"/>
      <c r="IDQ539" s="325"/>
      <c r="IDR539" s="325"/>
      <c r="IDS539" s="325"/>
      <c r="IDT539" s="325"/>
      <c r="IDU539" s="325"/>
      <c r="IDV539" s="325"/>
      <c r="IDW539" s="325"/>
      <c r="IDX539" s="325"/>
      <c r="IDY539" s="325"/>
      <c r="IDZ539" s="325"/>
      <c r="IEA539" s="325"/>
      <c r="IEB539" s="325"/>
      <c r="IEC539" s="325"/>
      <c r="IED539" s="325"/>
      <c r="IEE539" s="325"/>
      <c r="IEF539" s="325"/>
      <c r="IEG539" s="325"/>
      <c r="IEH539" s="325"/>
      <c r="IEI539" s="325"/>
      <c r="IEJ539" s="325"/>
      <c r="IEK539" s="325"/>
      <c r="IEL539" s="325"/>
      <c r="IEM539" s="325"/>
      <c r="IEN539" s="325"/>
      <c r="IEO539" s="325"/>
      <c r="IEP539" s="325"/>
      <c r="IEQ539" s="325"/>
      <c r="IER539" s="325"/>
      <c r="IES539" s="325"/>
      <c r="IET539" s="325"/>
      <c r="IEU539" s="325"/>
      <c r="IEV539" s="325"/>
      <c r="IEW539" s="325"/>
      <c r="IEX539" s="325"/>
      <c r="IEY539" s="325"/>
      <c r="IEZ539" s="325"/>
      <c r="IFA539" s="325"/>
      <c r="IFB539" s="325"/>
      <c r="IFC539" s="325"/>
      <c r="IFD539" s="325"/>
      <c r="IFE539" s="325"/>
      <c r="IFF539" s="325"/>
      <c r="IFG539" s="325"/>
      <c r="IFH539" s="325"/>
      <c r="IFI539" s="325"/>
      <c r="IFJ539" s="325"/>
      <c r="IFK539" s="325"/>
      <c r="IFL539" s="325"/>
      <c r="IFM539" s="325"/>
      <c r="IFN539" s="325"/>
      <c r="IFO539" s="325"/>
      <c r="IFP539" s="325"/>
      <c r="IFQ539" s="325"/>
      <c r="IFR539" s="325"/>
      <c r="IFS539" s="325"/>
      <c r="IFT539" s="325"/>
      <c r="IFU539" s="325"/>
      <c r="IFV539" s="325"/>
      <c r="IFW539" s="325"/>
      <c r="IFX539" s="325"/>
      <c r="IFY539" s="325"/>
      <c r="IFZ539" s="325"/>
      <c r="IGA539" s="325"/>
      <c r="IGB539" s="325"/>
      <c r="IGC539" s="325"/>
      <c r="IGD539" s="325"/>
      <c r="IGE539" s="325"/>
      <c r="IGF539" s="325"/>
      <c r="IGG539" s="325"/>
      <c r="IGH539" s="325"/>
      <c r="IGI539" s="325"/>
      <c r="IGJ539" s="325"/>
      <c r="IGK539" s="325"/>
      <c r="IGL539" s="325"/>
      <c r="IGM539" s="325"/>
      <c r="IGN539" s="325"/>
      <c r="IGO539" s="325"/>
      <c r="IGP539" s="325"/>
      <c r="IGQ539" s="325"/>
      <c r="IGR539" s="325"/>
      <c r="IGS539" s="325"/>
      <c r="IGT539" s="325"/>
      <c r="IGU539" s="325"/>
      <c r="IGV539" s="325"/>
      <c r="IGW539" s="325"/>
      <c r="IGX539" s="325"/>
      <c r="IGY539" s="325"/>
      <c r="IGZ539" s="325"/>
      <c r="IHA539" s="325"/>
      <c r="IHB539" s="325"/>
      <c r="IHC539" s="325"/>
      <c r="IHD539" s="325"/>
      <c r="IHE539" s="325"/>
      <c r="IHF539" s="325"/>
      <c r="IHG539" s="325"/>
      <c r="IHH539" s="325"/>
      <c r="IHI539" s="325"/>
      <c r="IHJ539" s="325"/>
      <c r="IHK539" s="325"/>
      <c r="IHL539" s="325"/>
      <c r="IHM539" s="325"/>
      <c r="IHN539" s="325"/>
      <c r="IHO539" s="325"/>
      <c r="IHP539" s="325"/>
      <c r="IHQ539" s="325"/>
      <c r="IHR539" s="325"/>
      <c r="IHS539" s="325"/>
      <c r="IHT539" s="325"/>
      <c r="IHU539" s="325"/>
      <c r="IHV539" s="325"/>
      <c r="IHW539" s="325"/>
      <c r="IHX539" s="325"/>
      <c r="IHY539" s="325"/>
      <c r="IHZ539" s="325"/>
      <c r="IIA539" s="325"/>
      <c r="IIB539" s="325"/>
      <c r="IIC539" s="325"/>
      <c r="IID539" s="325"/>
      <c r="IIE539" s="325"/>
      <c r="IIF539" s="325"/>
      <c r="IIG539" s="325"/>
      <c r="IIH539" s="325"/>
      <c r="III539" s="325"/>
      <c r="IIJ539" s="325"/>
      <c r="IIK539" s="325"/>
      <c r="IIL539" s="325"/>
      <c r="IIM539" s="325"/>
      <c r="IIN539" s="325"/>
      <c r="IIO539" s="325"/>
      <c r="IIP539" s="325"/>
      <c r="IIQ539" s="325"/>
      <c r="IIR539" s="325"/>
      <c r="IIS539" s="325"/>
      <c r="IIT539" s="325"/>
      <c r="IIU539" s="325"/>
      <c r="IIV539" s="325"/>
      <c r="IIW539" s="325"/>
      <c r="IIX539" s="325"/>
      <c r="IIY539" s="325"/>
      <c r="IIZ539" s="325"/>
      <c r="IJA539" s="325"/>
      <c r="IJB539" s="325"/>
      <c r="IJC539" s="325"/>
      <c r="IJD539" s="325"/>
      <c r="IJE539" s="325"/>
      <c r="IJF539" s="325"/>
      <c r="IJG539" s="325"/>
      <c r="IJH539" s="325"/>
      <c r="IJI539" s="325"/>
      <c r="IJJ539" s="325"/>
      <c r="IJK539" s="325"/>
      <c r="IJL539" s="325"/>
      <c r="IJM539" s="325"/>
      <c r="IJN539" s="325"/>
      <c r="IJO539" s="325"/>
      <c r="IJP539" s="325"/>
      <c r="IJQ539" s="325"/>
      <c r="IJR539" s="325"/>
      <c r="IJS539" s="325"/>
      <c r="IJT539" s="325"/>
      <c r="IJU539" s="325"/>
      <c r="IJV539" s="325"/>
      <c r="IJW539" s="325"/>
      <c r="IJX539" s="325"/>
      <c r="IJY539" s="325"/>
      <c r="IJZ539" s="325"/>
      <c r="IKA539" s="325"/>
      <c r="IKB539" s="325"/>
      <c r="IKC539" s="325"/>
      <c r="IKD539" s="325"/>
      <c r="IKE539" s="325"/>
      <c r="IKF539" s="325"/>
      <c r="IKG539" s="325"/>
      <c r="IKH539" s="325"/>
      <c r="IKI539" s="325"/>
      <c r="IKJ539" s="325"/>
      <c r="IKK539" s="325"/>
      <c r="IKL539" s="325"/>
      <c r="IKM539" s="325"/>
      <c r="IKN539" s="325"/>
      <c r="IKO539" s="325"/>
      <c r="IKP539" s="325"/>
      <c r="IKQ539" s="325"/>
      <c r="IKR539" s="325"/>
      <c r="IKS539" s="325"/>
      <c r="IKT539" s="325"/>
      <c r="IKU539" s="325"/>
      <c r="IKV539" s="325"/>
      <c r="IKW539" s="325"/>
      <c r="IKX539" s="325"/>
      <c r="IKY539" s="325"/>
      <c r="IKZ539" s="325"/>
      <c r="ILA539" s="325"/>
      <c r="ILB539" s="325"/>
      <c r="ILC539" s="325"/>
      <c r="ILD539" s="325"/>
      <c r="ILE539" s="325"/>
      <c r="ILF539" s="325"/>
      <c r="ILG539" s="325"/>
      <c r="ILH539" s="325"/>
      <c r="ILI539" s="325"/>
      <c r="ILJ539" s="325"/>
      <c r="ILK539" s="325"/>
      <c r="ILL539" s="325"/>
      <c r="ILM539" s="325"/>
      <c r="ILN539" s="325"/>
      <c r="ILO539" s="325"/>
      <c r="ILP539" s="325"/>
      <c r="ILQ539" s="325"/>
      <c r="ILR539" s="325"/>
      <c r="ILS539" s="325"/>
      <c r="ILT539" s="325"/>
      <c r="ILU539" s="325"/>
      <c r="ILV539" s="325"/>
      <c r="ILW539" s="325"/>
      <c r="ILX539" s="325"/>
      <c r="ILY539" s="325"/>
      <c r="ILZ539" s="325"/>
      <c r="IMA539" s="325"/>
      <c r="IMB539" s="325"/>
      <c r="IMC539" s="325"/>
      <c r="IMD539" s="325"/>
      <c r="IME539" s="325"/>
      <c r="IMF539" s="325"/>
      <c r="IMG539" s="325"/>
      <c r="IMH539" s="325"/>
      <c r="IMI539" s="325"/>
      <c r="IMJ539" s="325"/>
      <c r="IMK539" s="325"/>
      <c r="IML539" s="325"/>
      <c r="IMM539" s="325"/>
      <c r="IMN539" s="325"/>
      <c r="IMO539" s="325"/>
      <c r="IMP539" s="325"/>
      <c r="IMQ539" s="325"/>
      <c r="IMR539" s="325"/>
      <c r="IMS539" s="325"/>
      <c r="IMT539" s="325"/>
      <c r="IMU539" s="325"/>
      <c r="IMV539" s="325"/>
      <c r="IMW539" s="325"/>
      <c r="IMX539" s="325"/>
      <c r="IMY539" s="325"/>
      <c r="IMZ539" s="325"/>
      <c r="INA539" s="325"/>
      <c r="INB539" s="325"/>
      <c r="INC539" s="325"/>
      <c r="IND539" s="325"/>
      <c r="INE539" s="325"/>
      <c r="INF539" s="325"/>
      <c r="ING539" s="325"/>
      <c r="INH539" s="325"/>
      <c r="INI539" s="325"/>
      <c r="INJ539" s="325"/>
      <c r="INK539" s="325"/>
      <c r="INL539" s="325"/>
      <c r="INM539" s="325"/>
      <c r="INN539" s="325"/>
      <c r="INO539" s="325"/>
      <c r="INP539" s="325"/>
      <c r="INQ539" s="325"/>
      <c r="INR539" s="325"/>
      <c r="INS539" s="325"/>
      <c r="INT539" s="325"/>
      <c r="INU539" s="325"/>
      <c r="INV539" s="325"/>
      <c r="INW539" s="325"/>
      <c r="INX539" s="325"/>
      <c r="INY539" s="325"/>
      <c r="INZ539" s="325"/>
      <c r="IOA539" s="325"/>
      <c r="IOB539" s="325"/>
      <c r="IOC539" s="325"/>
      <c r="IOD539" s="325"/>
      <c r="IOE539" s="325"/>
      <c r="IOF539" s="325"/>
      <c r="IOG539" s="325"/>
      <c r="IOH539" s="325"/>
      <c r="IOI539" s="325"/>
      <c r="IOJ539" s="325"/>
      <c r="IOK539" s="325"/>
      <c r="IOL539" s="325"/>
      <c r="IOM539" s="325"/>
      <c r="ION539" s="325"/>
      <c r="IOO539" s="325"/>
      <c r="IOP539" s="325"/>
      <c r="IOQ539" s="325"/>
      <c r="IOR539" s="325"/>
      <c r="IOS539" s="325"/>
      <c r="IOT539" s="325"/>
      <c r="IOU539" s="325"/>
      <c r="IOV539" s="325"/>
      <c r="IOW539" s="325"/>
      <c r="IOX539" s="325"/>
      <c r="IOY539" s="325"/>
      <c r="IOZ539" s="325"/>
      <c r="IPA539" s="325"/>
      <c r="IPB539" s="325"/>
      <c r="IPC539" s="325"/>
      <c r="IPD539" s="325"/>
      <c r="IPE539" s="325"/>
      <c r="IPF539" s="325"/>
      <c r="IPG539" s="325"/>
      <c r="IPH539" s="325"/>
      <c r="IPI539" s="325"/>
      <c r="IPJ539" s="325"/>
      <c r="IPK539" s="325"/>
      <c r="IPL539" s="325"/>
      <c r="IPM539" s="325"/>
      <c r="IPN539" s="325"/>
      <c r="IPO539" s="325"/>
      <c r="IPP539" s="325"/>
      <c r="IPQ539" s="325"/>
      <c r="IPR539" s="325"/>
      <c r="IPS539" s="325"/>
      <c r="IPT539" s="325"/>
      <c r="IPU539" s="325"/>
      <c r="IPV539" s="325"/>
      <c r="IPW539" s="325"/>
      <c r="IPX539" s="325"/>
      <c r="IPY539" s="325"/>
      <c r="IPZ539" s="325"/>
      <c r="IQA539" s="325"/>
      <c r="IQB539" s="325"/>
      <c r="IQC539" s="325"/>
      <c r="IQD539" s="325"/>
      <c r="IQE539" s="325"/>
      <c r="IQF539" s="325"/>
      <c r="IQG539" s="325"/>
      <c r="IQH539" s="325"/>
      <c r="IQI539" s="325"/>
      <c r="IQJ539" s="325"/>
      <c r="IQK539" s="325"/>
      <c r="IQL539" s="325"/>
      <c r="IQM539" s="325"/>
      <c r="IQN539" s="325"/>
      <c r="IQO539" s="325"/>
      <c r="IQP539" s="325"/>
      <c r="IQQ539" s="325"/>
      <c r="IQR539" s="325"/>
      <c r="IQS539" s="325"/>
      <c r="IQT539" s="325"/>
      <c r="IQU539" s="325"/>
      <c r="IQV539" s="325"/>
      <c r="IQW539" s="325"/>
      <c r="IQX539" s="325"/>
      <c r="IQY539" s="325"/>
      <c r="IQZ539" s="325"/>
      <c r="IRA539" s="325"/>
      <c r="IRB539" s="325"/>
      <c r="IRC539" s="325"/>
      <c r="IRD539" s="325"/>
      <c r="IRE539" s="325"/>
      <c r="IRF539" s="325"/>
      <c r="IRG539" s="325"/>
      <c r="IRH539" s="325"/>
      <c r="IRI539" s="325"/>
      <c r="IRJ539" s="325"/>
      <c r="IRK539" s="325"/>
      <c r="IRL539" s="325"/>
      <c r="IRM539" s="325"/>
      <c r="IRN539" s="325"/>
      <c r="IRO539" s="325"/>
      <c r="IRP539" s="325"/>
      <c r="IRQ539" s="325"/>
      <c r="IRR539" s="325"/>
      <c r="IRS539" s="325"/>
      <c r="IRT539" s="325"/>
      <c r="IRU539" s="325"/>
      <c r="IRV539" s="325"/>
      <c r="IRW539" s="325"/>
      <c r="IRX539" s="325"/>
      <c r="IRY539" s="325"/>
      <c r="IRZ539" s="325"/>
      <c r="ISA539" s="325"/>
      <c r="ISB539" s="325"/>
      <c r="ISC539" s="325"/>
      <c r="ISD539" s="325"/>
      <c r="ISE539" s="325"/>
      <c r="ISF539" s="325"/>
      <c r="ISG539" s="325"/>
      <c r="ISH539" s="325"/>
      <c r="ISI539" s="325"/>
      <c r="ISJ539" s="325"/>
      <c r="ISK539" s="325"/>
      <c r="ISL539" s="325"/>
      <c r="ISM539" s="325"/>
      <c r="ISN539" s="325"/>
      <c r="ISO539" s="325"/>
      <c r="ISP539" s="325"/>
      <c r="ISQ539" s="325"/>
      <c r="ISR539" s="325"/>
      <c r="ISS539" s="325"/>
      <c r="IST539" s="325"/>
      <c r="ISU539" s="325"/>
      <c r="ISV539" s="325"/>
      <c r="ISW539" s="325"/>
      <c r="ISX539" s="325"/>
      <c r="ISY539" s="325"/>
      <c r="ISZ539" s="325"/>
      <c r="ITA539" s="325"/>
      <c r="ITB539" s="325"/>
      <c r="ITC539" s="325"/>
      <c r="ITD539" s="325"/>
      <c r="ITE539" s="325"/>
      <c r="ITF539" s="325"/>
      <c r="ITG539" s="325"/>
      <c r="ITH539" s="325"/>
      <c r="ITI539" s="325"/>
      <c r="ITJ539" s="325"/>
      <c r="ITK539" s="325"/>
      <c r="ITL539" s="325"/>
      <c r="ITM539" s="325"/>
      <c r="ITN539" s="325"/>
      <c r="ITO539" s="325"/>
      <c r="ITP539" s="325"/>
      <c r="ITQ539" s="325"/>
      <c r="ITR539" s="325"/>
      <c r="ITS539" s="325"/>
      <c r="ITT539" s="325"/>
      <c r="ITU539" s="325"/>
      <c r="ITV539" s="325"/>
      <c r="ITW539" s="325"/>
      <c r="ITX539" s="325"/>
      <c r="ITY539" s="325"/>
      <c r="ITZ539" s="325"/>
      <c r="IUA539" s="325"/>
      <c r="IUB539" s="325"/>
      <c r="IUC539" s="325"/>
      <c r="IUD539" s="325"/>
      <c r="IUE539" s="325"/>
      <c r="IUF539" s="325"/>
      <c r="IUG539" s="325"/>
      <c r="IUH539" s="325"/>
      <c r="IUI539" s="325"/>
      <c r="IUJ539" s="325"/>
      <c r="IUK539" s="325"/>
      <c r="IUL539" s="325"/>
      <c r="IUM539" s="325"/>
      <c r="IUN539" s="325"/>
      <c r="IUO539" s="325"/>
      <c r="IUP539" s="325"/>
      <c r="IUQ539" s="325"/>
      <c r="IUR539" s="325"/>
      <c r="IUS539" s="325"/>
      <c r="IUT539" s="325"/>
      <c r="IUU539" s="325"/>
      <c r="IUV539" s="325"/>
      <c r="IUW539" s="325"/>
      <c r="IUX539" s="325"/>
      <c r="IUY539" s="325"/>
      <c r="IUZ539" s="325"/>
      <c r="IVA539" s="325"/>
      <c r="IVB539" s="325"/>
      <c r="IVC539" s="325"/>
      <c r="IVD539" s="325"/>
      <c r="IVE539" s="325"/>
      <c r="IVF539" s="325"/>
      <c r="IVG539" s="325"/>
      <c r="IVH539" s="325"/>
      <c r="IVI539" s="325"/>
      <c r="IVJ539" s="325"/>
      <c r="IVK539" s="325"/>
      <c r="IVL539" s="325"/>
      <c r="IVM539" s="325"/>
      <c r="IVN539" s="325"/>
      <c r="IVO539" s="325"/>
      <c r="IVP539" s="325"/>
      <c r="IVQ539" s="325"/>
      <c r="IVR539" s="325"/>
      <c r="IVS539" s="325"/>
      <c r="IVT539" s="325"/>
      <c r="IVU539" s="325"/>
      <c r="IVV539" s="325"/>
      <c r="IVW539" s="325"/>
      <c r="IVX539" s="325"/>
      <c r="IVY539" s="325"/>
      <c r="IVZ539" s="325"/>
      <c r="IWA539" s="325"/>
      <c r="IWB539" s="325"/>
      <c r="IWC539" s="325"/>
      <c r="IWD539" s="325"/>
      <c r="IWE539" s="325"/>
      <c r="IWF539" s="325"/>
      <c r="IWG539" s="325"/>
      <c r="IWH539" s="325"/>
      <c r="IWI539" s="325"/>
      <c r="IWJ539" s="325"/>
      <c r="IWK539" s="325"/>
      <c r="IWL539" s="325"/>
      <c r="IWM539" s="325"/>
      <c r="IWN539" s="325"/>
      <c r="IWO539" s="325"/>
      <c r="IWP539" s="325"/>
      <c r="IWQ539" s="325"/>
      <c r="IWR539" s="325"/>
      <c r="IWS539" s="325"/>
      <c r="IWT539" s="325"/>
      <c r="IWU539" s="325"/>
      <c r="IWV539" s="325"/>
      <c r="IWW539" s="325"/>
      <c r="IWX539" s="325"/>
      <c r="IWY539" s="325"/>
      <c r="IWZ539" s="325"/>
      <c r="IXA539" s="325"/>
      <c r="IXB539" s="325"/>
      <c r="IXC539" s="325"/>
      <c r="IXD539" s="325"/>
      <c r="IXE539" s="325"/>
      <c r="IXF539" s="325"/>
      <c r="IXG539" s="325"/>
      <c r="IXH539" s="325"/>
      <c r="IXI539" s="325"/>
      <c r="IXJ539" s="325"/>
      <c r="IXK539" s="325"/>
      <c r="IXL539" s="325"/>
      <c r="IXM539" s="325"/>
      <c r="IXN539" s="325"/>
      <c r="IXO539" s="325"/>
      <c r="IXP539" s="325"/>
      <c r="IXQ539" s="325"/>
      <c r="IXR539" s="325"/>
      <c r="IXS539" s="325"/>
      <c r="IXT539" s="325"/>
      <c r="IXU539" s="325"/>
      <c r="IXV539" s="325"/>
      <c r="IXW539" s="325"/>
      <c r="IXX539" s="325"/>
      <c r="IXY539" s="325"/>
      <c r="IXZ539" s="325"/>
      <c r="IYA539" s="325"/>
      <c r="IYB539" s="325"/>
      <c r="IYC539" s="325"/>
      <c r="IYD539" s="325"/>
      <c r="IYE539" s="325"/>
      <c r="IYF539" s="325"/>
      <c r="IYG539" s="325"/>
      <c r="IYH539" s="325"/>
      <c r="IYI539" s="325"/>
      <c r="IYJ539" s="325"/>
      <c r="IYK539" s="325"/>
      <c r="IYL539" s="325"/>
      <c r="IYM539" s="325"/>
      <c r="IYN539" s="325"/>
      <c r="IYO539" s="325"/>
      <c r="IYP539" s="325"/>
      <c r="IYQ539" s="325"/>
      <c r="IYR539" s="325"/>
      <c r="IYS539" s="325"/>
      <c r="IYT539" s="325"/>
      <c r="IYU539" s="325"/>
      <c r="IYV539" s="325"/>
      <c r="IYW539" s="325"/>
      <c r="IYX539" s="325"/>
      <c r="IYY539" s="325"/>
      <c r="IYZ539" s="325"/>
      <c r="IZA539" s="325"/>
      <c r="IZB539" s="325"/>
      <c r="IZC539" s="325"/>
      <c r="IZD539" s="325"/>
      <c r="IZE539" s="325"/>
      <c r="IZF539" s="325"/>
      <c r="IZG539" s="325"/>
      <c r="IZH539" s="325"/>
      <c r="IZI539" s="325"/>
      <c r="IZJ539" s="325"/>
      <c r="IZK539" s="325"/>
      <c r="IZL539" s="325"/>
      <c r="IZM539" s="325"/>
      <c r="IZN539" s="325"/>
      <c r="IZO539" s="325"/>
      <c r="IZP539" s="325"/>
      <c r="IZQ539" s="325"/>
      <c r="IZR539" s="325"/>
      <c r="IZS539" s="325"/>
      <c r="IZT539" s="325"/>
      <c r="IZU539" s="325"/>
      <c r="IZV539" s="325"/>
      <c r="IZW539" s="325"/>
      <c r="IZX539" s="325"/>
      <c r="IZY539" s="325"/>
      <c r="IZZ539" s="325"/>
      <c r="JAA539" s="325"/>
      <c r="JAB539" s="325"/>
      <c r="JAC539" s="325"/>
      <c r="JAD539" s="325"/>
      <c r="JAE539" s="325"/>
      <c r="JAF539" s="325"/>
      <c r="JAG539" s="325"/>
      <c r="JAH539" s="325"/>
      <c r="JAI539" s="325"/>
      <c r="JAJ539" s="325"/>
      <c r="JAK539" s="325"/>
      <c r="JAL539" s="325"/>
      <c r="JAM539" s="325"/>
      <c r="JAN539" s="325"/>
      <c r="JAO539" s="325"/>
      <c r="JAP539" s="325"/>
      <c r="JAQ539" s="325"/>
      <c r="JAR539" s="325"/>
      <c r="JAS539" s="325"/>
      <c r="JAT539" s="325"/>
      <c r="JAU539" s="325"/>
      <c r="JAV539" s="325"/>
      <c r="JAW539" s="325"/>
      <c r="JAX539" s="325"/>
      <c r="JAY539" s="325"/>
      <c r="JAZ539" s="325"/>
      <c r="JBA539" s="325"/>
      <c r="JBB539" s="325"/>
      <c r="JBC539" s="325"/>
      <c r="JBD539" s="325"/>
      <c r="JBE539" s="325"/>
      <c r="JBF539" s="325"/>
      <c r="JBG539" s="325"/>
      <c r="JBH539" s="325"/>
      <c r="JBI539" s="325"/>
      <c r="JBJ539" s="325"/>
      <c r="JBK539" s="325"/>
      <c r="JBL539" s="325"/>
      <c r="JBM539" s="325"/>
      <c r="JBN539" s="325"/>
      <c r="JBO539" s="325"/>
      <c r="JBP539" s="325"/>
      <c r="JBQ539" s="325"/>
      <c r="JBR539" s="325"/>
      <c r="JBS539" s="325"/>
      <c r="JBT539" s="325"/>
      <c r="JBU539" s="325"/>
      <c r="JBV539" s="325"/>
      <c r="JBW539" s="325"/>
      <c r="JBX539" s="325"/>
      <c r="JBY539" s="325"/>
      <c r="JBZ539" s="325"/>
      <c r="JCA539" s="325"/>
      <c r="JCB539" s="325"/>
      <c r="JCC539" s="325"/>
      <c r="JCD539" s="325"/>
      <c r="JCE539" s="325"/>
      <c r="JCF539" s="325"/>
      <c r="JCG539" s="325"/>
      <c r="JCH539" s="325"/>
      <c r="JCI539" s="325"/>
      <c r="JCJ539" s="325"/>
      <c r="JCK539" s="325"/>
      <c r="JCL539" s="325"/>
      <c r="JCM539" s="325"/>
      <c r="JCN539" s="325"/>
      <c r="JCO539" s="325"/>
      <c r="JCP539" s="325"/>
      <c r="JCQ539" s="325"/>
      <c r="JCR539" s="325"/>
      <c r="JCS539" s="325"/>
      <c r="JCT539" s="325"/>
      <c r="JCU539" s="325"/>
      <c r="JCV539" s="325"/>
      <c r="JCW539" s="325"/>
      <c r="JCX539" s="325"/>
      <c r="JCY539" s="325"/>
      <c r="JCZ539" s="325"/>
      <c r="JDA539" s="325"/>
      <c r="JDB539" s="325"/>
      <c r="JDC539" s="325"/>
      <c r="JDD539" s="325"/>
      <c r="JDE539" s="325"/>
      <c r="JDF539" s="325"/>
      <c r="JDG539" s="325"/>
      <c r="JDH539" s="325"/>
      <c r="JDI539" s="325"/>
      <c r="JDJ539" s="325"/>
      <c r="JDK539" s="325"/>
      <c r="JDL539" s="325"/>
      <c r="JDM539" s="325"/>
      <c r="JDN539" s="325"/>
      <c r="JDO539" s="325"/>
      <c r="JDP539" s="325"/>
      <c r="JDQ539" s="325"/>
      <c r="JDR539" s="325"/>
      <c r="JDS539" s="325"/>
      <c r="JDT539" s="325"/>
      <c r="JDU539" s="325"/>
      <c r="JDV539" s="325"/>
      <c r="JDW539" s="325"/>
      <c r="JDX539" s="325"/>
      <c r="JDY539" s="325"/>
      <c r="JDZ539" s="325"/>
      <c r="JEA539" s="325"/>
      <c r="JEB539" s="325"/>
      <c r="JEC539" s="325"/>
      <c r="JED539" s="325"/>
      <c r="JEE539" s="325"/>
      <c r="JEF539" s="325"/>
      <c r="JEG539" s="325"/>
      <c r="JEH539" s="325"/>
      <c r="JEI539" s="325"/>
      <c r="JEJ539" s="325"/>
      <c r="JEK539" s="325"/>
      <c r="JEL539" s="325"/>
      <c r="JEM539" s="325"/>
      <c r="JEN539" s="325"/>
      <c r="JEO539" s="325"/>
      <c r="JEP539" s="325"/>
      <c r="JEQ539" s="325"/>
      <c r="JER539" s="325"/>
      <c r="JES539" s="325"/>
      <c r="JET539" s="325"/>
      <c r="JEU539" s="325"/>
      <c r="JEV539" s="325"/>
      <c r="JEW539" s="325"/>
      <c r="JEX539" s="325"/>
      <c r="JEY539" s="325"/>
      <c r="JEZ539" s="325"/>
      <c r="JFA539" s="325"/>
      <c r="JFB539" s="325"/>
      <c r="JFC539" s="325"/>
      <c r="JFD539" s="325"/>
      <c r="JFE539" s="325"/>
      <c r="JFF539" s="325"/>
      <c r="JFG539" s="325"/>
      <c r="JFH539" s="325"/>
      <c r="JFI539" s="325"/>
      <c r="JFJ539" s="325"/>
      <c r="JFK539" s="325"/>
      <c r="JFL539" s="325"/>
      <c r="JFM539" s="325"/>
      <c r="JFN539" s="325"/>
      <c r="JFO539" s="325"/>
      <c r="JFP539" s="325"/>
      <c r="JFQ539" s="325"/>
      <c r="JFR539" s="325"/>
      <c r="JFS539" s="325"/>
      <c r="JFT539" s="325"/>
      <c r="JFU539" s="325"/>
      <c r="JFV539" s="325"/>
      <c r="JFW539" s="325"/>
      <c r="JFX539" s="325"/>
      <c r="JFY539" s="325"/>
      <c r="JFZ539" s="325"/>
      <c r="JGA539" s="325"/>
      <c r="JGB539" s="325"/>
      <c r="JGC539" s="325"/>
      <c r="JGD539" s="325"/>
      <c r="JGE539" s="325"/>
      <c r="JGF539" s="325"/>
      <c r="JGG539" s="325"/>
      <c r="JGH539" s="325"/>
      <c r="JGI539" s="325"/>
      <c r="JGJ539" s="325"/>
      <c r="JGK539" s="325"/>
      <c r="JGL539" s="325"/>
      <c r="JGM539" s="325"/>
      <c r="JGN539" s="325"/>
      <c r="JGO539" s="325"/>
      <c r="JGP539" s="325"/>
      <c r="JGQ539" s="325"/>
      <c r="JGR539" s="325"/>
      <c r="JGS539" s="325"/>
      <c r="JGT539" s="325"/>
      <c r="JGU539" s="325"/>
      <c r="JGV539" s="325"/>
      <c r="JGW539" s="325"/>
      <c r="JGX539" s="325"/>
      <c r="JGY539" s="325"/>
      <c r="JGZ539" s="325"/>
      <c r="JHA539" s="325"/>
      <c r="JHB539" s="325"/>
      <c r="JHC539" s="325"/>
      <c r="JHD539" s="325"/>
      <c r="JHE539" s="325"/>
      <c r="JHF539" s="325"/>
      <c r="JHG539" s="325"/>
      <c r="JHH539" s="325"/>
      <c r="JHI539" s="325"/>
      <c r="JHJ539" s="325"/>
      <c r="JHK539" s="325"/>
      <c r="JHL539" s="325"/>
      <c r="JHM539" s="325"/>
      <c r="JHN539" s="325"/>
      <c r="JHO539" s="325"/>
      <c r="JHP539" s="325"/>
      <c r="JHQ539" s="325"/>
      <c r="JHR539" s="325"/>
      <c r="JHS539" s="325"/>
      <c r="JHT539" s="325"/>
      <c r="JHU539" s="325"/>
      <c r="JHV539" s="325"/>
      <c r="JHW539" s="325"/>
      <c r="JHX539" s="325"/>
      <c r="JHY539" s="325"/>
      <c r="JHZ539" s="325"/>
      <c r="JIA539" s="325"/>
      <c r="JIB539" s="325"/>
      <c r="JIC539" s="325"/>
      <c r="JID539" s="325"/>
      <c r="JIE539" s="325"/>
      <c r="JIF539" s="325"/>
      <c r="JIG539" s="325"/>
      <c r="JIH539" s="325"/>
      <c r="JII539" s="325"/>
      <c r="JIJ539" s="325"/>
      <c r="JIK539" s="325"/>
      <c r="JIL539" s="325"/>
      <c r="JIM539" s="325"/>
      <c r="JIN539" s="325"/>
      <c r="JIO539" s="325"/>
      <c r="JIP539" s="325"/>
      <c r="JIQ539" s="325"/>
      <c r="JIR539" s="325"/>
      <c r="JIS539" s="325"/>
      <c r="JIT539" s="325"/>
      <c r="JIU539" s="325"/>
      <c r="JIV539" s="325"/>
      <c r="JIW539" s="325"/>
      <c r="JIX539" s="325"/>
      <c r="JIY539" s="325"/>
      <c r="JIZ539" s="325"/>
      <c r="JJA539" s="325"/>
      <c r="JJB539" s="325"/>
      <c r="JJC539" s="325"/>
      <c r="JJD539" s="325"/>
      <c r="JJE539" s="325"/>
      <c r="JJF539" s="325"/>
      <c r="JJG539" s="325"/>
      <c r="JJH539" s="325"/>
      <c r="JJI539" s="325"/>
      <c r="JJJ539" s="325"/>
      <c r="JJK539" s="325"/>
      <c r="JJL539" s="325"/>
      <c r="JJM539" s="325"/>
      <c r="JJN539" s="325"/>
      <c r="JJO539" s="325"/>
      <c r="JJP539" s="325"/>
      <c r="JJQ539" s="325"/>
      <c r="JJR539" s="325"/>
      <c r="JJS539" s="325"/>
      <c r="JJT539" s="325"/>
      <c r="JJU539" s="325"/>
      <c r="JJV539" s="325"/>
      <c r="JJW539" s="325"/>
      <c r="JJX539" s="325"/>
      <c r="JJY539" s="325"/>
      <c r="JJZ539" s="325"/>
      <c r="JKA539" s="325"/>
      <c r="JKB539" s="325"/>
      <c r="JKC539" s="325"/>
      <c r="JKD539" s="325"/>
      <c r="JKE539" s="325"/>
      <c r="JKF539" s="325"/>
      <c r="JKG539" s="325"/>
      <c r="JKH539" s="325"/>
      <c r="JKI539" s="325"/>
      <c r="JKJ539" s="325"/>
      <c r="JKK539" s="325"/>
      <c r="JKL539" s="325"/>
      <c r="JKM539" s="325"/>
      <c r="JKN539" s="325"/>
      <c r="JKO539" s="325"/>
      <c r="JKP539" s="325"/>
      <c r="JKQ539" s="325"/>
      <c r="JKR539" s="325"/>
      <c r="JKS539" s="325"/>
      <c r="JKT539" s="325"/>
      <c r="JKU539" s="325"/>
      <c r="JKV539" s="325"/>
      <c r="JKW539" s="325"/>
      <c r="JKX539" s="325"/>
      <c r="JKY539" s="325"/>
      <c r="JKZ539" s="325"/>
      <c r="JLA539" s="325"/>
      <c r="JLB539" s="325"/>
      <c r="JLC539" s="325"/>
      <c r="JLD539" s="325"/>
      <c r="JLE539" s="325"/>
      <c r="JLF539" s="325"/>
      <c r="JLG539" s="325"/>
      <c r="JLH539" s="325"/>
      <c r="JLI539" s="325"/>
      <c r="JLJ539" s="325"/>
      <c r="JLK539" s="325"/>
      <c r="JLL539" s="325"/>
      <c r="JLM539" s="325"/>
      <c r="JLN539" s="325"/>
      <c r="JLO539" s="325"/>
      <c r="JLP539" s="325"/>
      <c r="JLQ539" s="325"/>
      <c r="JLR539" s="325"/>
      <c r="JLS539" s="325"/>
      <c r="JLT539" s="325"/>
      <c r="JLU539" s="325"/>
      <c r="JLV539" s="325"/>
      <c r="JLW539" s="325"/>
      <c r="JLX539" s="325"/>
      <c r="JLY539" s="325"/>
      <c r="JLZ539" s="325"/>
      <c r="JMA539" s="325"/>
      <c r="JMB539" s="325"/>
      <c r="JMC539" s="325"/>
      <c r="JMD539" s="325"/>
      <c r="JME539" s="325"/>
      <c r="JMF539" s="325"/>
      <c r="JMG539" s="325"/>
      <c r="JMH539" s="325"/>
      <c r="JMI539" s="325"/>
      <c r="JMJ539" s="325"/>
      <c r="JMK539" s="325"/>
      <c r="JML539" s="325"/>
      <c r="JMM539" s="325"/>
      <c r="JMN539" s="325"/>
      <c r="JMO539" s="325"/>
      <c r="JMP539" s="325"/>
      <c r="JMQ539" s="325"/>
      <c r="JMR539" s="325"/>
      <c r="JMS539" s="325"/>
      <c r="JMT539" s="325"/>
      <c r="JMU539" s="325"/>
      <c r="JMV539" s="325"/>
      <c r="JMW539" s="325"/>
      <c r="JMX539" s="325"/>
      <c r="JMY539" s="325"/>
      <c r="JMZ539" s="325"/>
      <c r="JNA539" s="325"/>
      <c r="JNB539" s="325"/>
      <c r="JNC539" s="325"/>
      <c r="JND539" s="325"/>
      <c r="JNE539" s="325"/>
      <c r="JNF539" s="325"/>
      <c r="JNG539" s="325"/>
      <c r="JNH539" s="325"/>
      <c r="JNI539" s="325"/>
      <c r="JNJ539" s="325"/>
      <c r="JNK539" s="325"/>
      <c r="JNL539" s="325"/>
      <c r="JNM539" s="325"/>
      <c r="JNN539" s="325"/>
      <c r="JNO539" s="325"/>
      <c r="JNP539" s="325"/>
      <c r="JNQ539" s="325"/>
      <c r="JNR539" s="325"/>
      <c r="JNS539" s="325"/>
      <c r="JNT539" s="325"/>
      <c r="JNU539" s="325"/>
      <c r="JNV539" s="325"/>
      <c r="JNW539" s="325"/>
      <c r="JNX539" s="325"/>
      <c r="JNY539" s="325"/>
      <c r="JNZ539" s="325"/>
      <c r="JOA539" s="325"/>
      <c r="JOB539" s="325"/>
      <c r="JOC539" s="325"/>
      <c r="JOD539" s="325"/>
      <c r="JOE539" s="325"/>
      <c r="JOF539" s="325"/>
      <c r="JOG539" s="325"/>
      <c r="JOH539" s="325"/>
      <c r="JOI539" s="325"/>
      <c r="JOJ539" s="325"/>
      <c r="JOK539" s="325"/>
      <c r="JOL539" s="325"/>
      <c r="JOM539" s="325"/>
      <c r="JON539" s="325"/>
      <c r="JOO539" s="325"/>
      <c r="JOP539" s="325"/>
      <c r="JOQ539" s="325"/>
      <c r="JOR539" s="325"/>
      <c r="JOS539" s="325"/>
      <c r="JOT539" s="325"/>
      <c r="JOU539" s="325"/>
      <c r="JOV539" s="325"/>
      <c r="JOW539" s="325"/>
      <c r="JOX539" s="325"/>
      <c r="JOY539" s="325"/>
      <c r="JOZ539" s="325"/>
      <c r="JPA539" s="325"/>
      <c r="JPB539" s="325"/>
      <c r="JPC539" s="325"/>
      <c r="JPD539" s="325"/>
      <c r="JPE539" s="325"/>
      <c r="JPF539" s="325"/>
      <c r="JPG539" s="325"/>
      <c r="JPH539" s="325"/>
      <c r="JPI539" s="325"/>
      <c r="JPJ539" s="325"/>
      <c r="JPK539" s="325"/>
      <c r="JPL539" s="325"/>
      <c r="JPM539" s="325"/>
      <c r="JPN539" s="325"/>
      <c r="JPO539" s="325"/>
      <c r="JPP539" s="325"/>
      <c r="JPQ539" s="325"/>
      <c r="JPR539" s="325"/>
      <c r="JPS539" s="325"/>
      <c r="JPT539" s="325"/>
      <c r="JPU539" s="325"/>
      <c r="JPV539" s="325"/>
      <c r="JPW539" s="325"/>
      <c r="JPX539" s="325"/>
      <c r="JPY539" s="325"/>
      <c r="JPZ539" s="325"/>
      <c r="JQA539" s="325"/>
      <c r="JQB539" s="325"/>
      <c r="JQC539" s="325"/>
      <c r="JQD539" s="325"/>
      <c r="JQE539" s="325"/>
      <c r="JQF539" s="325"/>
      <c r="JQG539" s="325"/>
      <c r="JQH539" s="325"/>
      <c r="JQI539" s="325"/>
      <c r="JQJ539" s="325"/>
      <c r="JQK539" s="325"/>
      <c r="JQL539" s="325"/>
      <c r="JQM539" s="325"/>
      <c r="JQN539" s="325"/>
      <c r="JQO539" s="325"/>
      <c r="JQP539" s="325"/>
      <c r="JQQ539" s="325"/>
      <c r="JQR539" s="325"/>
      <c r="JQS539" s="325"/>
      <c r="JQT539" s="325"/>
      <c r="JQU539" s="325"/>
      <c r="JQV539" s="325"/>
      <c r="JQW539" s="325"/>
      <c r="JQX539" s="325"/>
      <c r="JQY539" s="325"/>
      <c r="JQZ539" s="325"/>
      <c r="JRA539" s="325"/>
      <c r="JRB539" s="325"/>
      <c r="JRC539" s="325"/>
      <c r="JRD539" s="325"/>
      <c r="JRE539" s="325"/>
      <c r="JRF539" s="325"/>
      <c r="JRG539" s="325"/>
      <c r="JRH539" s="325"/>
      <c r="JRI539" s="325"/>
      <c r="JRJ539" s="325"/>
      <c r="JRK539" s="325"/>
      <c r="JRL539" s="325"/>
      <c r="JRM539" s="325"/>
      <c r="JRN539" s="325"/>
      <c r="JRO539" s="325"/>
      <c r="JRP539" s="325"/>
      <c r="JRQ539" s="325"/>
      <c r="JRR539" s="325"/>
      <c r="JRS539" s="325"/>
      <c r="JRT539" s="325"/>
      <c r="JRU539" s="325"/>
      <c r="JRV539" s="325"/>
      <c r="JRW539" s="325"/>
      <c r="JRX539" s="325"/>
      <c r="JRY539" s="325"/>
      <c r="JRZ539" s="325"/>
      <c r="JSA539" s="325"/>
      <c r="JSB539" s="325"/>
      <c r="JSC539" s="325"/>
      <c r="JSD539" s="325"/>
      <c r="JSE539" s="325"/>
      <c r="JSF539" s="325"/>
      <c r="JSG539" s="325"/>
      <c r="JSH539" s="325"/>
      <c r="JSI539" s="325"/>
      <c r="JSJ539" s="325"/>
      <c r="JSK539" s="325"/>
      <c r="JSL539" s="325"/>
      <c r="JSM539" s="325"/>
      <c r="JSN539" s="325"/>
      <c r="JSO539" s="325"/>
      <c r="JSP539" s="325"/>
      <c r="JSQ539" s="325"/>
      <c r="JSR539" s="325"/>
      <c r="JSS539" s="325"/>
      <c r="JST539" s="325"/>
      <c r="JSU539" s="325"/>
      <c r="JSV539" s="325"/>
      <c r="JSW539" s="325"/>
      <c r="JSX539" s="325"/>
      <c r="JSY539" s="325"/>
      <c r="JSZ539" s="325"/>
      <c r="JTA539" s="325"/>
      <c r="JTB539" s="325"/>
      <c r="JTC539" s="325"/>
      <c r="JTD539" s="325"/>
      <c r="JTE539" s="325"/>
      <c r="JTF539" s="325"/>
      <c r="JTG539" s="325"/>
      <c r="JTH539" s="325"/>
      <c r="JTI539" s="325"/>
      <c r="JTJ539" s="325"/>
      <c r="JTK539" s="325"/>
      <c r="JTL539" s="325"/>
      <c r="JTM539" s="325"/>
      <c r="JTN539" s="325"/>
      <c r="JTO539" s="325"/>
      <c r="JTP539" s="325"/>
      <c r="JTQ539" s="325"/>
      <c r="JTR539" s="325"/>
      <c r="JTS539" s="325"/>
      <c r="JTT539" s="325"/>
      <c r="JTU539" s="325"/>
      <c r="JTV539" s="325"/>
      <c r="JTW539" s="325"/>
      <c r="JTX539" s="325"/>
      <c r="JTY539" s="325"/>
      <c r="JTZ539" s="325"/>
      <c r="JUA539" s="325"/>
      <c r="JUB539" s="325"/>
      <c r="JUC539" s="325"/>
      <c r="JUD539" s="325"/>
      <c r="JUE539" s="325"/>
      <c r="JUF539" s="325"/>
      <c r="JUG539" s="325"/>
      <c r="JUH539" s="325"/>
      <c r="JUI539" s="325"/>
      <c r="JUJ539" s="325"/>
      <c r="JUK539" s="325"/>
      <c r="JUL539" s="325"/>
      <c r="JUM539" s="325"/>
      <c r="JUN539" s="325"/>
      <c r="JUO539" s="325"/>
      <c r="JUP539" s="325"/>
      <c r="JUQ539" s="325"/>
      <c r="JUR539" s="325"/>
      <c r="JUS539" s="325"/>
      <c r="JUT539" s="325"/>
      <c r="JUU539" s="325"/>
      <c r="JUV539" s="325"/>
      <c r="JUW539" s="325"/>
      <c r="JUX539" s="325"/>
      <c r="JUY539" s="325"/>
      <c r="JUZ539" s="325"/>
      <c r="JVA539" s="325"/>
      <c r="JVB539" s="325"/>
      <c r="JVC539" s="325"/>
      <c r="JVD539" s="325"/>
      <c r="JVE539" s="325"/>
      <c r="JVF539" s="325"/>
      <c r="JVG539" s="325"/>
      <c r="JVH539" s="325"/>
      <c r="JVI539" s="325"/>
      <c r="JVJ539" s="325"/>
      <c r="JVK539" s="325"/>
      <c r="JVL539" s="325"/>
      <c r="JVM539" s="325"/>
      <c r="JVN539" s="325"/>
      <c r="JVO539" s="325"/>
      <c r="JVP539" s="325"/>
      <c r="JVQ539" s="325"/>
      <c r="JVR539" s="325"/>
      <c r="JVS539" s="325"/>
      <c r="JVT539" s="325"/>
      <c r="JVU539" s="325"/>
      <c r="JVV539" s="325"/>
      <c r="JVW539" s="325"/>
      <c r="JVX539" s="325"/>
      <c r="JVY539" s="325"/>
      <c r="JVZ539" s="325"/>
      <c r="JWA539" s="325"/>
      <c r="JWB539" s="325"/>
      <c r="JWC539" s="325"/>
      <c r="JWD539" s="325"/>
      <c r="JWE539" s="325"/>
      <c r="JWF539" s="325"/>
      <c r="JWG539" s="325"/>
      <c r="JWH539" s="325"/>
      <c r="JWI539" s="325"/>
      <c r="JWJ539" s="325"/>
      <c r="JWK539" s="325"/>
      <c r="JWL539" s="325"/>
      <c r="JWM539" s="325"/>
      <c r="JWN539" s="325"/>
      <c r="JWO539" s="325"/>
      <c r="JWP539" s="325"/>
      <c r="JWQ539" s="325"/>
      <c r="JWR539" s="325"/>
      <c r="JWS539" s="325"/>
      <c r="JWT539" s="325"/>
      <c r="JWU539" s="325"/>
      <c r="JWV539" s="325"/>
      <c r="JWW539" s="325"/>
      <c r="JWX539" s="325"/>
      <c r="JWY539" s="325"/>
      <c r="JWZ539" s="325"/>
      <c r="JXA539" s="325"/>
      <c r="JXB539" s="325"/>
      <c r="JXC539" s="325"/>
      <c r="JXD539" s="325"/>
      <c r="JXE539" s="325"/>
      <c r="JXF539" s="325"/>
      <c r="JXG539" s="325"/>
      <c r="JXH539" s="325"/>
      <c r="JXI539" s="325"/>
      <c r="JXJ539" s="325"/>
      <c r="JXK539" s="325"/>
      <c r="JXL539" s="325"/>
      <c r="JXM539" s="325"/>
      <c r="JXN539" s="325"/>
      <c r="JXO539" s="325"/>
      <c r="JXP539" s="325"/>
      <c r="JXQ539" s="325"/>
      <c r="JXR539" s="325"/>
      <c r="JXS539" s="325"/>
      <c r="JXT539" s="325"/>
      <c r="JXU539" s="325"/>
      <c r="JXV539" s="325"/>
      <c r="JXW539" s="325"/>
      <c r="JXX539" s="325"/>
      <c r="JXY539" s="325"/>
      <c r="JXZ539" s="325"/>
      <c r="JYA539" s="325"/>
      <c r="JYB539" s="325"/>
      <c r="JYC539" s="325"/>
      <c r="JYD539" s="325"/>
      <c r="JYE539" s="325"/>
      <c r="JYF539" s="325"/>
      <c r="JYG539" s="325"/>
      <c r="JYH539" s="325"/>
      <c r="JYI539" s="325"/>
      <c r="JYJ539" s="325"/>
      <c r="JYK539" s="325"/>
      <c r="JYL539" s="325"/>
      <c r="JYM539" s="325"/>
      <c r="JYN539" s="325"/>
      <c r="JYO539" s="325"/>
      <c r="JYP539" s="325"/>
      <c r="JYQ539" s="325"/>
      <c r="JYR539" s="325"/>
      <c r="JYS539" s="325"/>
      <c r="JYT539" s="325"/>
      <c r="JYU539" s="325"/>
      <c r="JYV539" s="325"/>
      <c r="JYW539" s="325"/>
      <c r="JYX539" s="325"/>
      <c r="JYY539" s="325"/>
      <c r="JYZ539" s="325"/>
      <c r="JZA539" s="325"/>
      <c r="JZB539" s="325"/>
      <c r="JZC539" s="325"/>
      <c r="JZD539" s="325"/>
      <c r="JZE539" s="325"/>
      <c r="JZF539" s="325"/>
      <c r="JZG539" s="325"/>
      <c r="JZH539" s="325"/>
      <c r="JZI539" s="325"/>
      <c r="JZJ539" s="325"/>
      <c r="JZK539" s="325"/>
      <c r="JZL539" s="325"/>
      <c r="JZM539" s="325"/>
      <c r="JZN539" s="325"/>
      <c r="JZO539" s="325"/>
      <c r="JZP539" s="325"/>
      <c r="JZQ539" s="325"/>
      <c r="JZR539" s="325"/>
      <c r="JZS539" s="325"/>
      <c r="JZT539" s="325"/>
      <c r="JZU539" s="325"/>
      <c r="JZV539" s="325"/>
      <c r="JZW539" s="325"/>
      <c r="JZX539" s="325"/>
      <c r="JZY539" s="325"/>
      <c r="JZZ539" s="325"/>
      <c r="KAA539" s="325"/>
      <c r="KAB539" s="325"/>
      <c r="KAC539" s="325"/>
      <c r="KAD539" s="325"/>
      <c r="KAE539" s="325"/>
      <c r="KAF539" s="325"/>
      <c r="KAG539" s="325"/>
      <c r="KAH539" s="325"/>
      <c r="KAI539" s="325"/>
      <c r="KAJ539" s="325"/>
      <c r="KAK539" s="325"/>
      <c r="KAL539" s="325"/>
      <c r="KAM539" s="325"/>
      <c r="KAN539" s="325"/>
      <c r="KAO539" s="325"/>
      <c r="KAP539" s="325"/>
      <c r="KAQ539" s="325"/>
      <c r="KAR539" s="325"/>
      <c r="KAS539" s="325"/>
      <c r="KAT539" s="325"/>
      <c r="KAU539" s="325"/>
      <c r="KAV539" s="325"/>
      <c r="KAW539" s="325"/>
      <c r="KAX539" s="325"/>
      <c r="KAY539" s="325"/>
      <c r="KAZ539" s="325"/>
      <c r="KBA539" s="325"/>
      <c r="KBB539" s="325"/>
      <c r="KBC539" s="325"/>
      <c r="KBD539" s="325"/>
      <c r="KBE539" s="325"/>
      <c r="KBF539" s="325"/>
      <c r="KBG539" s="325"/>
      <c r="KBH539" s="325"/>
      <c r="KBI539" s="325"/>
      <c r="KBJ539" s="325"/>
      <c r="KBK539" s="325"/>
      <c r="KBL539" s="325"/>
      <c r="KBM539" s="325"/>
      <c r="KBN539" s="325"/>
      <c r="KBO539" s="325"/>
      <c r="KBP539" s="325"/>
      <c r="KBQ539" s="325"/>
      <c r="KBR539" s="325"/>
      <c r="KBS539" s="325"/>
      <c r="KBT539" s="325"/>
      <c r="KBU539" s="325"/>
      <c r="KBV539" s="325"/>
      <c r="KBW539" s="325"/>
      <c r="KBX539" s="325"/>
      <c r="KBY539" s="325"/>
      <c r="KBZ539" s="325"/>
      <c r="KCA539" s="325"/>
      <c r="KCB539" s="325"/>
      <c r="KCC539" s="325"/>
      <c r="KCD539" s="325"/>
      <c r="KCE539" s="325"/>
      <c r="KCF539" s="325"/>
      <c r="KCG539" s="325"/>
      <c r="KCH539" s="325"/>
      <c r="KCI539" s="325"/>
      <c r="KCJ539" s="325"/>
      <c r="KCK539" s="325"/>
      <c r="KCL539" s="325"/>
      <c r="KCM539" s="325"/>
      <c r="KCN539" s="325"/>
      <c r="KCO539" s="325"/>
      <c r="KCP539" s="325"/>
      <c r="KCQ539" s="325"/>
      <c r="KCR539" s="325"/>
      <c r="KCS539" s="325"/>
      <c r="KCT539" s="325"/>
      <c r="KCU539" s="325"/>
      <c r="KCV539" s="325"/>
      <c r="KCW539" s="325"/>
      <c r="KCX539" s="325"/>
      <c r="KCY539" s="325"/>
      <c r="KCZ539" s="325"/>
      <c r="KDA539" s="325"/>
      <c r="KDB539" s="325"/>
      <c r="KDC539" s="325"/>
      <c r="KDD539" s="325"/>
      <c r="KDE539" s="325"/>
      <c r="KDF539" s="325"/>
      <c r="KDG539" s="325"/>
      <c r="KDH539" s="325"/>
      <c r="KDI539" s="325"/>
      <c r="KDJ539" s="325"/>
      <c r="KDK539" s="325"/>
      <c r="KDL539" s="325"/>
      <c r="KDM539" s="325"/>
      <c r="KDN539" s="325"/>
      <c r="KDO539" s="325"/>
      <c r="KDP539" s="325"/>
      <c r="KDQ539" s="325"/>
      <c r="KDR539" s="325"/>
      <c r="KDS539" s="325"/>
      <c r="KDT539" s="325"/>
      <c r="KDU539" s="325"/>
      <c r="KDV539" s="325"/>
      <c r="KDW539" s="325"/>
      <c r="KDX539" s="325"/>
      <c r="KDY539" s="325"/>
      <c r="KDZ539" s="325"/>
      <c r="KEA539" s="325"/>
      <c r="KEB539" s="325"/>
      <c r="KEC539" s="325"/>
      <c r="KED539" s="325"/>
      <c r="KEE539" s="325"/>
      <c r="KEF539" s="325"/>
      <c r="KEG539" s="325"/>
      <c r="KEH539" s="325"/>
      <c r="KEI539" s="325"/>
      <c r="KEJ539" s="325"/>
      <c r="KEK539" s="325"/>
      <c r="KEL539" s="325"/>
      <c r="KEM539" s="325"/>
      <c r="KEN539" s="325"/>
      <c r="KEO539" s="325"/>
      <c r="KEP539" s="325"/>
      <c r="KEQ539" s="325"/>
      <c r="KER539" s="325"/>
      <c r="KES539" s="325"/>
      <c r="KET539" s="325"/>
      <c r="KEU539" s="325"/>
      <c r="KEV539" s="325"/>
      <c r="KEW539" s="325"/>
      <c r="KEX539" s="325"/>
      <c r="KEY539" s="325"/>
      <c r="KEZ539" s="325"/>
      <c r="KFA539" s="325"/>
      <c r="KFB539" s="325"/>
      <c r="KFC539" s="325"/>
      <c r="KFD539" s="325"/>
      <c r="KFE539" s="325"/>
      <c r="KFF539" s="325"/>
      <c r="KFG539" s="325"/>
      <c r="KFH539" s="325"/>
      <c r="KFI539" s="325"/>
      <c r="KFJ539" s="325"/>
      <c r="KFK539" s="325"/>
      <c r="KFL539" s="325"/>
      <c r="KFM539" s="325"/>
      <c r="KFN539" s="325"/>
      <c r="KFO539" s="325"/>
      <c r="KFP539" s="325"/>
      <c r="KFQ539" s="325"/>
      <c r="KFR539" s="325"/>
      <c r="KFS539" s="325"/>
      <c r="KFT539" s="325"/>
      <c r="KFU539" s="325"/>
      <c r="KFV539" s="325"/>
      <c r="KFW539" s="325"/>
      <c r="KFX539" s="325"/>
      <c r="KFY539" s="325"/>
      <c r="KFZ539" s="325"/>
      <c r="KGA539" s="325"/>
      <c r="KGB539" s="325"/>
      <c r="KGC539" s="325"/>
      <c r="KGD539" s="325"/>
      <c r="KGE539" s="325"/>
      <c r="KGF539" s="325"/>
      <c r="KGG539" s="325"/>
      <c r="KGH539" s="325"/>
      <c r="KGI539" s="325"/>
      <c r="KGJ539" s="325"/>
      <c r="KGK539" s="325"/>
      <c r="KGL539" s="325"/>
      <c r="KGM539" s="325"/>
      <c r="KGN539" s="325"/>
      <c r="KGO539" s="325"/>
      <c r="KGP539" s="325"/>
      <c r="KGQ539" s="325"/>
      <c r="KGR539" s="325"/>
      <c r="KGS539" s="325"/>
      <c r="KGT539" s="325"/>
      <c r="KGU539" s="325"/>
      <c r="KGV539" s="325"/>
      <c r="KGW539" s="325"/>
      <c r="KGX539" s="325"/>
      <c r="KGY539" s="325"/>
      <c r="KGZ539" s="325"/>
      <c r="KHA539" s="325"/>
      <c r="KHB539" s="325"/>
      <c r="KHC539" s="325"/>
      <c r="KHD539" s="325"/>
      <c r="KHE539" s="325"/>
      <c r="KHF539" s="325"/>
      <c r="KHG539" s="325"/>
      <c r="KHH539" s="325"/>
      <c r="KHI539" s="325"/>
      <c r="KHJ539" s="325"/>
      <c r="KHK539" s="325"/>
      <c r="KHL539" s="325"/>
      <c r="KHM539" s="325"/>
      <c r="KHN539" s="325"/>
      <c r="KHO539" s="325"/>
      <c r="KHP539" s="325"/>
      <c r="KHQ539" s="325"/>
      <c r="KHR539" s="325"/>
      <c r="KHS539" s="325"/>
      <c r="KHT539" s="325"/>
      <c r="KHU539" s="325"/>
      <c r="KHV539" s="325"/>
      <c r="KHW539" s="325"/>
      <c r="KHX539" s="325"/>
      <c r="KHY539" s="325"/>
      <c r="KHZ539" s="325"/>
      <c r="KIA539" s="325"/>
      <c r="KIB539" s="325"/>
      <c r="KIC539" s="325"/>
      <c r="KID539" s="325"/>
      <c r="KIE539" s="325"/>
      <c r="KIF539" s="325"/>
      <c r="KIG539" s="325"/>
      <c r="KIH539" s="325"/>
      <c r="KII539" s="325"/>
      <c r="KIJ539" s="325"/>
      <c r="KIK539" s="325"/>
      <c r="KIL539" s="325"/>
      <c r="KIM539" s="325"/>
      <c r="KIN539" s="325"/>
      <c r="KIO539" s="325"/>
      <c r="KIP539" s="325"/>
      <c r="KIQ539" s="325"/>
      <c r="KIR539" s="325"/>
      <c r="KIS539" s="325"/>
      <c r="KIT539" s="325"/>
      <c r="KIU539" s="325"/>
      <c r="KIV539" s="325"/>
      <c r="KIW539" s="325"/>
      <c r="KIX539" s="325"/>
      <c r="KIY539" s="325"/>
      <c r="KIZ539" s="325"/>
      <c r="KJA539" s="325"/>
      <c r="KJB539" s="325"/>
      <c r="KJC539" s="325"/>
      <c r="KJD539" s="325"/>
      <c r="KJE539" s="325"/>
      <c r="KJF539" s="325"/>
      <c r="KJG539" s="325"/>
      <c r="KJH539" s="325"/>
      <c r="KJI539" s="325"/>
      <c r="KJJ539" s="325"/>
      <c r="KJK539" s="325"/>
      <c r="KJL539" s="325"/>
      <c r="KJM539" s="325"/>
      <c r="KJN539" s="325"/>
      <c r="KJO539" s="325"/>
      <c r="KJP539" s="325"/>
      <c r="KJQ539" s="325"/>
      <c r="KJR539" s="325"/>
      <c r="KJS539" s="325"/>
      <c r="KJT539" s="325"/>
      <c r="KJU539" s="325"/>
      <c r="KJV539" s="325"/>
      <c r="KJW539" s="325"/>
      <c r="KJX539" s="325"/>
      <c r="KJY539" s="325"/>
      <c r="KJZ539" s="325"/>
      <c r="KKA539" s="325"/>
      <c r="KKB539" s="325"/>
      <c r="KKC539" s="325"/>
      <c r="KKD539" s="325"/>
      <c r="KKE539" s="325"/>
      <c r="KKF539" s="325"/>
      <c r="KKG539" s="325"/>
      <c r="KKH539" s="325"/>
      <c r="KKI539" s="325"/>
      <c r="KKJ539" s="325"/>
      <c r="KKK539" s="325"/>
      <c r="KKL539" s="325"/>
      <c r="KKM539" s="325"/>
      <c r="KKN539" s="325"/>
      <c r="KKO539" s="325"/>
      <c r="KKP539" s="325"/>
      <c r="KKQ539" s="325"/>
      <c r="KKR539" s="325"/>
      <c r="KKS539" s="325"/>
      <c r="KKT539" s="325"/>
      <c r="KKU539" s="325"/>
      <c r="KKV539" s="325"/>
      <c r="KKW539" s="325"/>
      <c r="KKX539" s="325"/>
      <c r="KKY539" s="325"/>
      <c r="KKZ539" s="325"/>
      <c r="KLA539" s="325"/>
      <c r="KLB539" s="325"/>
      <c r="KLC539" s="325"/>
      <c r="KLD539" s="325"/>
      <c r="KLE539" s="325"/>
      <c r="KLF539" s="325"/>
      <c r="KLG539" s="325"/>
      <c r="KLH539" s="325"/>
      <c r="KLI539" s="325"/>
      <c r="KLJ539" s="325"/>
      <c r="KLK539" s="325"/>
      <c r="KLL539" s="325"/>
      <c r="KLM539" s="325"/>
      <c r="KLN539" s="325"/>
      <c r="KLO539" s="325"/>
      <c r="KLP539" s="325"/>
      <c r="KLQ539" s="325"/>
      <c r="KLR539" s="325"/>
      <c r="KLS539" s="325"/>
      <c r="KLT539" s="325"/>
      <c r="KLU539" s="325"/>
      <c r="KLV539" s="325"/>
      <c r="KLW539" s="325"/>
      <c r="KLX539" s="325"/>
      <c r="KLY539" s="325"/>
      <c r="KLZ539" s="325"/>
      <c r="KMA539" s="325"/>
      <c r="KMB539" s="325"/>
      <c r="KMC539" s="325"/>
      <c r="KMD539" s="325"/>
      <c r="KME539" s="325"/>
      <c r="KMF539" s="325"/>
      <c r="KMG539" s="325"/>
      <c r="KMH539" s="325"/>
      <c r="KMI539" s="325"/>
      <c r="KMJ539" s="325"/>
      <c r="KMK539" s="325"/>
      <c r="KML539" s="325"/>
      <c r="KMM539" s="325"/>
      <c r="KMN539" s="325"/>
      <c r="KMO539" s="325"/>
      <c r="KMP539" s="325"/>
      <c r="KMQ539" s="325"/>
      <c r="KMR539" s="325"/>
      <c r="KMS539" s="325"/>
      <c r="KMT539" s="325"/>
      <c r="KMU539" s="325"/>
      <c r="KMV539" s="325"/>
      <c r="KMW539" s="325"/>
      <c r="KMX539" s="325"/>
      <c r="KMY539" s="325"/>
      <c r="KMZ539" s="325"/>
      <c r="KNA539" s="325"/>
      <c r="KNB539" s="325"/>
      <c r="KNC539" s="325"/>
      <c r="KND539" s="325"/>
      <c r="KNE539" s="325"/>
      <c r="KNF539" s="325"/>
      <c r="KNG539" s="325"/>
      <c r="KNH539" s="325"/>
      <c r="KNI539" s="325"/>
      <c r="KNJ539" s="325"/>
      <c r="KNK539" s="325"/>
      <c r="KNL539" s="325"/>
      <c r="KNM539" s="325"/>
      <c r="KNN539" s="325"/>
      <c r="KNO539" s="325"/>
      <c r="KNP539" s="325"/>
      <c r="KNQ539" s="325"/>
      <c r="KNR539" s="325"/>
      <c r="KNS539" s="325"/>
      <c r="KNT539" s="325"/>
      <c r="KNU539" s="325"/>
      <c r="KNV539" s="325"/>
      <c r="KNW539" s="325"/>
      <c r="KNX539" s="325"/>
      <c r="KNY539" s="325"/>
      <c r="KNZ539" s="325"/>
      <c r="KOA539" s="325"/>
      <c r="KOB539" s="325"/>
      <c r="KOC539" s="325"/>
      <c r="KOD539" s="325"/>
      <c r="KOE539" s="325"/>
      <c r="KOF539" s="325"/>
      <c r="KOG539" s="325"/>
      <c r="KOH539" s="325"/>
      <c r="KOI539" s="325"/>
      <c r="KOJ539" s="325"/>
      <c r="KOK539" s="325"/>
      <c r="KOL539" s="325"/>
      <c r="KOM539" s="325"/>
      <c r="KON539" s="325"/>
      <c r="KOO539" s="325"/>
      <c r="KOP539" s="325"/>
      <c r="KOQ539" s="325"/>
      <c r="KOR539" s="325"/>
      <c r="KOS539" s="325"/>
      <c r="KOT539" s="325"/>
      <c r="KOU539" s="325"/>
      <c r="KOV539" s="325"/>
      <c r="KOW539" s="325"/>
      <c r="KOX539" s="325"/>
      <c r="KOY539" s="325"/>
      <c r="KOZ539" s="325"/>
      <c r="KPA539" s="325"/>
      <c r="KPB539" s="325"/>
      <c r="KPC539" s="325"/>
      <c r="KPD539" s="325"/>
      <c r="KPE539" s="325"/>
      <c r="KPF539" s="325"/>
      <c r="KPG539" s="325"/>
      <c r="KPH539" s="325"/>
      <c r="KPI539" s="325"/>
      <c r="KPJ539" s="325"/>
      <c r="KPK539" s="325"/>
      <c r="KPL539" s="325"/>
      <c r="KPM539" s="325"/>
      <c r="KPN539" s="325"/>
      <c r="KPO539" s="325"/>
      <c r="KPP539" s="325"/>
      <c r="KPQ539" s="325"/>
      <c r="KPR539" s="325"/>
      <c r="KPS539" s="325"/>
      <c r="KPT539" s="325"/>
      <c r="KPU539" s="325"/>
      <c r="KPV539" s="325"/>
      <c r="KPW539" s="325"/>
      <c r="KPX539" s="325"/>
      <c r="KPY539" s="325"/>
      <c r="KPZ539" s="325"/>
      <c r="KQA539" s="325"/>
      <c r="KQB539" s="325"/>
      <c r="KQC539" s="325"/>
      <c r="KQD539" s="325"/>
      <c r="KQE539" s="325"/>
      <c r="KQF539" s="325"/>
      <c r="KQG539" s="325"/>
      <c r="KQH539" s="325"/>
      <c r="KQI539" s="325"/>
      <c r="KQJ539" s="325"/>
      <c r="KQK539" s="325"/>
      <c r="KQL539" s="325"/>
      <c r="KQM539" s="325"/>
      <c r="KQN539" s="325"/>
      <c r="KQO539" s="325"/>
      <c r="KQP539" s="325"/>
      <c r="KQQ539" s="325"/>
      <c r="KQR539" s="325"/>
      <c r="KQS539" s="325"/>
      <c r="KQT539" s="325"/>
      <c r="KQU539" s="325"/>
      <c r="KQV539" s="325"/>
      <c r="KQW539" s="325"/>
      <c r="KQX539" s="325"/>
      <c r="KQY539" s="325"/>
      <c r="KQZ539" s="325"/>
      <c r="KRA539" s="325"/>
      <c r="KRB539" s="325"/>
      <c r="KRC539" s="325"/>
      <c r="KRD539" s="325"/>
      <c r="KRE539" s="325"/>
      <c r="KRF539" s="325"/>
      <c r="KRG539" s="325"/>
      <c r="KRH539" s="325"/>
      <c r="KRI539" s="325"/>
      <c r="KRJ539" s="325"/>
      <c r="KRK539" s="325"/>
      <c r="KRL539" s="325"/>
      <c r="KRM539" s="325"/>
      <c r="KRN539" s="325"/>
      <c r="KRO539" s="325"/>
      <c r="KRP539" s="325"/>
      <c r="KRQ539" s="325"/>
      <c r="KRR539" s="325"/>
      <c r="KRS539" s="325"/>
      <c r="KRT539" s="325"/>
      <c r="KRU539" s="325"/>
      <c r="KRV539" s="325"/>
      <c r="KRW539" s="325"/>
      <c r="KRX539" s="325"/>
      <c r="KRY539" s="325"/>
      <c r="KRZ539" s="325"/>
      <c r="KSA539" s="325"/>
      <c r="KSB539" s="325"/>
      <c r="KSC539" s="325"/>
      <c r="KSD539" s="325"/>
      <c r="KSE539" s="325"/>
      <c r="KSF539" s="325"/>
      <c r="KSG539" s="325"/>
      <c r="KSH539" s="325"/>
      <c r="KSI539" s="325"/>
      <c r="KSJ539" s="325"/>
      <c r="KSK539" s="325"/>
      <c r="KSL539" s="325"/>
      <c r="KSM539" s="325"/>
      <c r="KSN539" s="325"/>
      <c r="KSO539" s="325"/>
      <c r="KSP539" s="325"/>
      <c r="KSQ539" s="325"/>
      <c r="KSR539" s="325"/>
      <c r="KSS539" s="325"/>
      <c r="KST539" s="325"/>
      <c r="KSU539" s="325"/>
      <c r="KSV539" s="325"/>
      <c r="KSW539" s="325"/>
      <c r="KSX539" s="325"/>
      <c r="KSY539" s="325"/>
      <c r="KSZ539" s="325"/>
      <c r="KTA539" s="325"/>
      <c r="KTB539" s="325"/>
      <c r="KTC539" s="325"/>
      <c r="KTD539" s="325"/>
      <c r="KTE539" s="325"/>
      <c r="KTF539" s="325"/>
      <c r="KTG539" s="325"/>
      <c r="KTH539" s="325"/>
      <c r="KTI539" s="325"/>
      <c r="KTJ539" s="325"/>
      <c r="KTK539" s="325"/>
      <c r="KTL539" s="325"/>
      <c r="KTM539" s="325"/>
      <c r="KTN539" s="325"/>
      <c r="KTO539" s="325"/>
      <c r="KTP539" s="325"/>
      <c r="KTQ539" s="325"/>
      <c r="KTR539" s="325"/>
      <c r="KTS539" s="325"/>
      <c r="KTT539" s="325"/>
      <c r="KTU539" s="325"/>
      <c r="KTV539" s="325"/>
      <c r="KTW539" s="325"/>
      <c r="KTX539" s="325"/>
      <c r="KTY539" s="325"/>
      <c r="KTZ539" s="325"/>
      <c r="KUA539" s="325"/>
      <c r="KUB539" s="325"/>
      <c r="KUC539" s="325"/>
      <c r="KUD539" s="325"/>
      <c r="KUE539" s="325"/>
      <c r="KUF539" s="325"/>
      <c r="KUG539" s="325"/>
      <c r="KUH539" s="325"/>
      <c r="KUI539" s="325"/>
      <c r="KUJ539" s="325"/>
      <c r="KUK539" s="325"/>
      <c r="KUL539" s="325"/>
      <c r="KUM539" s="325"/>
      <c r="KUN539" s="325"/>
      <c r="KUO539" s="325"/>
      <c r="KUP539" s="325"/>
      <c r="KUQ539" s="325"/>
      <c r="KUR539" s="325"/>
      <c r="KUS539" s="325"/>
      <c r="KUT539" s="325"/>
      <c r="KUU539" s="325"/>
      <c r="KUV539" s="325"/>
      <c r="KUW539" s="325"/>
      <c r="KUX539" s="325"/>
      <c r="KUY539" s="325"/>
      <c r="KUZ539" s="325"/>
      <c r="KVA539" s="325"/>
      <c r="KVB539" s="325"/>
      <c r="KVC539" s="325"/>
      <c r="KVD539" s="325"/>
      <c r="KVE539" s="325"/>
      <c r="KVF539" s="325"/>
      <c r="KVG539" s="325"/>
      <c r="KVH539" s="325"/>
      <c r="KVI539" s="325"/>
      <c r="KVJ539" s="325"/>
      <c r="KVK539" s="325"/>
      <c r="KVL539" s="325"/>
      <c r="KVM539" s="325"/>
      <c r="KVN539" s="325"/>
      <c r="KVO539" s="325"/>
      <c r="KVP539" s="325"/>
      <c r="KVQ539" s="325"/>
      <c r="KVR539" s="325"/>
      <c r="KVS539" s="325"/>
      <c r="KVT539" s="325"/>
      <c r="KVU539" s="325"/>
      <c r="KVV539" s="325"/>
      <c r="KVW539" s="325"/>
      <c r="KVX539" s="325"/>
      <c r="KVY539" s="325"/>
      <c r="KVZ539" s="325"/>
      <c r="KWA539" s="325"/>
      <c r="KWB539" s="325"/>
      <c r="KWC539" s="325"/>
      <c r="KWD539" s="325"/>
      <c r="KWE539" s="325"/>
      <c r="KWF539" s="325"/>
      <c r="KWG539" s="325"/>
      <c r="KWH539" s="325"/>
      <c r="KWI539" s="325"/>
      <c r="KWJ539" s="325"/>
      <c r="KWK539" s="325"/>
      <c r="KWL539" s="325"/>
      <c r="KWM539" s="325"/>
      <c r="KWN539" s="325"/>
      <c r="KWO539" s="325"/>
      <c r="KWP539" s="325"/>
      <c r="KWQ539" s="325"/>
      <c r="KWR539" s="325"/>
      <c r="KWS539" s="325"/>
      <c r="KWT539" s="325"/>
      <c r="KWU539" s="325"/>
      <c r="KWV539" s="325"/>
      <c r="KWW539" s="325"/>
      <c r="KWX539" s="325"/>
      <c r="KWY539" s="325"/>
      <c r="KWZ539" s="325"/>
      <c r="KXA539" s="325"/>
      <c r="KXB539" s="325"/>
      <c r="KXC539" s="325"/>
      <c r="KXD539" s="325"/>
      <c r="KXE539" s="325"/>
      <c r="KXF539" s="325"/>
      <c r="KXG539" s="325"/>
      <c r="KXH539" s="325"/>
      <c r="KXI539" s="325"/>
      <c r="KXJ539" s="325"/>
      <c r="KXK539" s="325"/>
      <c r="KXL539" s="325"/>
      <c r="KXM539" s="325"/>
      <c r="KXN539" s="325"/>
      <c r="KXO539" s="325"/>
      <c r="KXP539" s="325"/>
      <c r="KXQ539" s="325"/>
      <c r="KXR539" s="325"/>
      <c r="KXS539" s="325"/>
      <c r="KXT539" s="325"/>
      <c r="KXU539" s="325"/>
      <c r="KXV539" s="325"/>
      <c r="KXW539" s="325"/>
      <c r="KXX539" s="325"/>
      <c r="KXY539" s="325"/>
      <c r="KXZ539" s="325"/>
      <c r="KYA539" s="325"/>
      <c r="KYB539" s="325"/>
      <c r="KYC539" s="325"/>
      <c r="KYD539" s="325"/>
      <c r="KYE539" s="325"/>
      <c r="KYF539" s="325"/>
      <c r="KYG539" s="325"/>
      <c r="KYH539" s="325"/>
      <c r="KYI539" s="325"/>
      <c r="KYJ539" s="325"/>
      <c r="KYK539" s="325"/>
      <c r="KYL539" s="325"/>
      <c r="KYM539" s="325"/>
      <c r="KYN539" s="325"/>
      <c r="KYO539" s="325"/>
      <c r="KYP539" s="325"/>
      <c r="KYQ539" s="325"/>
      <c r="KYR539" s="325"/>
      <c r="KYS539" s="325"/>
      <c r="KYT539" s="325"/>
      <c r="KYU539" s="325"/>
      <c r="KYV539" s="325"/>
      <c r="KYW539" s="325"/>
      <c r="KYX539" s="325"/>
      <c r="KYY539" s="325"/>
      <c r="KYZ539" s="325"/>
      <c r="KZA539" s="325"/>
      <c r="KZB539" s="325"/>
      <c r="KZC539" s="325"/>
      <c r="KZD539" s="325"/>
      <c r="KZE539" s="325"/>
      <c r="KZF539" s="325"/>
      <c r="KZG539" s="325"/>
      <c r="KZH539" s="325"/>
      <c r="KZI539" s="325"/>
      <c r="KZJ539" s="325"/>
      <c r="KZK539" s="325"/>
      <c r="KZL539" s="325"/>
      <c r="KZM539" s="325"/>
      <c r="KZN539" s="325"/>
      <c r="KZO539" s="325"/>
      <c r="KZP539" s="325"/>
      <c r="KZQ539" s="325"/>
      <c r="KZR539" s="325"/>
      <c r="KZS539" s="325"/>
      <c r="KZT539" s="325"/>
      <c r="KZU539" s="325"/>
      <c r="KZV539" s="325"/>
      <c r="KZW539" s="325"/>
      <c r="KZX539" s="325"/>
      <c r="KZY539" s="325"/>
      <c r="KZZ539" s="325"/>
      <c r="LAA539" s="325"/>
      <c r="LAB539" s="325"/>
      <c r="LAC539" s="325"/>
      <c r="LAD539" s="325"/>
      <c r="LAE539" s="325"/>
      <c r="LAF539" s="325"/>
      <c r="LAG539" s="325"/>
      <c r="LAH539" s="325"/>
      <c r="LAI539" s="325"/>
      <c r="LAJ539" s="325"/>
      <c r="LAK539" s="325"/>
      <c r="LAL539" s="325"/>
      <c r="LAM539" s="325"/>
      <c r="LAN539" s="325"/>
      <c r="LAO539" s="325"/>
      <c r="LAP539" s="325"/>
      <c r="LAQ539" s="325"/>
      <c r="LAR539" s="325"/>
      <c r="LAS539" s="325"/>
      <c r="LAT539" s="325"/>
      <c r="LAU539" s="325"/>
      <c r="LAV539" s="325"/>
      <c r="LAW539" s="325"/>
      <c r="LAX539" s="325"/>
      <c r="LAY539" s="325"/>
      <c r="LAZ539" s="325"/>
      <c r="LBA539" s="325"/>
      <c r="LBB539" s="325"/>
      <c r="LBC539" s="325"/>
      <c r="LBD539" s="325"/>
      <c r="LBE539" s="325"/>
      <c r="LBF539" s="325"/>
      <c r="LBG539" s="325"/>
      <c r="LBH539" s="325"/>
      <c r="LBI539" s="325"/>
      <c r="LBJ539" s="325"/>
      <c r="LBK539" s="325"/>
      <c r="LBL539" s="325"/>
      <c r="LBM539" s="325"/>
      <c r="LBN539" s="325"/>
      <c r="LBO539" s="325"/>
      <c r="LBP539" s="325"/>
      <c r="LBQ539" s="325"/>
      <c r="LBR539" s="325"/>
      <c r="LBS539" s="325"/>
      <c r="LBT539" s="325"/>
      <c r="LBU539" s="325"/>
      <c r="LBV539" s="325"/>
      <c r="LBW539" s="325"/>
      <c r="LBX539" s="325"/>
      <c r="LBY539" s="325"/>
      <c r="LBZ539" s="325"/>
      <c r="LCA539" s="325"/>
      <c r="LCB539" s="325"/>
      <c r="LCC539" s="325"/>
      <c r="LCD539" s="325"/>
      <c r="LCE539" s="325"/>
      <c r="LCF539" s="325"/>
      <c r="LCG539" s="325"/>
      <c r="LCH539" s="325"/>
      <c r="LCI539" s="325"/>
      <c r="LCJ539" s="325"/>
      <c r="LCK539" s="325"/>
      <c r="LCL539" s="325"/>
      <c r="LCM539" s="325"/>
      <c r="LCN539" s="325"/>
      <c r="LCO539" s="325"/>
      <c r="LCP539" s="325"/>
      <c r="LCQ539" s="325"/>
      <c r="LCR539" s="325"/>
      <c r="LCS539" s="325"/>
      <c r="LCT539" s="325"/>
      <c r="LCU539" s="325"/>
      <c r="LCV539" s="325"/>
      <c r="LCW539" s="325"/>
      <c r="LCX539" s="325"/>
      <c r="LCY539" s="325"/>
      <c r="LCZ539" s="325"/>
      <c r="LDA539" s="325"/>
      <c r="LDB539" s="325"/>
      <c r="LDC539" s="325"/>
      <c r="LDD539" s="325"/>
      <c r="LDE539" s="325"/>
      <c r="LDF539" s="325"/>
      <c r="LDG539" s="325"/>
      <c r="LDH539" s="325"/>
      <c r="LDI539" s="325"/>
      <c r="LDJ539" s="325"/>
      <c r="LDK539" s="325"/>
      <c r="LDL539" s="325"/>
      <c r="LDM539" s="325"/>
      <c r="LDN539" s="325"/>
      <c r="LDO539" s="325"/>
      <c r="LDP539" s="325"/>
      <c r="LDQ539" s="325"/>
      <c r="LDR539" s="325"/>
      <c r="LDS539" s="325"/>
      <c r="LDT539" s="325"/>
      <c r="LDU539" s="325"/>
      <c r="LDV539" s="325"/>
      <c r="LDW539" s="325"/>
      <c r="LDX539" s="325"/>
      <c r="LDY539" s="325"/>
      <c r="LDZ539" s="325"/>
      <c r="LEA539" s="325"/>
      <c r="LEB539" s="325"/>
      <c r="LEC539" s="325"/>
      <c r="LED539" s="325"/>
      <c r="LEE539" s="325"/>
      <c r="LEF539" s="325"/>
      <c r="LEG539" s="325"/>
      <c r="LEH539" s="325"/>
      <c r="LEI539" s="325"/>
      <c r="LEJ539" s="325"/>
      <c r="LEK539" s="325"/>
      <c r="LEL539" s="325"/>
      <c r="LEM539" s="325"/>
      <c r="LEN539" s="325"/>
      <c r="LEO539" s="325"/>
      <c r="LEP539" s="325"/>
      <c r="LEQ539" s="325"/>
      <c r="LER539" s="325"/>
      <c r="LES539" s="325"/>
      <c r="LET539" s="325"/>
      <c r="LEU539" s="325"/>
      <c r="LEV539" s="325"/>
      <c r="LEW539" s="325"/>
      <c r="LEX539" s="325"/>
      <c r="LEY539" s="325"/>
      <c r="LEZ539" s="325"/>
      <c r="LFA539" s="325"/>
      <c r="LFB539" s="325"/>
      <c r="LFC539" s="325"/>
      <c r="LFD539" s="325"/>
      <c r="LFE539" s="325"/>
      <c r="LFF539" s="325"/>
      <c r="LFG539" s="325"/>
      <c r="LFH539" s="325"/>
      <c r="LFI539" s="325"/>
      <c r="LFJ539" s="325"/>
      <c r="LFK539" s="325"/>
      <c r="LFL539" s="325"/>
      <c r="LFM539" s="325"/>
      <c r="LFN539" s="325"/>
      <c r="LFO539" s="325"/>
      <c r="LFP539" s="325"/>
      <c r="LFQ539" s="325"/>
      <c r="LFR539" s="325"/>
      <c r="LFS539" s="325"/>
      <c r="LFT539" s="325"/>
      <c r="LFU539" s="325"/>
      <c r="LFV539" s="325"/>
      <c r="LFW539" s="325"/>
      <c r="LFX539" s="325"/>
      <c r="LFY539" s="325"/>
      <c r="LFZ539" s="325"/>
      <c r="LGA539" s="325"/>
      <c r="LGB539" s="325"/>
      <c r="LGC539" s="325"/>
      <c r="LGD539" s="325"/>
      <c r="LGE539" s="325"/>
      <c r="LGF539" s="325"/>
      <c r="LGG539" s="325"/>
      <c r="LGH539" s="325"/>
      <c r="LGI539" s="325"/>
      <c r="LGJ539" s="325"/>
      <c r="LGK539" s="325"/>
      <c r="LGL539" s="325"/>
      <c r="LGM539" s="325"/>
      <c r="LGN539" s="325"/>
      <c r="LGO539" s="325"/>
      <c r="LGP539" s="325"/>
      <c r="LGQ539" s="325"/>
      <c r="LGR539" s="325"/>
      <c r="LGS539" s="325"/>
      <c r="LGT539" s="325"/>
      <c r="LGU539" s="325"/>
      <c r="LGV539" s="325"/>
      <c r="LGW539" s="325"/>
      <c r="LGX539" s="325"/>
      <c r="LGY539" s="325"/>
      <c r="LGZ539" s="325"/>
      <c r="LHA539" s="325"/>
      <c r="LHB539" s="325"/>
      <c r="LHC539" s="325"/>
      <c r="LHD539" s="325"/>
      <c r="LHE539" s="325"/>
      <c r="LHF539" s="325"/>
      <c r="LHG539" s="325"/>
      <c r="LHH539" s="325"/>
      <c r="LHI539" s="325"/>
      <c r="LHJ539" s="325"/>
      <c r="LHK539" s="325"/>
      <c r="LHL539" s="325"/>
      <c r="LHM539" s="325"/>
      <c r="LHN539" s="325"/>
      <c r="LHO539" s="325"/>
      <c r="LHP539" s="325"/>
      <c r="LHQ539" s="325"/>
      <c r="LHR539" s="325"/>
      <c r="LHS539" s="325"/>
      <c r="LHT539" s="325"/>
      <c r="LHU539" s="325"/>
      <c r="LHV539" s="325"/>
      <c r="LHW539" s="325"/>
      <c r="LHX539" s="325"/>
      <c r="LHY539" s="325"/>
      <c r="LHZ539" s="325"/>
      <c r="LIA539" s="325"/>
      <c r="LIB539" s="325"/>
      <c r="LIC539" s="325"/>
      <c r="LID539" s="325"/>
      <c r="LIE539" s="325"/>
      <c r="LIF539" s="325"/>
      <c r="LIG539" s="325"/>
      <c r="LIH539" s="325"/>
      <c r="LII539" s="325"/>
      <c r="LIJ539" s="325"/>
      <c r="LIK539" s="325"/>
      <c r="LIL539" s="325"/>
      <c r="LIM539" s="325"/>
      <c r="LIN539" s="325"/>
      <c r="LIO539" s="325"/>
      <c r="LIP539" s="325"/>
      <c r="LIQ539" s="325"/>
      <c r="LIR539" s="325"/>
      <c r="LIS539" s="325"/>
      <c r="LIT539" s="325"/>
      <c r="LIU539" s="325"/>
      <c r="LIV539" s="325"/>
      <c r="LIW539" s="325"/>
      <c r="LIX539" s="325"/>
      <c r="LIY539" s="325"/>
      <c r="LIZ539" s="325"/>
      <c r="LJA539" s="325"/>
      <c r="LJB539" s="325"/>
      <c r="LJC539" s="325"/>
      <c r="LJD539" s="325"/>
      <c r="LJE539" s="325"/>
      <c r="LJF539" s="325"/>
      <c r="LJG539" s="325"/>
      <c r="LJH539" s="325"/>
      <c r="LJI539" s="325"/>
      <c r="LJJ539" s="325"/>
      <c r="LJK539" s="325"/>
      <c r="LJL539" s="325"/>
      <c r="LJM539" s="325"/>
      <c r="LJN539" s="325"/>
      <c r="LJO539" s="325"/>
      <c r="LJP539" s="325"/>
      <c r="LJQ539" s="325"/>
      <c r="LJR539" s="325"/>
      <c r="LJS539" s="325"/>
      <c r="LJT539" s="325"/>
      <c r="LJU539" s="325"/>
      <c r="LJV539" s="325"/>
      <c r="LJW539" s="325"/>
      <c r="LJX539" s="325"/>
      <c r="LJY539" s="325"/>
      <c r="LJZ539" s="325"/>
      <c r="LKA539" s="325"/>
      <c r="LKB539" s="325"/>
      <c r="LKC539" s="325"/>
      <c r="LKD539" s="325"/>
      <c r="LKE539" s="325"/>
      <c r="LKF539" s="325"/>
      <c r="LKG539" s="325"/>
      <c r="LKH539" s="325"/>
      <c r="LKI539" s="325"/>
      <c r="LKJ539" s="325"/>
      <c r="LKK539" s="325"/>
      <c r="LKL539" s="325"/>
      <c r="LKM539" s="325"/>
      <c r="LKN539" s="325"/>
      <c r="LKO539" s="325"/>
      <c r="LKP539" s="325"/>
      <c r="LKQ539" s="325"/>
      <c r="LKR539" s="325"/>
      <c r="LKS539" s="325"/>
      <c r="LKT539" s="325"/>
      <c r="LKU539" s="325"/>
      <c r="LKV539" s="325"/>
      <c r="LKW539" s="325"/>
      <c r="LKX539" s="325"/>
      <c r="LKY539" s="325"/>
      <c r="LKZ539" s="325"/>
      <c r="LLA539" s="325"/>
      <c r="LLB539" s="325"/>
      <c r="LLC539" s="325"/>
      <c r="LLD539" s="325"/>
      <c r="LLE539" s="325"/>
      <c r="LLF539" s="325"/>
      <c r="LLG539" s="325"/>
      <c r="LLH539" s="325"/>
      <c r="LLI539" s="325"/>
      <c r="LLJ539" s="325"/>
      <c r="LLK539" s="325"/>
      <c r="LLL539" s="325"/>
      <c r="LLM539" s="325"/>
      <c r="LLN539" s="325"/>
      <c r="LLO539" s="325"/>
      <c r="LLP539" s="325"/>
      <c r="LLQ539" s="325"/>
      <c r="LLR539" s="325"/>
      <c r="LLS539" s="325"/>
      <c r="LLT539" s="325"/>
      <c r="LLU539" s="325"/>
      <c r="LLV539" s="325"/>
      <c r="LLW539" s="325"/>
      <c r="LLX539" s="325"/>
      <c r="LLY539" s="325"/>
      <c r="LLZ539" s="325"/>
      <c r="LMA539" s="325"/>
      <c r="LMB539" s="325"/>
      <c r="LMC539" s="325"/>
      <c r="LMD539" s="325"/>
      <c r="LME539" s="325"/>
      <c r="LMF539" s="325"/>
      <c r="LMG539" s="325"/>
      <c r="LMH539" s="325"/>
      <c r="LMI539" s="325"/>
      <c r="LMJ539" s="325"/>
      <c r="LMK539" s="325"/>
      <c r="LML539" s="325"/>
      <c r="LMM539" s="325"/>
      <c r="LMN539" s="325"/>
      <c r="LMO539" s="325"/>
      <c r="LMP539" s="325"/>
      <c r="LMQ539" s="325"/>
      <c r="LMR539" s="325"/>
      <c r="LMS539" s="325"/>
      <c r="LMT539" s="325"/>
      <c r="LMU539" s="325"/>
      <c r="LMV539" s="325"/>
      <c r="LMW539" s="325"/>
      <c r="LMX539" s="325"/>
      <c r="LMY539" s="325"/>
      <c r="LMZ539" s="325"/>
      <c r="LNA539" s="325"/>
      <c r="LNB539" s="325"/>
      <c r="LNC539" s="325"/>
      <c r="LND539" s="325"/>
      <c r="LNE539" s="325"/>
      <c r="LNF539" s="325"/>
      <c r="LNG539" s="325"/>
      <c r="LNH539" s="325"/>
      <c r="LNI539" s="325"/>
      <c r="LNJ539" s="325"/>
      <c r="LNK539" s="325"/>
      <c r="LNL539" s="325"/>
      <c r="LNM539" s="325"/>
      <c r="LNN539" s="325"/>
      <c r="LNO539" s="325"/>
      <c r="LNP539" s="325"/>
      <c r="LNQ539" s="325"/>
      <c r="LNR539" s="325"/>
      <c r="LNS539" s="325"/>
      <c r="LNT539" s="325"/>
      <c r="LNU539" s="325"/>
      <c r="LNV539" s="325"/>
      <c r="LNW539" s="325"/>
      <c r="LNX539" s="325"/>
      <c r="LNY539" s="325"/>
      <c r="LNZ539" s="325"/>
      <c r="LOA539" s="325"/>
      <c r="LOB539" s="325"/>
      <c r="LOC539" s="325"/>
      <c r="LOD539" s="325"/>
      <c r="LOE539" s="325"/>
      <c r="LOF539" s="325"/>
      <c r="LOG539" s="325"/>
      <c r="LOH539" s="325"/>
      <c r="LOI539" s="325"/>
      <c r="LOJ539" s="325"/>
      <c r="LOK539" s="325"/>
      <c r="LOL539" s="325"/>
      <c r="LOM539" s="325"/>
      <c r="LON539" s="325"/>
      <c r="LOO539" s="325"/>
      <c r="LOP539" s="325"/>
      <c r="LOQ539" s="325"/>
      <c r="LOR539" s="325"/>
      <c r="LOS539" s="325"/>
      <c r="LOT539" s="325"/>
      <c r="LOU539" s="325"/>
      <c r="LOV539" s="325"/>
      <c r="LOW539" s="325"/>
      <c r="LOX539" s="325"/>
      <c r="LOY539" s="325"/>
      <c r="LOZ539" s="325"/>
      <c r="LPA539" s="325"/>
      <c r="LPB539" s="325"/>
      <c r="LPC539" s="325"/>
      <c r="LPD539" s="325"/>
      <c r="LPE539" s="325"/>
      <c r="LPF539" s="325"/>
      <c r="LPG539" s="325"/>
      <c r="LPH539" s="325"/>
      <c r="LPI539" s="325"/>
      <c r="LPJ539" s="325"/>
      <c r="LPK539" s="325"/>
      <c r="LPL539" s="325"/>
      <c r="LPM539" s="325"/>
      <c r="LPN539" s="325"/>
      <c r="LPO539" s="325"/>
      <c r="LPP539" s="325"/>
      <c r="LPQ539" s="325"/>
      <c r="LPR539" s="325"/>
      <c r="LPS539" s="325"/>
      <c r="LPT539" s="325"/>
      <c r="LPU539" s="325"/>
      <c r="LPV539" s="325"/>
      <c r="LPW539" s="325"/>
      <c r="LPX539" s="325"/>
      <c r="LPY539" s="325"/>
      <c r="LPZ539" s="325"/>
      <c r="LQA539" s="325"/>
      <c r="LQB539" s="325"/>
      <c r="LQC539" s="325"/>
      <c r="LQD539" s="325"/>
      <c r="LQE539" s="325"/>
      <c r="LQF539" s="325"/>
      <c r="LQG539" s="325"/>
      <c r="LQH539" s="325"/>
      <c r="LQI539" s="325"/>
      <c r="LQJ539" s="325"/>
      <c r="LQK539" s="325"/>
      <c r="LQL539" s="325"/>
      <c r="LQM539" s="325"/>
      <c r="LQN539" s="325"/>
      <c r="LQO539" s="325"/>
      <c r="LQP539" s="325"/>
      <c r="LQQ539" s="325"/>
      <c r="LQR539" s="325"/>
      <c r="LQS539" s="325"/>
      <c r="LQT539" s="325"/>
      <c r="LQU539" s="325"/>
      <c r="LQV539" s="325"/>
      <c r="LQW539" s="325"/>
      <c r="LQX539" s="325"/>
      <c r="LQY539" s="325"/>
      <c r="LQZ539" s="325"/>
      <c r="LRA539" s="325"/>
      <c r="LRB539" s="325"/>
      <c r="LRC539" s="325"/>
      <c r="LRD539" s="325"/>
      <c r="LRE539" s="325"/>
      <c r="LRF539" s="325"/>
      <c r="LRG539" s="325"/>
      <c r="LRH539" s="325"/>
      <c r="LRI539" s="325"/>
      <c r="LRJ539" s="325"/>
      <c r="LRK539" s="325"/>
      <c r="LRL539" s="325"/>
      <c r="LRM539" s="325"/>
      <c r="LRN539" s="325"/>
      <c r="LRO539" s="325"/>
      <c r="LRP539" s="325"/>
      <c r="LRQ539" s="325"/>
      <c r="LRR539" s="325"/>
      <c r="LRS539" s="325"/>
      <c r="LRT539" s="325"/>
      <c r="LRU539" s="325"/>
      <c r="LRV539" s="325"/>
      <c r="LRW539" s="325"/>
      <c r="LRX539" s="325"/>
      <c r="LRY539" s="325"/>
      <c r="LRZ539" s="325"/>
      <c r="LSA539" s="325"/>
      <c r="LSB539" s="325"/>
      <c r="LSC539" s="325"/>
      <c r="LSD539" s="325"/>
      <c r="LSE539" s="325"/>
      <c r="LSF539" s="325"/>
      <c r="LSG539" s="325"/>
      <c r="LSH539" s="325"/>
      <c r="LSI539" s="325"/>
      <c r="LSJ539" s="325"/>
      <c r="LSK539" s="325"/>
      <c r="LSL539" s="325"/>
      <c r="LSM539" s="325"/>
      <c r="LSN539" s="325"/>
      <c r="LSO539" s="325"/>
      <c r="LSP539" s="325"/>
      <c r="LSQ539" s="325"/>
      <c r="LSR539" s="325"/>
      <c r="LSS539" s="325"/>
      <c r="LST539" s="325"/>
      <c r="LSU539" s="325"/>
      <c r="LSV539" s="325"/>
      <c r="LSW539" s="325"/>
      <c r="LSX539" s="325"/>
      <c r="LSY539" s="325"/>
      <c r="LSZ539" s="325"/>
      <c r="LTA539" s="325"/>
      <c r="LTB539" s="325"/>
      <c r="LTC539" s="325"/>
      <c r="LTD539" s="325"/>
      <c r="LTE539" s="325"/>
      <c r="LTF539" s="325"/>
      <c r="LTG539" s="325"/>
      <c r="LTH539" s="325"/>
      <c r="LTI539" s="325"/>
      <c r="LTJ539" s="325"/>
      <c r="LTK539" s="325"/>
      <c r="LTL539" s="325"/>
      <c r="LTM539" s="325"/>
      <c r="LTN539" s="325"/>
      <c r="LTO539" s="325"/>
      <c r="LTP539" s="325"/>
      <c r="LTQ539" s="325"/>
      <c r="LTR539" s="325"/>
      <c r="LTS539" s="325"/>
      <c r="LTT539" s="325"/>
      <c r="LTU539" s="325"/>
      <c r="LTV539" s="325"/>
      <c r="LTW539" s="325"/>
      <c r="LTX539" s="325"/>
      <c r="LTY539" s="325"/>
      <c r="LTZ539" s="325"/>
      <c r="LUA539" s="325"/>
      <c r="LUB539" s="325"/>
      <c r="LUC539" s="325"/>
      <c r="LUD539" s="325"/>
      <c r="LUE539" s="325"/>
      <c r="LUF539" s="325"/>
      <c r="LUG539" s="325"/>
      <c r="LUH539" s="325"/>
      <c r="LUI539" s="325"/>
      <c r="LUJ539" s="325"/>
      <c r="LUK539" s="325"/>
      <c r="LUL539" s="325"/>
      <c r="LUM539" s="325"/>
      <c r="LUN539" s="325"/>
      <c r="LUO539" s="325"/>
      <c r="LUP539" s="325"/>
      <c r="LUQ539" s="325"/>
      <c r="LUR539" s="325"/>
      <c r="LUS539" s="325"/>
      <c r="LUT539" s="325"/>
      <c r="LUU539" s="325"/>
      <c r="LUV539" s="325"/>
      <c r="LUW539" s="325"/>
      <c r="LUX539" s="325"/>
      <c r="LUY539" s="325"/>
      <c r="LUZ539" s="325"/>
      <c r="LVA539" s="325"/>
      <c r="LVB539" s="325"/>
      <c r="LVC539" s="325"/>
      <c r="LVD539" s="325"/>
      <c r="LVE539" s="325"/>
      <c r="LVF539" s="325"/>
      <c r="LVG539" s="325"/>
      <c r="LVH539" s="325"/>
      <c r="LVI539" s="325"/>
      <c r="LVJ539" s="325"/>
      <c r="LVK539" s="325"/>
      <c r="LVL539" s="325"/>
      <c r="LVM539" s="325"/>
      <c r="LVN539" s="325"/>
      <c r="LVO539" s="325"/>
      <c r="LVP539" s="325"/>
      <c r="LVQ539" s="325"/>
      <c r="LVR539" s="325"/>
      <c r="LVS539" s="325"/>
      <c r="LVT539" s="325"/>
      <c r="LVU539" s="325"/>
      <c r="LVV539" s="325"/>
      <c r="LVW539" s="325"/>
      <c r="LVX539" s="325"/>
      <c r="LVY539" s="325"/>
      <c r="LVZ539" s="325"/>
      <c r="LWA539" s="325"/>
      <c r="LWB539" s="325"/>
      <c r="LWC539" s="325"/>
      <c r="LWD539" s="325"/>
      <c r="LWE539" s="325"/>
      <c r="LWF539" s="325"/>
      <c r="LWG539" s="325"/>
      <c r="LWH539" s="325"/>
      <c r="LWI539" s="325"/>
      <c r="LWJ539" s="325"/>
      <c r="LWK539" s="325"/>
      <c r="LWL539" s="325"/>
      <c r="LWM539" s="325"/>
      <c r="LWN539" s="325"/>
      <c r="LWO539" s="325"/>
      <c r="LWP539" s="325"/>
      <c r="LWQ539" s="325"/>
      <c r="LWR539" s="325"/>
      <c r="LWS539" s="325"/>
      <c r="LWT539" s="325"/>
      <c r="LWU539" s="325"/>
      <c r="LWV539" s="325"/>
      <c r="LWW539" s="325"/>
      <c r="LWX539" s="325"/>
      <c r="LWY539" s="325"/>
      <c r="LWZ539" s="325"/>
      <c r="LXA539" s="325"/>
      <c r="LXB539" s="325"/>
      <c r="LXC539" s="325"/>
      <c r="LXD539" s="325"/>
      <c r="LXE539" s="325"/>
      <c r="LXF539" s="325"/>
      <c r="LXG539" s="325"/>
      <c r="LXH539" s="325"/>
      <c r="LXI539" s="325"/>
      <c r="LXJ539" s="325"/>
      <c r="LXK539" s="325"/>
      <c r="LXL539" s="325"/>
      <c r="LXM539" s="325"/>
      <c r="LXN539" s="325"/>
      <c r="LXO539" s="325"/>
      <c r="LXP539" s="325"/>
      <c r="LXQ539" s="325"/>
      <c r="LXR539" s="325"/>
      <c r="LXS539" s="325"/>
      <c r="LXT539" s="325"/>
      <c r="LXU539" s="325"/>
      <c r="LXV539" s="325"/>
      <c r="LXW539" s="325"/>
      <c r="LXX539" s="325"/>
      <c r="LXY539" s="325"/>
      <c r="LXZ539" s="325"/>
      <c r="LYA539" s="325"/>
      <c r="LYB539" s="325"/>
      <c r="LYC539" s="325"/>
      <c r="LYD539" s="325"/>
      <c r="LYE539" s="325"/>
      <c r="LYF539" s="325"/>
      <c r="LYG539" s="325"/>
      <c r="LYH539" s="325"/>
      <c r="LYI539" s="325"/>
      <c r="LYJ539" s="325"/>
      <c r="LYK539" s="325"/>
      <c r="LYL539" s="325"/>
      <c r="LYM539" s="325"/>
      <c r="LYN539" s="325"/>
      <c r="LYO539" s="325"/>
      <c r="LYP539" s="325"/>
      <c r="LYQ539" s="325"/>
      <c r="LYR539" s="325"/>
      <c r="LYS539" s="325"/>
      <c r="LYT539" s="325"/>
      <c r="LYU539" s="325"/>
      <c r="LYV539" s="325"/>
      <c r="LYW539" s="325"/>
      <c r="LYX539" s="325"/>
      <c r="LYY539" s="325"/>
      <c r="LYZ539" s="325"/>
      <c r="LZA539" s="325"/>
      <c r="LZB539" s="325"/>
      <c r="LZC539" s="325"/>
      <c r="LZD539" s="325"/>
      <c r="LZE539" s="325"/>
      <c r="LZF539" s="325"/>
      <c r="LZG539" s="325"/>
      <c r="LZH539" s="325"/>
      <c r="LZI539" s="325"/>
      <c r="LZJ539" s="325"/>
      <c r="LZK539" s="325"/>
      <c r="LZL539" s="325"/>
      <c r="LZM539" s="325"/>
      <c r="LZN539" s="325"/>
      <c r="LZO539" s="325"/>
      <c r="LZP539" s="325"/>
      <c r="LZQ539" s="325"/>
      <c r="LZR539" s="325"/>
      <c r="LZS539" s="325"/>
      <c r="LZT539" s="325"/>
      <c r="LZU539" s="325"/>
      <c r="LZV539" s="325"/>
      <c r="LZW539" s="325"/>
      <c r="LZX539" s="325"/>
      <c r="LZY539" s="325"/>
      <c r="LZZ539" s="325"/>
      <c r="MAA539" s="325"/>
      <c r="MAB539" s="325"/>
      <c r="MAC539" s="325"/>
      <c r="MAD539" s="325"/>
      <c r="MAE539" s="325"/>
      <c r="MAF539" s="325"/>
      <c r="MAG539" s="325"/>
      <c r="MAH539" s="325"/>
      <c r="MAI539" s="325"/>
      <c r="MAJ539" s="325"/>
      <c r="MAK539" s="325"/>
      <c r="MAL539" s="325"/>
      <c r="MAM539" s="325"/>
      <c r="MAN539" s="325"/>
      <c r="MAO539" s="325"/>
      <c r="MAP539" s="325"/>
      <c r="MAQ539" s="325"/>
      <c r="MAR539" s="325"/>
      <c r="MAS539" s="325"/>
      <c r="MAT539" s="325"/>
      <c r="MAU539" s="325"/>
      <c r="MAV539" s="325"/>
      <c r="MAW539" s="325"/>
      <c r="MAX539" s="325"/>
      <c r="MAY539" s="325"/>
      <c r="MAZ539" s="325"/>
      <c r="MBA539" s="325"/>
      <c r="MBB539" s="325"/>
      <c r="MBC539" s="325"/>
      <c r="MBD539" s="325"/>
      <c r="MBE539" s="325"/>
      <c r="MBF539" s="325"/>
      <c r="MBG539" s="325"/>
      <c r="MBH539" s="325"/>
      <c r="MBI539" s="325"/>
      <c r="MBJ539" s="325"/>
      <c r="MBK539" s="325"/>
      <c r="MBL539" s="325"/>
      <c r="MBM539" s="325"/>
      <c r="MBN539" s="325"/>
      <c r="MBO539" s="325"/>
      <c r="MBP539" s="325"/>
      <c r="MBQ539" s="325"/>
      <c r="MBR539" s="325"/>
      <c r="MBS539" s="325"/>
      <c r="MBT539" s="325"/>
      <c r="MBU539" s="325"/>
      <c r="MBV539" s="325"/>
      <c r="MBW539" s="325"/>
      <c r="MBX539" s="325"/>
      <c r="MBY539" s="325"/>
      <c r="MBZ539" s="325"/>
      <c r="MCA539" s="325"/>
      <c r="MCB539" s="325"/>
      <c r="MCC539" s="325"/>
      <c r="MCD539" s="325"/>
      <c r="MCE539" s="325"/>
      <c r="MCF539" s="325"/>
      <c r="MCG539" s="325"/>
      <c r="MCH539" s="325"/>
      <c r="MCI539" s="325"/>
      <c r="MCJ539" s="325"/>
      <c r="MCK539" s="325"/>
      <c r="MCL539" s="325"/>
      <c r="MCM539" s="325"/>
      <c r="MCN539" s="325"/>
      <c r="MCO539" s="325"/>
      <c r="MCP539" s="325"/>
      <c r="MCQ539" s="325"/>
      <c r="MCR539" s="325"/>
      <c r="MCS539" s="325"/>
      <c r="MCT539" s="325"/>
      <c r="MCU539" s="325"/>
      <c r="MCV539" s="325"/>
      <c r="MCW539" s="325"/>
      <c r="MCX539" s="325"/>
      <c r="MCY539" s="325"/>
      <c r="MCZ539" s="325"/>
      <c r="MDA539" s="325"/>
      <c r="MDB539" s="325"/>
      <c r="MDC539" s="325"/>
      <c r="MDD539" s="325"/>
      <c r="MDE539" s="325"/>
      <c r="MDF539" s="325"/>
      <c r="MDG539" s="325"/>
      <c r="MDH539" s="325"/>
      <c r="MDI539" s="325"/>
      <c r="MDJ539" s="325"/>
      <c r="MDK539" s="325"/>
      <c r="MDL539" s="325"/>
      <c r="MDM539" s="325"/>
      <c r="MDN539" s="325"/>
      <c r="MDO539" s="325"/>
      <c r="MDP539" s="325"/>
      <c r="MDQ539" s="325"/>
      <c r="MDR539" s="325"/>
      <c r="MDS539" s="325"/>
      <c r="MDT539" s="325"/>
      <c r="MDU539" s="325"/>
      <c r="MDV539" s="325"/>
      <c r="MDW539" s="325"/>
      <c r="MDX539" s="325"/>
      <c r="MDY539" s="325"/>
      <c r="MDZ539" s="325"/>
      <c r="MEA539" s="325"/>
      <c r="MEB539" s="325"/>
      <c r="MEC539" s="325"/>
      <c r="MED539" s="325"/>
      <c r="MEE539" s="325"/>
      <c r="MEF539" s="325"/>
      <c r="MEG539" s="325"/>
      <c r="MEH539" s="325"/>
      <c r="MEI539" s="325"/>
      <c r="MEJ539" s="325"/>
      <c r="MEK539" s="325"/>
      <c r="MEL539" s="325"/>
      <c r="MEM539" s="325"/>
      <c r="MEN539" s="325"/>
      <c r="MEO539" s="325"/>
      <c r="MEP539" s="325"/>
      <c r="MEQ539" s="325"/>
      <c r="MER539" s="325"/>
      <c r="MES539" s="325"/>
      <c r="MET539" s="325"/>
      <c r="MEU539" s="325"/>
      <c r="MEV539" s="325"/>
      <c r="MEW539" s="325"/>
      <c r="MEX539" s="325"/>
      <c r="MEY539" s="325"/>
      <c r="MEZ539" s="325"/>
      <c r="MFA539" s="325"/>
      <c r="MFB539" s="325"/>
      <c r="MFC539" s="325"/>
      <c r="MFD539" s="325"/>
      <c r="MFE539" s="325"/>
      <c r="MFF539" s="325"/>
      <c r="MFG539" s="325"/>
      <c r="MFH539" s="325"/>
      <c r="MFI539" s="325"/>
      <c r="MFJ539" s="325"/>
      <c r="MFK539" s="325"/>
      <c r="MFL539" s="325"/>
      <c r="MFM539" s="325"/>
      <c r="MFN539" s="325"/>
      <c r="MFO539" s="325"/>
      <c r="MFP539" s="325"/>
      <c r="MFQ539" s="325"/>
      <c r="MFR539" s="325"/>
      <c r="MFS539" s="325"/>
      <c r="MFT539" s="325"/>
      <c r="MFU539" s="325"/>
      <c r="MFV539" s="325"/>
      <c r="MFW539" s="325"/>
      <c r="MFX539" s="325"/>
      <c r="MFY539" s="325"/>
      <c r="MFZ539" s="325"/>
      <c r="MGA539" s="325"/>
      <c r="MGB539" s="325"/>
      <c r="MGC539" s="325"/>
      <c r="MGD539" s="325"/>
      <c r="MGE539" s="325"/>
      <c r="MGF539" s="325"/>
      <c r="MGG539" s="325"/>
      <c r="MGH539" s="325"/>
      <c r="MGI539" s="325"/>
      <c r="MGJ539" s="325"/>
      <c r="MGK539" s="325"/>
      <c r="MGL539" s="325"/>
      <c r="MGM539" s="325"/>
      <c r="MGN539" s="325"/>
      <c r="MGO539" s="325"/>
      <c r="MGP539" s="325"/>
      <c r="MGQ539" s="325"/>
      <c r="MGR539" s="325"/>
      <c r="MGS539" s="325"/>
      <c r="MGT539" s="325"/>
      <c r="MGU539" s="325"/>
      <c r="MGV539" s="325"/>
      <c r="MGW539" s="325"/>
      <c r="MGX539" s="325"/>
      <c r="MGY539" s="325"/>
      <c r="MGZ539" s="325"/>
      <c r="MHA539" s="325"/>
      <c r="MHB539" s="325"/>
      <c r="MHC539" s="325"/>
      <c r="MHD539" s="325"/>
      <c r="MHE539" s="325"/>
      <c r="MHF539" s="325"/>
      <c r="MHG539" s="325"/>
      <c r="MHH539" s="325"/>
      <c r="MHI539" s="325"/>
      <c r="MHJ539" s="325"/>
      <c r="MHK539" s="325"/>
      <c r="MHL539" s="325"/>
      <c r="MHM539" s="325"/>
      <c r="MHN539" s="325"/>
      <c r="MHO539" s="325"/>
      <c r="MHP539" s="325"/>
      <c r="MHQ539" s="325"/>
      <c r="MHR539" s="325"/>
      <c r="MHS539" s="325"/>
      <c r="MHT539" s="325"/>
      <c r="MHU539" s="325"/>
      <c r="MHV539" s="325"/>
      <c r="MHW539" s="325"/>
      <c r="MHX539" s="325"/>
      <c r="MHY539" s="325"/>
      <c r="MHZ539" s="325"/>
      <c r="MIA539" s="325"/>
      <c r="MIB539" s="325"/>
      <c r="MIC539" s="325"/>
      <c r="MID539" s="325"/>
      <c r="MIE539" s="325"/>
      <c r="MIF539" s="325"/>
      <c r="MIG539" s="325"/>
      <c r="MIH539" s="325"/>
      <c r="MII539" s="325"/>
      <c r="MIJ539" s="325"/>
      <c r="MIK539" s="325"/>
      <c r="MIL539" s="325"/>
      <c r="MIM539" s="325"/>
      <c r="MIN539" s="325"/>
      <c r="MIO539" s="325"/>
      <c r="MIP539" s="325"/>
      <c r="MIQ539" s="325"/>
      <c r="MIR539" s="325"/>
      <c r="MIS539" s="325"/>
      <c r="MIT539" s="325"/>
      <c r="MIU539" s="325"/>
      <c r="MIV539" s="325"/>
      <c r="MIW539" s="325"/>
      <c r="MIX539" s="325"/>
      <c r="MIY539" s="325"/>
      <c r="MIZ539" s="325"/>
      <c r="MJA539" s="325"/>
      <c r="MJB539" s="325"/>
      <c r="MJC539" s="325"/>
      <c r="MJD539" s="325"/>
      <c r="MJE539" s="325"/>
      <c r="MJF539" s="325"/>
      <c r="MJG539" s="325"/>
      <c r="MJH539" s="325"/>
      <c r="MJI539" s="325"/>
      <c r="MJJ539" s="325"/>
      <c r="MJK539" s="325"/>
      <c r="MJL539" s="325"/>
      <c r="MJM539" s="325"/>
      <c r="MJN539" s="325"/>
      <c r="MJO539" s="325"/>
      <c r="MJP539" s="325"/>
      <c r="MJQ539" s="325"/>
      <c r="MJR539" s="325"/>
      <c r="MJS539" s="325"/>
      <c r="MJT539" s="325"/>
      <c r="MJU539" s="325"/>
      <c r="MJV539" s="325"/>
      <c r="MJW539" s="325"/>
      <c r="MJX539" s="325"/>
      <c r="MJY539" s="325"/>
      <c r="MJZ539" s="325"/>
      <c r="MKA539" s="325"/>
      <c r="MKB539" s="325"/>
      <c r="MKC539" s="325"/>
      <c r="MKD539" s="325"/>
      <c r="MKE539" s="325"/>
      <c r="MKF539" s="325"/>
      <c r="MKG539" s="325"/>
      <c r="MKH539" s="325"/>
      <c r="MKI539" s="325"/>
      <c r="MKJ539" s="325"/>
      <c r="MKK539" s="325"/>
      <c r="MKL539" s="325"/>
      <c r="MKM539" s="325"/>
      <c r="MKN539" s="325"/>
      <c r="MKO539" s="325"/>
      <c r="MKP539" s="325"/>
      <c r="MKQ539" s="325"/>
      <c r="MKR539" s="325"/>
      <c r="MKS539" s="325"/>
      <c r="MKT539" s="325"/>
      <c r="MKU539" s="325"/>
      <c r="MKV539" s="325"/>
      <c r="MKW539" s="325"/>
      <c r="MKX539" s="325"/>
      <c r="MKY539" s="325"/>
      <c r="MKZ539" s="325"/>
      <c r="MLA539" s="325"/>
      <c r="MLB539" s="325"/>
      <c r="MLC539" s="325"/>
      <c r="MLD539" s="325"/>
      <c r="MLE539" s="325"/>
      <c r="MLF539" s="325"/>
      <c r="MLG539" s="325"/>
      <c r="MLH539" s="325"/>
      <c r="MLI539" s="325"/>
      <c r="MLJ539" s="325"/>
      <c r="MLK539" s="325"/>
      <c r="MLL539" s="325"/>
      <c r="MLM539" s="325"/>
      <c r="MLN539" s="325"/>
      <c r="MLO539" s="325"/>
      <c r="MLP539" s="325"/>
      <c r="MLQ539" s="325"/>
      <c r="MLR539" s="325"/>
      <c r="MLS539" s="325"/>
      <c r="MLT539" s="325"/>
      <c r="MLU539" s="325"/>
      <c r="MLV539" s="325"/>
      <c r="MLW539" s="325"/>
      <c r="MLX539" s="325"/>
      <c r="MLY539" s="325"/>
      <c r="MLZ539" s="325"/>
      <c r="MMA539" s="325"/>
      <c r="MMB539" s="325"/>
      <c r="MMC539" s="325"/>
      <c r="MMD539" s="325"/>
      <c r="MME539" s="325"/>
      <c r="MMF539" s="325"/>
      <c r="MMG539" s="325"/>
      <c r="MMH539" s="325"/>
      <c r="MMI539" s="325"/>
      <c r="MMJ539" s="325"/>
      <c r="MMK539" s="325"/>
      <c r="MML539" s="325"/>
      <c r="MMM539" s="325"/>
      <c r="MMN539" s="325"/>
      <c r="MMO539" s="325"/>
      <c r="MMP539" s="325"/>
      <c r="MMQ539" s="325"/>
      <c r="MMR539" s="325"/>
      <c r="MMS539" s="325"/>
      <c r="MMT539" s="325"/>
      <c r="MMU539" s="325"/>
      <c r="MMV539" s="325"/>
      <c r="MMW539" s="325"/>
      <c r="MMX539" s="325"/>
      <c r="MMY539" s="325"/>
      <c r="MMZ539" s="325"/>
      <c r="MNA539" s="325"/>
      <c r="MNB539" s="325"/>
      <c r="MNC539" s="325"/>
      <c r="MND539" s="325"/>
      <c r="MNE539" s="325"/>
      <c r="MNF539" s="325"/>
      <c r="MNG539" s="325"/>
      <c r="MNH539" s="325"/>
      <c r="MNI539" s="325"/>
      <c r="MNJ539" s="325"/>
      <c r="MNK539" s="325"/>
      <c r="MNL539" s="325"/>
      <c r="MNM539" s="325"/>
      <c r="MNN539" s="325"/>
      <c r="MNO539" s="325"/>
      <c r="MNP539" s="325"/>
      <c r="MNQ539" s="325"/>
      <c r="MNR539" s="325"/>
      <c r="MNS539" s="325"/>
      <c r="MNT539" s="325"/>
      <c r="MNU539" s="325"/>
      <c r="MNV539" s="325"/>
      <c r="MNW539" s="325"/>
      <c r="MNX539" s="325"/>
      <c r="MNY539" s="325"/>
      <c r="MNZ539" s="325"/>
      <c r="MOA539" s="325"/>
      <c r="MOB539" s="325"/>
      <c r="MOC539" s="325"/>
      <c r="MOD539" s="325"/>
      <c r="MOE539" s="325"/>
      <c r="MOF539" s="325"/>
      <c r="MOG539" s="325"/>
      <c r="MOH539" s="325"/>
      <c r="MOI539" s="325"/>
      <c r="MOJ539" s="325"/>
      <c r="MOK539" s="325"/>
      <c r="MOL539" s="325"/>
      <c r="MOM539" s="325"/>
      <c r="MON539" s="325"/>
      <c r="MOO539" s="325"/>
      <c r="MOP539" s="325"/>
      <c r="MOQ539" s="325"/>
      <c r="MOR539" s="325"/>
      <c r="MOS539" s="325"/>
      <c r="MOT539" s="325"/>
      <c r="MOU539" s="325"/>
      <c r="MOV539" s="325"/>
      <c r="MOW539" s="325"/>
      <c r="MOX539" s="325"/>
      <c r="MOY539" s="325"/>
      <c r="MOZ539" s="325"/>
      <c r="MPA539" s="325"/>
      <c r="MPB539" s="325"/>
      <c r="MPC539" s="325"/>
      <c r="MPD539" s="325"/>
      <c r="MPE539" s="325"/>
      <c r="MPF539" s="325"/>
      <c r="MPG539" s="325"/>
      <c r="MPH539" s="325"/>
      <c r="MPI539" s="325"/>
      <c r="MPJ539" s="325"/>
      <c r="MPK539" s="325"/>
      <c r="MPL539" s="325"/>
      <c r="MPM539" s="325"/>
      <c r="MPN539" s="325"/>
      <c r="MPO539" s="325"/>
      <c r="MPP539" s="325"/>
      <c r="MPQ539" s="325"/>
      <c r="MPR539" s="325"/>
      <c r="MPS539" s="325"/>
      <c r="MPT539" s="325"/>
      <c r="MPU539" s="325"/>
      <c r="MPV539" s="325"/>
      <c r="MPW539" s="325"/>
      <c r="MPX539" s="325"/>
      <c r="MPY539" s="325"/>
      <c r="MPZ539" s="325"/>
      <c r="MQA539" s="325"/>
      <c r="MQB539" s="325"/>
      <c r="MQC539" s="325"/>
      <c r="MQD539" s="325"/>
      <c r="MQE539" s="325"/>
      <c r="MQF539" s="325"/>
      <c r="MQG539" s="325"/>
      <c r="MQH539" s="325"/>
      <c r="MQI539" s="325"/>
      <c r="MQJ539" s="325"/>
      <c r="MQK539" s="325"/>
      <c r="MQL539" s="325"/>
      <c r="MQM539" s="325"/>
      <c r="MQN539" s="325"/>
      <c r="MQO539" s="325"/>
      <c r="MQP539" s="325"/>
      <c r="MQQ539" s="325"/>
      <c r="MQR539" s="325"/>
      <c r="MQS539" s="325"/>
      <c r="MQT539" s="325"/>
      <c r="MQU539" s="325"/>
      <c r="MQV539" s="325"/>
      <c r="MQW539" s="325"/>
      <c r="MQX539" s="325"/>
      <c r="MQY539" s="325"/>
      <c r="MQZ539" s="325"/>
      <c r="MRA539" s="325"/>
      <c r="MRB539" s="325"/>
      <c r="MRC539" s="325"/>
      <c r="MRD539" s="325"/>
      <c r="MRE539" s="325"/>
      <c r="MRF539" s="325"/>
      <c r="MRG539" s="325"/>
      <c r="MRH539" s="325"/>
      <c r="MRI539" s="325"/>
      <c r="MRJ539" s="325"/>
      <c r="MRK539" s="325"/>
      <c r="MRL539" s="325"/>
      <c r="MRM539" s="325"/>
      <c r="MRN539" s="325"/>
      <c r="MRO539" s="325"/>
      <c r="MRP539" s="325"/>
      <c r="MRQ539" s="325"/>
      <c r="MRR539" s="325"/>
      <c r="MRS539" s="325"/>
      <c r="MRT539" s="325"/>
      <c r="MRU539" s="325"/>
      <c r="MRV539" s="325"/>
      <c r="MRW539" s="325"/>
      <c r="MRX539" s="325"/>
      <c r="MRY539" s="325"/>
      <c r="MRZ539" s="325"/>
      <c r="MSA539" s="325"/>
      <c r="MSB539" s="325"/>
      <c r="MSC539" s="325"/>
      <c r="MSD539" s="325"/>
      <c r="MSE539" s="325"/>
      <c r="MSF539" s="325"/>
      <c r="MSG539" s="325"/>
      <c r="MSH539" s="325"/>
      <c r="MSI539" s="325"/>
      <c r="MSJ539" s="325"/>
      <c r="MSK539" s="325"/>
      <c r="MSL539" s="325"/>
      <c r="MSM539" s="325"/>
      <c r="MSN539" s="325"/>
      <c r="MSO539" s="325"/>
      <c r="MSP539" s="325"/>
      <c r="MSQ539" s="325"/>
      <c r="MSR539" s="325"/>
      <c r="MSS539" s="325"/>
      <c r="MST539" s="325"/>
      <c r="MSU539" s="325"/>
      <c r="MSV539" s="325"/>
      <c r="MSW539" s="325"/>
      <c r="MSX539" s="325"/>
      <c r="MSY539" s="325"/>
      <c r="MSZ539" s="325"/>
      <c r="MTA539" s="325"/>
      <c r="MTB539" s="325"/>
      <c r="MTC539" s="325"/>
      <c r="MTD539" s="325"/>
      <c r="MTE539" s="325"/>
      <c r="MTF539" s="325"/>
      <c r="MTG539" s="325"/>
      <c r="MTH539" s="325"/>
      <c r="MTI539" s="325"/>
      <c r="MTJ539" s="325"/>
      <c r="MTK539" s="325"/>
      <c r="MTL539" s="325"/>
      <c r="MTM539" s="325"/>
      <c r="MTN539" s="325"/>
      <c r="MTO539" s="325"/>
      <c r="MTP539" s="325"/>
      <c r="MTQ539" s="325"/>
      <c r="MTR539" s="325"/>
      <c r="MTS539" s="325"/>
      <c r="MTT539" s="325"/>
      <c r="MTU539" s="325"/>
      <c r="MTV539" s="325"/>
      <c r="MTW539" s="325"/>
      <c r="MTX539" s="325"/>
      <c r="MTY539" s="325"/>
      <c r="MTZ539" s="325"/>
      <c r="MUA539" s="325"/>
      <c r="MUB539" s="325"/>
      <c r="MUC539" s="325"/>
      <c r="MUD539" s="325"/>
      <c r="MUE539" s="325"/>
      <c r="MUF539" s="325"/>
      <c r="MUG539" s="325"/>
      <c r="MUH539" s="325"/>
      <c r="MUI539" s="325"/>
      <c r="MUJ539" s="325"/>
      <c r="MUK539" s="325"/>
      <c r="MUL539" s="325"/>
      <c r="MUM539" s="325"/>
      <c r="MUN539" s="325"/>
      <c r="MUO539" s="325"/>
      <c r="MUP539" s="325"/>
      <c r="MUQ539" s="325"/>
      <c r="MUR539" s="325"/>
      <c r="MUS539" s="325"/>
      <c r="MUT539" s="325"/>
      <c r="MUU539" s="325"/>
      <c r="MUV539" s="325"/>
      <c r="MUW539" s="325"/>
      <c r="MUX539" s="325"/>
      <c r="MUY539" s="325"/>
      <c r="MUZ539" s="325"/>
      <c r="MVA539" s="325"/>
      <c r="MVB539" s="325"/>
      <c r="MVC539" s="325"/>
      <c r="MVD539" s="325"/>
      <c r="MVE539" s="325"/>
      <c r="MVF539" s="325"/>
      <c r="MVG539" s="325"/>
      <c r="MVH539" s="325"/>
      <c r="MVI539" s="325"/>
      <c r="MVJ539" s="325"/>
      <c r="MVK539" s="325"/>
      <c r="MVL539" s="325"/>
      <c r="MVM539" s="325"/>
      <c r="MVN539" s="325"/>
      <c r="MVO539" s="325"/>
      <c r="MVP539" s="325"/>
      <c r="MVQ539" s="325"/>
      <c r="MVR539" s="325"/>
      <c r="MVS539" s="325"/>
      <c r="MVT539" s="325"/>
      <c r="MVU539" s="325"/>
      <c r="MVV539" s="325"/>
      <c r="MVW539" s="325"/>
      <c r="MVX539" s="325"/>
      <c r="MVY539" s="325"/>
      <c r="MVZ539" s="325"/>
      <c r="MWA539" s="325"/>
      <c r="MWB539" s="325"/>
      <c r="MWC539" s="325"/>
      <c r="MWD539" s="325"/>
      <c r="MWE539" s="325"/>
      <c r="MWF539" s="325"/>
      <c r="MWG539" s="325"/>
      <c r="MWH539" s="325"/>
      <c r="MWI539" s="325"/>
      <c r="MWJ539" s="325"/>
      <c r="MWK539" s="325"/>
      <c r="MWL539" s="325"/>
      <c r="MWM539" s="325"/>
      <c r="MWN539" s="325"/>
      <c r="MWO539" s="325"/>
      <c r="MWP539" s="325"/>
      <c r="MWQ539" s="325"/>
      <c r="MWR539" s="325"/>
      <c r="MWS539" s="325"/>
      <c r="MWT539" s="325"/>
      <c r="MWU539" s="325"/>
      <c r="MWV539" s="325"/>
      <c r="MWW539" s="325"/>
      <c r="MWX539" s="325"/>
      <c r="MWY539" s="325"/>
      <c r="MWZ539" s="325"/>
      <c r="MXA539" s="325"/>
      <c r="MXB539" s="325"/>
      <c r="MXC539" s="325"/>
      <c r="MXD539" s="325"/>
      <c r="MXE539" s="325"/>
      <c r="MXF539" s="325"/>
      <c r="MXG539" s="325"/>
      <c r="MXH539" s="325"/>
      <c r="MXI539" s="325"/>
      <c r="MXJ539" s="325"/>
      <c r="MXK539" s="325"/>
      <c r="MXL539" s="325"/>
      <c r="MXM539" s="325"/>
      <c r="MXN539" s="325"/>
      <c r="MXO539" s="325"/>
      <c r="MXP539" s="325"/>
      <c r="MXQ539" s="325"/>
      <c r="MXR539" s="325"/>
      <c r="MXS539" s="325"/>
      <c r="MXT539" s="325"/>
      <c r="MXU539" s="325"/>
      <c r="MXV539" s="325"/>
      <c r="MXW539" s="325"/>
      <c r="MXX539" s="325"/>
      <c r="MXY539" s="325"/>
      <c r="MXZ539" s="325"/>
      <c r="MYA539" s="325"/>
      <c r="MYB539" s="325"/>
      <c r="MYC539" s="325"/>
      <c r="MYD539" s="325"/>
      <c r="MYE539" s="325"/>
      <c r="MYF539" s="325"/>
      <c r="MYG539" s="325"/>
      <c r="MYH539" s="325"/>
      <c r="MYI539" s="325"/>
      <c r="MYJ539" s="325"/>
      <c r="MYK539" s="325"/>
      <c r="MYL539" s="325"/>
      <c r="MYM539" s="325"/>
      <c r="MYN539" s="325"/>
      <c r="MYO539" s="325"/>
      <c r="MYP539" s="325"/>
      <c r="MYQ539" s="325"/>
      <c r="MYR539" s="325"/>
      <c r="MYS539" s="325"/>
      <c r="MYT539" s="325"/>
      <c r="MYU539" s="325"/>
      <c r="MYV539" s="325"/>
      <c r="MYW539" s="325"/>
      <c r="MYX539" s="325"/>
      <c r="MYY539" s="325"/>
      <c r="MYZ539" s="325"/>
      <c r="MZA539" s="325"/>
      <c r="MZB539" s="325"/>
      <c r="MZC539" s="325"/>
      <c r="MZD539" s="325"/>
      <c r="MZE539" s="325"/>
      <c r="MZF539" s="325"/>
      <c r="MZG539" s="325"/>
      <c r="MZH539" s="325"/>
      <c r="MZI539" s="325"/>
      <c r="MZJ539" s="325"/>
      <c r="MZK539" s="325"/>
      <c r="MZL539" s="325"/>
      <c r="MZM539" s="325"/>
      <c r="MZN539" s="325"/>
      <c r="MZO539" s="325"/>
      <c r="MZP539" s="325"/>
      <c r="MZQ539" s="325"/>
      <c r="MZR539" s="325"/>
      <c r="MZS539" s="325"/>
      <c r="MZT539" s="325"/>
      <c r="MZU539" s="325"/>
      <c r="MZV539" s="325"/>
      <c r="MZW539" s="325"/>
      <c r="MZX539" s="325"/>
      <c r="MZY539" s="325"/>
      <c r="MZZ539" s="325"/>
      <c r="NAA539" s="325"/>
      <c r="NAB539" s="325"/>
      <c r="NAC539" s="325"/>
      <c r="NAD539" s="325"/>
      <c r="NAE539" s="325"/>
      <c r="NAF539" s="325"/>
      <c r="NAG539" s="325"/>
      <c r="NAH539" s="325"/>
      <c r="NAI539" s="325"/>
      <c r="NAJ539" s="325"/>
      <c r="NAK539" s="325"/>
      <c r="NAL539" s="325"/>
      <c r="NAM539" s="325"/>
      <c r="NAN539" s="325"/>
      <c r="NAO539" s="325"/>
      <c r="NAP539" s="325"/>
      <c r="NAQ539" s="325"/>
      <c r="NAR539" s="325"/>
      <c r="NAS539" s="325"/>
      <c r="NAT539" s="325"/>
      <c r="NAU539" s="325"/>
      <c r="NAV539" s="325"/>
      <c r="NAW539" s="325"/>
      <c r="NAX539" s="325"/>
      <c r="NAY539" s="325"/>
      <c r="NAZ539" s="325"/>
      <c r="NBA539" s="325"/>
      <c r="NBB539" s="325"/>
      <c r="NBC539" s="325"/>
      <c r="NBD539" s="325"/>
      <c r="NBE539" s="325"/>
      <c r="NBF539" s="325"/>
      <c r="NBG539" s="325"/>
      <c r="NBH539" s="325"/>
      <c r="NBI539" s="325"/>
      <c r="NBJ539" s="325"/>
      <c r="NBK539" s="325"/>
      <c r="NBL539" s="325"/>
      <c r="NBM539" s="325"/>
      <c r="NBN539" s="325"/>
      <c r="NBO539" s="325"/>
      <c r="NBP539" s="325"/>
      <c r="NBQ539" s="325"/>
      <c r="NBR539" s="325"/>
      <c r="NBS539" s="325"/>
      <c r="NBT539" s="325"/>
      <c r="NBU539" s="325"/>
      <c r="NBV539" s="325"/>
      <c r="NBW539" s="325"/>
      <c r="NBX539" s="325"/>
      <c r="NBY539" s="325"/>
      <c r="NBZ539" s="325"/>
      <c r="NCA539" s="325"/>
      <c r="NCB539" s="325"/>
      <c r="NCC539" s="325"/>
      <c r="NCD539" s="325"/>
      <c r="NCE539" s="325"/>
      <c r="NCF539" s="325"/>
      <c r="NCG539" s="325"/>
      <c r="NCH539" s="325"/>
      <c r="NCI539" s="325"/>
      <c r="NCJ539" s="325"/>
      <c r="NCK539" s="325"/>
      <c r="NCL539" s="325"/>
      <c r="NCM539" s="325"/>
      <c r="NCN539" s="325"/>
      <c r="NCO539" s="325"/>
      <c r="NCP539" s="325"/>
      <c r="NCQ539" s="325"/>
      <c r="NCR539" s="325"/>
      <c r="NCS539" s="325"/>
      <c r="NCT539" s="325"/>
      <c r="NCU539" s="325"/>
      <c r="NCV539" s="325"/>
      <c r="NCW539" s="325"/>
      <c r="NCX539" s="325"/>
      <c r="NCY539" s="325"/>
      <c r="NCZ539" s="325"/>
      <c r="NDA539" s="325"/>
      <c r="NDB539" s="325"/>
      <c r="NDC539" s="325"/>
      <c r="NDD539" s="325"/>
      <c r="NDE539" s="325"/>
      <c r="NDF539" s="325"/>
      <c r="NDG539" s="325"/>
      <c r="NDH539" s="325"/>
      <c r="NDI539" s="325"/>
      <c r="NDJ539" s="325"/>
      <c r="NDK539" s="325"/>
      <c r="NDL539" s="325"/>
      <c r="NDM539" s="325"/>
      <c r="NDN539" s="325"/>
      <c r="NDO539" s="325"/>
      <c r="NDP539" s="325"/>
      <c r="NDQ539" s="325"/>
      <c r="NDR539" s="325"/>
      <c r="NDS539" s="325"/>
      <c r="NDT539" s="325"/>
      <c r="NDU539" s="325"/>
      <c r="NDV539" s="325"/>
      <c r="NDW539" s="325"/>
      <c r="NDX539" s="325"/>
      <c r="NDY539" s="325"/>
      <c r="NDZ539" s="325"/>
      <c r="NEA539" s="325"/>
      <c r="NEB539" s="325"/>
      <c r="NEC539" s="325"/>
      <c r="NED539" s="325"/>
      <c r="NEE539" s="325"/>
      <c r="NEF539" s="325"/>
      <c r="NEG539" s="325"/>
      <c r="NEH539" s="325"/>
      <c r="NEI539" s="325"/>
      <c r="NEJ539" s="325"/>
      <c r="NEK539" s="325"/>
      <c r="NEL539" s="325"/>
      <c r="NEM539" s="325"/>
      <c r="NEN539" s="325"/>
      <c r="NEO539" s="325"/>
      <c r="NEP539" s="325"/>
      <c r="NEQ539" s="325"/>
      <c r="NER539" s="325"/>
      <c r="NES539" s="325"/>
      <c r="NET539" s="325"/>
      <c r="NEU539" s="325"/>
      <c r="NEV539" s="325"/>
      <c r="NEW539" s="325"/>
      <c r="NEX539" s="325"/>
      <c r="NEY539" s="325"/>
      <c r="NEZ539" s="325"/>
      <c r="NFA539" s="325"/>
      <c r="NFB539" s="325"/>
      <c r="NFC539" s="325"/>
      <c r="NFD539" s="325"/>
      <c r="NFE539" s="325"/>
      <c r="NFF539" s="325"/>
      <c r="NFG539" s="325"/>
      <c r="NFH539" s="325"/>
      <c r="NFI539" s="325"/>
      <c r="NFJ539" s="325"/>
      <c r="NFK539" s="325"/>
      <c r="NFL539" s="325"/>
      <c r="NFM539" s="325"/>
      <c r="NFN539" s="325"/>
      <c r="NFO539" s="325"/>
      <c r="NFP539" s="325"/>
      <c r="NFQ539" s="325"/>
      <c r="NFR539" s="325"/>
      <c r="NFS539" s="325"/>
      <c r="NFT539" s="325"/>
      <c r="NFU539" s="325"/>
      <c r="NFV539" s="325"/>
      <c r="NFW539" s="325"/>
      <c r="NFX539" s="325"/>
      <c r="NFY539" s="325"/>
      <c r="NFZ539" s="325"/>
      <c r="NGA539" s="325"/>
      <c r="NGB539" s="325"/>
      <c r="NGC539" s="325"/>
      <c r="NGD539" s="325"/>
      <c r="NGE539" s="325"/>
      <c r="NGF539" s="325"/>
      <c r="NGG539" s="325"/>
      <c r="NGH539" s="325"/>
      <c r="NGI539" s="325"/>
      <c r="NGJ539" s="325"/>
      <c r="NGK539" s="325"/>
      <c r="NGL539" s="325"/>
      <c r="NGM539" s="325"/>
      <c r="NGN539" s="325"/>
      <c r="NGO539" s="325"/>
      <c r="NGP539" s="325"/>
      <c r="NGQ539" s="325"/>
      <c r="NGR539" s="325"/>
      <c r="NGS539" s="325"/>
      <c r="NGT539" s="325"/>
      <c r="NGU539" s="325"/>
      <c r="NGV539" s="325"/>
      <c r="NGW539" s="325"/>
      <c r="NGX539" s="325"/>
      <c r="NGY539" s="325"/>
      <c r="NGZ539" s="325"/>
      <c r="NHA539" s="325"/>
      <c r="NHB539" s="325"/>
      <c r="NHC539" s="325"/>
      <c r="NHD539" s="325"/>
      <c r="NHE539" s="325"/>
      <c r="NHF539" s="325"/>
      <c r="NHG539" s="325"/>
      <c r="NHH539" s="325"/>
      <c r="NHI539" s="325"/>
      <c r="NHJ539" s="325"/>
      <c r="NHK539" s="325"/>
      <c r="NHL539" s="325"/>
      <c r="NHM539" s="325"/>
      <c r="NHN539" s="325"/>
      <c r="NHO539" s="325"/>
      <c r="NHP539" s="325"/>
      <c r="NHQ539" s="325"/>
      <c r="NHR539" s="325"/>
      <c r="NHS539" s="325"/>
      <c r="NHT539" s="325"/>
      <c r="NHU539" s="325"/>
      <c r="NHV539" s="325"/>
      <c r="NHW539" s="325"/>
      <c r="NHX539" s="325"/>
      <c r="NHY539" s="325"/>
      <c r="NHZ539" s="325"/>
      <c r="NIA539" s="325"/>
      <c r="NIB539" s="325"/>
      <c r="NIC539" s="325"/>
      <c r="NID539" s="325"/>
      <c r="NIE539" s="325"/>
      <c r="NIF539" s="325"/>
      <c r="NIG539" s="325"/>
      <c r="NIH539" s="325"/>
      <c r="NII539" s="325"/>
      <c r="NIJ539" s="325"/>
      <c r="NIK539" s="325"/>
      <c r="NIL539" s="325"/>
      <c r="NIM539" s="325"/>
      <c r="NIN539" s="325"/>
      <c r="NIO539" s="325"/>
      <c r="NIP539" s="325"/>
      <c r="NIQ539" s="325"/>
      <c r="NIR539" s="325"/>
      <c r="NIS539" s="325"/>
      <c r="NIT539" s="325"/>
      <c r="NIU539" s="325"/>
      <c r="NIV539" s="325"/>
      <c r="NIW539" s="325"/>
      <c r="NIX539" s="325"/>
      <c r="NIY539" s="325"/>
      <c r="NIZ539" s="325"/>
      <c r="NJA539" s="325"/>
      <c r="NJB539" s="325"/>
      <c r="NJC539" s="325"/>
      <c r="NJD539" s="325"/>
      <c r="NJE539" s="325"/>
      <c r="NJF539" s="325"/>
      <c r="NJG539" s="325"/>
      <c r="NJH539" s="325"/>
      <c r="NJI539" s="325"/>
      <c r="NJJ539" s="325"/>
      <c r="NJK539" s="325"/>
      <c r="NJL539" s="325"/>
      <c r="NJM539" s="325"/>
      <c r="NJN539" s="325"/>
      <c r="NJO539" s="325"/>
      <c r="NJP539" s="325"/>
      <c r="NJQ539" s="325"/>
      <c r="NJR539" s="325"/>
      <c r="NJS539" s="325"/>
      <c r="NJT539" s="325"/>
      <c r="NJU539" s="325"/>
      <c r="NJV539" s="325"/>
      <c r="NJW539" s="325"/>
      <c r="NJX539" s="325"/>
      <c r="NJY539" s="325"/>
      <c r="NJZ539" s="325"/>
      <c r="NKA539" s="325"/>
      <c r="NKB539" s="325"/>
      <c r="NKC539" s="325"/>
      <c r="NKD539" s="325"/>
      <c r="NKE539" s="325"/>
      <c r="NKF539" s="325"/>
      <c r="NKG539" s="325"/>
      <c r="NKH539" s="325"/>
      <c r="NKI539" s="325"/>
      <c r="NKJ539" s="325"/>
      <c r="NKK539" s="325"/>
      <c r="NKL539" s="325"/>
      <c r="NKM539" s="325"/>
      <c r="NKN539" s="325"/>
      <c r="NKO539" s="325"/>
      <c r="NKP539" s="325"/>
      <c r="NKQ539" s="325"/>
      <c r="NKR539" s="325"/>
      <c r="NKS539" s="325"/>
      <c r="NKT539" s="325"/>
      <c r="NKU539" s="325"/>
      <c r="NKV539" s="325"/>
      <c r="NKW539" s="325"/>
      <c r="NKX539" s="325"/>
      <c r="NKY539" s="325"/>
      <c r="NKZ539" s="325"/>
      <c r="NLA539" s="325"/>
      <c r="NLB539" s="325"/>
      <c r="NLC539" s="325"/>
      <c r="NLD539" s="325"/>
      <c r="NLE539" s="325"/>
      <c r="NLF539" s="325"/>
      <c r="NLG539" s="325"/>
      <c r="NLH539" s="325"/>
      <c r="NLI539" s="325"/>
      <c r="NLJ539" s="325"/>
      <c r="NLK539" s="325"/>
      <c r="NLL539" s="325"/>
      <c r="NLM539" s="325"/>
      <c r="NLN539" s="325"/>
      <c r="NLO539" s="325"/>
      <c r="NLP539" s="325"/>
      <c r="NLQ539" s="325"/>
      <c r="NLR539" s="325"/>
      <c r="NLS539" s="325"/>
      <c r="NLT539" s="325"/>
      <c r="NLU539" s="325"/>
      <c r="NLV539" s="325"/>
      <c r="NLW539" s="325"/>
      <c r="NLX539" s="325"/>
      <c r="NLY539" s="325"/>
      <c r="NLZ539" s="325"/>
      <c r="NMA539" s="325"/>
      <c r="NMB539" s="325"/>
      <c r="NMC539" s="325"/>
      <c r="NMD539" s="325"/>
      <c r="NME539" s="325"/>
      <c r="NMF539" s="325"/>
      <c r="NMG539" s="325"/>
      <c r="NMH539" s="325"/>
      <c r="NMI539" s="325"/>
      <c r="NMJ539" s="325"/>
      <c r="NMK539" s="325"/>
      <c r="NML539" s="325"/>
      <c r="NMM539" s="325"/>
      <c r="NMN539" s="325"/>
      <c r="NMO539" s="325"/>
      <c r="NMP539" s="325"/>
      <c r="NMQ539" s="325"/>
      <c r="NMR539" s="325"/>
      <c r="NMS539" s="325"/>
      <c r="NMT539" s="325"/>
      <c r="NMU539" s="325"/>
      <c r="NMV539" s="325"/>
      <c r="NMW539" s="325"/>
      <c r="NMX539" s="325"/>
      <c r="NMY539" s="325"/>
      <c r="NMZ539" s="325"/>
      <c r="NNA539" s="325"/>
      <c r="NNB539" s="325"/>
      <c r="NNC539" s="325"/>
      <c r="NND539" s="325"/>
      <c r="NNE539" s="325"/>
      <c r="NNF539" s="325"/>
      <c r="NNG539" s="325"/>
      <c r="NNH539" s="325"/>
      <c r="NNI539" s="325"/>
      <c r="NNJ539" s="325"/>
      <c r="NNK539" s="325"/>
      <c r="NNL539" s="325"/>
      <c r="NNM539" s="325"/>
      <c r="NNN539" s="325"/>
      <c r="NNO539" s="325"/>
      <c r="NNP539" s="325"/>
      <c r="NNQ539" s="325"/>
      <c r="NNR539" s="325"/>
      <c r="NNS539" s="325"/>
      <c r="NNT539" s="325"/>
      <c r="NNU539" s="325"/>
      <c r="NNV539" s="325"/>
      <c r="NNW539" s="325"/>
      <c r="NNX539" s="325"/>
      <c r="NNY539" s="325"/>
      <c r="NNZ539" s="325"/>
      <c r="NOA539" s="325"/>
      <c r="NOB539" s="325"/>
      <c r="NOC539" s="325"/>
      <c r="NOD539" s="325"/>
      <c r="NOE539" s="325"/>
      <c r="NOF539" s="325"/>
      <c r="NOG539" s="325"/>
      <c r="NOH539" s="325"/>
      <c r="NOI539" s="325"/>
      <c r="NOJ539" s="325"/>
      <c r="NOK539" s="325"/>
      <c r="NOL539" s="325"/>
      <c r="NOM539" s="325"/>
      <c r="NON539" s="325"/>
      <c r="NOO539" s="325"/>
      <c r="NOP539" s="325"/>
      <c r="NOQ539" s="325"/>
      <c r="NOR539" s="325"/>
      <c r="NOS539" s="325"/>
      <c r="NOT539" s="325"/>
      <c r="NOU539" s="325"/>
      <c r="NOV539" s="325"/>
      <c r="NOW539" s="325"/>
      <c r="NOX539" s="325"/>
      <c r="NOY539" s="325"/>
      <c r="NOZ539" s="325"/>
      <c r="NPA539" s="325"/>
      <c r="NPB539" s="325"/>
      <c r="NPC539" s="325"/>
      <c r="NPD539" s="325"/>
      <c r="NPE539" s="325"/>
      <c r="NPF539" s="325"/>
      <c r="NPG539" s="325"/>
      <c r="NPH539" s="325"/>
      <c r="NPI539" s="325"/>
      <c r="NPJ539" s="325"/>
      <c r="NPK539" s="325"/>
      <c r="NPL539" s="325"/>
      <c r="NPM539" s="325"/>
      <c r="NPN539" s="325"/>
      <c r="NPO539" s="325"/>
      <c r="NPP539" s="325"/>
      <c r="NPQ539" s="325"/>
      <c r="NPR539" s="325"/>
      <c r="NPS539" s="325"/>
      <c r="NPT539" s="325"/>
      <c r="NPU539" s="325"/>
      <c r="NPV539" s="325"/>
      <c r="NPW539" s="325"/>
      <c r="NPX539" s="325"/>
      <c r="NPY539" s="325"/>
      <c r="NPZ539" s="325"/>
      <c r="NQA539" s="325"/>
      <c r="NQB539" s="325"/>
      <c r="NQC539" s="325"/>
      <c r="NQD539" s="325"/>
      <c r="NQE539" s="325"/>
      <c r="NQF539" s="325"/>
      <c r="NQG539" s="325"/>
      <c r="NQH539" s="325"/>
      <c r="NQI539" s="325"/>
      <c r="NQJ539" s="325"/>
      <c r="NQK539" s="325"/>
      <c r="NQL539" s="325"/>
      <c r="NQM539" s="325"/>
      <c r="NQN539" s="325"/>
      <c r="NQO539" s="325"/>
      <c r="NQP539" s="325"/>
      <c r="NQQ539" s="325"/>
      <c r="NQR539" s="325"/>
      <c r="NQS539" s="325"/>
      <c r="NQT539" s="325"/>
      <c r="NQU539" s="325"/>
      <c r="NQV539" s="325"/>
      <c r="NQW539" s="325"/>
      <c r="NQX539" s="325"/>
      <c r="NQY539" s="325"/>
      <c r="NQZ539" s="325"/>
      <c r="NRA539" s="325"/>
      <c r="NRB539" s="325"/>
      <c r="NRC539" s="325"/>
      <c r="NRD539" s="325"/>
      <c r="NRE539" s="325"/>
      <c r="NRF539" s="325"/>
      <c r="NRG539" s="325"/>
      <c r="NRH539" s="325"/>
      <c r="NRI539" s="325"/>
      <c r="NRJ539" s="325"/>
      <c r="NRK539" s="325"/>
      <c r="NRL539" s="325"/>
      <c r="NRM539" s="325"/>
      <c r="NRN539" s="325"/>
      <c r="NRO539" s="325"/>
      <c r="NRP539" s="325"/>
      <c r="NRQ539" s="325"/>
      <c r="NRR539" s="325"/>
      <c r="NRS539" s="325"/>
      <c r="NRT539" s="325"/>
      <c r="NRU539" s="325"/>
      <c r="NRV539" s="325"/>
      <c r="NRW539" s="325"/>
      <c r="NRX539" s="325"/>
      <c r="NRY539" s="325"/>
      <c r="NRZ539" s="325"/>
      <c r="NSA539" s="325"/>
      <c r="NSB539" s="325"/>
      <c r="NSC539" s="325"/>
      <c r="NSD539" s="325"/>
      <c r="NSE539" s="325"/>
      <c r="NSF539" s="325"/>
      <c r="NSG539" s="325"/>
      <c r="NSH539" s="325"/>
      <c r="NSI539" s="325"/>
      <c r="NSJ539" s="325"/>
      <c r="NSK539" s="325"/>
      <c r="NSL539" s="325"/>
      <c r="NSM539" s="325"/>
      <c r="NSN539" s="325"/>
      <c r="NSO539" s="325"/>
      <c r="NSP539" s="325"/>
      <c r="NSQ539" s="325"/>
      <c r="NSR539" s="325"/>
      <c r="NSS539" s="325"/>
      <c r="NST539" s="325"/>
      <c r="NSU539" s="325"/>
      <c r="NSV539" s="325"/>
      <c r="NSW539" s="325"/>
      <c r="NSX539" s="325"/>
      <c r="NSY539" s="325"/>
      <c r="NSZ539" s="325"/>
      <c r="NTA539" s="325"/>
      <c r="NTB539" s="325"/>
      <c r="NTC539" s="325"/>
      <c r="NTD539" s="325"/>
      <c r="NTE539" s="325"/>
      <c r="NTF539" s="325"/>
      <c r="NTG539" s="325"/>
      <c r="NTH539" s="325"/>
      <c r="NTI539" s="325"/>
      <c r="NTJ539" s="325"/>
      <c r="NTK539" s="325"/>
      <c r="NTL539" s="325"/>
      <c r="NTM539" s="325"/>
      <c r="NTN539" s="325"/>
      <c r="NTO539" s="325"/>
      <c r="NTP539" s="325"/>
      <c r="NTQ539" s="325"/>
      <c r="NTR539" s="325"/>
      <c r="NTS539" s="325"/>
      <c r="NTT539" s="325"/>
      <c r="NTU539" s="325"/>
      <c r="NTV539" s="325"/>
      <c r="NTW539" s="325"/>
      <c r="NTX539" s="325"/>
      <c r="NTY539" s="325"/>
      <c r="NTZ539" s="325"/>
      <c r="NUA539" s="325"/>
      <c r="NUB539" s="325"/>
      <c r="NUC539" s="325"/>
      <c r="NUD539" s="325"/>
      <c r="NUE539" s="325"/>
      <c r="NUF539" s="325"/>
      <c r="NUG539" s="325"/>
      <c r="NUH539" s="325"/>
      <c r="NUI539" s="325"/>
      <c r="NUJ539" s="325"/>
      <c r="NUK539" s="325"/>
      <c r="NUL539" s="325"/>
      <c r="NUM539" s="325"/>
      <c r="NUN539" s="325"/>
      <c r="NUO539" s="325"/>
      <c r="NUP539" s="325"/>
      <c r="NUQ539" s="325"/>
      <c r="NUR539" s="325"/>
      <c r="NUS539" s="325"/>
      <c r="NUT539" s="325"/>
      <c r="NUU539" s="325"/>
      <c r="NUV539" s="325"/>
      <c r="NUW539" s="325"/>
      <c r="NUX539" s="325"/>
      <c r="NUY539" s="325"/>
      <c r="NUZ539" s="325"/>
      <c r="NVA539" s="325"/>
      <c r="NVB539" s="325"/>
      <c r="NVC539" s="325"/>
      <c r="NVD539" s="325"/>
      <c r="NVE539" s="325"/>
      <c r="NVF539" s="325"/>
      <c r="NVG539" s="325"/>
      <c r="NVH539" s="325"/>
      <c r="NVI539" s="325"/>
      <c r="NVJ539" s="325"/>
      <c r="NVK539" s="325"/>
      <c r="NVL539" s="325"/>
      <c r="NVM539" s="325"/>
      <c r="NVN539" s="325"/>
      <c r="NVO539" s="325"/>
      <c r="NVP539" s="325"/>
      <c r="NVQ539" s="325"/>
      <c r="NVR539" s="325"/>
      <c r="NVS539" s="325"/>
      <c r="NVT539" s="325"/>
      <c r="NVU539" s="325"/>
      <c r="NVV539" s="325"/>
      <c r="NVW539" s="325"/>
      <c r="NVX539" s="325"/>
      <c r="NVY539" s="325"/>
      <c r="NVZ539" s="325"/>
      <c r="NWA539" s="325"/>
      <c r="NWB539" s="325"/>
      <c r="NWC539" s="325"/>
      <c r="NWD539" s="325"/>
      <c r="NWE539" s="325"/>
      <c r="NWF539" s="325"/>
      <c r="NWG539" s="325"/>
      <c r="NWH539" s="325"/>
      <c r="NWI539" s="325"/>
      <c r="NWJ539" s="325"/>
      <c r="NWK539" s="325"/>
      <c r="NWL539" s="325"/>
      <c r="NWM539" s="325"/>
      <c r="NWN539" s="325"/>
      <c r="NWO539" s="325"/>
      <c r="NWP539" s="325"/>
      <c r="NWQ539" s="325"/>
      <c r="NWR539" s="325"/>
      <c r="NWS539" s="325"/>
      <c r="NWT539" s="325"/>
      <c r="NWU539" s="325"/>
      <c r="NWV539" s="325"/>
      <c r="NWW539" s="325"/>
      <c r="NWX539" s="325"/>
      <c r="NWY539" s="325"/>
      <c r="NWZ539" s="325"/>
      <c r="NXA539" s="325"/>
      <c r="NXB539" s="325"/>
      <c r="NXC539" s="325"/>
      <c r="NXD539" s="325"/>
      <c r="NXE539" s="325"/>
      <c r="NXF539" s="325"/>
      <c r="NXG539" s="325"/>
      <c r="NXH539" s="325"/>
      <c r="NXI539" s="325"/>
      <c r="NXJ539" s="325"/>
      <c r="NXK539" s="325"/>
      <c r="NXL539" s="325"/>
      <c r="NXM539" s="325"/>
      <c r="NXN539" s="325"/>
      <c r="NXO539" s="325"/>
      <c r="NXP539" s="325"/>
      <c r="NXQ539" s="325"/>
      <c r="NXR539" s="325"/>
      <c r="NXS539" s="325"/>
      <c r="NXT539" s="325"/>
      <c r="NXU539" s="325"/>
      <c r="NXV539" s="325"/>
      <c r="NXW539" s="325"/>
      <c r="NXX539" s="325"/>
      <c r="NXY539" s="325"/>
      <c r="NXZ539" s="325"/>
      <c r="NYA539" s="325"/>
      <c r="NYB539" s="325"/>
      <c r="NYC539" s="325"/>
      <c r="NYD539" s="325"/>
      <c r="NYE539" s="325"/>
      <c r="NYF539" s="325"/>
      <c r="NYG539" s="325"/>
      <c r="NYH539" s="325"/>
      <c r="NYI539" s="325"/>
      <c r="NYJ539" s="325"/>
      <c r="NYK539" s="325"/>
      <c r="NYL539" s="325"/>
      <c r="NYM539" s="325"/>
      <c r="NYN539" s="325"/>
      <c r="NYO539" s="325"/>
      <c r="NYP539" s="325"/>
      <c r="NYQ539" s="325"/>
      <c r="NYR539" s="325"/>
      <c r="NYS539" s="325"/>
      <c r="NYT539" s="325"/>
      <c r="NYU539" s="325"/>
      <c r="NYV539" s="325"/>
      <c r="NYW539" s="325"/>
      <c r="NYX539" s="325"/>
      <c r="NYY539" s="325"/>
      <c r="NYZ539" s="325"/>
      <c r="NZA539" s="325"/>
      <c r="NZB539" s="325"/>
      <c r="NZC539" s="325"/>
      <c r="NZD539" s="325"/>
      <c r="NZE539" s="325"/>
      <c r="NZF539" s="325"/>
      <c r="NZG539" s="325"/>
      <c r="NZH539" s="325"/>
      <c r="NZI539" s="325"/>
      <c r="NZJ539" s="325"/>
      <c r="NZK539" s="325"/>
      <c r="NZL539" s="325"/>
      <c r="NZM539" s="325"/>
      <c r="NZN539" s="325"/>
      <c r="NZO539" s="325"/>
      <c r="NZP539" s="325"/>
      <c r="NZQ539" s="325"/>
      <c r="NZR539" s="325"/>
      <c r="NZS539" s="325"/>
      <c r="NZT539" s="325"/>
      <c r="NZU539" s="325"/>
      <c r="NZV539" s="325"/>
      <c r="NZW539" s="325"/>
      <c r="NZX539" s="325"/>
      <c r="NZY539" s="325"/>
      <c r="NZZ539" s="325"/>
      <c r="OAA539" s="325"/>
      <c r="OAB539" s="325"/>
      <c r="OAC539" s="325"/>
      <c r="OAD539" s="325"/>
      <c r="OAE539" s="325"/>
      <c r="OAF539" s="325"/>
      <c r="OAG539" s="325"/>
      <c r="OAH539" s="325"/>
      <c r="OAI539" s="325"/>
      <c r="OAJ539" s="325"/>
      <c r="OAK539" s="325"/>
      <c r="OAL539" s="325"/>
      <c r="OAM539" s="325"/>
      <c r="OAN539" s="325"/>
      <c r="OAO539" s="325"/>
      <c r="OAP539" s="325"/>
      <c r="OAQ539" s="325"/>
      <c r="OAR539" s="325"/>
      <c r="OAS539" s="325"/>
      <c r="OAT539" s="325"/>
      <c r="OAU539" s="325"/>
      <c r="OAV539" s="325"/>
      <c r="OAW539" s="325"/>
      <c r="OAX539" s="325"/>
      <c r="OAY539" s="325"/>
      <c r="OAZ539" s="325"/>
      <c r="OBA539" s="325"/>
      <c r="OBB539" s="325"/>
      <c r="OBC539" s="325"/>
      <c r="OBD539" s="325"/>
      <c r="OBE539" s="325"/>
      <c r="OBF539" s="325"/>
      <c r="OBG539" s="325"/>
      <c r="OBH539" s="325"/>
      <c r="OBI539" s="325"/>
      <c r="OBJ539" s="325"/>
      <c r="OBK539" s="325"/>
      <c r="OBL539" s="325"/>
      <c r="OBM539" s="325"/>
      <c r="OBN539" s="325"/>
      <c r="OBO539" s="325"/>
      <c r="OBP539" s="325"/>
      <c r="OBQ539" s="325"/>
      <c r="OBR539" s="325"/>
      <c r="OBS539" s="325"/>
      <c r="OBT539" s="325"/>
      <c r="OBU539" s="325"/>
      <c r="OBV539" s="325"/>
      <c r="OBW539" s="325"/>
      <c r="OBX539" s="325"/>
      <c r="OBY539" s="325"/>
      <c r="OBZ539" s="325"/>
      <c r="OCA539" s="325"/>
      <c r="OCB539" s="325"/>
      <c r="OCC539" s="325"/>
      <c r="OCD539" s="325"/>
      <c r="OCE539" s="325"/>
      <c r="OCF539" s="325"/>
      <c r="OCG539" s="325"/>
      <c r="OCH539" s="325"/>
      <c r="OCI539" s="325"/>
      <c r="OCJ539" s="325"/>
      <c r="OCK539" s="325"/>
      <c r="OCL539" s="325"/>
      <c r="OCM539" s="325"/>
      <c r="OCN539" s="325"/>
      <c r="OCO539" s="325"/>
      <c r="OCP539" s="325"/>
      <c r="OCQ539" s="325"/>
      <c r="OCR539" s="325"/>
      <c r="OCS539" s="325"/>
      <c r="OCT539" s="325"/>
      <c r="OCU539" s="325"/>
      <c r="OCV539" s="325"/>
      <c r="OCW539" s="325"/>
      <c r="OCX539" s="325"/>
      <c r="OCY539" s="325"/>
      <c r="OCZ539" s="325"/>
      <c r="ODA539" s="325"/>
      <c r="ODB539" s="325"/>
      <c r="ODC539" s="325"/>
      <c r="ODD539" s="325"/>
      <c r="ODE539" s="325"/>
      <c r="ODF539" s="325"/>
      <c r="ODG539" s="325"/>
      <c r="ODH539" s="325"/>
      <c r="ODI539" s="325"/>
      <c r="ODJ539" s="325"/>
      <c r="ODK539" s="325"/>
      <c r="ODL539" s="325"/>
      <c r="ODM539" s="325"/>
      <c r="ODN539" s="325"/>
      <c r="ODO539" s="325"/>
      <c r="ODP539" s="325"/>
      <c r="ODQ539" s="325"/>
      <c r="ODR539" s="325"/>
      <c r="ODS539" s="325"/>
      <c r="ODT539" s="325"/>
      <c r="ODU539" s="325"/>
      <c r="ODV539" s="325"/>
      <c r="ODW539" s="325"/>
      <c r="ODX539" s="325"/>
      <c r="ODY539" s="325"/>
      <c r="ODZ539" s="325"/>
      <c r="OEA539" s="325"/>
      <c r="OEB539" s="325"/>
      <c r="OEC539" s="325"/>
      <c r="OED539" s="325"/>
      <c r="OEE539" s="325"/>
      <c r="OEF539" s="325"/>
      <c r="OEG539" s="325"/>
      <c r="OEH539" s="325"/>
      <c r="OEI539" s="325"/>
      <c r="OEJ539" s="325"/>
      <c r="OEK539" s="325"/>
      <c r="OEL539" s="325"/>
      <c r="OEM539" s="325"/>
      <c r="OEN539" s="325"/>
      <c r="OEO539" s="325"/>
      <c r="OEP539" s="325"/>
      <c r="OEQ539" s="325"/>
      <c r="OER539" s="325"/>
      <c r="OES539" s="325"/>
      <c r="OET539" s="325"/>
      <c r="OEU539" s="325"/>
      <c r="OEV539" s="325"/>
      <c r="OEW539" s="325"/>
      <c r="OEX539" s="325"/>
      <c r="OEY539" s="325"/>
      <c r="OEZ539" s="325"/>
      <c r="OFA539" s="325"/>
      <c r="OFB539" s="325"/>
      <c r="OFC539" s="325"/>
      <c r="OFD539" s="325"/>
      <c r="OFE539" s="325"/>
      <c r="OFF539" s="325"/>
      <c r="OFG539" s="325"/>
      <c r="OFH539" s="325"/>
      <c r="OFI539" s="325"/>
      <c r="OFJ539" s="325"/>
      <c r="OFK539" s="325"/>
      <c r="OFL539" s="325"/>
      <c r="OFM539" s="325"/>
      <c r="OFN539" s="325"/>
      <c r="OFO539" s="325"/>
      <c r="OFP539" s="325"/>
      <c r="OFQ539" s="325"/>
      <c r="OFR539" s="325"/>
      <c r="OFS539" s="325"/>
      <c r="OFT539" s="325"/>
      <c r="OFU539" s="325"/>
      <c r="OFV539" s="325"/>
      <c r="OFW539" s="325"/>
      <c r="OFX539" s="325"/>
      <c r="OFY539" s="325"/>
      <c r="OFZ539" s="325"/>
      <c r="OGA539" s="325"/>
      <c r="OGB539" s="325"/>
      <c r="OGC539" s="325"/>
      <c r="OGD539" s="325"/>
      <c r="OGE539" s="325"/>
      <c r="OGF539" s="325"/>
      <c r="OGG539" s="325"/>
      <c r="OGH539" s="325"/>
      <c r="OGI539" s="325"/>
      <c r="OGJ539" s="325"/>
      <c r="OGK539" s="325"/>
      <c r="OGL539" s="325"/>
      <c r="OGM539" s="325"/>
      <c r="OGN539" s="325"/>
      <c r="OGO539" s="325"/>
      <c r="OGP539" s="325"/>
      <c r="OGQ539" s="325"/>
      <c r="OGR539" s="325"/>
      <c r="OGS539" s="325"/>
      <c r="OGT539" s="325"/>
      <c r="OGU539" s="325"/>
      <c r="OGV539" s="325"/>
      <c r="OGW539" s="325"/>
      <c r="OGX539" s="325"/>
      <c r="OGY539" s="325"/>
      <c r="OGZ539" s="325"/>
      <c r="OHA539" s="325"/>
      <c r="OHB539" s="325"/>
      <c r="OHC539" s="325"/>
      <c r="OHD539" s="325"/>
      <c r="OHE539" s="325"/>
      <c r="OHF539" s="325"/>
      <c r="OHG539" s="325"/>
      <c r="OHH539" s="325"/>
      <c r="OHI539" s="325"/>
      <c r="OHJ539" s="325"/>
      <c r="OHK539" s="325"/>
      <c r="OHL539" s="325"/>
      <c r="OHM539" s="325"/>
      <c r="OHN539" s="325"/>
      <c r="OHO539" s="325"/>
      <c r="OHP539" s="325"/>
      <c r="OHQ539" s="325"/>
      <c r="OHR539" s="325"/>
      <c r="OHS539" s="325"/>
      <c r="OHT539" s="325"/>
      <c r="OHU539" s="325"/>
      <c r="OHV539" s="325"/>
      <c r="OHW539" s="325"/>
      <c r="OHX539" s="325"/>
      <c r="OHY539" s="325"/>
      <c r="OHZ539" s="325"/>
      <c r="OIA539" s="325"/>
      <c r="OIB539" s="325"/>
      <c r="OIC539" s="325"/>
      <c r="OID539" s="325"/>
      <c r="OIE539" s="325"/>
      <c r="OIF539" s="325"/>
      <c r="OIG539" s="325"/>
      <c r="OIH539" s="325"/>
      <c r="OII539" s="325"/>
      <c r="OIJ539" s="325"/>
      <c r="OIK539" s="325"/>
      <c r="OIL539" s="325"/>
      <c r="OIM539" s="325"/>
      <c r="OIN539" s="325"/>
      <c r="OIO539" s="325"/>
      <c r="OIP539" s="325"/>
      <c r="OIQ539" s="325"/>
      <c r="OIR539" s="325"/>
      <c r="OIS539" s="325"/>
      <c r="OIT539" s="325"/>
      <c r="OIU539" s="325"/>
      <c r="OIV539" s="325"/>
      <c r="OIW539" s="325"/>
      <c r="OIX539" s="325"/>
      <c r="OIY539" s="325"/>
      <c r="OIZ539" s="325"/>
      <c r="OJA539" s="325"/>
      <c r="OJB539" s="325"/>
      <c r="OJC539" s="325"/>
      <c r="OJD539" s="325"/>
      <c r="OJE539" s="325"/>
      <c r="OJF539" s="325"/>
      <c r="OJG539" s="325"/>
      <c r="OJH539" s="325"/>
      <c r="OJI539" s="325"/>
      <c r="OJJ539" s="325"/>
      <c r="OJK539" s="325"/>
      <c r="OJL539" s="325"/>
      <c r="OJM539" s="325"/>
      <c r="OJN539" s="325"/>
      <c r="OJO539" s="325"/>
      <c r="OJP539" s="325"/>
      <c r="OJQ539" s="325"/>
      <c r="OJR539" s="325"/>
      <c r="OJS539" s="325"/>
      <c r="OJT539" s="325"/>
      <c r="OJU539" s="325"/>
      <c r="OJV539" s="325"/>
      <c r="OJW539" s="325"/>
      <c r="OJX539" s="325"/>
      <c r="OJY539" s="325"/>
      <c r="OJZ539" s="325"/>
      <c r="OKA539" s="325"/>
      <c r="OKB539" s="325"/>
      <c r="OKC539" s="325"/>
      <c r="OKD539" s="325"/>
      <c r="OKE539" s="325"/>
      <c r="OKF539" s="325"/>
      <c r="OKG539" s="325"/>
      <c r="OKH539" s="325"/>
      <c r="OKI539" s="325"/>
      <c r="OKJ539" s="325"/>
      <c r="OKK539" s="325"/>
      <c r="OKL539" s="325"/>
      <c r="OKM539" s="325"/>
      <c r="OKN539" s="325"/>
      <c r="OKO539" s="325"/>
      <c r="OKP539" s="325"/>
      <c r="OKQ539" s="325"/>
      <c r="OKR539" s="325"/>
      <c r="OKS539" s="325"/>
      <c r="OKT539" s="325"/>
      <c r="OKU539" s="325"/>
      <c r="OKV539" s="325"/>
      <c r="OKW539" s="325"/>
      <c r="OKX539" s="325"/>
      <c r="OKY539" s="325"/>
      <c r="OKZ539" s="325"/>
      <c r="OLA539" s="325"/>
      <c r="OLB539" s="325"/>
      <c r="OLC539" s="325"/>
      <c r="OLD539" s="325"/>
      <c r="OLE539" s="325"/>
      <c r="OLF539" s="325"/>
      <c r="OLG539" s="325"/>
      <c r="OLH539" s="325"/>
      <c r="OLI539" s="325"/>
      <c r="OLJ539" s="325"/>
      <c r="OLK539" s="325"/>
      <c r="OLL539" s="325"/>
      <c r="OLM539" s="325"/>
      <c r="OLN539" s="325"/>
      <c r="OLO539" s="325"/>
      <c r="OLP539" s="325"/>
      <c r="OLQ539" s="325"/>
      <c r="OLR539" s="325"/>
      <c r="OLS539" s="325"/>
      <c r="OLT539" s="325"/>
      <c r="OLU539" s="325"/>
      <c r="OLV539" s="325"/>
      <c r="OLW539" s="325"/>
      <c r="OLX539" s="325"/>
      <c r="OLY539" s="325"/>
      <c r="OLZ539" s="325"/>
      <c r="OMA539" s="325"/>
      <c r="OMB539" s="325"/>
      <c r="OMC539" s="325"/>
      <c r="OMD539" s="325"/>
      <c r="OME539" s="325"/>
      <c r="OMF539" s="325"/>
      <c r="OMG539" s="325"/>
      <c r="OMH539" s="325"/>
      <c r="OMI539" s="325"/>
      <c r="OMJ539" s="325"/>
      <c r="OMK539" s="325"/>
      <c r="OML539" s="325"/>
      <c r="OMM539" s="325"/>
      <c r="OMN539" s="325"/>
      <c r="OMO539" s="325"/>
      <c r="OMP539" s="325"/>
      <c r="OMQ539" s="325"/>
      <c r="OMR539" s="325"/>
      <c r="OMS539" s="325"/>
      <c r="OMT539" s="325"/>
      <c r="OMU539" s="325"/>
      <c r="OMV539" s="325"/>
      <c r="OMW539" s="325"/>
      <c r="OMX539" s="325"/>
      <c r="OMY539" s="325"/>
      <c r="OMZ539" s="325"/>
      <c r="ONA539" s="325"/>
      <c r="ONB539" s="325"/>
      <c r="ONC539" s="325"/>
      <c r="OND539" s="325"/>
      <c r="ONE539" s="325"/>
      <c r="ONF539" s="325"/>
      <c r="ONG539" s="325"/>
      <c r="ONH539" s="325"/>
      <c r="ONI539" s="325"/>
      <c r="ONJ539" s="325"/>
      <c r="ONK539" s="325"/>
      <c r="ONL539" s="325"/>
      <c r="ONM539" s="325"/>
      <c r="ONN539" s="325"/>
      <c r="ONO539" s="325"/>
      <c r="ONP539" s="325"/>
      <c r="ONQ539" s="325"/>
      <c r="ONR539" s="325"/>
      <c r="ONS539" s="325"/>
      <c r="ONT539" s="325"/>
      <c r="ONU539" s="325"/>
      <c r="ONV539" s="325"/>
      <c r="ONW539" s="325"/>
      <c r="ONX539" s="325"/>
      <c r="ONY539" s="325"/>
      <c r="ONZ539" s="325"/>
      <c r="OOA539" s="325"/>
      <c r="OOB539" s="325"/>
      <c r="OOC539" s="325"/>
      <c r="OOD539" s="325"/>
      <c r="OOE539" s="325"/>
      <c r="OOF539" s="325"/>
      <c r="OOG539" s="325"/>
      <c r="OOH539" s="325"/>
      <c r="OOI539" s="325"/>
      <c r="OOJ539" s="325"/>
      <c r="OOK539" s="325"/>
      <c r="OOL539" s="325"/>
      <c r="OOM539" s="325"/>
      <c r="OON539" s="325"/>
      <c r="OOO539" s="325"/>
      <c r="OOP539" s="325"/>
      <c r="OOQ539" s="325"/>
      <c r="OOR539" s="325"/>
      <c r="OOS539" s="325"/>
      <c r="OOT539" s="325"/>
      <c r="OOU539" s="325"/>
      <c r="OOV539" s="325"/>
      <c r="OOW539" s="325"/>
      <c r="OOX539" s="325"/>
      <c r="OOY539" s="325"/>
      <c r="OOZ539" s="325"/>
      <c r="OPA539" s="325"/>
      <c r="OPB539" s="325"/>
      <c r="OPC539" s="325"/>
      <c r="OPD539" s="325"/>
      <c r="OPE539" s="325"/>
      <c r="OPF539" s="325"/>
      <c r="OPG539" s="325"/>
      <c r="OPH539" s="325"/>
      <c r="OPI539" s="325"/>
      <c r="OPJ539" s="325"/>
      <c r="OPK539" s="325"/>
      <c r="OPL539" s="325"/>
      <c r="OPM539" s="325"/>
      <c r="OPN539" s="325"/>
      <c r="OPO539" s="325"/>
      <c r="OPP539" s="325"/>
      <c r="OPQ539" s="325"/>
      <c r="OPR539" s="325"/>
      <c r="OPS539" s="325"/>
      <c r="OPT539" s="325"/>
      <c r="OPU539" s="325"/>
      <c r="OPV539" s="325"/>
      <c r="OPW539" s="325"/>
      <c r="OPX539" s="325"/>
      <c r="OPY539" s="325"/>
      <c r="OPZ539" s="325"/>
      <c r="OQA539" s="325"/>
      <c r="OQB539" s="325"/>
      <c r="OQC539" s="325"/>
      <c r="OQD539" s="325"/>
      <c r="OQE539" s="325"/>
      <c r="OQF539" s="325"/>
      <c r="OQG539" s="325"/>
      <c r="OQH539" s="325"/>
      <c r="OQI539" s="325"/>
      <c r="OQJ539" s="325"/>
      <c r="OQK539" s="325"/>
      <c r="OQL539" s="325"/>
      <c r="OQM539" s="325"/>
      <c r="OQN539" s="325"/>
      <c r="OQO539" s="325"/>
      <c r="OQP539" s="325"/>
      <c r="OQQ539" s="325"/>
      <c r="OQR539" s="325"/>
      <c r="OQS539" s="325"/>
      <c r="OQT539" s="325"/>
      <c r="OQU539" s="325"/>
      <c r="OQV539" s="325"/>
      <c r="OQW539" s="325"/>
      <c r="OQX539" s="325"/>
      <c r="OQY539" s="325"/>
      <c r="OQZ539" s="325"/>
      <c r="ORA539" s="325"/>
      <c r="ORB539" s="325"/>
      <c r="ORC539" s="325"/>
      <c r="ORD539" s="325"/>
      <c r="ORE539" s="325"/>
      <c r="ORF539" s="325"/>
      <c r="ORG539" s="325"/>
      <c r="ORH539" s="325"/>
      <c r="ORI539" s="325"/>
      <c r="ORJ539" s="325"/>
      <c r="ORK539" s="325"/>
      <c r="ORL539" s="325"/>
      <c r="ORM539" s="325"/>
      <c r="ORN539" s="325"/>
      <c r="ORO539" s="325"/>
      <c r="ORP539" s="325"/>
      <c r="ORQ539" s="325"/>
      <c r="ORR539" s="325"/>
      <c r="ORS539" s="325"/>
      <c r="ORT539" s="325"/>
      <c r="ORU539" s="325"/>
      <c r="ORV539" s="325"/>
      <c r="ORW539" s="325"/>
      <c r="ORX539" s="325"/>
      <c r="ORY539" s="325"/>
      <c r="ORZ539" s="325"/>
      <c r="OSA539" s="325"/>
      <c r="OSB539" s="325"/>
      <c r="OSC539" s="325"/>
      <c r="OSD539" s="325"/>
      <c r="OSE539" s="325"/>
      <c r="OSF539" s="325"/>
      <c r="OSG539" s="325"/>
      <c r="OSH539" s="325"/>
      <c r="OSI539" s="325"/>
      <c r="OSJ539" s="325"/>
      <c r="OSK539" s="325"/>
      <c r="OSL539" s="325"/>
      <c r="OSM539" s="325"/>
      <c r="OSN539" s="325"/>
      <c r="OSO539" s="325"/>
      <c r="OSP539" s="325"/>
      <c r="OSQ539" s="325"/>
      <c r="OSR539" s="325"/>
      <c r="OSS539" s="325"/>
      <c r="OST539" s="325"/>
      <c r="OSU539" s="325"/>
      <c r="OSV539" s="325"/>
      <c r="OSW539" s="325"/>
      <c r="OSX539" s="325"/>
      <c r="OSY539" s="325"/>
      <c r="OSZ539" s="325"/>
      <c r="OTA539" s="325"/>
      <c r="OTB539" s="325"/>
      <c r="OTC539" s="325"/>
      <c r="OTD539" s="325"/>
      <c r="OTE539" s="325"/>
      <c r="OTF539" s="325"/>
      <c r="OTG539" s="325"/>
      <c r="OTH539" s="325"/>
      <c r="OTI539" s="325"/>
      <c r="OTJ539" s="325"/>
      <c r="OTK539" s="325"/>
      <c r="OTL539" s="325"/>
      <c r="OTM539" s="325"/>
      <c r="OTN539" s="325"/>
      <c r="OTO539" s="325"/>
      <c r="OTP539" s="325"/>
      <c r="OTQ539" s="325"/>
      <c r="OTR539" s="325"/>
      <c r="OTS539" s="325"/>
      <c r="OTT539" s="325"/>
      <c r="OTU539" s="325"/>
      <c r="OTV539" s="325"/>
      <c r="OTW539" s="325"/>
      <c r="OTX539" s="325"/>
      <c r="OTY539" s="325"/>
      <c r="OTZ539" s="325"/>
      <c r="OUA539" s="325"/>
      <c r="OUB539" s="325"/>
      <c r="OUC539" s="325"/>
      <c r="OUD539" s="325"/>
      <c r="OUE539" s="325"/>
      <c r="OUF539" s="325"/>
      <c r="OUG539" s="325"/>
      <c r="OUH539" s="325"/>
      <c r="OUI539" s="325"/>
      <c r="OUJ539" s="325"/>
      <c r="OUK539" s="325"/>
      <c r="OUL539" s="325"/>
      <c r="OUM539" s="325"/>
      <c r="OUN539" s="325"/>
      <c r="OUO539" s="325"/>
      <c r="OUP539" s="325"/>
      <c r="OUQ539" s="325"/>
      <c r="OUR539" s="325"/>
      <c r="OUS539" s="325"/>
      <c r="OUT539" s="325"/>
      <c r="OUU539" s="325"/>
      <c r="OUV539" s="325"/>
      <c r="OUW539" s="325"/>
      <c r="OUX539" s="325"/>
      <c r="OUY539" s="325"/>
      <c r="OUZ539" s="325"/>
      <c r="OVA539" s="325"/>
      <c r="OVB539" s="325"/>
      <c r="OVC539" s="325"/>
      <c r="OVD539" s="325"/>
      <c r="OVE539" s="325"/>
      <c r="OVF539" s="325"/>
      <c r="OVG539" s="325"/>
      <c r="OVH539" s="325"/>
      <c r="OVI539" s="325"/>
      <c r="OVJ539" s="325"/>
      <c r="OVK539" s="325"/>
      <c r="OVL539" s="325"/>
      <c r="OVM539" s="325"/>
      <c r="OVN539" s="325"/>
      <c r="OVO539" s="325"/>
      <c r="OVP539" s="325"/>
      <c r="OVQ539" s="325"/>
      <c r="OVR539" s="325"/>
      <c r="OVS539" s="325"/>
      <c r="OVT539" s="325"/>
      <c r="OVU539" s="325"/>
      <c r="OVV539" s="325"/>
      <c r="OVW539" s="325"/>
      <c r="OVX539" s="325"/>
      <c r="OVY539" s="325"/>
      <c r="OVZ539" s="325"/>
      <c r="OWA539" s="325"/>
      <c r="OWB539" s="325"/>
      <c r="OWC539" s="325"/>
      <c r="OWD539" s="325"/>
      <c r="OWE539" s="325"/>
      <c r="OWF539" s="325"/>
      <c r="OWG539" s="325"/>
      <c r="OWH539" s="325"/>
      <c r="OWI539" s="325"/>
      <c r="OWJ539" s="325"/>
      <c r="OWK539" s="325"/>
      <c r="OWL539" s="325"/>
      <c r="OWM539" s="325"/>
      <c r="OWN539" s="325"/>
      <c r="OWO539" s="325"/>
      <c r="OWP539" s="325"/>
      <c r="OWQ539" s="325"/>
      <c r="OWR539" s="325"/>
      <c r="OWS539" s="325"/>
      <c r="OWT539" s="325"/>
      <c r="OWU539" s="325"/>
      <c r="OWV539" s="325"/>
      <c r="OWW539" s="325"/>
      <c r="OWX539" s="325"/>
      <c r="OWY539" s="325"/>
      <c r="OWZ539" s="325"/>
      <c r="OXA539" s="325"/>
      <c r="OXB539" s="325"/>
      <c r="OXC539" s="325"/>
      <c r="OXD539" s="325"/>
      <c r="OXE539" s="325"/>
      <c r="OXF539" s="325"/>
      <c r="OXG539" s="325"/>
      <c r="OXH539" s="325"/>
      <c r="OXI539" s="325"/>
      <c r="OXJ539" s="325"/>
      <c r="OXK539" s="325"/>
      <c r="OXL539" s="325"/>
      <c r="OXM539" s="325"/>
      <c r="OXN539" s="325"/>
      <c r="OXO539" s="325"/>
      <c r="OXP539" s="325"/>
      <c r="OXQ539" s="325"/>
      <c r="OXR539" s="325"/>
      <c r="OXS539" s="325"/>
      <c r="OXT539" s="325"/>
      <c r="OXU539" s="325"/>
      <c r="OXV539" s="325"/>
      <c r="OXW539" s="325"/>
      <c r="OXX539" s="325"/>
      <c r="OXY539" s="325"/>
      <c r="OXZ539" s="325"/>
      <c r="OYA539" s="325"/>
      <c r="OYB539" s="325"/>
      <c r="OYC539" s="325"/>
      <c r="OYD539" s="325"/>
      <c r="OYE539" s="325"/>
      <c r="OYF539" s="325"/>
      <c r="OYG539" s="325"/>
      <c r="OYH539" s="325"/>
      <c r="OYI539" s="325"/>
      <c r="OYJ539" s="325"/>
      <c r="OYK539" s="325"/>
      <c r="OYL539" s="325"/>
      <c r="OYM539" s="325"/>
      <c r="OYN539" s="325"/>
      <c r="OYO539" s="325"/>
      <c r="OYP539" s="325"/>
      <c r="OYQ539" s="325"/>
      <c r="OYR539" s="325"/>
      <c r="OYS539" s="325"/>
      <c r="OYT539" s="325"/>
      <c r="OYU539" s="325"/>
      <c r="OYV539" s="325"/>
      <c r="OYW539" s="325"/>
      <c r="OYX539" s="325"/>
      <c r="OYY539" s="325"/>
      <c r="OYZ539" s="325"/>
      <c r="OZA539" s="325"/>
      <c r="OZB539" s="325"/>
      <c r="OZC539" s="325"/>
      <c r="OZD539" s="325"/>
      <c r="OZE539" s="325"/>
      <c r="OZF539" s="325"/>
      <c r="OZG539" s="325"/>
      <c r="OZH539" s="325"/>
      <c r="OZI539" s="325"/>
      <c r="OZJ539" s="325"/>
      <c r="OZK539" s="325"/>
      <c r="OZL539" s="325"/>
      <c r="OZM539" s="325"/>
      <c r="OZN539" s="325"/>
      <c r="OZO539" s="325"/>
      <c r="OZP539" s="325"/>
      <c r="OZQ539" s="325"/>
      <c r="OZR539" s="325"/>
      <c r="OZS539" s="325"/>
      <c r="OZT539" s="325"/>
      <c r="OZU539" s="325"/>
      <c r="OZV539" s="325"/>
      <c r="OZW539" s="325"/>
      <c r="OZX539" s="325"/>
      <c r="OZY539" s="325"/>
      <c r="OZZ539" s="325"/>
      <c r="PAA539" s="325"/>
      <c r="PAB539" s="325"/>
      <c r="PAC539" s="325"/>
      <c r="PAD539" s="325"/>
      <c r="PAE539" s="325"/>
      <c r="PAF539" s="325"/>
      <c r="PAG539" s="325"/>
      <c r="PAH539" s="325"/>
      <c r="PAI539" s="325"/>
      <c r="PAJ539" s="325"/>
      <c r="PAK539" s="325"/>
      <c r="PAL539" s="325"/>
      <c r="PAM539" s="325"/>
      <c r="PAN539" s="325"/>
      <c r="PAO539" s="325"/>
      <c r="PAP539" s="325"/>
      <c r="PAQ539" s="325"/>
      <c r="PAR539" s="325"/>
      <c r="PAS539" s="325"/>
      <c r="PAT539" s="325"/>
      <c r="PAU539" s="325"/>
      <c r="PAV539" s="325"/>
      <c r="PAW539" s="325"/>
      <c r="PAX539" s="325"/>
      <c r="PAY539" s="325"/>
      <c r="PAZ539" s="325"/>
      <c r="PBA539" s="325"/>
      <c r="PBB539" s="325"/>
      <c r="PBC539" s="325"/>
      <c r="PBD539" s="325"/>
      <c r="PBE539" s="325"/>
      <c r="PBF539" s="325"/>
      <c r="PBG539" s="325"/>
      <c r="PBH539" s="325"/>
      <c r="PBI539" s="325"/>
      <c r="PBJ539" s="325"/>
      <c r="PBK539" s="325"/>
      <c r="PBL539" s="325"/>
      <c r="PBM539" s="325"/>
      <c r="PBN539" s="325"/>
      <c r="PBO539" s="325"/>
      <c r="PBP539" s="325"/>
      <c r="PBQ539" s="325"/>
      <c r="PBR539" s="325"/>
      <c r="PBS539" s="325"/>
      <c r="PBT539" s="325"/>
      <c r="PBU539" s="325"/>
      <c r="PBV539" s="325"/>
      <c r="PBW539" s="325"/>
      <c r="PBX539" s="325"/>
      <c r="PBY539" s="325"/>
      <c r="PBZ539" s="325"/>
      <c r="PCA539" s="325"/>
      <c r="PCB539" s="325"/>
      <c r="PCC539" s="325"/>
      <c r="PCD539" s="325"/>
      <c r="PCE539" s="325"/>
      <c r="PCF539" s="325"/>
      <c r="PCG539" s="325"/>
      <c r="PCH539" s="325"/>
      <c r="PCI539" s="325"/>
      <c r="PCJ539" s="325"/>
      <c r="PCK539" s="325"/>
      <c r="PCL539" s="325"/>
      <c r="PCM539" s="325"/>
      <c r="PCN539" s="325"/>
      <c r="PCO539" s="325"/>
      <c r="PCP539" s="325"/>
      <c r="PCQ539" s="325"/>
      <c r="PCR539" s="325"/>
      <c r="PCS539" s="325"/>
      <c r="PCT539" s="325"/>
      <c r="PCU539" s="325"/>
      <c r="PCV539" s="325"/>
      <c r="PCW539" s="325"/>
      <c r="PCX539" s="325"/>
      <c r="PCY539" s="325"/>
      <c r="PCZ539" s="325"/>
      <c r="PDA539" s="325"/>
      <c r="PDB539" s="325"/>
      <c r="PDC539" s="325"/>
      <c r="PDD539" s="325"/>
      <c r="PDE539" s="325"/>
      <c r="PDF539" s="325"/>
      <c r="PDG539" s="325"/>
      <c r="PDH539" s="325"/>
      <c r="PDI539" s="325"/>
      <c r="PDJ539" s="325"/>
      <c r="PDK539" s="325"/>
      <c r="PDL539" s="325"/>
      <c r="PDM539" s="325"/>
      <c r="PDN539" s="325"/>
      <c r="PDO539" s="325"/>
      <c r="PDP539" s="325"/>
      <c r="PDQ539" s="325"/>
      <c r="PDR539" s="325"/>
      <c r="PDS539" s="325"/>
      <c r="PDT539" s="325"/>
      <c r="PDU539" s="325"/>
      <c r="PDV539" s="325"/>
      <c r="PDW539" s="325"/>
      <c r="PDX539" s="325"/>
      <c r="PDY539" s="325"/>
      <c r="PDZ539" s="325"/>
      <c r="PEA539" s="325"/>
      <c r="PEB539" s="325"/>
      <c r="PEC539" s="325"/>
      <c r="PED539" s="325"/>
      <c r="PEE539" s="325"/>
      <c r="PEF539" s="325"/>
      <c r="PEG539" s="325"/>
      <c r="PEH539" s="325"/>
      <c r="PEI539" s="325"/>
      <c r="PEJ539" s="325"/>
      <c r="PEK539" s="325"/>
      <c r="PEL539" s="325"/>
      <c r="PEM539" s="325"/>
      <c r="PEN539" s="325"/>
      <c r="PEO539" s="325"/>
      <c r="PEP539" s="325"/>
      <c r="PEQ539" s="325"/>
      <c r="PER539" s="325"/>
      <c r="PES539" s="325"/>
      <c r="PET539" s="325"/>
      <c r="PEU539" s="325"/>
      <c r="PEV539" s="325"/>
      <c r="PEW539" s="325"/>
      <c r="PEX539" s="325"/>
      <c r="PEY539" s="325"/>
      <c r="PEZ539" s="325"/>
      <c r="PFA539" s="325"/>
      <c r="PFB539" s="325"/>
      <c r="PFC539" s="325"/>
      <c r="PFD539" s="325"/>
      <c r="PFE539" s="325"/>
      <c r="PFF539" s="325"/>
      <c r="PFG539" s="325"/>
      <c r="PFH539" s="325"/>
      <c r="PFI539" s="325"/>
      <c r="PFJ539" s="325"/>
      <c r="PFK539" s="325"/>
      <c r="PFL539" s="325"/>
      <c r="PFM539" s="325"/>
      <c r="PFN539" s="325"/>
      <c r="PFO539" s="325"/>
      <c r="PFP539" s="325"/>
      <c r="PFQ539" s="325"/>
      <c r="PFR539" s="325"/>
      <c r="PFS539" s="325"/>
      <c r="PFT539" s="325"/>
      <c r="PFU539" s="325"/>
      <c r="PFV539" s="325"/>
      <c r="PFW539" s="325"/>
      <c r="PFX539" s="325"/>
      <c r="PFY539" s="325"/>
      <c r="PFZ539" s="325"/>
      <c r="PGA539" s="325"/>
      <c r="PGB539" s="325"/>
      <c r="PGC539" s="325"/>
      <c r="PGD539" s="325"/>
      <c r="PGE539" s="325"/>
      <c r="PGF539" s="325"/>
      <c r="PGG539" s="325"/>
      <c r="PGH539" s="325"/>
      <c r="PGI539" s="325"/>
      <c r="PGJ539" s="325"/>
      <c r="PGK539" s="325"/>
      <c r="PGL539" s="325"/>
      <c r="PGM539" s="325"/>
      <c r="PGN539" s="325"/>
      <c r="PGO539" s="325"/>
      <c r="PGP539" s="325"/>
      <c r="PGQ539" s="325"/>
      <c r="PGR539" s="325"/>
      <c r="PGS539" s="325"/>
      <c r="PGT539" s="325"/>
      <c r="PGU539" s="325"/>
      <c r="PGV539" s="325"/>
      <c r="PGW539" s="325"/>
      <c r="PGX539" s="325"/>
      <c r="PGY539" s="325"/>
      <c r="PGZ539" s="325"/>
      <c r="PHA539" s="325"/>
      <c r="PHB539" s="325"/>
      <c r="PHC539" s="325"/>
      <c r="PHD539" s="325"/>
      <c r="PHE539" s="325"/>
      <c r="PHF539" s="325"/>
      <c r="PHG539" s="325"/>
      <c r="PHH539" s="325"/>
      <c r="PHI539" s="325"/>
      <c r="PHJ539" s="325"/>
      <c r="PHK539" s="325"/>
      <c r="PHL539" s="325"/>
      <c r="PHM539" s="325"/>
      <c r="PHN539" s="325"/>
      <c r="PHO539" s="325"/>
      <c r="PHP539" s="325"/>
      <c r="PHQ539" s="325"/>
      <c r="PHR539" s="325"/>
      <c r="PHS539" s="325"/>
      <c r="PHT539" s="325"/>
      <c r="PHU539" s="325"/>
      <c r="PHV539" s="325"/>
      <c r="PHW539" s="325"/>
      <c r="PHX539" s="325"/>
      <c r="PHY539" s="325"/>
      <c r="PHZ539" s="325"/>
      <c r="PIA539" s="325"/>
      <c r="PIB539" s="325"/>
      <c r="PIC539" s="325"/>
      <c r="PID539" s="325"/>
      <c r="PIE539" s="325"/>
      <c r="PIF539" s="325"/>
      <c r="PIG539" s="325"/>
      <c r="PIH539" s="325"/>
      <c r="PII539" s="325"/>
      <c r="PIJ539" s="325"/>
      <c r="PIK539" s="325"/>
      <c r="PIL539" s="325"/>
      <c r="PIM539" s="325"/>
      <c r="PIN539" s="325"/>
      <c r="PIO539" s="325"/>
      <c r="PIP539" s="325"/>
      <c r="PIQ539" s="325"/>
      <c r="PIR539" s="325"/>
      <c r="PIS539" s="325"/>
      <c r="PIT539" s="325"/>
      <c r="PIU539" s="325"/>
      <c r="PIV539" s="325"/>
      <c r="PIW539" s="325"/>
      <c r="PIX539" s="325"/>
      <c r="PIY539" s="325"/>
      <c r="PIZ539" s="325"/>
      <c r="PJA539" s="325"/>
      <c r="PJB539" s="325"/>
      <c r="PJC539" s="325"/>
      <c r="PJD539" s="325"/>
      <c r="PJE539" s="325"/>
      <c r="PJF539" s="325"/>
      <c r="PJG539" s="325"/>
      <c r="PJH539" s="325"/>
      <c r="PJI539" s="325"/>
      <c r="PJJ539" s="325"/>
      <c r="PJK539" s="325"/>
      <c r="PJL539" s="325"/>
      <c r="PJM539" s="325"/>
      <c r="PJN539" s="325"/>
      <c r="PJO539" s="325"/>
      <c r="PJP539" s="325"/>
      <c r="PJQ539" s="325"/>
      <c r="PJR539" s="325"/>
      <c r="PJS539" s="325"/>
      <c r="PJT539" s="325"/>
      <c r="PJU539" s="325"/>
      <c r="PJV539" s="325"/>
      <c r="PJW539" s="325"/>
      <c r="PJX539" s="325"/>
      <c r="PJY539" s="325"/>
      <c r="PJZ539" s="325"/>
      <c r="PKA539" s="325"/>
      <c r="PKB539" s="325"/>
      <c r="PKC539" s="325"/>
      <c r="PKD539" s="325"/>
      <c r="PKE539" s="325"/>
      <c r="PKF539" s="325"/>
      <c r="PKG539" s="325"/>
      <c r="PKH539" s="325"/>
      <c r="PKI539" s="325"/>
      <c r="PKJ539" s="325"/>
      <c r="PKK539" s="325"/>
      <c r="PKL539" s="325"/>
      <c r="PKM539" s="325"/>
      <c r="PKN539" s="325"/>
      <c r="PKO539" s="325"/>
      <c r="PKP539" s="325"/>
      <c r="PKQ539" s="325"/>
      <c r="PKR539" s="325"/>
      <c r="PKS539" s="325"/>
      <c r="PKT539" s="325"/>
      <c r="PKU539" s="325"/>
      <c r="PKV539" s="325"/>
      <c r="PKW539" s="325"/>
      <c r="PKX539" s="325"/>
      <c r="PKY539" s="325"/>
      <c r="PKZ539" s="325"/>
      <c r="PLA539" s="325"/>
      <c r="PLB539" s="325"/>
      <c r="PLC539" s="325"/>
      <c r="PLD539" s="325"/>
      <c r="PLE539" s="325"/>
      <c r="PLF539" s="325"/>
      <c r="PLG539" s="325"/>
      <c r="PLH539" s="325"/>
      <c r="PLI539" s="325"/>
      <c r="PLJ539" s="325"/>
      <c r="PLK539" s="325"/>
      <c r="PLL539" s="325"/>
      <c r="PLM539" s="325"/>
      <c r="PLN539" s="325"/>
      <c r="PLO539" s="325"/>
      <c r="PLP539" s="325"/>
      <c r="PLQ539" s="325"/>
      <c r="PLR539" s="325"/>
      <c r="PLS539" s="325"/>
      <c r="PLT539" s="325"/>
      <c r="PLU539" s="325"/>
      <c r="PLV539" s="325"/>
      <c r="PLW539" s="325"/>
      <c r="PLX539" s="325"/>
      <c r="PLY539" s="325"/>
      <c r="PLZ539" s="325"/>
      <c r="PMA539" s="325"/>
      <c r="PMB539" s="325"/>
      <c r="PMC539" s="325"/>
      <c r="PMD539" s="325"/>
      <c r="PME539" s="325"/>
      <c r="PMF539" s="325"/>
      <c r="PMG539" s="325"/>
      <c r="PMH539" s="325"/>
      <c r="PMI539" s="325"/>
      <c r="PMJ539" s="325"/>
      <c r="PMK539" s="325"/>
      <c r="PML539" s="325"/>
      <c r="PMM539" s="325"/>
      <c r="PMN539" s="325"/>
      <c r="PMO539" s="325"/>
      <c r="PMP539" s="325"/>
      <c r="PMQ539" s="325"/>
      <c r="PMR539" s="325"/>
      <c r="PMS539" s="325"/>
      <c r="PMT539" s="325"/>
      <c r="PMU539" s="325"/>
      <c r="PMV539" s="325"/>
      <c r="PMW539" s="325"/>
      <c r="PMX539" s="325"/>
      <c r="PMY539" s="325"/>
      <c r="PMZ539" s="325"/>
      <c r="PNA539" s="325"/>
      <c r="PNB539" s="325"/>
      <c r="PNC539" s="325"/>
      <c r="PND539" s="325"/>
      <c r="PNE539" s="325"/>
      <c r="PNF539" s="325"/>
      <c r="PNG539" s="325"/>
      <c r="PNH539" s="325"/>
      <c r="PNI539" s="325"/>
      <c r="PNJ539" s="325"/>
      <c r="PNK539" s="325"/>
      <c r="PNL539" s="325"/>
      <c r="PNM539" s="325"/>
      <c r="PNN539" s="325"/>
      <c r="PNO539" s="325"/>
      <c r="PNP539" s="325"/>
      <c r="PNQ539" s="325"/>
      <c r="PNR539" s="325"/>
      <c r="PNS539" s="325"/>
      <c r="PNT539" s="325"/>
      <c r="PNU539" s="325"/>
      <c r="PNV539" s="325"/>
      <c r="PNW539" s="325"/>
      <c r="PNX539" s="325"/>
      <c r="PNY539" s="325"/>
      <c r="PNZ539" s="325"/>
      <c r="POA539" s="325"/>
      <c r="POB539" s="325"/>
      <c r="POC539" s="325"/>
      <c r="POD539" s="325"/>
      <c r="POE539" s="325"/>
      <c r="POF539" s="325"/>
      <c r="POG539" s="325"/>
      <c r="POH539" s="325"/>
      <c r="POI539" s="325"/>
      <c r="POJ539" s="325"/>
      <c r="POK539" s="325"/>
      <c r="POL539" s="325"/>
      <c r="POM539" s="325"/>
      <c r="PON539" s="325"/>
      <c r="POO539" s="325"/>
      <c r="POP539" s="325"/>
      <c r="POQ539" s="325"/>
      <c r="POR539" s="325"/>
      <c r="POS539" s="325"/>
      <c r="POT539" s="325"/>
      <c r="POU539" s="325"/>
      <c r="POV539" s="325"/>
      <c r="POW539" s="325"/>
      <c r="POX539" s="325"/>
      <c r="POY539" s="325"/>
      <c r="POZ539" s="325"/>
      <c r="PPA539" s="325"/>
      <c r="PPB539" s="325"/>
      <c r="PPC539" s="325"/>
      <c r="PPD539" s="325"/>
      <c r="PPE539" s="325"/>
      <c r="PPF539" s="325"/>
      <c r="PPG539" s="325"/>
      <c r="PPH539" s="325"/>
      <c r="PPI539" s="325"/>
      <c r="PPJ539" s="325"/>
      <c r="PPK539" s="325"/>
      <c r="PPL539" s="325"/>
      <c r="PPM539" s="325"/>
      <c r="PPN539" s="325"/>
      <c r="PPO539" s="325"/>
      <c r="PPP539" s="325"/>
      <c r="PPQ539" s="325"/>
      <c r="PPR539" s="325"/>
      <c r="PPS539" s="325"/>
      <c r="PPT539" s="325"/>
      <c r="PPU539" s="325"/>
      <c r="PPV539" s="325"/>
      <c r="PPW539" s="325"/>
      <c r="PPX539" s="325"/>
      <c r="PPY539" s="325"/>
      <c r="PPZ539" s="325"/>
      <c r="PQA539" s="325"/>
      <c r="PQB539" s="325"/>
      <c r="PQC539" s="325"/>
      <c r="PQD539" s="325"/>
      <c r="PQE539" s="325"/>
      <c r="PQF539" s="325"/>
      <c r="PQG539" s="325"/>
      <c r="PQH539" s="325"/>
      <c r="PQI539" s="325"/>
      <c r="PQJ539" s="325"/>
      <c r="PQK539" s="325"/>
      <c r="PQL539" s="325"/>
      <c r="PQM539" s="325"/>
      <c r="PQN539" s="325"/>
      <c r="PQO539" s="325"/>
      <c r="PQP539" s="325"/>
      <c r="PQQ539" s="325"/>
      <c r="PQR539" s="325"/>
      <c r="PQS539" s="325"/>
      <c r="PQT539" s="325"/>
      <c r="PQU539" s="325"/>
      <c r="PQV539" s="325"/>
      <c r="PQW539" s="325"/>
      <c r="PQX539" s="325"/>
      <c r="PQY539" s="325"/>
      <c r="PQZ539" s="325"/>
      <c r="PRA539" s="325"/>
      <c r="PRB539" s="325"/>
      <c r="PRC539" s="325"/>
      <c r="PRD539" s="325"/>
      <c r="PRE539" s="325"/>
      <c r="PRF539" s="325"/>
      <c r="PRG539" s="325"/>
      <c r="PRH539" s="325"/>
      <c r="PRI539" s="325"/>
      <c r="PRJ539" s="325"/>
      <c r="PRK539" s="325"/>
      <c r="PRL539" s="325"/>
      <c r="PRM539" s="325"/>
      <c r="PRN539" s="325"/>
      <c r="PRO539" s="325"/>
      <c r="PRP539" s="325"/>
      <c r="PRQ539" s="325"/>
      <c r="PRR539" s="325"/>
      <c r="PRS539" s="325"/>
      <c r="PRT539" s="325"/>
      <c r="PRU539" s="325"/>
      <c r="PRV539" s="325"/>
      <c r="PRW539" s="325"/>
      <c r="PRX539" s="325"/>
      <c r="PRY539" s="325"/>
      <c r="PRZ539" s="325"/>
      <c r="PSA539" s="325"/>
      <c r="PSB539" s="325"/>
      <c r="PSC539" s="325"/>
      <c r="PSD539" s="325"/>
      <c r="PSE539" s="325"/>
      <c r="PSF539" s="325"/>
      <c r="PSG539" s="325"/>
      <c r="PSH539" s="325"/>
      <c r="PSI539" s="325"/>
      <c r="PSJ539" s="325"/>
      <c r="PSK539" s="325"/>
      <c r="PSL539" s="325"/>
      <c r="PSM539" s="325"/>
      <c r="PSN539" s="325"/>
      <c r="PSO539" s="325"/>
      <c r="PSP539" s="325"/>
      <c r="PSQ539" s="325"/>
      <c r="PSR539" s="325"/>
      <c r="PSS539" s="325"/>
      <c r="PST539" s="325"/>
      <c r="PSU539" s="325"/>
      <c r="PSV539" s="325"/>
      <c r="PSW539" s="325"/>
      <c r="PSX539" s="325"/>
      <c r="PSY539" s="325"/>
      <c r="PSZ539" s="325"/>
      <c r="PTA539" s="325"/>
      <c r="PTB539" s="325"/>
      <c r="PTC539" s="325"/>
      <c r="PTD539" s="325"/>
      <c r="PTE539" s="325"/>
      <c r="PTF539" s="325"/>
      <c r="PTG539" s="325"/>
      <c r="PTH539" s="325"/>
      <c r="PTI539" s="325"/>
      <c r="PTJ539" s="325"/>
      <c r="PTK539" s="325"/>
      <c r="PTL539" s="325"/>
      <c r="PTM539" s="325"/>
      <c r="PTN539" s="325"/>
      <c r="PTO539" s="325"/>
      <c r="PTP539" s="325"/>
      <c r="PTQ539" s="325"/>
      <c r="PTR539" s="325"/>
      <c r="PTS539" s="325"/>
      <c r="PTT539" s="325"/>
      <c r="PTU539" s="325"/>
      <c r="PTV539" s="325"/>
      <c r="PTW539" s="325"/>
      <c r="PTX539" s="325"/>
      <c r="PTY539" s="325"/>
      <c r="PTZ539" s="325"/>
      <c r="PUA539" s="325"/>
      <c r="PUB539" s="325"/>
      <c r="PUC539" s="325"/>
      <c r="PUD539" s="325"/>
      <c r="PUE539" s="325"/>
      <c r="PUF539" s="325"/>
      <c r="PUG539" s="325"/>
      <c r="PUH539" s="325"/>
      <c r="PUI539" s="325"/>
      <c r="PUJ539" s="325"/>
      <c r="PUK539" s="325"/>
      <c r="PUL539" s="325"/>
      <c r="PUM539" s="325"/>
      <c r="PUN539" s="325"/>
      <c r="PUO539" s="325"/>
      <c r="PUP539" s="325"/>
      <c r="PUQ539" s="325"/>
      <c r="PUR539" s="325"/>
      <c r="PUS539" s="325"/>
      <c r="PUT539" s="325"/>
      <c r="PUU539" s="325"/>
      <c r="PUV539" s="325"/>
      <c r="PUW539" s="325"/>
      <c r="PUX539" s="325"/>
      <c r="PUY539" s="325"/>
      <c r="PUZ539" s="325"/>
      <c r="PVA539" s="325"/>
      <c r="PVB539" s="325"/>
      <c r="PVC539" s="325"/>
      <c r="PVD539" s="325"/>
      <c r="PVE539" s="325"/>
      <c r="PVF539" s="325"/>
      <c r="PVG539" s="325"/>
      <c r="PVH539" s="325"/>
      <c r="PVI539" s="325"/>
      <c r="PVJ539" s="325"/>
      <c r="PVK539" s="325"/>
      <c r="PVL539" s="325"/>
      <c r="PVM539" s="325"/>
      <c r="PVN539" s="325"/>
      <c r="PVO539" s="325"/>
      <c r="PVP539" s="325"/>
      <c r="PVQ539" s="325"/>
      <c r="PVR539" s="325"/>
      <c r="PVS539" s="325"/>
      <c r="PVT539" s="325"/>
      <c r="PVU539" s="325"/>
      <c r="PVV539" s="325"/>
      <c r="PVW539" s="325"/>
      <c r="PVX539" s="325"/>
      <c r="PVY539" s="325"/>
      <c r="PVZ539" s="325"/>
      <c r="PWA539" s="325"/>
      <c r="PWB539" s="325"/>
      <c r="PWC539" s="325"/>
      <c r="PWD539" s="325"/>
      <c r="PWE539" s="325"/>
      <c r="PWF539" s="325"/>
      <c r="PWG539" s="325"/>
      <c r="PWH539" s="325"/>
      <c r="PWI539" s="325"/>
      <c r="PWJ539" s="325"/>
      <c r="PWK539" s="325"/>
      <c r="PWL539" s="325"/>
      <c r="PWM539" s="325"/>
      <c r="PWN539" s="325"/>
      <c r="PWO539" s="325"/>
      <c r="PWP539" s="325"/>
      <c r="PWQ539" s="325"/>
      <c r="PWR539" s="325"/>
      <c r="PWS539" s="325"/>
      <c r="PWT539" s="325"/>
      <c r="PWU539" s="325"/>
      <c r="PWV539" s="325"/>
      <c r="PWW539" s="325"/>
      <c r="PWX539" s="325"/>
      <c r="PWY539" s="325"/>
      <c r="PWZ539" s="325"/>
      <c r="PXA539" s="325"/>
      <c r="PXB539" s="325"/>
      <c r="PXC539" s="325"/>
      <c r="PXD539" s="325"/>
      <c r="PXE539" s="325"/>
      <c r="PXF539" s="325"/>
      <c r="PXG539" s="325"/>
      <c r="PXH539" s="325"/>
      <c r="PXI539" s="325"/>
      <c r="PXJ539" s="325"/>
      <c r="PXK539" s="325"/>
      <c r="PXL539" s="325"/>
      <c r="PXM539" s="325"/>
      <c r="PXN539" s="325"/>
      <c r="PXO539" s="325"/>
      <c r="PXP539" s="325"/>
      <c r="PXQ539" s="325"/>
      <c r="PXR539" s="325"/>
      <c r="PXS539" s="325"/>
      <c r="PXT539" s="325"/>
      <c r="PXU539" s="325"/>
      <c r="PXV539" s="325"/>
      <c r="PXW539" s="325"/>
      <c r="PXX539" s="325"/>
      <c r="PXY539" s="325"/>
      <c r="PXZ539" s="325"/>
      <c r="PYA539" s="325"/>
      <c r="PYB539" s="325"/>
      <c r="PYC539" s="325"/>
      <c r="PYD539" s="325"/>
      <c r="PYE539" s="325"/>
      <c r="PYF539" s="325"/>
      <c r="PYG539" s="325"/>
      <c r="PYH539" s="325"/>
      <c r="PYI539" s="325"/>
      <c r="PYJ539" s="325"/>
      <c r="PYK539" s="325"/>
      <c r="PYL539" s="325"/>
      <c r="PYM539" s="325"/>
      <c r="PYN539" s="325"/>
      <c r="PYO539" s="325"/>
      <c r="PYP539" s="325"/>
      <c r="PYQ539" s="325"/>
      <c r="PYR539" s="325"/>
      <c r="PYS539" s="325"/>
      <c r="PYT539" s="325"/>
      <c r="PYU539" s="325"/>
      <c r="PYV539" s="325"/>
      <c r="PYW539" s="325"/>
      <c r="PYX539" s="325"/>
      <c r="PYY539" s="325"/>
      <c r="PYZ539" s="325"/>
      <c r="PZA539" s="325"/>
      <c r="PZB539" s="325"/>
      <c r="PZC539" s="325"/>
      <c r="PZD539" s="325"/>
      <c r="PZE539" s="325"/>
      <c r="PZF539" s="325"/>
      <c r="PZG539" s="325"/>
      <c r="PZH539" s="325"/>
      <c r="PZI539" s="325"/>
      <c r="PZJ539" s="325"/>
      <c r="PZK539" s="325"/>
      <c r="PZL539" s="325"/>
      <c r="PZM539" s="325"/>
      <c r="PZN539" s="325"/>
      <c r="PZO539" s="325"/>
      <c r="PZP539" s="325"/>
      <c r="PZQ539" s="325"/>
      <c r="PZR539" s="325"/>
      <c r="PZS539" s="325"/>
      <c r="PZT539" s="325"/>
      <c r="PZU539" s="325"/>
      <c r="PZV539" s="325"/>
      <c r="PZW539" s="325"/>
      <c r="PZX539" s="325"/>
      <c r="PZY539" s="325"/>
      <c r="PZZ539" s="325"/>
      <c r="QAA539" s="325"/>
      <c r="QAB539" s="325"/>
      <c r="QAC539" s="325"/>
      <c r="QAD539" s="325"/>
      <c r="QAE539" s="325"/>
      <c r="QAF539" s="325"/>
      <c r="QAG539" s="325"/>
      <c r="QAH539" s="325"/>
      <c r="QAI539" s="325"/>
      <c r="QAJ539" s="325"/>
      <c r="QAK539" s="325"/>
      <c r="QAL539" s="325"/>
      <c r="QAM539" s="325"/>
      <c r="QAN539" s="325"/>
      <c r="QAO539" s="325"/>
      <c r="QAP539" s="325"/>
      <c r="QAQ539" s="325"/>
      <c r="QAR539" s="325"/>
      <c r="QAS539" s="325"/>
      <c r="QAT539" s="325"/>
      <c r="QAU539" s="325"/>
      <c r="QAV539" s="325"/>
      <c r="QAW539" s="325"/>
      <c r="QAX539" s="325"/>
      <c r="QAY539" s="325"/>
      <c r="QAZ539" s="325"/>
      <c r="QBA539" s="325"/>
      <c r="QBB539" s="325"/>
      <c r="QBC539" s="325"/>
      <c r="QBD539" s="325"/>
      <c r="QBE539" s="325"/>
      <c r="QBF539" s="325"/>
      <c r="QBG539" s="325"/>
      <c r="QBH539" s="325"/>
      <c r="QBI539" s="325"/>
      <c r="QBJ539" s="325"/>
      <c r="QBK539" s="325"/>
      <c r="QBL539" s="325"/>
      <c r="QBM539" s="325"/>
      <c r="QBN539" s="325"/>
      <c r="QBO539" s="325"/>
      <c r="QBP539" s="325"/>
      <c r="QBQ539" s="325"/>
      <c r="QBR539" s="325"/>
      <c r="QBS539" s="325"/>
      <c r="QBT539" s="325"/>
      <c r="QBU539" s="325"/>
      <c r="QBV539" s="325"/>
      <c r="QBW539" s="325"/>
      <c r="QBX539" s="325"/>
      <c r="QBY539" s="325"/>
      <c r="QBZ539" s="325"/>
      <c r="QCA539" s="325"/>
      <c r="QCB539" s="325"/>
      <c r="QCC539" s="325"/>
      <c r="QCD539" s="325"/>
      <c r="QCE539" s="325"/>
      <c r="QCF539" s="325"/>
      <c r="QCG539" s="325"/>
      <c r="QCH539" s="325"/>
      <c r="QCI539" s="325"/>
      <c r="QCJ539" s="325"/>
      <c r="QCK539" s="325"/>
      <c r="QCL539" s="325"/>
      <c r="QCM539" s="325"/>
      <c r="QCN539" s="325"/>
      <c r="QCO539" s="325"/>
      <c r="QCP539" s="325"/>
      <c r="QCQ539" s="325"/>
      <c r="QCR539" s="325"/>
      <c r="QCS539" s="325"/>
      <c r="QCT539" s="325"/>
      <c r="QCU539" s="325"/>
      <c r="QCV539" s="325"/>
      <c r="QCW539" s="325"/>
      <c r="QCX539" s="325"/>
      <c r="QCY539" s="325"/>
      <c r="QCZ539" s="325"/>
      <c r="QDA539" s="325"/>
      <c r="QDB539" s="325"/>
      <c r="QDC539" s="325"/>
      <c r="QDD539" s="325"/>
      <c r="QDE539" s="325"/>
      <c r="QDF539" s="325"/>
      <c r="QDG539" s="325"/>
      <c r="QDH539" s="325"/>
      <c r="QDI539" s="325"/>
      <c r="QDJ539" s="325"/>
      <c r="QDK539" s="325"/>
      <c r="QDL539" s="325"/>
      <c r="QDM539" s="325"/>
      <c r="QDN539" s="325"/>
      <c r="QDO539" s="325"/>
      <c r="QDP539" s="325"/>
      <c r="QDQ539" s="325"/>
      <c r="QDR539" s="325"/>
      <c r="QDS539" s="325"/>
      <c r="QDT539" s="325"/>
      <c r="QDU539" s="325"/>
      <c r="QDV539" s="325"/>
      <c r="QDW539" s="325"/>
      <c r="QDX539" s="325"/>
      <c r="QDY539" s="325"/>
      <c r="QDZ539" s="325"/>
      <c r="QEA539" s="325"/>
      <c r="QEB539" s="325"/>
      <c r="QEC539" s="325"/>
      <c r="QED539" s="325"/>
      <c r="QEE539" s="325"/>
      <c r="QEF539" s="325"/>
      <c r="QEG539" s="325"/>
      <c r="QEH539" s="325"/>
      <c r="QEI539" s="325"/>
      <c r="QEJ539" s="325"/>
      <c r="QEK539" s="325"/>
      <c r="QEL539" s="325"/>
      <c r="QEM539" s="325"/>
      <c r="QEN539" s="325"/>
      <c r="QEO539" s="325"/>
      <c r="QEP539" s="325"/>
      <c r="QEQ539" s="325"/>
      <c r="QER539" s="325"/>
      <c r="QES539" s="325"/>
      <c r="QET539" s="325"/>
      <c r="QEU539" s="325"/>
      <c r="QEV539" s="325"/>
      <c r="QEW539" s="325"/>
      <c r="QEX539" s="325"/>
      <c r="QEY539" s="325"/>
      <c r="QEZ539" s="325"/>
      <c r="QFA539" s="325"/>
      <c r="QFB539" s="325"/>
      <c r="QFC539" s="325"/>
      <c r="QFD539" s="325"/>
      <c r="QFE539" s="325"/>
      <c r="QFF539" s="325"/>
      <c r="QFG539" s="325"/>
      <c r="QFH539" s="325"/>
      <c r="QFI539" s="325"/>
      <c r="QFJ539" s="325"/>
      <c r="QFK539" s="325"/>
      <c r="QFL539" s="325"/>
      <c r="QFM539" s="325"/>
      <c r="QFN539" s="325"/>
      <c r="QFO539" s="325"/>
      <c r="QFP539" s="325"/>
      <c r="QFQ539" s="325"/>
      <c r="QFR539" s="325"/>
      <c r="QFS539" s="325"/>
      <c r="QFT539" s="325"/>
      <c r="QFU539" s="325"/>
      <c r="QFV539" s="325"/>
      <c r="QFW539" s="325"/>
      <c r="QFX539" s="325"/>
      <c r="QFY539" s="325"/>
      <c r="QFZ539" s="325"/>
      <c r="QGA539" s="325"/>
      <c r="QGB539" s="325"/>
      <c r="QGC539" s="325"/>
      <c r="QGD539" s="325"/>
      <c r="QGE539" s="325"/>
      <c r="QGF539" s="325"/>
      <c r="QGG539" s="325"/>
      <c r="QGH539" s="325"/>
      <c r="QGI539" s="325"/>
      <c r="QGJ539" s="325"/>
      <c r="QGK539" s="325"/>
      <c r="QGL539" s="325"/>
      <c r="QGM539" s="325"/>
      <c r="QGN539" s="325"/>
      <c r="QGO539" s="325"/>
      <c r="QGP539" s="325"/>
      <c r="QGQ539" s="325"/>
      <c r="QGR539" s="325"/>
      <c r="QGS539" s="325"/>
      <c r="QGT539" s="325"/>
      <c r="QGU539" s="325"/>
      <c r="QGV539" s="325"/>
      <c r="QGW539" s="325"/>
      <c r="QGX539" s="325"/>
      <c r="QGY539" s="325"/>
      <c r="QGZ539" s="325"/>
      <c r="QHA539" s="325"/>
      <c r="QHB539" s="325"/>
      <c r="QHC539" s="325"/>
      <c r="QHD539" s="325"/>
      <c r="QHE539" s="325"/>
      <c r="QHF539" s="325"/>
      <c r="QHG539" s="325"/>
      <c r="QHH539" s="325"/>
      <c r="QHI539" s="325"/>
      <c r="QHJ539" s="325"/>
      <c r="QHK539" s="325"/>
      <c r="QHL539" s="325"/>
      <c r="QHM539" s="325"/>
      <c r="QHN539" s="325"/>
      <c r="QHO539" s="325"/>
      <c r="QHP539" s="325"/>
      <c r="QHQ539" s="325"/>
      <c r="QHR539" s="325"/>
      <c r="QHS539" s="325"/>
      <c r="QHT539" s="325"/>
      <c r="QHU539" s="325"/>
      <c r="QHV539" s="325"/>
      <c r="QHW539" s="325"/>
      <c r="QHX539" s="325"/>
      <c r="QHY539" s="325"/>
      <c r="QHZ539" s="325"/>
      <c r="QIA539" s="325"/>
      <c r="QIB539" s="325"/>
      <c r="QIC539" s="325"/>
      <c r="QID539" s="325"/>
      <c r="QIE539" s="325"/>
      <c r="QIF539" s="325"/>
      <c r="QIG539" s="325"/>
      <c r="QIH539" s="325"/>
      <c r="QII539" s="325"/>
      <c r="QIJ539" s="325"/>
      <c r="QIK539" s="325"/>
      <c r="QIL539" s="325"/>
      <c r="QIM539" s="325"/>
      <c r="QIN539" s="325"/>
      <c r="QIO539" s="325"/>
      <c r="QIP539" s="325"/>
      <c r="QIQ539" s="325"/>
      <c r="QIR539" s="325"/>
      <c r="QIS539" s="325"/>
      <c r="QIT539" s="325"/>
      <c r="QIU539" s="325"/>
      <c r="QIV539" s="325"/>
      <c r="QIW539" s="325"/>
      <c r="QIX539" s="325"/>
      <c r="QIY539" s="325"/>
      <c r="QIZ539" s="325"/>
      <c r="QJA539" s="325"/>
      <c r="QJB539" s="325"/>
      <c r="QJC539" s="325"/>
      <c r="QJD539" s="325"/>
      <c r="QJE539" s="325"/>
      <c r="QJF539" s="325"/>
      <c r="QJG539" s="325"/>
      <c r="QJH539" s="325"/>
      <c r="QJI539" s="325"/>
      <c r="QJJ539" s="325"/>
      <c r="QJK539" s="325"/>
      <c r="QJL539" s="325"/>
      <c r="QJM539" s="325"/>
      <c r="QJN539" s="325"/>
      <c r="QJO539" s="325"/>
      <c r="QJP539" s="325"/>
      <c r="QJQ539" s="325"/>
      <c r="QJR539" s="325"/>
      <c r="QJS539" s="325"/>
      <c r="QJT539" s="325"/>
      <c r="QJU539" s="325"/>
      <c r="QJV539" s="325"/>
      <c r="QJW539" s="325"/>
      <c r="QJX539" s="325"/>
      <c r="QJY539" s="325"/>
      <c r="QJZ539" s="325"/>
      <c r="QKA539" s="325"/>
      <c r="QKB539" s="325"/>
      <c r="QKC539" s="325"/>
      <c r="QKD539" s="325"/>
      <c r="QKE539" s="325"/>
      <c r="QKF539" s="325"/>
      <c r="QKG539" s="325"/>
      <c r="QKH539" s="325"/>
      <c r="QKI539" s="325"/>
      <c r="QKJ539" s="325"/>
      <c r="QKK539" s="325"/>
      <c r="QKL539" s="325"/>
      <c r="QKM539" s="325"/>
      <c r="QKN539" s="325"/>
      <c r="QKO539" s="325"/>
      <c r="QKP539" s="325"/>
      <c r="QKQ539" s="325"/>
      <c r="QKR539" s="325"/>
      <c r="QKS539" s="325"/>
      <c r="QKT539" s="325"/>
      <c r="QKU539" s="325"/>
      <c r="QKV539" s="325"/>
      <c r="QKW539" s="325"/>
      <c r="QKX539" s="325"/>
      <c r="QKY539" s="325"/>
      <c r="QKZ539" s="325"/>
      <c r="QLA539" s="325"/>
      <c r="QLB539" s="325"/>
      <c r="QLC539" s="325"/>
      <c r="QLD539" s="325"/>
      <c r="QLE539" s="325"/>
      <c r="QLF539" s="325"/>
      <c r="QLG539" s="325"/>
      <c r="QLH539" s="325"/>
      <c r="QLI539" s="325"/>
      <c r="QLJ539" s="325"/>
      <c r="QLK539" s="325"/>
      <c r="QLL539" s="325"/>
      <c r="QLM539" s="325"/>
      <c r="QLN539" s="325"/>
      <c r="QLO539" s="325"/>
      <c r="QLP539" s="325"/>
      <c r="QLQ539" s="325"/>
      <c r="QLR539" s="325"/>
      <c r="QLS539" s="325"/>
      <c r="QLT539" s="325"/>
      <c r="QLU539" s="325"/>
      <c r="QLV539" s="325"/>
      <c r="QLW539" s="325"/>
      <c r="QLX539" s="325"/>
      <c r="QLY539" s="325"/>
      <c r="QLZ539" s="325"/>
      <c r="QMA539" s="325"/>
      <c r="QMB539" s="325"/>
      <c r="QMC539" s="325"/>
      <c r="QMD539" s="325"/>
      <c r="QME539" s="325"/>
      <c r="QMF539" s="325"/>
      <c r="QMG539" s="325"/>
      <c r="QMH539" s="325"/>
      <c r="QMI539" s="325"/>
      <c r="QMJ539" s="325"/>
      <c r="QMK539" s="325"/>
      <c r="QML539" s="325"/>
      <c r="QMM539" s="325"/>
      <c r="QMN539" s="325"/>
      <c r="QMO539" s="325"/>
      <c r="QMP539" s="325"/>
      <c r="QMQ539" s="325"/>
      <c r="QMR539" s="325"/>
      <c r="QMS539" s="325"/>
      <c r="QMT539" s="325"/>
      <c r="QMU539" s="325"/>
      <c r="QMV539" s="325"/>
      <c r="QMW539" s="325"/>
      <c r="QMX539" s="325"/>
      <c r="QMY539" s="325"/>
      <c r="QMZ539" s="325"/>
      <c r="QNA539" s="325"/>
      <c r="QNB539" s="325"/>
      <c r="QNC539" s="325"/>
      <c r="QND539" s="325"/>
      <c r="QNE539" s="325"/>
      <c r="QNF539" s="325"/>
      <c r="QNG539" s="325"/>
      <c r="QNH539" s="325"/>
      <c r="QNI539" s="325"/>
      <c r="QNJ539" s="325"/>
      <c r="QNK539" s="325"/>
      <c r="QNL539" s="325"/>
      <c r="QNM539" s="325"/>
      <c r="QNN539" s="325"/>
      <c r="QNO539" s="325"/>
      <c r="QNP539" s="325"/>
      <c r="QNQ539" s="325"/>
      <c r="QNR539" s="325"/>
      <c r="QNS539" s="325"/>
      <c r="QNT539" s="325"/>
      <c r="QNU539" s="325"/>
      <c r="QNV539" s="325"/>
      <c r="QNW539" s="325"/>
      <c r="QNX539" s="325"/>
      <c r="QNY539" s="325"/>
      <c r="QNZ539" s="325"/>
      <c r="QOA539" s="325"/>
      <c r="QOB539" s="325"/>
      <c r="QOC539" s="325"/>
      <c r="QOD539" s="325"/>
      <c r="QOE539" s="325"/>
      <c r="QOF539" s="325"/>
      <c r="QOG539" s="325"/>
      <c r="QOH539" s="325"/>
      <c r="QOI539" s="325"/>
      <c r="QOJ539" s="325"/>
      <c r="QOK539" s="325"/>
      <c r="QOL539" s="325"/>
      <c r="QOM539" s="325"/>
      <c r="QON539" s="325"/>
      <c r="QOO539" s="325"/>
      <c r="QOP539" s="325"/>
      <c r="QOQ539" s="325"/>
      <c r="QOR539" s="325"/>
      <c r="QOS539" s="325"/>
      <c r="QOT539" s="325"/>
      <c r="QOU539" s="325"/>
      <c r="QOV539" s="325"/>
      <c r="QOW539" s="325"/>
      <c r="QOX539" s="325"/>
      <c r="QOY539" s="325"/>
      <c r="QOZ539" s="325"/>
      <c r="QPA539" s="325"/>
      <c r="QPB539" s="325"/>
      <c r="QPC539" s="325"/>
      <c r="QPD539" s="325"/>
      <c r="QPE539" s="325"/>
      <c r="QPF539" s="325"/>
      <c r="QPG539" s="325"/>
      <c r="QPH539" s="325"/>
      <c r="QPI539" s="325"/>
      <c r="QPJ539" s="325"/>
      <c r="QPK539" s="325"/>
      <c r="QPL539" s="325"/>
      <c r="QPM539" s="325"/>
      <c r="QPN539" s="325"/>
      <c r="QPO539" s="325"/>
      <c r="QPP539" s="325"/>
      <c r="QPQ539" s="325"/>
      <c r="QPR539" s="325"/>
      <c r="QPS539" s="325"/>
      <c r="QPT539" s="325"/>
      <c r="QPU539" s="325"/>
      <c r="QPV539" s="325"/>
      <c r="QPW539" s="325"/>
      <c r="QPX539" s="325"/>
      <c r="QPY539" s="325"/>
      <c r="QPZ539" s="325"/>
      <c r="QQA539" s="325"/>
      <c r="QQB539" s="325"/>
      <c r="QQC539" s="325"/>
      <c r="QQD539" s="325"/>
      <c r="QQE539" s="325"/>
      <c r="QQF539" s="325"/>
      <c r="QQG539" s="325"/>
      <c r="QQH539" s="325"/>
      <c r="QQI539" s="325"/>
      <c r="QQJ539" s="325"/>
      <c r="QQK539" s="325"/>
      <c r="QQL539" s="325"/>
      <c r="QQM539" s="325"/>
      <c r="QQN539" s="325"/>
      <c r="QQO539" s="325"/>
      <c r="QQP539" s="325"/>
      <c r="QQQ539" s="325"/>
      <c r="QQR539" s="325"/>
      <c r="QQS539" s="325"/>
      <c r="QQT539" s="325"/>
      <c r="QQU539" s="325"/>
      <c r="QQV539" s="325"/>
      <c r="QQW539" s="325"/>
      <c r="QQX539" s="325"/>
      <c r="QQY539" s="325"/>
      <c r="QQZ539" s="325"/>
      <c r="QRA539" s="325"/>
      <c r="QRB539" s="325"/>
      <c r="QRC539" s="325"/>
      <c r="QRD539" s="325"/>
      <c r="QRE539" s="325"/>
      <c r="QRF539" s="325"/>
      <c r="QRG539" s="325"/>
      <c r="QRH539" s="325"/>
      <c r="QRI539" s="325"/>
      <c r="QRJ539" s="325"/>
      <c r="QRK539" s="325"/>
      <c r="QRL539" s="325"/>
      <c r="QRM539" s="325"/>
      <c r="QRN539" s="325"/>
      <c r="QRO539" s="325"/>
      <c r="QRP539" s="325"/>
      <c r="QRQ539" s="325"/>
      <c r="QRR539" s="325"/>
      <c r="QRS539" s="325"/>
      <c r="QRT539" s="325"/>
      <c r="QRU539" s="325"/>
      <c r="QRV539" s="325"/>
      <c r="QRW539" s="325"/>
      <c r="QRX539" s="325"/>
      <c r="QRY539" s="325"/>
      <c r="QRZ539" s="325"/>
      <c r="QSA539" s="325"/>
      <c r="QSB539" s="325"/>
      <c r="QSC539" s="325"/>
      <c r="QSD539" s="325"/>
      <c r="QSE539" s="325"/>
      <c r="QSF539" s="325"/>
      <c r="QSG539" s="325"/>
      <c r="QSH539" s="325"/>
      <c r="QSI539" s="325"/>
      <c r="QSJ539" s="325"/>
      <c r="QSK539" s="325"/>
      <c r="QSL539" s="325"/>
      <c r="QSM539" s="325"/>
      <c r="QSN539" s="325"/>
      <c r="QSO539" s="325"/>
      <c r="QSP539" s="325"/>
      <c r="QSQ539" s="325"/>
      <c r="QSR539" s="325"/>
      <c r="QSS539" s="325"/>
      <c r="QST539" s="325"/>
      <c r="QSU539" s="325"/>
      <c r="QSV539" s="325"/>
      <c r="QSW539" s="325"/>
      <c r="QSX539" s="325"/>
      <c r="QSY539" s="325"/>
      <c r="QSZ539" s="325"/>
      <c r="QTA539" s="325"/>
      <c r="QTB539" s="325"/>
      <c r="QTC539" s="325"/>
      <c r="QTD539" s="325"/>
      <c r="QTE539" s="325"/>
      <c r="QTF539" s="325"/>
      <c r="QTG539" s="325"/>
      <c r="QTH539" s="325"/>
      <c r="QTI539" s="325"/>
      <c r="QTJ539" s="325"/>
      <c r="QTK539" s="325"/>
      <c r="QTL539" s="325"/>
      <c r="QTM539" s="325"/>
      <c r="QTN539" s="325"/>
      <c r="QTO539" s="325"/>
      <c r="QTP539" s="325"/>
      <c r="QTQ539" s="325"/>
      <c r="QTR539" s="325"/>
      <c r="QTS539" s="325"/>
      <c r="QTT539" s="325"/>
      <c r="QTU539" s="325"/>
      <c r="QTV539" s="325"/>
      <c r="QTW539" s="325"/>
      <c r="QTX539" s="325"/>
      <c r="QTY539" s="325"/>
      <c r="QTZ539" s="325"/>
      <c r="QUA539" s="325"/>
      <c r="QUB539" s="325"/>
      <c r="QUC539" s="325"/>
      <c r="QUD539" s="325"/>
      <c r="QUE539" s="325"/>
      <c r="QUF539" s="325"/>
      <c r="QUG539" s="325"/>
      <c r="QUH539" s="325"/>
      <c r="QUI539" s="325"/>
      <c r="QUJ539" s="325"/>
      <c r="QUK539" s="325"/>
      <c r="QUL539" s="325"/>
      <c r="QUM539" s="325"/>
      <c r="QUN539" s="325"/>
      <c r="QUO539" s="325"/>
      <c r="QUP539" s="325"/>
      <c r="QUQ539" s="325"/>
      <c r="QUR539" s="325"/>
      <c r="QUS539" s="325"/>
      <c r="QUT539" s="325"/>
      <c r="QUU539" s="325"/>
      <c r="QUV539" s="325"/>
      <c r="QUW539" s="325"/>
      <c r="QUX539" s="325"/>
      <c r="QUY539" s="325"/>
      <c r="QUZ539" s="325"/>
      <c r="QVA539" s="325"/>
      <c r="QVB539" s="325"/>
      <c r="QVC539" s="325"/>
      <c r="QVD539" s="325"/>
      <c r="QVE539" s="325"/>
      <c r="QVF539" s="325"/>
      <c r="QVG539" s="325"/>
      <c r="QVH539" s="325"/>
      <c r="QVI539" s="325"/>
      <c r="QVJ539" s="325"/>
      <c r="QVK539" s="325"/>
      <c r="QVL539" s="325"/>
      <c r="QVM539" s="325"/>
      <c r="QVN539" s="325"/>
      <c r="QVO539" s="325"/>
      <c r="QVP539" s="325"/>
      <c r="QVQ539" s="325"/>
      <c r="QVR539" s="325"/>
      <c r="QVS539" s="325"/>
      <c r="QVT539" s="325"/>
      <c r="QVU539" s="325"/>
      <c r="QVV539" s="325"/>
      <c r="QVW539" s="325"/>
      <c r="QVX539" s="325"/>
      <c r="QVY539" s="325"/>
      <c r="QVZ539" s="325"/>
      <c r="QWA539" s="325"/>
      <c r="QWB539" s="325"/>
      <c r="QWC539" s="325"/>
      <c r="QWD539" s="325"/>
      <c r="QWE539" s="325"/>
      <c r="QWF539" s="325"/>
      <c r="QWG539" s="325"/>
      <c r="QWH539" s="325"/>
      <c r="QWI539" s="325"/>
      <c r="QWJ539" s="325"/>
      <c r="QWK539" s="325"/>
      <c r="QWL539" s="325"/>
      <c r="QWM539" s="325"/>
      <c r="QWN539" s="325"/>
      <c r="QWO539" s="325"/>
      <c r="QWP539" s="325"/>
      <c r="QWQ539" s="325"/>
      <c r="QWR539" s="325"/>
      <c r="QWS539" s="325"/>
      <c r="QWT539" s="325"/>
      <c r="QWU539" s="325"/>
      <c r="QWV539" s="325"/>
      <c r="QWW539" s="325"/>
      <c r="QWX539" s="325"/>
      <c r="QWY539" s="325"/>
      <c r="QWZ539" s="325"/>
      <c r="QXA539" s="325"/>
      <c r="QXB539" s="325"/>
      <c r="QXC539" s="325"/>
      <c r="QXD539" s="325"/>
      <c r="QXE539" s="325"/>
      <c r="QXF539" s="325"/>
      <c r="QXG539" s="325"/>
      <c r="QXH539" s="325"/>
      <c r="QXI539" s="325"/>
      <c r="QXJ539" s="325"/>
      <c r="QXK539" s="325"/>
      <c r="QXL539" s="325"/>
      <c r="QXM539" s="325"/>
      <c r="QXN539" s="325"/>
      <c r="QXO539" s="325"/>
      <c r="QXP539" s="325"/>
      <c r="QXQ539" s="325"/>
      <c r="QXR539" s="325"/>
      <c r="QXS539" s="325"/>
      <c r="QXT539" s="325"/>
      <c r="QXU539" s="325"/>
      <c r="QXV539" s="325"/>
      <c r="QXW539" s="325"/>
      <c r="QXX539" s="325"/>
      <c r="QXY539" s="325"/>
      <c r="QXZ539" s="325"/>
      <c r="QYA539" s="325"/>
      <c r="QYB539" s="325"/>
      <c r="QYC539" s="325"/>
      <c r="QYD539" s="325"/>
      <c r="QYE539" s="325"/>
      <c r="QYF539" s="325"/>
      <c r="QYG539" s="325"/>
      <c r="QYH539" s="325"/>
      <c r="QYI539" s="325"/>
      <c r="QYJ539" s="325"/>
      <c r="QYK539" s="325"/>
      <c r="QYL539" s="325"/>
      <c r="QYM539" s="325"/>
      <c r="QYN539" s="325"/>
      <c r="QYO539" s="325"/>
      <c r="QYP539" s="325"/>
      <c r="QYQ539" s="325"/>
      <c r="QYR539" s="325"/>
      <c r="QYS539" s="325"/>
      <c r="QYT539" s="325"/>
      <c r="QYU539" s="325"/>
      <c r="QYV539" s="325"/>
      <c r="QYW539" s="325"/>
      <c r="QYX539" s="325"/>
      <c r="QYY539" s="325"/>
      <c r="QYZ539" s="325"/>
      <c r="QZA539" s="325"/>
      <c r="QZB539" s="325"/>
      <c r="QZC539" s="325"/>
      <c r="QZD539" s="325"/>
      <c r="QZE539" s="325"/>
      <c r="QZF539" s="325"/>
      <c r="QZG539" s="325"/>
      <c r="QZH539" s="325"/>
      <c r="QZI539" s="325"/>
      <c r="QZJ539" s="325"/>
      <c r="QZK539" s="325"/>
      <c r="QZL539" s="325"/>
      <c r="QZM539" s="325"/>
      <c r="QZN539" s="325"/>
      <c r="QZO539" s="325"/>
      <c r="QZP539" s="325"/>
      <c r="QZQ539" s="325"/>
      <c r="QZR539" s="325"/>
      <c r="QZS539" s="325"/>
      <c r="QZT539" s="325"/>
      <c r="QZU539" s="325"/>
      <c r="QZV539" s="325"/>
      <c r="QZW539" s="325"/>
      <c r="QZX539" s="325"/>
      <c r="QZY539" s="325"/>
      <c r="QZZ539" s="325"/>
      <c r="RAA539" s="325"/>
      <c r="RAB539" s="325"/>
      <c r="RAC539" s="325"/>
      <c r="RAD539" s="325"/>
      <c r="RAE539" s="325"/>
      <c r="RAF539" s="325"/>
      <c r="RAG539" s="325"/>
      <c r="RAH539" s="325"/>
      <c r="RAI539" s="325"/>
      <c r="RAJ539" s="325"/>
      <c r="RAK539" s="325"/>
      <c r="RAL539" s="325"/>
      <c r="RAM539" s="325"/>
      <c r="RAN539" s="325"/>
      <c r="RAO539" s="325"/>
      <c r="RAP539" s="325"/>
      <c r="RAQ539" s="325"/>
      <c r="RAR539" s="325"/>
      <c r="RAS539" s="325"/>
      <c r="RAT539" s="325"/>
      <c r="RAU539" s="325"/>
      <c r="RAV539" s="325"/>
      <c r="RAW539" s="325"/>
      <c r="RAX539" s="325"/>
      <c r="RAY539" s="325"/>
      <c r="RAZ539" s="325"/>
      <c r="RBA539" s="325"/>
      <c r="RBB539" s="325"/>
      <c r="RBC539" s="325"/>
      <c r="RBD539" s="325"/>
      <c r="RBE539" s="325"/>
      <c r="RBF539" s="325"/>
      <c r="RBG539" s="325"/>
      <c r="RBH539" s="325"/>
      <c r="RBI539" s="325"/>
      <c r="RBJ539" s="325"/>
      <c r="RBK539" s="325"/>
      <c r="RBL539" s="325"/>
      <c r="RBM539" s="325"/>
      <c r="RBN539" s="325"/>
      <c r="RBO539" s="325"/>
      <c r="RBP539" s="325"/>
      <c r="RBQ539" s="325"/>
      <c r="RBR539" s="325"/>
      <c r="RBS539" s="325"/>
      <c r="RBT539" s="325"/>
      <c r="RBU539" s="325"/>
      <c r="RBV539" s="325"/>
      <c r="RBW539" s="325"/>
      <c r="RBX539" s="325"/>
      <c r="RBY539" s="325"/>
      <c r="RBZ539" s="325"/>
      <c r="RCA539" s="325"/>
      <c r="RCB539" s="325"/>
      <c r="RCC539" s="325"/>
      <c r="RCD539" s="325"/>
      <c r="RCE539" s="325"/>
      <c r="RCF539" s="325"/>
      <c r="RCG539" s="325"/>
      <c r="RCH539" s="325"/>
      <c r="RCI539" s="325"/>
      <c r="RCJ539" s="325"/>
      <c r="RCK539" s="325"/>
      <c r="RCL539" s="325"/>
      <c r="RCM539" s="325"/>
      <c r="RCN539" s="325"/>
      <c r="RCO539" s="325"/>
      <c r="RCP539" s="325"/>
      <c r="RCQ539" s="325"/>
      <c r="RCR539" s="325"/>
      <c r="RCS539" s="325"/>
      <c r="RCT539" s="325"/>
      <c r="RCU539" s="325"/>
      <c r="RCV539" s="325"/>
      <c r="RCW539" s="325"/>
      <c r="RCX539" s="325"/>
      <c r="RCY539" s="325"/>
      <c r="RCZ539" s="325"/>
      <c r="RDA539" s="325"/>
      <c r="RDB539" s="325"/>
      <c r="RDC539" s="325"/>
      <c r="RDD539" s="325"/>
      <c r="RDE539" s="325"/>
      <c r="RDF539" s="325"/>
      <c r="RDG539" s="325"/>
      <c r="RDH539" s="325"/>
      <c r="RDI539" s="325"/>
      <c r="RDJ539" s="325"/>
      <c r="RDK539" s="325"/>
      <c r="RDL539" s="325"/>
      <c r="RDM539" s="325"/>
      <c r="RDN539" s="325"/>
      <c r="RDO539" s="325"/>
      <c r="RDP539" s="325"/>
      <c r="RDQ539" s="325"/>
      <c r="RDR539" s="325"/>
      <c r="RDS539" s="325"/>
      <c r="RDT539" s="325"/>
      <c r="RDU539" s="325"/>
      <c r="RDV539" s="325"/>
      <c r="RDW539" s="325"/>
      <c r="RDX539" s="325"/>
      <c r="RDY539" s="325"/>
      <c r="RDZ539" s="325"/>
      <c r="REA539" s="325"/>
      <c r="REB539" s="325"/>
      <c r="REC539" s="325"/>
      <c r="RED539" s="325"/>
      <c r="REE539" s="325"/>
      <c r="REF539" s="325"/>
      <c r="REG539" s="325"/>
      <c r="REH539" s="325"/>
      <c r="REI539" s="325"/>
      <c r="REJ539" s="325"/>
      <c r="REK539" s="325"/>
      <c r="REL539" s="325"/>
      <c r="REM539" s="325"/>
      <c r="REN539" s="325"/>
      <c r="REO539" s="325"/>
      <c r="REP539" s="325"/>
      <c r="REQ539" s="325"/>
      <c r="RER539" s="325"/>
      <c r="RES539" s="325"/>
      <c r="RET539" s="325"/>
      <c r="REU539" s="325"/>
      <c r="REV539" s="325"/>
      <c r="REW539" s="325"/>
      <c r="REX539" s="325"/>
      <c r="REY539" s="325"/>
      <c r="REZ539" s="325"/>
      <c r="RFA539" s="325"/>
      <c r="RFB539" s="325"/>
      <c r="RFC539" s="325"/>
      <c r="RFD539" s="325"/>
      <c r="RFE539" s="325"/>
      <c r="RFF539" s="325"/>
      <c r="RFG539" s="325"/>
      <c r="RFH539" s="325"/>
      <c r="RFI539" s="325"/>
      <c r="RFJ539" s="325"/>
      <c r="RFK539" s="325"/>
      <c r="RFL539" s="325"/>
      <c r="RFM539" s="325"/>
      <c r="RFN539" s="325"/>
      <c r="RFO539" s="325"/>
      <c r="RFP539" s="325"/>
      <c r="RFQ539" s="325"/>
      <c r="RFR539" s="325"/>
      <c r="RFS539" s="325"/>
      <c r="RFT539" s="325"/>
      <c r="RFU539" s="325"/>
      <c r="RFV539" s="325"/>
      <c r="RFW539" s="325"/>
      <c r="RFX539" s="325"/>
      <c r="RFY539" s="325"/>
      <c r="RFZ539" s="325"/>
      <c r="RGA539" s="325"/>
      <c r="RGB539" s="325"/>
      <c r="RGC539" s="325"/>
      <c r="RGD539" s="325"/>
      <c r="RGE539" s="325"/>
      <c r="RGF539" s="325"/>
      <c r="RGG539" s="325"/>
      <c r="RGH539" s="325"/>
      <c r="RGI539" s="325"/>
      <c r="RGJ539" s="325"/>
      <c r="RGK539" s="325"/>
      <c r="RGL539" s="325"/>
      <c r="RGM539" s="325"/>
      <c r="RGN539" s="325"/>
      <c r="RGO539" s="325"/>
      <c r="RGP539" s="325"/>
      <c r="RGQ539" s="325"/>
      <c r="RGR539" s="325"/>
      <c r="RGS539" s="325"/>
      <c r="RGT539" s="325"/>
      <c r="RGU539" s="325"/>
      <c r="RGV539" s="325"/>
      <c r="RGW539" s="325"/>
      <c r="RGX539" s="325"/>
      <c r="RGY539" s="325"/>
      <c r="RGZ539" s="325"/>
      <c r="RHA539" s="325"/>
      <c r="RHB539" s="325"/>
      <c r="RHC539" s="325"/>
      <c r="RHD539" s="325"/>
      <c r="RHE539" s="325"/>
      <c r="RHF539" s="325"/>
      <c r="RHG539" s="325"/>
      <c r="RHH539" s="325"/>
      <c r="RHI539" s="325"/>
      <c r="RHJ539" s="325"/>
      <c r="RHK539" s="325"/>
      <c r="RHL539" s="325"/>
      <c r="RHM539" s="325"/>
      <c r="RHN539" s="325"/>
      <c r="RHO539" s="325"/>
      <c r="RHP539" s="325"/>
      <c r="RHQ539" s="325"/>
      <c r="RHR539" s="325"/>
      <c r="RHS539" s="325"/>
      <c r="RHT539" s="325"/>
      <c r="RHU539" s="325"/>
      <c r="RHV539" s="325"/>
      <c r="RHW539" s="325"/>
      <c r="RHX539" s="325"/>
      <c r="RHY539" s="325"/>
      <c r="RHZ539" s="325"/>
      <c r="RIA539" s="325"/>
      <c r="RIB539" s="325"/>
      <c r="RIC539" s="325"/>
      <c r="RID539" s="325"/>
      <c r="RIE539" s="325"/>
      <c r="RIF539" s="325"/>
      <c r="RIG539" s="325"/>
      <c r="RIH539" s="325"/>
      <c r="RII539" s="325"/>
      <c r="RIJ539" s="325"/>
      <c r="RIK539" s="325"/>
      <c r="RIL539" s="325"/>
      <c r="RIM539" s="325"/>
      <c r="RIN539" s="325"/>
      <c r="RIO539" s="325"/>
      <c r="RIP539" s="325"/>
      <c r="RIQ539" s="325"/>
      <c r="RIR539" s="325"/>
      <c r="RIS539" s="325"/>
      <c r="RIT539" s="325"/>
      <c r="RIU539" s="325"/>
      <c r="RIV539" s="325"/>
      <c r="RIW539" s="325"/>
      <c r="RIX539" s="325"/>
      <c r="RIY539" s="325"/>
      <c r="RIZ539" s="325"/>
      <c r="RJA539" s="325"/>
      <c r="RJB539" s="325"/>
      <c r="RJC539" s="325"/>
      <c r="RJD539" s="325"/>
      <c r="RJE539" s="325"/>
      <c r="RJF539" s="325"/>
      <c r="RJG539" s="325"/>
      <c r="RJH539" s="325"/>
      <c r="RJI539" s="325"/>
      <c r="RJJ539" s="325"/>
      <c r="RJK539" s="325"/>
      <c r="RJL539" s="325"/>
      <c r="RJM539" s="325"/>
      <c r="RJN539" s="325"/>
      <c r="RJO539" s="325"/>
      <c r="RJP539" s="325"/>
      <c r="RJQ539" s="325"/>
      <c r="RJR539" s="325"/>
      <c r="RJS539" s="325"/>
      <c r="RJT539" s="325"/>
      <c r="RJU539" s="325"/>
      <c r="RJV539" s="325"/>
      <c r="RJW539" s="325"/>
      <c r="RJX539" s="325"/>
      <c r="RJY539" s="325"/>
      <c r="RJZ539" s="325"/>
      <c r="RKA539" s="325"/>
      <c r="RKB539" s="325"/>
      <c r="RKC539" s="325"/>
      <c r="RKD539" s="325"/>
      <c r="RKE539" s="325"/>
      <c r="RKF539" s="325"/>
      <c r="RKG539" s="325"/>
      <c r="RKH539" s="325"/>
      <c r="RKI539" s="325"/>
      <c r="RKJ539" s="325"/>
      <c r="RKK539" s="325"/>
      <c r="RKL539" s="325"/>
      <c r="RKM539" s="325"/>
      <c r="RKN539" s="325"/>
      <c r="RKO539" s="325"/>
      <c r="RKP539" s="325"/>
      <c r="RKQ539" s="325"/>
      <c r="RKR539" s="325"/>
      <c r="RKS539" s="325"/>
      <c r="RKT539" s="325"/>
      <c r="RKU539" s="325"/>
      <c r="RKV539" s="325"/>
      <c r="RKW539" s="325"/>
      <c r="RKX539" s="325"/>
      <c r="RKY539" s="325"/>
      <c r="RKZ539" s="325"/>
      <c r="RLA539" s="325"/>
      <c r="RLB539" s="325"/>
      <c r="RLC539" s="325"/>
      <c r="RLD539" s="325"/>
      <c r="RLE539" s="325"/>
      <c r="RLF539" s="325"/>
      <c r="RLG539" s="325"/>
      <c r="RLH539" s="325"/>
      <c r="RLI539" s="325"/>
      <c r="RLJ539" s="325"/>
      <c r="RLK539" s="325"/>
      <c r="RLL539" s="325"/>
      <c r="RLM539" s="325"/>
      <c r="RLN539" s="325"/>
      <c r="RLO539" s="325"/>
      <c r="RLP539" s="325"/>
      <c r="RLQ539" s="325"/>
      <c r="RLR539" s="325"/>
      <c r="RLS539" s="325"/>
      <c r="RLT539" s="325"/>
      <c r="RLU539" s="325"/>
      <c r="RLV539" s="325"/>
      <c r="RLW539" s="325"/>
      <c r="RLX539" s="325"/>
      <c r="RLY539" s="325"/>
      <c r="RLZ539" s="325"/>
      <c r="RMA539" s="325"/>
      <c r="RMB539" s="325"/>
      <c r="RMC539" s="325"/>
      <c r="RMD539" s="325"/>
      <c r="RME539" s="325"/>
      <c r="RMF539" s="325"/>
      <c r="RMG539" s="325"/>
      <c r="RMH539" s="325"/>
      <c r="RMI539" s="325"/>
      <c r="RMJ539" s="325"/>
      <c r="RMK539" s="325"/>
      <c r="RML539" s="325"/>
      <c r="RMM539" s="325"/>
      <c r="RMN539" s="325"/>
      <c r="RMO539" s="325"/>
      <c r="RMP539" s="325"/>
      <c r="RMQ539" s="325"/>
      <c r="RMR539" s="325"/>
      <c r="RMS539" s="325"/>
      <c r="RMT539" s="325"/>
      <c r="RMU539" s="325"/>
      <c r="RMV539" s="325"/>
      <c r="RMW539" s="325"/>
      <c r="RMX539" s="325"/>
      <c r="RMY539" s="325"/>
      <c r="RMZ539" s="325"/>
      <c r="RNA539" s="325"/>
      <c r="RNB539" s="325"/>
      <c r="RNC539" s="325"/>
      <c r="RND539" s="325"/>
      <c r="RNE539" s="325"/>
      <c r="RNF539" s="325"/>
      <c r="RNG539" s="325"/>
      <c r="RNH539" s="325"/>
      <c r="RNI539" s="325"/>
      <c r="RNJ539" s="325"/>
      <c r="RNK539" s="325"/>
      <c r="RNL539" s="325"/>
      <c r="RNM539" s="325"/>
      <c r="RNN539" s="325"/>
      <c r="RNO539" s="325"/>
      <c r="RNP539" s="325"/>
      <c r="RNQ539" s="325"/>
      <c r="RNR539" s="325"/>
      <c r="RNS539" s="325"/>
      <c r="RNT539" s="325"/>
      <c r="RNU539" s="325"/>
      <c r="RNV539" s="325"/>
      <c r="RNW539" s="325"/>
      <c r="RNX539" s="325"/>
      <c r="RNY539" s="325"/>
      <c r="RNZ539" s="325"/>
      <c r="ROA539" s="325"/>
      <c r="ROB539" s="325"/>
      <c r="ROC539" s="325"/>
      <c r="ROD539" s="325"/>
      <c r="ROE539" s="325"/>
      <c r="ROF539" s="325"/>
      <c r="ROG539" s="325"/>
      <c r="ROH539" s="325"/>
      <c r="ROI539" s="325"/>
      <c r="ROJ539" s="325"/>
      <c r="ROK539" s="325"/>
      <c r="ROL539" s="325"/>
      <c r="ROM539" s="325"/>
      <c r="RON539" s="325"/>
      <c r="ROO539" s="325"/>
      <c r="ROP539" s="325"/>
      <c r="ROQ539" s="325"/>
      <c r="ROR539" s="325"/>
      <c r="ROS539" s="325"/>
      <c r="ROT539" s="325"/>
      <c r="ROU539" s="325"/>
      <c r="ROV539" s="325"/>
      <c r="ROW539" s="325"/>
      <c r="ROX539" s="325"/>
      <c r="ROY539" s="325"/>
      <c r="ROZ539" s="325"/>
      <c r="RPA539" s="325"/>
      <c r="RPB539" s="325"/>
      <c r="RPC539" s="325"/>
      <c r="RPD539" s="325"/>
      <c r="RPE539" s="325"/>
      <c r="RPF539" s="325"/>
      <c r="RPG539" s="325"/>
      <c r="RPH539" s="325"/>
      <c r="RPI539" s="325"/>
      <c r="RPJ539" s="325"/>
      <c r="RPK539" s="325"/>
      <c r="RPL539" s="325"/>
      <c r="RPM539" s="325"/>
      <c r="RPN539" s="325"/>
      <c r="RPO539" s="325"/>
      <c r="RPP539" s="325"/>
      <c r="RPQ539" s="325"/>
      <c r="RPR539" s="325"/>
      <c r="RPS539" s="325"/>
      <c r="RPT539" s="325"/>
      <c r="RPU539" s="325"/>
      <c r="RPV539" s="325"/>
      <c r="RPW539" s="325"/>
      <c r="RPX539" s="325"/>
      <c r="RPY539" s="325"/>
      <c r="RPZ539" s="325"/>
      <c r="RQA539" s="325"/>
      <c r="RQB539" s="325"/>
      <c r="RQC539" s="325"/>
      <c r="RQD539" s="325"/>
      <c r="RQE539" s="325"/>
      <c r="RQF539" s="325"/>
      <c r="RQG539" s="325"/>
      <c r="RQH539" s="325"/>
      <c r="RQI539" s="325"/>
      <c r="RQJ539" s="325"/>
      <c r="RQK539" s="325"/>
      <c r="RQL539" s="325"/>
      <c r="RQM539" s="325"/>
      <c r="RQN539" s="325"/>
      <c r="RQO539" s="325"/>
      <c r="RQP539" s="325"/>
      <c r="RQQ539" s="325"/>
      <c r="RQR539" s="325"/>
      <c r="RQS539" s="325"/>
      <c r="RQT539" s="325"/>
      <c r="RQU539" s="325"/>
      <c r="RQV539" s="325"/>
      <c r="RQW539" s="325"/>
      <c r="RQX539" s="325"/>
      <c r="RQY539" s="325"/>
      <c r="RQZ539" s="325"/>
      <c r="RRA539" s="325"/>
      <c r="RRB539" s="325"/>
      <c r="RRC539" s="325"/>
      <c r="RRD539" s="325"/>
      <c r="RRE539" s="325"/>
      <c r="RRF539" s="325"/>
      <c r="RRG539" s="325"/>
      <c r="RRH539" s="325"/>
      <c r="RRI539" s="325"/>
      <c r="RRJ539" s="325"/>
      <c r="RRK539" s="325"/>
      <c r="RRL539" s="325"/>
      <c r="RRM539" s="325"/>
      <c r="RRN539" s="325"/>
      <c r="RRO539" s="325"/>
      <c r="RRP539" s="325"/>
      <c r="RRQ539" s="325"/>
      <c r="RRR539" s="325"/>
      <c r="RRS539" s="325"/>
      <c r="RRT539" s="325"/>
      <c r="RRU539" s="325"/>
      <c r="RRV539" s="325"/>
      <c r="RRW539" s="325"/>
      <c r="RRX539" s="325"/>
      <c r="RRY539" s="325"/>
      <c r="RRZ539" s="325"/>
      <c r="RSA539" s="325"/>
      <c r="RSB539" s="325"/>
      <c r="RSC539" s="325"/>
      <c r="RSD539" s="325"/>
      <c r="RSE539" s="325"/>
      <c r="RSF539" s="325"/>
      <c r="RSG539" s="325"/>
      <c r="RSH539" s="325"/>
      <c r="RSI539" s="325"/>
      <c r="RSJ539" s="325"/>
      <c r="RSK539" s="325"/>
      <c r="RSL539" s="325"/>
      <c r="RSM539" s="325"/>
      <c r="RSN539" s="325"/>
      <c r="RSO539" s="325"/>
      <c r="RSP539" s="325"/>
      <c r="RSQ539" s="325"/>
      <c r="RSR539" s="325"/>
      <c r="RSS539" s="325"/>
      <c r="RST539" s="325"/>
      <c r="RSU539" s="325"/>
      <c r="RSV539" s="325"/>
      <c r="RSW539" s="325"/>
      <c r="RSX539" s="325"/>
      <c r="RSY539" s="325"/>
      <c r="RSZ539" s="325"/>
      <c r="RTA539" s="325"/>
      <c r="RTB539" s="325"/>
      <c r="RTC539" s="325"/>
      <c r="RTD539" s="325"/>
      <c r="RTE539" s="325"/>
      <c r="RTF539" s="325"/>
      <c r="RTG539" s="325"/>
      <c r="RTH539" s="325"/>
      <c r="RTI539" s="325"/>
      <c r="RTJ539" s="325"/>
      <c r="RTK539" s="325"/>
      <c r="RTL539" s="325"/>
      <c r="RTM539" s="325"/>
      <c r="RTN539" s="325"/>
      <c r="RTO539" s="325"/>
      <c r="RTP539" s="325"/>
      <c r="RTQ539" s="325"/>
      <c r="RTR539" s="325"/>
      <c r="RTS539" s="325"/>
      <c r="RTT539" s="325"/>
      <c r="RTU539" s="325"/>
      <c r="RTV539" s="325"/>
      <c r="RTW539" s="325"/>
      <c r="RTX539" s="325"/>
      <c r="RTY539" s="325"/>
      <c r="RTZ539" s="325"/>
      <c r="RUA539" s="325"/>
      <c r="RUB539" s="325"/>
      <c r="RUC539" s="325"/>
      <c r="RUD539" s="325"/>
      <c r="RUE539" s="325"/>
      <c r="RUF539" s="325"/>
      <c r="RUG539" s="325"/>
      <c r="RUH539" s="325"/>
      <c r="RUI539" s="325"/>
      <c r="RUJ539" s="325"/>
      <c r="RUK539" s="325"/>
      <c r="RUL539" s="325"/>
      <c r="RUM539" s="325"/>
      <c r="RUN539" s="325"/>
      <c r="RUO539" s="325"/>
      <c r="RUP539" s="325"/>
      <c r="RUQ539" s="325"/>
      <c r="RUR539" s="325"/>
      <c r="RUS539" s="325"/>
      <c r="RUT539" s="325"/>
      <c r="RUU539" s="325"/>
      <c r="RUV539" s="325"/>
      <c r="RUW539" s="325"/>
      <c r="RUX539" s="325"/>
      <c r="RUY539" s="325"/>
      <c r="RUZ539" s="325"/>
      <c r="RVA539" s="325"/>
      <c r="RVB539" s="325"/>
      <c r="RVC539" s="325"/>
      <c r="RVD539" s="325"/>
      <c r="RVE539" s="325"/>
      <c r="RVF539" s="325"/>
      <c r="RVG539" s="325"/>
      <c r="RVH539" s="325"/>
      <c r="RVI539" s="325"/>
      <c r="RVJ539" s="325"/>
      <c r="RVK539" s="325"/>
      <c r="RVL539" s="325"/>
      <c r="RVM539" s="325"/>
      <c r="RVN539" s="325"/>
      <c r="RVO539" s="325"/>
      <c r="RVP539" s="325"/>
      <c r="RVQ539" s="325"/>
      <c r="RVR539" s="325"/>
      <c r="RVS539" s="325"/>
      <c r="RVT539" s="325"/>
      <c r="RVU539" s="325"/>
      <c r="RVV539" s="325"/>
      <c r="RVW539" s="325"/>
      <c r="RVX539" s="325"/>
      <c r="RVY539" s="325"/>
      <c r="RVZ539" s="325"/>
      <c r="RWA539" s="325"/>
      <c r="RWB539" s="325"/>
      <c r="RWC539" s="325"/>
      <c r="RWD539" s="325"/>
      <c r="RWE539" s="325"/>
      <c r="RWF539" s="325"/>
      <c r="RWG539" s="325"/>
      <c r="RWH539" s="325"/>
      <c r="RWI539" s="325"/>
      <c r="RWJ539" s="325"/>
      <c r="RWK539" s="325"/>
      <c r="RWL539" s="325"/>
      <c r="RWM539" s="325"/>
      <c r="RWN539" s="325"/>
      <c r="RWO539" s="325"/>
      <c r="RWP539" s="325"/>
      <c r="RWQ539" s="325"/>
      <c r="RWR539" s="325"/>
      <c r="RWS539" s="325"/>
      <c r="RWT539" s="325"/>
      <c r="RWU539" s="325"/>
      <c r="RWV539" s="325"/>
      <c r="RWW539" s="325"/>
      <c r="RWX539" s="325"/>
      <c r="RWY539" s="325"/>
      <c r="RWZ539" s="325"/>
      <c r="RXA539" s="325"/>
      <c r="RXB539" s="325"/>
      <c r="RXC539" s="325"/>
      <c r="RXD539" s="325"/>
      <c r="RXE539" s="325"/>
      <c r="RXF539" s="325"/>
      <c r="RXG539" s="325"/>
      <c r="RXH539" s="325"/>
      <c r="RXI539" s="325"/>
      <c r="RXJ539" s="325"/>
      <c r="RXK539" s="325"/>
      <c r="RXL539" s="325"/>
      <c r="RXM539" s="325"/>
      <c r="RXN539" s="325"/>
      <c r="RXO539" s="325"/>
      <c r="RXP539" s="325"/>
      <c r="RXQ539" s="325"/>
      <c r="RXR539" s="325"/>
      <c r="RXS539" s="325"/>
      <c r="RXT539" s="325"/>
      <c r="RXU539" s="325"/>
      <c r="RXV539" s="325"/>
      <c r="RXW539" s="325"/>
      <c r="RXX539" s="325"/>
      <c r="RXY539" s="325"/>
      <c r="RXZ539" s="325"/>
      <c r="RYA539" s="325"/>
      <c r="RYB539" s="325"/>
      <c r="RYC539" s="325"/>
      <c r="RYD539" s="325"/>
      <c r="RYE539" s="325"/>
      <c r="RYF539" s="325"/>
      <c r="RYG539" s="325"/>
      <c r="RYH539" s="325"/>
      <c r="RYI539" s="325"/>
      <c r="RYJ539" s="325"/>
      <c r="RYK539" s="325"/>
      <c r="RYL539" s="325"/>
      <c r="RYM539" s="325"/>
      <c r="RYN539" s="325"/>
      <c r="RYO539" s="325"/>
      <c r="RYP539" s="325"/>
      <c r="RYQ539" s="325"/>
      <c r="RYR539" s="325"/>
      <c r="RYS539" s="325"/>
      <c r="RYT539" s="325"/>
      <c r="RYU539" s="325"/>
      <c r="RYV539" s="325"/>
      <c r="RYW539" s="325"/>
      <c r="RYX539" s="325"/>
      <c r="RYY539" s="325"/>
      <c r="RYZ539" s="325"/>
      <c r="RZA539" s="325"/>
      <c r="RZB539" s="325"/>
      <c r="RZC539" s="325"/>
      <c r="RZD539" s="325"/>
      <c r="RZE539" s="325"/>
      <c r="RZF539" s="325"/>
      <c r="RZG539" s="325"/>
      <c r="RZH539" s="325"/>
      <c r="RZI539" s="325"/>
      <c r="RZJ539" s="325"/>
      <c r="RZK539" s="325"/>
      <c r="RZL539" s="325"/>
      <c r="RZM539" s="325"/>
      <c r="RZN539" s="325"/>
      <c r="RZO539" s="325"/>
      <c r="RZP539" s="325"/>
      <c r="RZQ539" s="325"/>
      <c r="RZR539" s="325"/>
      <c r="RZS539" s="325"/>
      <c r="RZT539" s="325"/>
      <c r="RZU539" s="325"/>
      <c r="RZV539" s="325"/>
      <c r="RZW539" s="325"/>
      <c r="RZX539" s="325"/>
      <c r="RZY539" s="325"/>
      <c r="RZZ539" s="325"/>
      <c r="SAA539" s="325"/>
      <c r="SAB539" s="325"/>
      <c r="SAC539" s="325"/>
      <c r="SAD539" s="325"/>
      <c r="SAE539" s="325"/>
      <c r="SAF539" s="325"/>
      <c r="SAG539" s="325"/>
      <c r="SAH539" s="325"/>
      <c r="SAI539" s="325"/>
      <c r="SAJ539" s="325"/>
      <c r="SAK539" s="325"/>
      <c r="SAL539" s="325"/>
      <c r="SAM539" s="325"/>
      <c r="SAN539" s="325"/>
      <c r="SAO539" s="325"/>
      <c r="SAP539" s="325"/>
      <c r="SAQ539" s="325"/>
      <c r="SAR539" s="325"/>
      <c r="SAS539" s="325"/>
      <c r="SAT539" s="325"/>
      <c r="SAU539" s="325"/>
      <c r="SAV539" s="325"/>
      <c r="SAW539" s="325"/>
      <c r="SAX539" s="325"/>
      <c r="SAY539" s="325"/>
      <c r="SAZ539" s="325"/>
      <c r="SBA539" s="325"/>
      <c r="SBB539" s="325"/>
      <c r="SBC539" s="325"/>
      <c r="SBD539" s="325"/>
      <c r="SBE539" s="325"/>
      <c r="SBF539" s="325"/>
      <c r="SBG539" s="325"/>
      <c r="SBH539" s="325"/>
      <c r="SBI539" s="325"/>
      <c r="SBJ539" s="325"/>
      <c r="SBK539" s="325"/>
      <c r="SBL539" s="325"/>
      <c r="SBM539" s="325"/>
      <c r="SBN539" s="325"/>
      <c r="SBO539" s="325"/>
      <c r="SBP539" s="325"/>
      <c r="SBQ539" s="325"/>
      <c r="SBR539" s="325"/>
      <c r="SBS539" s="325"/>
      <c r="SBT539" s="325"/>
      <c r="SBU539" s="325"/>
      <c r="SBV539" s="325"/>
      <c r="SBW539" s="325"/>
      <c r="SBX539" s="325"/>
      <c r="SBY539" s="325"/>
      <c r="SBZ539" s="325"/>
      <c r="SCA539" s="325"/>
      <c r="SCB539" s="325"/>
      <c r="SCC539" s="325"/>
      <c r="SCD539" s="325"/>
      <c r="SCE539" s="325"/>
      <c r="SCF539" s="325"/>
      <c r="SCG539" s="325"/>
      <c r="SCH539" s="325"/>
      <c r="SCI539" s="325"/>
      <c r="SCJ539" s="325"/>
      <c r="SCK539" s="325"/>
      <c r="SCL539" s="325"/>
      <c r="SCM539" s="325"/>
      <c r="SCN539" s="325"/>
      <c r="SCO539" s="325"/>
      <c r="SCP539" s="325"/>
      <c r="SCQ539" s="325"/>
      <c r="SCR539" s="325"/>
      <c r="SCS539" s="325"/>
      <c r="SCT539" s="325"/>
      <c r="SCU539" s="325"/>
      <c r="SCV539" s="325"/>
      <c r="SCW539" s="325"/>
      <c r="SCX539" s="325"/>
      <c r="SCY539" s="325"/>
      <c r="SCZ539" s="325"/>
      <c r="SDA539" s="325"/>
      <c r="SDB539" s="325"/>
      <c r="SDC539" s="325"/>
      <c r="SDD539" s="325"/>
      <c r="SDE539" s="325"/>
      <c r="SDF539" s="325"/>
      <c r="SDG539" s="325"/>
      <c r="SDH539" s="325"/>
      <c r="SDI539" s="325"/>
      <c r="SDJ539" s="325"/>
      <c r="SDK539" s="325"/>
      <c r="SDL539" s="325"/>
      <c r="SDM539" s="325"/>
      <c r="SDN539" s="325"/>
      <c r="SDO539" s="325"/>
      <c r="SDP539" s="325"/>
      <c r="SDQ539" s="325"/>
      <c r="SDR539" s="325"/>
      <c r="SDS539" s="325"/>
      <c r="SDT539" s="325"/>
      <c r="SDU539" s="325"/>
      <c r="SDV539" s="325"/>
      <c r="SDW539" s="325"/>
      <c r="SDX539" s="325"/>
      <c r="SDY539" s="325"/>
      <c r="SDZ539" s="325"/>
      <c r="SEA539" s="325"/>
      <c r="SEB539" s="325"/>
      <c r="SEC539" s="325"/>
      <c r="SED539" s="325"/>
      <c r="SEE539" s="325"/>
      <c r="SEF539" s="325"/>
      <c r="SEG539" s="325"/>
      <c r="SEH539" s="325"/>
      <c r="SEI539" s="325"/>
      <c r="SEJ539" s="325"/>
      <c r="SEK539" s="325"/>
      <c r="SEL539" s="325"/>
      <c r="SEM539" s="325"/>
      <c r="SEN539" s="325"/>
      <c r="SEO539" s="325"/>
      <c r="SEP539" s="325"/>
      <c r="SEQ539" s="325"/>
      <c r="SER539" s="325"/>
      <c r="SES539" s="325"/>
      <c r="SET539" s="325"/>
      <c r="SEU539" s="325"/>
      <c r="SEV539" s="325"/>
      <c r="SEW539" s="325"/>
      <c r="SEX539" s="325"/>
      <c r="SEY539" s="325"/>
      <c r="SEZ539" s="325"/>
      <c r="SFA539" s="325"/>
      <c r="SFB539" s="325"/>
      <c r="SFC539" s="325"/>
      <c r="SFD539" s="325"/>
      <c r="SFE539" s="325"/>
      <c r="SFF539" s="325"/>
      <c r="SFG539" s="325"/>
      <c r="SFH539" s="325"/>
      <c r="SFI539" s="325"/>
      <c r="SFJ539" s="325"/>
      <c r="SFK539" s="325"/>
      <c r="SFL539" s="325"/>
      <c r="SFM539" s="325"/>
      <c r="SFN539" s="325"/>
      <c r="SFO539" s="325"/>
      <c r="SFP539" s="325"/>
      <c r="SFQ539" s="325"/>
      <c r="SFR539" s="325"/>
      <c r="SFS539" s="325"/>
      <c r="SFT539" s="325"/>
      <c r="SFU539" s="325"/>
      <c r="SFV539" s="325"/>
      <c r="SFW539" s="325"/>
      <c r="SFX539" s="325"/>
      <c r="SFY539" s="325"/>
      <c r="SFZ539" s="325"/>
      <c r="SGA539" s="325"/>
      <c r="SGB539" s="325"/>
      <c r="SGC539" s="325"/>
      <c r="SGD539" s="325"/>
      <c r="SGE539" s="325"/>
      <c r="SGF539" s="325"/>
      <c r="SGG539" s="325"/>
      <c r="SGH539" s="325"/>
      <c r="SGI539" s="325"/>
      <c r="SGJ539" s="325"/>
      <c r="SGK539" s="325"/>
      <c r="SGL539" s="325"/>
      <c r="SGM539" s="325"/>
      <c r="SGN539" s="325"/>
      <c r="SGO539" s="325"/>
      <c r="SGP539" s="325"/>
      <c r="SGQ539" s="325"/>
      <c r="SGR539" s="325"/>
      <c r="SGS539" s="325"/>
      <c r="SGT539" s="325"/>
      <c r="SGU539" s="325"/>
      <c r="SGV539" s="325"/>
      <c r="SGW539" s="325"/>
      <c r="SGX539" s="325"/>
      <c r="SGY539" s="325"/>
      <c r="SGZ539" s="325"/>
      <c r="SHA539" s="325"/>
      <c r="SHB539" s="325"/>
      <c r="SHC539" s="325"/>
      <c r="SHD539" s="325"/>
      <c r="SHE539" s="325"/>
      <c r="SHF539" s="325"/>
      <c r="SHG539" s="325"/>
      <c r="SHH539" s="325"/>
      <c r="SHI539" s="325"/>
      <c r="SHJ539" s="325"/>
      <c r="SHK539" s="325"/>
      <c r="SHL539" s="325"/>
      <c r="SHM539" s="325"/>
      <c r="SHN539" s="325"/>
      <c r="SHO539" s="325"/>
      <c r="SHP539" s="325"/>
      <c r="SHQ539" s="325"/>
      <c r="SHR539" s="325"/>
      <c r="SHS539" s="325"/>
      <c r="SHT539" s="325"/>
      <c r="SHU539" s="325"/>
      <c r="SHV539" s="325"/>
      <c r="SHW539" s="325"/>
      <c r="SHX539" s="325"/>
      <c r="SHY539" s="325"/>
      <c r="SHZ539" s="325"/>
      <c r="SIA539" s="325"/>
      <c r="SIB539" s="325"/>
      <c r="SIC539" s="325"/>
      <c r="SID539" s="325"/>
      <c r="SIE539" s="325"/>
      <c r="SIF539" s="325"/>
      <c r="SIG539" s="325"/>
      <c r="SIH539" s="325"/>
      <c r="SII539" s="325"/>
      <c r="SIJ539" s="325"/>
      <c r="SIK539" s="325"/>
      <c r="SIL539" s="325"/>
      <c r="SIM539" s="325"/>
      <c r="SIN539" s="325"/>
      <c r="SIO539" s="325"/>
      <c r="SIP539" s="325"/>
      <c r="SIQ539" s="325"/>
      <c r="SIR539" s="325"/>
      <c r="SIS539" s="325"/>
      <c r="SIT539" s="325"/>
      <c r="SIU539" s="325"/>
      <c r="SIV539" s="325"/>
      <c r="SIW539" s="325"/>
      <c r="SIX539" s="325"/>
      <c r="SIY539" s="325"/>
      <c r="SIZ539" s="325"/>
      <c r="SJA539" s="325"/>
      <c r="SJB539" s="325"/>
      <c r="SJC539" s="325"/>
      <c r="SJD539" s="325"/>
      <c r="SJE539" s="325"/>
      <c r="SJF539" s="325"/>
      <c r="SJG539" s="325"/>
      <c r="SJH539" s="325"/>
      <c r="SJI539" s="325"/>
      <c r="SJJ539" s="325"/>
      <c r="SJK539" s="325"/>
      <c r="SJL539" s="325"/>
      <c r="SJM539" s="325"/>
      <c r="SJN539" s="325"/>
      <c r="SJO539" s="325"/>
      <c r="SJP539" s="325"/>
      <c r="SJQ539" s="325"/>
      <c r="SJR539" s="325"/>
      <c r="SJS539" s="325"/>
      <c r="SJT539" s="325"/>
      <c r="SJU539" s="325"/>
      <c r="SJV539" s="325"/>
      <c r="SJW539" s="325"/>
      <c r="SJX539" s="325"/>
      <c r="SJY539" s="325"/>
      <c r="SJZ539" s="325"/>
      <c r="SKA539" s="325"/>
      <c r="SKB539" s="325"/>
      <c r="SKC539" s="325"/>
      <c r="SKD539" s="325"/>
      <c r="SKE539" s="325"/>
      <c r="SKF539" s="325"/>
      <c r="SKG539" s="325"/>
      <c r="SKH539" s="325"/>
      <c r="SKI539" s="325"/>
      <c r="SKJ539" s="325"/>
      <c r="SKK539" s="325"/>
      <c r="SKL539" s="325"/>
      <c r="SKM539" s="325"/>
      <c r="SKN539" s="325"/>
      <c r="SKO539" s="325"/>
      <c r="SKP539" s="325"/>
      <c r="SKQ539" s="325"/>
      <c r="SKR539" s="325"/>
      <c r="SKS539" s="325"/>
      <c r="SKT539" s="325"/>
      <c r="SKU539" s="325"/>
      <c r="SKV539" s="325"/>
      <c r="SKW539" s="325"/>
      <c r="SKX539" s="325"/>
      <c r="SKY539" s="325"/>
      <c r="SKZ539" s="325"/>
      <c r="SLA539" s="325"/>
      <c r="SLB539" s="325"/>
      <c r="SLC539" s="325"/>
      <c r="SLD539" s="325"/>
      <c r="SLE539" s="325"/>
      <c r="SLF539" s="325"/>
      <c r="SLG539" s="325"/>
      <c r="SLH539" s="325"/>
      <c r="SLI539" s="325"/>
      <c r="SLJ539" s="325"/>
      <c r="SLK539" s="325"/>
      <c r="SLL539" s="325"/>
      <c r="SLM539" s="325"/>
      <c r="SLN539" s="325"/>
      <c r="SLO539" s="325"/>
      <c r="SLP539" s="325"/>
      <c r="SLQ539" s="325"/>
      <c r="SLR539" s="325"/>
      <c r="SLS539" s="325"/>
      <c r="SLT539" s="325"/>
      <c r="SLU539" s="325"/>
      <c r="SLV539" s="325"/>
      <c r="SLW539" s="325"/>
      <c r="SLX539" s="325"/>
      <c r="SLY539" s="325"/>
      <c r="SLZ539" s="325"/>
      <c r="SMA539" s="325"/>
      <c r="SMB539" s="325"/>
      <c r="SMC539" s="325"/>
      <c r="SMD539" s="325"/>
      <c r="SME539" s="325"/>
      <c r="SMF539" s="325"/>
      <c r="SMG539" s="325"/>
      <c r="SMH539" s="325"/>
      <c r="SMI539" s="325"/>
      <c r="SMJ539" s="325"/>
      <c r="SMK539" s="325"/>
      <c r="SML539" s="325"/>
      <c r="SMM539" s="325"/>
      <c r="SMN539" s="325"/>
      <c r="SMO539" s="325"/>
      <c r="SMP539" s="325"/>
      <c r="SMQ539" s="325"/>
      <c r="SMR539" s="325"/>
      <c r="SMS539" s="325"/>
      <c r="SMT539" s="325"/>
      <c r="SMU539" s="325"/>
      <c r="SMV539" s="325"/>
      <c r="SMW539" s="325"/>
      <c r="SMX539" s="325"/>
      <c r="SMY539" s="325"/>
      <c r="SMZ539" s="325"/>
      <c r="SNA539" s="325"/>
      <c r="SNB539" s="325"/>
      <c r="SNC539" s="325"/>
      <c r="SND539" s="325"/>
      <c r="SNE539" s="325"/>
      <c r="SNF539" s="325"/>
      <c r="SNG539" s="325"/>
      <c r="SNH539" s="325"/>
      <c r="SNI539" s="325"/>
      <c r="SNJ539" s="325"/>
      <c r="SNK539" s="325"/>
      <c r="SNL539" s="325"/>
      <c r="SNM539" s="325"/>
      <c r="SNN539" s="325"/>
      <c r="SNO539" s="325"/>
      <c r="SNP539" s="325"/>
      <c r="SNQ539" s="325"/>
      <c r="SNR539" s="325"/>
      <c r="SNS539" s="325"/>
      <c r="SNT539" s="325"/>
      <c r="SNU539" s="325"/>
      <c r="SNV539" s="325"/>
      <c r="SNW539" s="325"/>
      <c r="SNX539" s="325"/>
      <c r="SNY539" s="325"/>
      <c r="SNZ539" s="325"/>
      <c r="SOA539" s="325"/>
      <c r="SOB539" s="325"/>
      <c r="SOC539" s="325"/>
      <c r="SOD539" s="325"/>
      <c r="SOE539" s="325"/>
      <c r="SOF539" s="325"/>
      <c r="SOG539" s="325"/>
      <c r="SOH539" s="325"/>
      <c r="SOI539" s="325"/>
      <c r="SOJ539" s="325"/>
      <c r="SOK539" s="325"/>
      <c r="SOL539" s="325"/>
      <c r="SOM539" s="325"/>
      <c r="SON539" s="325"/>
      <c r="SOO539" s="325"/>
      <c r="SOP539" s="325"/>
      <c r="SOQ539" s="325"/>
      <c r="SOR539" s="325"/>
      <c r="SOS539" s="325"/>
      <c r="SOT539" s="325"/>
      <c r="SOU539" s="325"/>
      <c r="SOV539" s="325"/>
      <c r="SOW539" s="325"/>
      <c r="SOX539" s="325"/>
      <c r="SOY539" s="325"/>
      <c r="SOZ539" s="325"/>
      <c r="SPA539" s="325"/>
      <c r="SPB539" s="325"/>
      <c r="SPC539" s="325"/>
      <c r="SPD539" s="325"/>
      <c r="SPE539" s="325"/>
      <c r="SPF539" s="325"/>
      <c r="SPG539" s="325"/>
      <c r="SPH539" s="325"/>
      <c r="SPI539" s="325"/>
      <c r="SPJ539" s="325"/>
      <c r="SPK539" s="325"/>
      <c r="SPL539" s="325"/>
      <c r="SPM539" s="325"/>
      <c r="SPN539" s="325"/>
      <c r="SPO539" s="325"/>
      <c r="SPP539" s="325"/>
      <c r="SPQ539" s="325"/>
      <c r="SPR539" s="325"/>
      <c r="SPS539" s="325"/>
      <c r="SPT539" s="325"/>
      <c r="SPU539" s="325"/>
      <c r="SPV539" s="325"/>
      <c r="SPW539" s="325"/>
      <c r="SPX539" s="325"/>
      <c r="SPY539" s="325"/>
      <c r="SPZ539" s="325"/>
      <c r="SQA539" s="325"/>
      <c r="SQB539" s="325"/>
      <c r="SQC539" s="325"/>
      <c r="SQD539" s="325"/>
      <c r="SQE539" s="325"/>
      <c r="SQF539" s="325"/>
      <c r="SQG539" s="325"/>
      <c r="SQH539" s="325"/>
      <c r="SQI539" s="325"/>
      <c r="SQJ539" s="325"/>
      <c r="SQK539" s="325"/>
      <c r="SQL539" s="325"/>
      <c r="SQM539" s="325"/>
      <c r="SQN539" s="325"/>
      <c r="SQO539" s="325"/>
      <c r="SQP539" s="325"/>
      <c r="SQQ539" s="325"/>
      <c r="SQR539" s="325"/>
      <c r="SQS539" s="325"/>
      <c r="SQT539" s="325"/>
      <c r="SQU539" s="325"/>
      <c r="SQV539" s="325"/>
      <c r="SQW539" s="325"/>
      <c r="SQX539" s="325"/>
      <c r="SQY539" s="325"/>
      <c r="SQZ539" s="325"/>
      <c r="SRA539" s="325"/>
      <c r="SRB539" s="325"/>
      <c r="SRC539" s="325"/>
      <c r="SRD539" s="325"/>
      <c r="SRE539" s="325"/>
      <c r="SRF539" s="325"/>
      <c r="SRG539" s="325"/>
      <c r="SRH539" s="325"/>
      <c r="SRI539" s="325"/>
      <c r="SRJ539" s="325"/>
      <c r="SRK539" s="325"/>
      <c r="SRL539" s="325"/>
      <c r="SRM539" s="325"/>
      <c r="SRN539" s="325"/>
      <c r="SRO539" s="325"/>
      <c r="SRP539" s="325"/>
      <c r="SRQ539" s="325"/>
      <c r="SRR539" s="325"/>
      <c r="SRS539" s="325"/>
      <c r="SRT539" s="325"/>
      <c r="SRU539" s="325"/>
      <c r="SRV539" s="325"/>
      <c r="SRW539" s="325"/>
      <c r="SRX539" s="325"/>
      <c r="SRY539" s="325"/>
      <c r="SRZ539" s="325"/>
      <c r="SSA539" s="325"/>
      <c r="SSB539" s="325"/>
      <c r="SSC539" s="325"/>
      <c r="SSD539" s="325"/>
      <c r="SSE539" s="325"/>
      <c r="SSF539" s="325"/>
      <c r="SSG539" s="325"/>
      <c r="SSH539" s="325"/>
      <c r="SSI539" s="325"/>
      <c r="SSJ539" s="325"/>
      <c r="SSK539" s="325"/>
      <c r="SSL539" s="325"/>
      <c r="SSM539" s="325"/>
      <c r="SSN539" s="325"/>
      <c r="SSO539" s="325"/>
      <c r="SSP539" s="325"/>
      <c r="SSQ539" s="325"/>
      <c r="SSR539" s="325"/>
      <c r="SSS539" s="325"/>
      <c r="SST539" s="325"/>
      <c r="SSU539" s="325"/>
      <c r="SSV539" s="325"/>
      <c r="SSW539" s="325"/>
      <c r="SSX539" s="325"/>
      <c r="SSY539" s="325"/>
      <c r="SSZ539" s="325"/>
      <c r="STA539" s="325"/>
      <c r="STB539" s="325"/>
      <c r="STC539" s="325"/>
      <c r="STD539" s="325"/>
      <c r="STE539" s="325"/>
      <c r="STF539" s="325"/>
      <c r="STG539" s="325"/>
      <c r="STH539" s="325"/>
      <c r="STI539" s="325"/>
      <c r="STJ539" s="325"/>
      <c r="STK539" s="325"/>
      <c r="STL539" s="325"/>
      <c r="STM539" s="325"/>
      <c r="STN539" s="325"/>
      <c r="STO539" s="325"/>
      <c r="STP539" s="325"/>
      <c r="STQ539" s="325"/>
      <c r="STR539" s="325"/>
      <c r="STS539" s="325"/>
      <c r="STT539" s="325"/>
      <c r="STU539" s="325"/>
      <c r="STV539" s="325"/>
      <c r="STW539" s="325"/>
      <c r="STX539" s="325"/>
      <c r="STY539" s="325"/>
      <c r="STZ539" s="325"/>
      <c r="SUA539" s="325"/>
      <c r="SUB539" s="325"/>
      <c r="SUC539" s="325"/>
      <c r="SUD539" s="325"/>
      <c r="SUE539" s="325"/>
      <c r="SUF539" s="325"/>
      <c r="SUG539" s="325"/>
      <c r="SUH539" s="325"/>
      <c r="SUI539" s="325"/>
      <c r="SUJ539" s="325"/>
      <c r="SUK539" s="325"/>
      <c r="SUL539" s="325"/>
      <c r="SUM539" s="325"/>
      <c r="SUN539" s="325"/>
      <c r="SUO539" s="325"/>
      <c r="SUP539" s="325"/>
      <c r="SUQ539" s="325"/>
      <c r="SUR539" s="325"/>
      <c r="SUS539" s="325"/>
      <c r="SUT539" s="325"/>
      <c r="SUU539" s="325"/>
      <c r="SUV539" s="325"/>
      <c r="SUW539" s="325"/>
      <c r="SUX539" s="325"/>
      <c r="SUY539" s="325"/>
      <c r="SUZ539" s="325"/>
      <c r="SVA539" s="325"/>
      <c r="SVB539" s="325"/>
      <c r="SVC539" s="325"/>
      <c r="SVD539" s="325"/>
      <c r="SVE539" s="325"/>
      <c r="SVF539" s="325"/>
      <c r="SVG539" s="325"/>
      <c r="SVH539" s="325"/>
      <c r="SVI539" s="325"/>
      <c r="SVJ539" s="325"/>
      <c r="SVK539" s="325"/>
      <c r="SVL539" s="325"/>
      <c r="SVM539" s="325"/>
      <c r="SVN539" s="325"/>
      <c r="SVO539" s="325"/>
      <c r="SVP539" s="325"/>
      <c r="SVQ539" s="325"/>
      <c r="SVR539" s="325"/>
      <c r="SVS539" s="325"/>
      <c r="SVT539" s="325"/>
      <c r="SVU539" s="325"/>
      <c r="SVV539" s="325"/>
      <c r="SVW539" s="325"/>
      <c r="SVX539" s="325"/>
      <c r="SVY539" s="325"/>
      <c r="SVZ539" s="325"/>
      <c r="SWA539" s="325"/>
      <c r="SWB539" s="325"/>
      <c r="SWC539" s="325"/>
      <c r="SWD539" s="325"/>
      <c r="SWE539" s="325"/>
      <c r="SWF539" s="325"/>
      <c r="SWG539" s="325"/>
      <c r="SWH539" s="325"/>
      <c r="SWI539" s="325"/>
      <c r="SWJ539" s="325"/>
      <c r="SWK539" s="325"/>
      <c r="SWL539" s="325"/>
      <c r="SWM539" s="325"/>
      <c r="SWN539" s="325"/>
      <c r="SWO539" s="325"/>
      <c r="SWP539" s="325"/>
      <c r="SWQ539" s="325"/>
      <c r="SWR539" s="325"/>
      <c r="SWS539" s="325"/>
      <c r="SWT539" s="325"/>
      <c r="SWU539" s="325"/>
      <c r="SWV539" s="325"/>
      <c r="SWW539" s="325"/>
      <c r="SWX539" s="325"/>
      <c r="SWY539" s="325"/>
      <c r="SWZ539" s="325"/>
      <c r="SXA539" s="325"/>
      <c r="SXB539" s="325"/>
      <c r="SXC539" s="325"/>
      <c r="SXD539" s="325"/>
      <c r="SXE539" s="325"/>
      <c r="SXF539" s="325"/>
      <c r="SXG539" s="325"/>
      <c r="SXH539" s="325"/>
      <c r="SXI539" s="325"/>
      <c r="SXJ539" s="325"/>
      <c r="SXK539" s="325"/>
      <c r="SXL539" s="325"/>
      <c r="SXM539" s="325"/>
      <c r="SXN539" s="325"/>
      <c r="SXO539" s="325"/>
      <c r="SXP539" s="325"/>
      <c r="SXQ539" s="325"/>
      <c r="SXR539" s="325"/>
      <c r="SXS539" s="325"/>
      <c r="SXT539" s="325"/>
      <c r="SXU539" s="325"/>
      <c r="SXV539" s="325"/>
      <c r="SXW539" s="325"/>
      <c r="SXX539" s="325"/>
      <c r="SXY539" s="325"/>
      <c r="SXZ539" s="325"/>
      <c r="SYA539" s="325"/>
      <c r="SYB539" s="325"/>
      <c r="SYC539" s="325"/>
      <c r="SYD539" s="325"/>
      <c r="SYE539" s="325"/>
      <c r="SYF539" s="325"/>
      <c r="SYG539" s="325"/>
      <c r="SYH539" s="325"/>
      <c r="SYI539" s="325"/>
      <c r="SYJ539" s="325"/>
      <c r="SYK539" s="325"/>
      <c r="SYL539" s="325"/>
      <c r="SYM539" s="325"/>
      <c r="SYN539" s="325"/>
      <c r="SYO539" s="325"/>
      <c r="SYP539" s="325"/>
      <c r="SYQ539" s="325"/>
      <c r="SYR539" s="325"/>
      <c r="SYS539" s="325"/>
      <c r="SYT539" s="325"/>
      <c r="SYU539" s="325"/>
      <c r="SYV539" s="325"/>
      <c r="SYW539" s="325"/>
      <c r="SYX539" s="325"/>
      <c r="SYY539" s="325"/>
      <c r="SYZ539" s="325"/>
      <c r="SZA539" s="325"/>
      <c r="SZB539" s="325"/>
      <c r="SZC539" s="325"/>
      <c r="SZD539" s="325"/>
      <c r="SZE539" s="325"/>
      <c r="SZF539" s="325"/>
      <c r="SZG539" s="325"/>
      <c r="SZH539" s="325"/>
      <c r="SZI539" s="325"/>
      <c r="SZJ539" s="325"/>
      <c r="SZK539" s="325"/>
      <c r="SZL539" s="325"/>
      <c r="SZM539" s="325"/>
      <c r="SZN539" s="325"/>
      <c r="SZO539" s="325"/>
      <c r="SZP539" s="325"/>
      <c r="SZQ539" s="325"/>
      <c r="SZR539" s="325"/>
      <c r="SZS539" s="325"/>
      <c r="SZT539" s="325"/>
      <c r="SZU539" s="325"/>
      <c r="SZV539" s="325"/>
      <c r="SZW539" s="325"/>
      <c r="SZX539" s="325"/>
      <c r="SZY539" s="325"/>
      <c r="SZZ539" s="325"/>
      <c r="TAA539" s="325"/>
      <c r="TAB539" s="325"/>
      <c r="TAC539" s="325"/>
      <c r="TAD539" s="325"/>
      <c r="TAE539" s="325"/>
      <c r="TAF539" s="325"/>
      <c r="TAG539" s="325"/>
      <c r="TAH539" s="325"/>
      <c r="TAI539" s="325"/>
      <c r="TAJ539" s="325"/>
      <c r="TAK539" s="325"/>
      <c r="TAL539" s="325"/>
      <c r="TAM539" s="325"/>
      <c r="TAN539" s="325"/>
      <c r="TAO539" s="325"/>
      <c r="TAP539" s="325"/>
      <c r="TAQ539" s="325"/>
      <c r="TAR539" s="325"/>
      <c r="TAS539" s="325"/>
      <c r="TAT539" s="325"/>
      <c r="TAU539" s="325"/>
      <c r="TAV539" s="325"/>
      <c r="TAW539" s="325"/>
      <c r="TAX539" s="325"/>
      <c r="TAY539" s="325"/>
      <c r="TAZ539" s="325"/>
      <c r="TBA539" s="325"/>
      <c r="TBB539" s="325"/>
      <c r="TBC539" s="325"/>
      <c r="TBD539" s="325"/>
      <c r="TBE539" s="325"/>
      <c r="TBF539" s="325"/>
      <c r="TBG539" s="325"/>
      <c r="TBH539" s="325"/>
      <c r="TBI539" s="325"/>
      <c r="TBJ539" s="325"/>
      <c r="TBK539" s="325"/>
      <c r="TBL539" s="325"/>
      <c r="TBM539" s="325"/>
      <c r="TBN539" s="325"/>
      <c r="TBO539" s="325"/>
      <c r="TBP539" s="325"/>
      <c r="TBQ539" s="325"/>
      <c r="TBR539" s="325"/>
      <c r="TBS539" s="325"/>
      <c r="TBT539" s="325"/>
      <c r="TBU539" s="325"/>
      <c r="TBV539" s="325"/>
      <c r="TBW539" s="325"/>
      <c r="TBX539" s="325"/>
      <c r="TBY539" s="325"/>
      <c r="TBZ539" s="325"/>
      <c r="TCA539" s="325"/>
      <c r="TCB539" s="325"/>
      <c r="TCC539" s="325"/>
      <c r="TCD539" s="325"/>
      <c r="TCE539" s="325"/>
      <c r="TCF539" s="325"/>
      <c r="TCG539" s="325"/>
      <c r="TCH539" s="325"/>
      <c r="TCI539" s="325"/>
      <c r="TCJ539" s="325"/>
      <c r="TCK539" s="325"/>
      <c r="TCL539" s="325"/>
      <c r="TCM539" s="325"/>
      <c r="TCN539" s="325"/>
      <c r="TCO539" s="325"/>
      <c r="TCP539" s="325"/>
      <c r="TCQ539" s="325"/>
      <c r="TCR539" s="325"/>
      <c r="TCS539" s="325"/>
      <c r="TCT539" s="325"/>
      <c r="TCU539" s="325"/>
      <c r="TCV539" s="325"/>
      <c r="TCW539" s="325"/>
      <c r="TCX539" s="325"/>
      <c r="TCY539" s="325"/>
      <c r="TCZ539" s="325"/>
      <c r="TDA539" s="325"/>
      <c r="TDB539" s="325"/>
      <c r="TDC539" s="325"/>
      <c r="TDD539" s="325"/>
      <c r="TDE539" s="325"/>
      <c r="TDF539" s="325"/>
      <c r="TDG539" s="325"/>
      <c r="TDH539" s="325"/>
      <c r="TDI539" s="325"/>
      <c r="TDJ539" s="325"/>
      <c r="TDK539" s="325"/>
      <c r="TDL539" s="325"/>
      <c r="TDM539" s="325"/>
      <c r="TDN539" s="325"/>
      <c r="TDO539" s="325"/>
      <c r="TDP539" s="325"/>
      <c r="TDQ539" s="325"/>
      <c r="TDR539" s="325"/>
      <c r="TDS539" s="325"/>
      <c r="TDT539" s="325"/>
      <c r="TDU539" s="325"/>
      <c r="TDV539" s="325"/>
      <c r="TDW539" s="325"/>
      <c r="TDX539" s="325"/>
      <c r="TDY539" s="325"/>
      <c r="TDZ539" s="325"/>
      <c r="TEA539" s="325"/>
      <c r="TEB539" s="325"/>
      <c r="TEC539" s="325"/>
      <c r="TED539" s="325"/>
      <c r="TEE539" s="325"/>
      <c r="TEF539" s="325"/>
      <c r="TEG539" s="325"/>
      <c r="TEH539" s="325"/>
      <c r="TEI539" s="325"/>
      <c r="TEJ539" s="325"/>
      <c r="TEK539" s="325"/>
      <c r="TEL539" s="325"/>
      <c r="TEM539" s="325"/>
      <c r="TEN539" s="325"/>
      <c r="TEO539" s="325"/>
      <c r="TEP539" s="325"/>
      <c r="TEQ539" s="325"/>
      <c r="TER539" s="325"/>
      <c r="TES539" s="325"/>
      <c r="TET539" s="325"/>
      <c r="TEU539" s="325"/>
      <c r="TEV539" s="325"/>
      <c r="TEW539" s="325"/>
      <c r="TEX539" s="325"/>
      <c r="TEY539" s="325"/>
      <c r="TEZ539" s="325"/>
      <c r="TFA539" s="325"/>
      <c r="TFB539" s="325"/>
      <c r="TFC539" s="325"/>
      <c r="TFD539" s="325"/>
      <c r="TFE539" s="325"/>
      <c r="TFF539" s="325"/>
      <c r="TFG539" s="325"/>
      <c r="TFH539" s="325"/>
      <c r="TFI539" s="325"/>
      <c r="TFJ539" s="325"/>
      <c r="TFK539" s="325"/>
      <c r="TFL539" s="325"/>
      <c r="TFM539" s="325"/>
      <c r="TFN539" s="325"/>
      <c r="TFO539" s="325"/>
      <c r="TFP539" s="325"/>
      <c r="TFQ539" s="325"/>
      <c r="TFR539" s="325"/>
      <c r="TFS539" s="325"/>
      <c r="TFT539" s="325"/>
      <c r="TFU539" s="325"/>
      <c r="TFV539" s="325"/>
      <c r="TFW539" s="325"/>
      <c r="TFX539" s="325"/>
      <c r="TFY539" s="325"/>
      <c r="TFZ539" s="325"/>
      <c r="TGA539" s="325"/>
      <c r="TGB539" s="325"/>
      <c r="TGC539" s="325"/>
      <c r="TGD539" s="325"/>
      <c r="TGE539" s="325"/>
      <c r="TGF539" s="325"/>
      <c r="TGG539" s="325"/>
      <c r="TGH539" s="325"/>
      <c r="TGI539" s="325"/>
      <c r="TGJ539" s="325"/>
      <c r="TGK539" s="325"/>
      <c r="TGL539" s="325"/>
      <c r="TGM539" s="325"/>
      <c r="TGN539" s="325"/>
      <c r="TGO539" s="325"/>
      <c r="TGP539" s="325"/>
      <c r="TGQ539" s="325"/>
      <c r="TGR539" s="325"/>
      <c r="TGS539" s="325"/>
      <c r="TGT539" s="325"/>
      <c r="TGU539" s="325"/>
      <c r="TGV539" s="325"/>
      <c r="TGW539" s="325"/>
      <c r="TGX539" s="325"/>
      <c r="TGY539" s="325"/>
      <c r="TGZ539" s="325"/>
      <c r="THA539" s="325"/>
      <c r="THB539" s="325"/>
      <c r="THC539" s="325"/>
      <c r="THD539" s="325"/>
      <c r="THE539" s="325"/>
      <c r="THF539" s="325"/>
      <c r="THG539" s="325"/>
      <c r="THH539" s="325"/>
      <c r="THI539" s="325"/>
      <c r="THJ539" s="325"/>
      <c r="THK539" s="325"/>
      <c r="THL539" s="325"/>
      <c r="THM539" s="325"/>
      <c r="THN539" s="325"/>
      <c r="THO539" s="325"/>
      <c r="THP539" s="325"/>
      <c r="THQ539" s="325"/>
      <c r="THR539" s="325"/>
      <c r="THS539" s="325"/>
      <c r="THT539" s="325"/>
      <c r="THU539" s="325"/>
      <c r="THV539" s="325"/>
      <c r="THW539" s="325"/>
      <c r="THX539" s="325"/>
      <c r="THY539" s="325"/>
      <c r="THZ539" s="325"/>
      <c r="TIA539" s="325"/>
      <c r="TIB539" s="325"/>
      <c r="TIC539" s="325"/>
      <c r="TID539" s="325"/>
      <c r="TIE539" s="325"/>
      <c r="TIF539" s="325"/>
      <c r="TIG539" s="325"/>
      <c r="TIH539" s="325"/>
      <c r="TII539" s="325"/>
      <c r="TIJ539" s="325"/>
      <c r="TIK539" s="325"/>
      <c r="TIL539" s="325"/>
      <c r="TIM539" s="325"/>
      <c r="TIN539" s="325"/>
      <c r="TIO539" s="325"/>
      <c r="TIP539" s="325"/>
      <c r="TIQ539" s="325"/>
      <c r="TIR539" s="325"/>
      <c r="TIS539" s="325"/>
      <c r="TIT539" s="325"/>
      <c r="TIU539" s="325"/>
      <c r="TIV539" s="325"/>
      <c r="TIW539" s="325"/>
      <c r="TIX539" s="325"/>
      <c r="TIY539" s="325"/>
      <c r="TIZ539" s="325"/>
      <c r="TJA539" s="325"/>
      <c r="TJB539" s="325"/>
      <c r="TJC539" s="325"/>
      <c r="TJD539" s="325"/>
      <c r="TJE539" s="325"/>
      <c r="TJF539" s="325"/>
      <c r="TJG539" s="325"/>
      <c r="TJH539" s="325"/>
      <c r="TJI539" s="325"/>
      <c r="TJJ539" s="325"/>
      <c r="TJK539" s="325"/>
      <c r="TJL539" s="325"/>
      <c r="TJM539" s="325"/>
      <c r="TJN539" s="325"/>
      <c r="TJO539" s="325"/>
      <c r="TJP539" s="325"/>
      <c r="TJQ539" s="325"/>
      <c r="TJR539" s="325"/>
      <c r="TJS539" s="325"/>
      <c r="TJT539" s="325"/>
      <c r="TJU539" s="325"/>
      <c r="TJV539" s="325"/>
      <c r="TJW539" s="325"/>
      <c r="TJX539" s="325"/>
      <c r="TJY539" s="325"/>
      <c r="TJZ539" s="325"/>
      <c r="TKA539" s="325"/>
      <c r="TKB539" s="325"/>
      <c r="TKC539" s="325"/>
      <c r="TKD539" s="325"/>
      <c r="TKE539" s="325"/>
      <c r="TKF539" s="325"/>
      <c r="TKG539" s="325"/>
      <c r="TKH539" s="325"/>
      <c r="TKI539" s="325"/>
      <c r="TKJ539" s="325"/>
      <c r="TKK539" s="325"/>
      <c r="TKL539" s="325"/>
      <c r="TKM539" s="325"/>
      <c r="TKN539" s="325"/>
      <c r="TKO539" s="325"/>
      <c r="TKP539" s="325"/>
      <c r="TKQ539" s="325"/>
      <c r="TKR539" s="325"/>
      <c r="TKS539" s="325"/>
      <c r="TKT539" s="325"/>
      <c r="TKU539" s="325"/>
      <c r="TKV539" s="325"/>
      <c r="TKW539" s="325"/>
      <c r="TKX539" s="325"/>
      <c r="TKY539" s="325"/>
      <c r="TKZ539" s="325"/>
      <c r="TLA539" s="325"/>
      <c r="TLB539" s="325"/>
      <c r="TLC539" s="325"/>
      <c r="TLD539" s="325"/>
      <c r="TLE539" s="325"/>
      <c r="TLF539" s="325"/>
      <c r="TLG539" s="325"/>
      <c r="TLH539" s="325"/>
      <c r="TLI539" s="325"/>
      <c r="TLJ539" s="325"/>
      <c r="TLK539" s="325"/>
      <c r="TLL539" s="325"/>
      <c r="TLM539" s="325"/>
      <c r="TLN539" s="325"/>
      <c r="TLO539" s="325"/>
      <c r="TLP539" s="325"/>
      <c r="TLQ539" s="325"/>
      <c r="TLR539" s="325"/>
      <c r="TLS539" s="325"/>
      <c r="TLT539" s="325"/>
      <c r="TLU539" s="325"/>
      <c r="TLV539" s="325"/>
      <c r="TLW539" s="325"/>
      <c r="TLX539" s="325"/>
      <c r="TLY539" s="325"/>
      <c r="TLZ539" s="325"/>
      <c r="TMA539" s="325"/>
      <c r="TMB539" s="325"/>
      <c r="TMC539" s="325"/>
      <c r="TMD539" s="325"/>
      <c r="TME539" s="325"/>
      <c r="TMF539" s="325"/>
      <c r="TMG539" s="325"/>
      <c r="TMH539" s="325"/>
      <c r="TMI539" s="325"/>
      <c r="TMJ539" s="325"/>
      <c r="TMK539" s="325"/>
      <c r="TML539" s="325"/>
      <c r="TMM539" s="325"/>
      <c r="TMN539" s="325"/>
      <c r="TMO539" s="325"/>
      <c r="TMP539" s="325"/>
      <c r="TMQ539" s="325"/>
      <c r="TMR539" s="325"/>
      <c r="TMS539" s="325"/>
      <c r="TMT539" s="325"/>
      <c r="TMU539" s="325"/>
      <c r="TMV539" s="325"/>
      <c r="TMW539" s="325"/>
      <c r="TMX539" s="325"/>
      <c r="TMY539" s="325"/>
      <c r="TMZ539" s="325"/>
      <c r="TNA539" s="325"/>
      <c r="TNB539" s="325"/>
      <c r="TNC539" s="325"/>
      <c r="TND539" s="325"/>
      <c r="TNE539" s="325"/>
      <c r="TNF539" s="325"/>
      <c r="TNG539" s="325"/>
      <c r="TNH539" s="325"/>
      <c r="TNI539" s="325"/>
      <c r="TNJ539" s="325"/>
      <c r="TNK539" s="325"/>
      <c r="TNL539" s="325"/>
      <c r="TNM539" s="325"/>
      <c r="TNN539" s="325"/>
      <c r="TNO539" s="325"/>
      <c r="TNP539" s="325"/>
      <c r="TNQ539" s="325"/>
      <c r="TNR539" s="325"/>
      <c r="TNS539" s="325"/>
      <c r="TNT539" s="325"/>
      <c r="TNU539" s="325"/>
      <c r="TNV539" s="325"/>
      <c r="TNW539" s="325"/>
      <c r="TNX539" s="325"/>
      <c r="TNY539" s="325"/>
      <c r="TNZ539" s="325"/>
      <c r="TOA539" s="325"/>
      <c r="TOB539" s="325"/>
      <c r="TOC539" s="325"/>
      <c r="TOD539" s="325"/>
      <c r="TOE539" s="325"/>
      <c r="TOF539" s="325"/>
      <c r="TOG539" s="325"/>
      <c r="TOH539" s="325"/>
      <c r="TOI539" s="325"/>
      <c r="TOJ539" s="325"/>
      <c r="TOK539" s="325"/>
      <c r="TOL539" s="325"/>
      <c r="TOM539" s="325"/>
      <c r="TON539" s="325"/>
      <c r="TOO539" s="325"/>
      <c r="TOP539" s="325"/>
      <c r="TOQ539" s="325"/>
      <c r="TOR539" s="325"/>
      <c r="TOS539" s="325"/>
      <c r="TOT539" s="325"/>
      <c r="TOU539" s="325"/>
      <c r="TOV539" s="325"/>
      <c r="TOW539" s="325"/>
      <c r="TOX539" s="325"/>
      <c r="TOY539" s="325"/>
      <c r="TOZ539" s="325"/>
      <c r="TPA539" s="325"/>
      <c r="TPB539" s="325"/>
      <c r="TPC539" s="325"/>
      <c r="TPD539" s="325"/>
      <c r="TPE539" s="325"/>
      <c r="TPF539" s="325"/>
      <c r="TPG539" s="325"/>
      <c r="TPH539" s="325"/>
      <c r="TPI539" s="325"/>
      <c r="TPJ539" s="325"/>
      <c r="TPK539" s="325"/>
      <c r="TPL539" s="325"/>
      <c r="TPM539" s="325"/>
      <c r="TPN539" s="325"/>
      <c r="TPO539" s="325"/>
      <c r="TPP539" s="325"/>
      <c r="TPQ539" s="325"/>
      <c r="TPR539" s="325"/>
      <c r="TPS539" s="325"/>
      <c r="TPT539" s="325"/>
      <c r="TPU539" s="325"/>
      <c r="TPV539" s="325"/>
      <c r="TPW539" s="325"/>
      <c r="TPX539" s="325"/>
      <c r="TPY539" s="325"/>
      <c r="TPZ539" s="325"/>
      <c r="TQA539" s="325"/>
      <c r="TQB539" s="325"/>
      <c r="TQC539" s="325"/>
      <c r="TQD539" s="325"/>
      <c r="TQE539" s="325"/>
      <c r="TQF539" s="325"/>
      <c r="TQG539" s="325"/>
      <c r="TQH539" s="325"/>
      <c r="TQI539" s="325"/>
      <c r="TQJ539" s="325"/>
      <c r="TQK539" s="325"/>
      <c r="TQL539" s="325"/>
      <c r="TQM539" s="325"/>
      <c r="TQN539" s="325"/>
      <c r="TQO539" s="325"/>
      <c r="TQP539" s="325"/>
      <c r="TQQ539" s="325"/>
      <c r="TQR539" s="325"/>
      <c r="TQS539" s="325"/>
      <c r="TQT539" s="325"/>
      <c r="TQU539" s="325"/>
      <c r="TQV539" s="325"/>
      <c r="TQW539" s="325"/>
      <c r="TQX539" s="325"/>
      <c r="TQY539" s="325"/>
      <c r="TQZ539" s="325"/>
      <c r="TRA539" s="325"/>
      <c r="TRB539" s="325"/>
      <c r="TRC539" s="325"/>
      <c r="TRD539" s="325"/>
      <c r="TRE539" s="325"/>
      <c r="TRF539" s="325"/>
      <c r="TRG539" s="325"/>
      <c r="TRH539" s="325"/>
      <c r="TRI539" s="325"/>
      <c r="TRJ539" s="325"/>
      <c r="TRK539" s="325"/>
      <c r="TRL539" s="325"/>
      <c r="TRM539" s="325"/>
      <c r="TRN539" s="325"/>
      <c r="TRO539" s="325"/>
      <c r="TRP539" s="325"/>
      <c r="TRQ539" s="325"/>
      <c r="TRR539" s="325"/>
      <c r="TRS539" s="325"/>
      <c r="TRT539" s="325"/>
      <c r="TRU539" s="325"/>
      <c r="TRV539" s="325"/>
      <c r="TRW539" s="325"/>
      <c r="TRX539" s="325"/>
      <c r="TRY539" s="325"/>
      <c r="TRZ539" s="325"/>
      <c r="TSA539" s="325"/>
      <c r="TSB539" s="325"/>
      <c r="TSC539" s="325"/>
      <c r="TSD539" s="325"/>
      <c r="TSE539" s="325"/>
      <c r="TSF539" s="325"/>
      <c r="TSG539" s="325"/>
      <c r="TSH539" s="325"/>
      <c r="TSI539" s="325"/>
      <c r="TSJ539" s="325"/>
      <c r="TSK539" s="325"/>
      <c r="TSL539" s="325"/>
      <c r="TSM539" s="325"/>
      <c r="TSN539" s="325"/>
      <c r="TSO539" s="325"/>
      <c r="TSP539" s="325"/>
      <c r="TSQ539" s="325"/>
      <c r="TSR539" s="325"/>
      <c r="TSS539" s="325"/>
      <c r="TST539" s="325"/>
      <c r="TSU539" s="325"/>
      <c r="TSV539" s="325"/>
      <c r="TSW539" s="325"/>
      <c r="TSX539" s="325"/>
      <c r="TSY539" s="325"/>
      <c r="TSZ539" s="325"/>
      <c r="TTA539" s="325"/>
      <c r="TTB539" s="325"/>
      <c r="TTC539" s="325"/>
      <c r="TTD539" s="325"/>
      <c r="TTE539" s="325"/>
      <c r="TTF539" s="325"/>
      <c r="TTG539" s="325"/>
      <c r="TTH539" s="325"/>
      <c r="TTI539" s="325"/>
      <c r="TTJ539" s="325"/>
      <c r="TTK539" s="325"/>
      <c r="TTL539" s="325"/>
      <c r="TTM539" s="325"/>
      <c r="TTN539" s="325"/>
      <c r="TTO539" s="325"/>
      <c r="TTP539" s="325"/>
      <c r="TTQ539" s="325"/>
      <c r="TTR539" s="325"/>
      <c r="TTS539" s="325"/>
      <c r="TTT539" s="325"/>
      <c r="TTU539" s="325"/>
      <c r="TTV539" s="325"/>
      <c r="TTW539" s="325"/>
      <c r="TTX539" s="325"/>
      <c r="TTY539" s="325"/>
      <c r="TTZ539" s="325"/>
      <c r="TUA539" s="325"/>
      <c r="TUB539" s="325"/>
      <c r="TUC539" s="325"/>
      <c r="TUD539" s="325"/>
      <c r="TUE539" s="325"/>
      <c r="TUF539" s="325"/>
      <c r="TUG539" s="325"/>
      <c r="TUH539" s="325"/>
      <c r="TUI539" s="325"/>
      <c r="TUJ539" s="325"/>
      <c r="TUK539" s="325"/>
      <c r="TUL539" s="325"/>
      <c r="TUM539" s="325"/>
      <c r="TUN539" s="325"/>
      <c r="TUO539" s="325"/>
      <c r="TUP539" s="325"/>
      <c r="TUQ539" s="325"/>
      <c r="TUR539" s="325"/>
      <c r="TUS539" s="325"/>
      <c r="TUT539" s="325"/>
      <c r="TUU539" s="325"/>
      <c r="TUV539" s="325"/>
      <c r="TUW539" s="325"/>
      <c r="TUX539" s="325"/>
      <c r="TUY539" s="325"/>
      <c r="TUZ539" s="325"/>
      <c r="TVA539" s="325"/>
      <c r="TVB539" s="325"/>
      <c r="TVC539" s="325"/>
      <c r="TVD539" s="325"/>
      <c r="TVE539" s="325"/>
      <c r="TVF539" s="325"/>
      <c r="TVG539" s="325"/>
      <c r="TVH539" s="325"/>
      <c r="TVI539" s="325"/>
      <c r="TVJ539" s="325"/>
      <c r="TVK539" s="325"/>
      <c r="TVL539" s="325"/>
      <c r="TVM539" s="325"/>
      <c r="TVN539" s="325"/>
      <c r="TVO539" s="325"/>
      <c r="TVP539" s="325"/>
      <c r="TVQ539" s="325"/>
      <c r="TVR539" s="325"/>
      <c r="TVS539" s="325"/>
      <c r="TVT539" s="325"/>
      <c r="TVU539" s="325"/>
      <c r="TVV539" s="325"/>
      <c r="TVW539" s="325"/>
      <c r="TVX539" s="325"/>
      <c r="TVY539" s="325"/>
      <c r="TVZ539" s="325"/>
      <c r="TWA539" s="325"/>
      <c r="TWB539" s="325"/>
      <c r="TWC539" s="325"/>
      <c r="TWD539" s="325"/>
      <c r="TWE539" s="325"/>
      <c r="TWF539" s="325"/>
      <c r="TWG539" s="325"/>
      <c r="TWH539" s="325"/>
      <c r="TWI539" s="325"/>
      <c r="TWJ539" s="325"/>
      <c r="TWK539" s="325"/>
      <c r="TWL539" s="325"/>
      <c r="TWM539" s="325"/>
      <c r="TWN539" s="325"/>
      <c r="TWO539" s="325"/>
      <c r="TWP539" s="325"/>
      <c r="TWQ539" s="325"/>
      <c r="TWR539" s="325"/>
      <c r="TWS539" s="325"/>
      <c r="TWT539" s="325"/>
      <c r="TWU539" s="325"/>
      <c r="TWV539" s="325"/>
      <c r="TWW539" s="325"/>
      <c r="TWX539" s="325"/>
      <c r="TWY539" s="325"/>
      <c r="TWZ539" s="325"/>
      <c r="TXA539" s="325"/>
      <c r="TXB539" s="325"/>
      <c r="TXC539" s="325"/>
      <c r="TXD539" s="325"/>
      <c r="TXE539" s="325"/>
      <c r="TXF539" s="325"/>
      <c r="TXG539" s="325"/>
      <c r="TXH539" s="325"/>
      <c r="TXI539" s="325"/>
      <c r="TXJ539" s="325"/>
      <c r="TXK539" s="325"/>
      <c r="TXL539" s="325"/>
      <c r="TXM539" s="325"/>
      <c r="TXN539" s="325"/>
      <c r="TXO539" s="325"/>
      <c r="TXP539" s="325"/>
      <c r="TXQ539" s="325"/>
      <c r="TXR539" s="325"/>
      <c r="TXS539" s="325"/>
      <c r="TXT539" s="325"/>
      <c r="TXU539" s="325"/>
      <c r="TXV539" s="325"/>
      <c r="TXW539" s="325"/>
      <c r="TXX539" s="325"/>
      <c r="TXY539" s="325"/>
      <c r="TXZ539" s="325"/>
      <c r="TYA539" s="325"/>
      <c r="TYB539" s="325"/>
      <c r="TYC539" s="325"/>
      <c r="TYD539" s="325"/>
      <c r="TYE539" s="325"/>
      <c r="TYF539" s="325"/>
      <c r="TYG539" s="325"/>
      <c r="TYH539" s="325"/>
      <c r="TYI539" s="325"/>
      <c r="TYJ539" s="325"/>
      <c r="TYK539" s="325"/>
      <c r="TYL539" s="325"/>
      <c r="TYM539" s="325"/>
      <c r="TYN539" s="325"/>
      <c r="TYO539" s="325"/>
      <c r="TYP539" s="325"/>
      <c r="TYQ539" s="325"/>
      <c r="TYR539" s="325"/>
      <c r="TYS539" s="325"/>
      <c r="TYT539" s="325"/>
      <c r="TYU539" s="325"/>
      <c r="TYV539" s="325"/>
      <c r="TYW539" s="325"/>
      <c r="TYX539" s="325"/>
      <c r="TYY539" s="325"/>
      <c r="TYZ539" s="325"/>
      <c r="TZA539" s="325"/>
      <c r="TZB539" s="325"/>
      <c r="TZC539" s="325"/>
      <c r="TZD539" s="325"/>
      <c r="TZE539" s="325"/>
      <c r="TZF539" s="325"/>
      <c r="TZG539" s="325"/>
      <c r="TZH539" s="325"/>
      <c r="TZI539" s="325"/>
      <c r="TZJ539" s="325"/>
      <c r="TZK539" s="325"/>
      <c r="TZL539" s="325"/>
      <c r="TZM539" s="325"/>
      <c r="TZN539" s="325"/>
      <c r="TZO539" s="325"/>
      <c r="TZP539" s="325"/>
      <c r="TZQ539" s="325"/>
      <c r="TZR539" s="325"/>
      <c r="TZS539" s="325"/>
      <c r="TZT539" s="325"/>
      <c r="TZU539" s="325"/>
      <c r="TZV539" s="325"/>
      <c r="TZW539" s="325"/>
      <c r="TZX539" s="325"/>
      <c r="TZY539" s="325"/>
      <c r="TZZ539" s="325"/>
      <c r="UAA539" s="325"/>
      <c r="UAB539" s="325"/>
      <c r="UAC539" s="325"/>
      <c r="UAD539" s="325"/>
      <c r="UAE539" s="325"/>
      <c r="UAF539" s="325"/>
      <c r="UAG539" s="325"/>
      <c r="UAH539" s="325"/>
      <c r="UAI539" s="325"/>
      <c r="UAJ539" s="325"/>
      <c r="UAK539" s="325"/>
      <c r="UAL539" s="325"/>
      <c r="UAM539" s="325"/>
      <c r="UAN539" s="325"/>
      <c r="UAO539" s="325"/>
      <c r="UAP539" s="325"/>
      <c r="UAQ539" s="325"/>
      <c r="UAR539" s="325"/>
      <c r="UAS539" s="325"/>
      <c r="UAT539" s="325"/>
      <c r="UAU539" s="325"/>
      <c r="UAV539" s="325"/>
      <c r="UAW539" s="325"/>
      <c r="UAX539" s="325"/>
      <c r="UAY539" s="325"/>
      <c r="UAZ539" s="325"/>
      <c r="UBA539" s="325"/>
      <c r="UBB539" s="325"/>
      <c r="UBC539" s="325"/>
      <c r="UBD539" s="325"/>
      <c r="UBE539" s="325"/>
      <c r="UBF539" s="325"/>
      <c r="UBG539" s="325"/>
      <c r="UBH539" s="325"/>
      <c r="UBI539" s="325"/>
      <c r="UBJ539" s="325"/>
      <c r="UBK539" s="325"/>
      <c r="UBL539" s="325"/>
      <c r="UBM539" s="325"/>
      <c r="UBN539" s="325"/>
      <c r="UBO539" s="325"/>
      <c r="UBP539" s="325"/>
      <c r="UBQ539" s="325"/>
      <c r="UBR539" s="325"/>
      <c r="UBS539" s="325"/>
      <c r="UBT539" s="325"/>
      <c r="UBU539" s="325"/>
      <c r="UBV539" s="325"/>
      <c r="UBW539" s="325"/>
      <c r="UBX539" s="325"/>
      <c r="UBY539" s="325"/>
      <c r="UBZ539" s="325"/>
      <c r="UCA539" s="325"/>
      <c r="UCB539" s="325"/>
      <c r="UCC539" s="325"/>
      <c r="UCD539" s="325"/>
      <c r="UCE539" s="325"/>
      <c r="UCF539" s="325"/>
      <c r="UCG539" s="325"/>
      <c r="UCH539" s="325"/>
      <c r="UCI539" s="325"/>
      <c r="UCJ539" s="325"/>
      <c r="UCK539" s="325"/>
      <c r="UCL539" s="325"/>
      <c r="UCM539" s="325"/>
      <c r="UCN539" s="325"/>
      <c r="UCO539" s="325"/>
      <c r="UCP539" s="325"/>
      <c r="UCQ539" s="325"/>
      <c r="UCR539" s="325"/>
      <c r="UCS539" s="325"/>
      <c r="UCT539" s="325"/>
      <c r="UCU539" s="325"/>
      <c r="UCV539" s="325"/>
      <c r="UCW539" s="325"/>
      <c r="UCX539" s="325"/>
      <c r="UCY539" s="325"/>
      <c r="UCZ539" s="325"/>
      <c r="UDA539" s="325"/>
      <c r="UDB539" s="325"/>
      <c r="UDC539" s="325"/>
      <c r="UDD539" s="325"/>
      <c r="UDE539" s="325"/>
      <c r="UDF539" s="325"/>
      <c r="UDG539" s="325"/>
      <c r="UDH539" s="325"/>
      <c r="UDI539" s="325"/>
      <c r="UDJ539" s="325"/>
      <c r="UDK539" s="325"/>
      <c r="UDL539" s="325"/>
      <c r="UDM539" s="325"/>
      <c r="UDN539" s="325"/>
      <c r="UDO539" s="325"/>
      <c r="UDP539" s="325"/>
      <c r="UDQ539" s="325"/>
      <c r="UDR539" s="325"/>
      <c r="UDS539" s="325"/>
      <c r="UDT539" s="325"/>
      <c r="UDU539" s="325"/>
      <c r="UDV539" s="325"/>
      <c r="UDW539" s="325"/>
      <c r="UDX539" s="325"/>
      <c r="UDY539" s="325"/>
      <c r="UDZ539" s="325"/>
      <c r="UEA539" s="325"/>
      <c r="UEB539" s="325"/>
      <c r="UEC539" s="325"/>
      <c r="UED539" s="325"/>
      <c r="UEE539" s="325"/>
      <c r="UEF539" s="325"/>
      <c r="UEG539" s="325"/>
      <c r="UEH539" s="325"/>
      <c r="UEI539" s="325"/>
      <c r="UEJ539" s="325"/>
      <c r="UEK539" s="325"/>
      <c r="UEL539" s="325"/>
      <c r="UEM539" s="325"/>
      <c r="UEN539" s="325"/>
      <c r="UEO539" s="325"/>
      <c r="UEP539" s="325"/>
      <c r="UEQ539" s="325"/>
      <c r="UER539" s="325"/>
      <c r="UES539" s="325"/>
      <c r="UET539" s="325"/>
      <c r="UEU539" s="325"/>
      <c r="UEV539" s="325"/>
      <c r="UEW539" s="325"/>
      <c r="UEX539" s="325"/>
      <c r="UEY539" s="325"/>
      <c r="UEZ539" s="325"/>
      <c r="UFA539" s="325"/>
      <c r="UFB539" s="325"/>
      <c r="UFC539" s="325"/>
      <c r="UFD539" s="325"/>
      <c r="UFE539" s="325"/>
      <c r="UFF539" s="325"/>
      <c r="UFG539" s="325"/>
      <c r="UFH539" s="325"/>
      <c r="UFI539" s="325"/>
      <c r="UFJ539" s="325"/>
      <c r="UFK539" s="325"/>
      <c r="UFL539" s="325"/>
      <c r="UFM539" s="325"/>
      <c r="UFN539" s="325"/>
      <c r="UFO539" s="325"/>
      <c r="UFP539" s="325"/>
      <c r="UFQ539" s="325"/>
      <c r="UFR539" s="325"/>
      <c r="UFS539" s="325"/>
      <c r="UFT539" s="325"/>
      <c r="UFU539" s="325"/>
      <c r="UFV539" s="325"/>
      <c r="UFW539" s="325"/>
      <c r="UFX539" s="325"/>
      <c r="UFY539" s="325"/>
      <c r="UFZ539" s="325"/>
      <c r="UGA539" s="325"/>
      <c r="UGB539" s="325"/>
      <c r="UGC539" s="325"/>
      <c r="UGD539" s="325"/>
      <c r="UGE539" s="325"/>
      <c r="UGF539" s="325"/>
      <c r="UGG539" s="325"/>
      <c r="UGH539" s="325"/>
      <c r="UGI539" s="325"/>
      <c r="UGJ539" s="325"/>
      <c r="UGK539" s="325"/>
      <c r="UGL539" s="325"/>
      <c r="UGM539" s="325"/>
      <c r="UGN539" s="325"/>
      <c r="UGO539" s="325"/>
      <c r="UGP539" s="325"/>
      <c r="UGQ539" s="325"/>
      <c r="UGR539" s="325"/>
      <c r="UGS539" s="325"/>
      <c r="UGT539" s="325"/>
      <c r="UGU539" s="325"/>
      <c r="UGV539" s="325"/>
      <c r="UGW539" s="325"/>
      <c r="UGX539" s="325"/>
      <c r="UGY539" s="325"/>
      <c r="UGZ539" s="325"/>
      <c r="UHA539" s="325"/>
      <c r="UHB539" s="325"/>
      <c r="UHC539" s="325"/>
      <c r="UHD539" s="325"/>
      <c r="UHE539" s="325"/>
      <c r="UHF539" s="325"/>
      <c r="UHG539" s="325"/>
      <c r="UHH539" s="325"/>
      <c r="UHI539" s="325"/>
      <c r="UHJ539" s="325"/>
      <c r="UHK539" s="325"/>
      <c r="UHL539" s="325"/>
      <c r="UHM539" s="325"/>
      <c r="UHN539" s="325"/>
      <c r="UHO539" s="325"/>
      <c r="UHP539" s="325"/>
      <c r="UHQ539" s="325"/>
      <c r="UHR539" s="325"/>
      <c r="UHS539" s="325"/>
      <c r="UHT539" s="325"/>
      <c r="UHU539" s="325"/>
      <c r="UHV539" s="325"/>
      <c r="UHW539" s="325"/>
      <c r="UHX539" s="325"/>
      <c r="UHY539" s="325"/>
      <c r="UHZ539" s="325"/>
      <c r="UIA539" s="325"/>
      <c r="UIB539" s="325"/>
      <c r="UIC539" s="325"/>
      <c r="UID539" s="325"/>
      <c r="UIE539" s="325"/>
      <c r="UIF539" s="325"/>
      <c r="UIG539" s="325"/>
      <c r="UIH539" s="325"/>
      <c r="UII539" s="325"/>
      <c r="UIJ539" s="325"/>
      <c r="UIK539" s="325"/>
      <c r="UIL539" s="325"/>
      <c r="UIM539" s="325"/>
      <c r="UIN539" s="325"/>
      <c r="UIO539" s="325"/>
      <c r="UIP539" s="325"/>
      <c r="UIQ539" s="325"/>
      <c r="UIR539" s="325"/>
      <c r="UIS539" s="325"/>
      <c r="UIT539" s="325"/>
      <c r="UIU539" s="325"/>
      <c r="UIV539" s="325"/>
      <c r="UIW539" s="325"/>
      <c r="UIX539" s="325"/>
      <c r="UIY539" s="325"/>
      <c r="UIZ539" s="325"/>
      <c r="UJA539" s="325"/>
      <c r="UJB539" s="325"/>
      <c r="UJC539" s="325"/>
      <c r="UJD539" s="325"/>
      <c r="UJE539" s="325"/>
      <c r="UJF539" s="325"/>
      <c r="UJG539" s="325"/>
      <c r="UJH539" s="325"/>
      <c r="UJI539" s="325"/>
      <c r="UJJ539" s="325"/>
      <c r="UJK539" s="325"/>
      <c r="UJL539" s="325"/>
      <c r="UJM539" s="325"/>
      <c r="UJN539" s="325"/>
      <c r="UJO539" s="325"/>
      <c r="UJP539" s="325"/>
      <c r="UJQ539" s="325"/>
      <c r="UJR539" s="325"/>
      <c r="UJS539" s="325"/>
      <c r="UJT539" s="325"/>
      <c r="UJU539" s="325"/>
      <c r="UJV539" s="325"/>
      <c r="UJW539" s="325"/>
      <c r="UJX539" s="325"/>
      <c r="UJY539" s="325"/>
      <c r="UJZ539" s="325"/>
      <c r="UKA539" s="325"/>
      <c r="UKB539" s="325"/>
      <c r="UKC539" s="325"/>
      <c r="UKD539" s="325"/>
      <c r="UKE539" s="325"/>
      <c r="UKF539" s="325"/>
      <c r="UKG539" s="325"/>
      <c r="UKH539" s="325"/>
      <c r="UKI539" s="325"/>
      <c r="UKJ539" s="325"/>
      <c r="UKK539" s="325"/>
      <c r="UKL539" s="325"/>
      <c r="UKM539" s="325"/>
      <c r="UKN539" s="325"/>
      <c r="UKO539" s="325"/>
      <c r="UKP539" s="325"/>
      <c r="UKQ539" s="325"/>
      <c r="UKR539" s="325"/>
      <c r="UKS539" s="325"/>
      <c r="UKT539" s="325"/>
      <c r="UKU539" s="325"/>
      <c r="UKV539" s="325"/>
      <c r="UKW539" s="325"/>
      <c r="UKX539" s="325"/>
      <c r="UKY539" s="325"/>
      <c r="UKZ539" s="325"/>
      <c r="ULA539" s="325"/>
      <c r="ULB539" s="325"/>
      <c r="ULC539" s="325"/>
      <c r="ULD539" s="325"/>
      <c r="ULE539" s="325"/>
      <c r="ULF539" s="325"/>
      <c r="ULG539" s="325"/>
      <c r="ULH539" s="325"/>
      <c r="ULI539" s="325"/>
      <c r="ULJ539" s="325"/>
      <c r="ULK539" s="325"/>
      <c r="ULL539" s="325"/>
      <c r="ULM539" s="325"/>
      <c r="ULN539" s="325"/>
      <c r="ULO539" s="325"/>
      <c r="ULP539" s="325"/>
      <c r="ULQ539" s="325"/>
      <c r="ULR539" s="325"/>
      <c r="ULS539" s="325"/>
      <c r="ULT539" s="325"/>
      <c r="ULU539" s="325"/>
      <c r="ULV539" s="325"/>
      <c r="ULW539" s="325"/>
      <c r="ULX539" s="325"/>
      <c r="ULY539" s="325"/>
      <c r="ULZ539" s="325"/>
      <c r="UMA539" s="325"/>
      <c r="UMB539" s="325"/>
      <c r="UMC539" s="325"/>
      <c r="UMD539" s="325"/>
      <c r="UME539" s="325"/>
      <c r="UMF539" s="325"/>
      <c r="UMG539" s="325"/>
      <c r="UMH539" s="325"/>
      <c r="UMI539" s="325"/>
      <c r="UMJ539" s="325"/>
      <c r="UMK539" s="325"/>
      <c r="UML539" s="325"/>
      <c r="UMM539" s="325"/>
      <c r="UMN539" s="325"/>
      <c r="UMO539" s="325"/>
      <c r="UMP539" s="325"/>
      <c r="UMQ539" s="325"/>
      <c r="UMR539" s="325"/>
      <c r="UMS539" s="325"/>
      <c r="UMT539" s="325"/>
      <c r="UMU539" s="325"/>
      <c r="UMV539" s="325"/>
      <c r="UMW539" s="325"/>
      <c r="UMX539" s="325"/>
      <c r="UMY539" s="325"/>
      <c r="UMZ539" s="325"/>
      <c r="UNA539" s="325"/>
      <c r="UNB539" s="325"/>
      <c r="UNC539" s="325"/>
      <c r="UND539" s="325"/>
      <c r="UNE539" s="325"/>
      <c r="UNF539" s="325"/>
      <c r="UNG539" s="325"/>
      <c r="UNH539" s="325"/>
      <c r="UNI539" s="325"/>
      <c r="UNJ539" s="325"/>
      <c r="UNK539" s="325"/>
      <c r="UNL539" s="325"/>
      <c r="UNM539" s="325"/>
      <c r="UNN539" s="325"/>
      <c r="UNO539" s="325"/>
      <c r="UNP539" s="325"/>
      <c r="UNQ539" s="325"/>
      <c r="UNR539" s="325"/>
      <c r="UNS539" s="325"/>
      <c r="UNT539" s="325"/>
      <c r="UNU539" s="325"/>
      <c r="UNV539" s="325"/>
      <c r="UNW539" s="325"/>
      <c r="UNX539" s="325"/>
      <c r="UNY539" s="325"/>
      <c r="UNZ539" s="325"/>
      <c r="UOA539" s="325"/>
      <c r="UOB539" s="325"/>
      <c r="UOC539" s="325"/>
      <c r="UOD539" s="325"/>
      <c r="UOE539" s="325"/>
      <c r="UOF539" s="325"/>
      <c r="UOG539" s="325"/>
      <c r="UOH539" s="325"/>
      <c r="UOI539" s="325"/>
      <c r="UOJ539" s="325"/>
      <c r="UOK539" s="325"/>
      <c r="UOL539" s="325"/>
      <c r="UOM539" s="325"/>
      <c r="UON539" s="325"/>
      <c r="UOO539" s="325"/>
      <c r="UOP539" s="325"/>
      <c r="UOQ539" s="325"/>
      <c r="UOR539" s="325"/>
      <c r="UOS539" s="325"/>
      <c r="UOT539" s="325"/>
      <c r="UOU539" s="325"/>
      <c r="UOV539" s="325"/>
      <c r="UOW539" s="325"/>
      <c r="UOX539" s="325"/>
      <c r="UOY539" s="325"/>
      <c r="UOZ539" s="325"/>
      <c r="UPA539" s="325"/>
      <c r="UPB539" s="325"/>
      <c r="UPC539" s="325"/>
      <c r="UPD539" s="325"/>
      <c r="UPE539" s="325"/>
      <c r="UPF539" s="325"/>
      <c r="UPG539" s="325"/>
      <c r="UPH539" s="325"/>
      <c r="UPI539" s="325"/>
      <c r="UPJ539" s="325"/>
      <c r="UPK539" s="325"/>
      <c r="UPL539" s="325"/>
      <c r="UPM539" s="325"/>
      <c r="UPN539" s="325"/>
      <c r="UPO539" s="325"/>
      <c r="UPP539" s="325"/>
      <c r="UPQ539" s="325"/>
      <c r="UPR539" s="325"/>
      <c r="UPS539" s="325"/>
      <c r="UPT539" s="325"/>
      <c r="UPU539" s="325"/>
      <c r="UPV539" s="325"/>
      <c r="UPW539" s="325"/>
      <c r="UPX539" s="325"/>
      <c r="UPY539" s="325"/>
      <c r="UPZ539" s="325"/>
      <c r="UQA539" s="325"/>
      <c r="UQB539" s="325"/>
      <c r="UQC539" s="325"/>
      <c r="UQD539" s="325"/>
      <c r="UQE539" s="325"/>
      <c r="UQF539" s="325"/>
      <c r="UQG539" s="325"/>
      <c r="UQH539" s="325"/>
      <c r="UQI539" s="325"/>
      <c r="UQJ539" s="325"/>
      <c r="UQK539" s="325"/>
      <c r="UQL539" s="325"/>
      <c r="UQM539" s="325"/>
      <c r="UQN539" s="325"/>
      <c r="UQO539" s="325"/>
      <c r="UQP539" s="325"/>
      <c r="UQQ539" s="325"/>
      <c r="UQR539" s="325"/>
      <c r="UQS539" s="325"/>
      <c r="UQT539" s="325"/>
      <c r="UQU539" s="325"/>
      <c r="UQV539" s="325"/>
      <c r="UQW539" s="325"/>
      <c r="UQX539" s="325"/>
      <c r="UQY539" s="325"/>
      <c r="UQZ539" s="325"/>
      <c r="URA539" s="325"/>
      <c r="URB539" s="325"/>
      <c r="URC539" s="325"/>
      <c r="URD539" s="325"/>
      <c r="URE539" s="325"/>
      <c r="URF539" s="325"/>
      <c r="URG539" s="325"/>
      <c r="URH539" s="325"/>
      <c r="URI539" s="325"/>
      <c r="URJ539" s="325"/>
      <c r="URK539" s="325"/>
      <c r="URL539" s="325"/>
      <c r="URM539" s="325"/>
      <c r="URN539" s="325"/>
      <c r="URO539" s="325"/>
      <c r="URP539" s="325"/>
      <c r="URQ539" s="325"/>
      <c r="URR539" s="325"/>
      <c r="URS539" s="325"/>
      <c r="URT539" s="325"/>
      <c r="URU539" s="325"/>
      <c r="URV539" s="325"/>
      <c r="URW539" s="325"/>
      <c r="URX539" s="325"/>
      <c r="URY539" s="325"/>
      <c r="URZ539" s="325"/>
      <c r="USA539" s="325"/>
      <c r="USB539" s="325"/>
      <c r="USC539" s="325"/>
      <c r="USD539" s="325"/>
      <c r="USE539" s="325"/>
      <c r="USF539" s="325"/>
      <c r="USG539" s="325"/>
      <c r="USH539" s="325"/>
      <c r="USI539" s="325"/>
      <c r="USJ539" s="325"/>
      <c r="USK539" s="325"/>
      <c r="USL539" s="325"/>
      <c r="USM539" s="325"/>
      <c r="USN539" s="325"/>
      <c r="USO539" s="325"/>
      <c r="USP539" s="325"/>
      <c r="USQ539" s="325"/>
      <c r="USR539" s="325"/>
      <c r="USS539" s="325"/>
      <c r="UST539" s="325"/>
      <c r="USU539" s="325"/>
      <c r="USV539" s="325"/>
      <c r="USW539" s="325"/>
      <c r="USX539" s="325"/>
      <c r="USY539" s="325"/>
      <c r="USZ539" s="325"/>
      <c r="UTA539" s="325"/>
      <c r="UTB539" s="325"/>
      <c r="UTC539" s="325"/>
      <c r="UTD539" s="325"/>
      <c r="UTE539" s="325"/>
      <c r="UTF539" s="325"/>
      <c r="UTG539" s="325"/>
      <c r="UTH539" s="325"/>
      <c r="UTI539" s="325"/>
      <c r="UTJ539" s="325"/>
      <c r="UTK539" s="325"/>
      <c r="UTL539" s="325"/>
      <c r="UTM539" s="325"/>
      <c r="UTN539" s="325"/>
      <c r="UTO539" s="325"/>
      <c r="UTP539" s="325"/>
      <c r="UTQ539" s="325"/>
      <c r="UTR539" s="325"/>
      <c r="UTS539" s="325"/>
      <c r="UTT539" s="325"/>
      <c r="UTU539" s="325"/>
      <c r="UTV539" s="325"/>
      <c r="UTW539" s="325"/>
      <c r="UTX539" s="325"/>
      <c r="UTY539" s="325"/>
      <c r="UTZ539" s="325"/>
      <c r="UUA539" s="325"/>
      <c r="UUB539" s="325"/>
      <c r="UUC539" s="325"/>
      <c r="UUD539" s="325"/>
      <c r="UUE539" s="325"/>
      <c r="UUF539" s="325"/>
      <c r="UUG539" s="325"/>
      <c r="UUH539" s="325"/>
      <c r="UUI539" s="325"/>
      <c r="UUJ539" s="325"/>
      <c r="UUK539" s="325"/>
      <c r="UUL539" s="325"/>
      <c r="UUM539" s="325"/>
      <c r="UUN539" s="325"/>
      <c r="UUO539" s="325"/>
      <c r="UUP539" s="325"/>
      <c r="UUQ539" s="325"/>
      <c r="UUR539" s="325"/>
      <c r="UUS539" s="325"/>
      <c r="UUT539" s="325"/>
      <c r="UUU539" s="325"/>
      <c r="UUV539" s="325"/>
      <c r="UUW539" s="325"/>
      <c r="UUX539" s="325"/>
      <c r="UUY539" s="325"/>
      <c r="UUZ539" s="325"/>
      <c r="UVA539" s="325"/>
      <c r="UVB539" s="325"/>
      <c r="UVC539" s="325"/>
      <c r="UVD539" s="325"/>
      <c r="UVE539" s="325"/>
      <c r="UVF539" s="325"/>
      <c r="UVG539" s="325"/>
      <c r="UVH539" s="325"/>
      <c r="UVI539" s="325"/>
      <c r="UVJ539" s="325"/>
      <c r="UVK539" s="325"/>
      <c r="UVL539" s="325"/>
      <c r="UVM539" s="325"/>
      <c r="UVN539" s="325"/>
      <c r="UVO539" s="325"/>
      <c r="UVP539" s="325"/>
      <c r="UVQ539" s="325"/>
      <c r="UVR539" s="325"/>
      <c r="UVS539" s="325"/>
      <c r="UVT539" s="325"/>
      <c r="UVU539" s="325"/>
      <c r="UVV539" s="325"/>
      <c r="UVW539" s="325"/>
      <c r="UVX539" s="325"/>
      <c r="UVY539" s="325"/>
      <c r="UVZ539" s="325"/>
      <c r="UWA539" s="325"/>
      <c r="UWB539" s="325"/>
      <c r="UWC539" s="325"/>
      <c r="UWD539" s="325"/>
      <c r="UWE539" s="325"/>
      <c r="UWF539" s="325"/>
      <c r="UWG539" s="325"/>
      <c r="UWH539" s="325"/>
      <c r="UWI539" s="325"/>
      <c r="UWJ539" s="325"/>
      <c r="UWK539" s="325"/>
      <c r="UWL539" s="325"/>
      <c r="UWM539" s="325"/>
      <c r="UWN539" s="325"/>
      <c r="UWO539" s="325"/>
      <c r="UWP539" s="325"/>
      <c r="UWQ539" s="325"/>
      <c r="UWR539" s="325"/>
      <c r="UWS539" s="325"/>
      <c r="UWT539" s="325"/>
      <c r="UWU539" s="325"/>
      <c r="UWV539" s="325"/>
      <c r="UWW539" s="325"/>
      <c r="UWX539" s="325"/>
      <c r="UWY539" s="325"/>
      <c r="UWZ539" s="325"/>
      <c r="UXA539" s="325"/>
      <c r="UXB539" s="325"/>
      <c r="UXC539" s="325"/>
      <c r="UXD539" s="325"/>
      <c r="UXE539" s="325"/>
      <c r="UXF539" s="325"/>
      <c r="UXG539" s="325"/>
      <c r="UXH539" s="325"/>
      <c r="UXI539" s="325"/>
      <c r="UXJ539" s="325"/>
      <c r="UXK539" s="325"/>
      <c r="UXL539" s="325"/>
      <c r="UXM539" s="325"/>
      <c r="UXN539" s="325"/>
      <c r="UXO539" s="325"/>
      <c r="UXP539" s="325"/>
      <c r="UXQ539" s="325"/>
      <c r="UXR539" s="325"/>
      <c r="UXS539" s="325"/>
      <c r="UXT539" s="325"/>
      <c r="UXU539" s="325"/>
      <c r="UXV539" s="325"/>
      <c r="UXW539" s="325"/>
      <c r="UXX539" s="325"/>
      <c r="UXY539" s="325"/>
      <c r="UXZ539" s="325"/>
      <c r="UYA539" s="325"/>
      <c r="UYB539" s="325"/>
      <c r="UYC539" s="325"/>
      <c r="UYD539" s="325"/>
      <c r="UYE539" s="325"/>
      <c r="UYF539" s="325"/>
      <c r="UYG539" s="325"/>
      <c r="UYH539" s="325"/>
      <c r="UYI539" s="325"/>
      <c r="UYJ539" s="325"/>
      <c r="UYK539" s="325"/>
      <c r="UYL539" s="325"/>
      <c r="UYM539" s="325"/>
      <c r="UYN539" s="325"/>
      <c r="UYO539" s="325"/>
      <c r="UYP539" s="325"/>
      <c r="UYQ539" s="325"/>
      <c r="UYR539" s="325"/>
      <c r="UYS539" s="325"/>
      <c r="UYT539" s="325"/>
      <c r="UYU539" s="325"/>
      <c r="UYV539" s="325"/>
      <c r="UYW539" s="325"/>
      <c r="UYX539" s="325"/>
      <c r="UYY539" s="325"/>
      <c r="UYZ539" s="325"/>
      <c r="UZA539" s="325"/>
      <c r="UZB539" s="325"/>
      <c r="UZC539" s="325"/>
      <c r="UZD539" s="325"/>
      <c r="UZE539" s="325"/>
      <c r="UZF539" s="325"/>
      <c r="UZG539" s="325"/>
      <c r="UZH539" s="325"/>
      <c r="UZI539" s="325"/>
      <c r="UZJ539" s="325"/>
      <c r="UZK539" s="325"/>
      <c r="UZL539" s="325"/>
      <c r="UZM539" s="325"/>
      <c r="UZN539" s="325"/>
      <c r="UZO539" s="325"/>
      <c r="UZP539" s="325"/>
      <c r="UZQ539" s="325"/>
      <c r="UZR539" s="325"/>
      <c r="UZS539" s="325"/>
      <c r="UZT539" s="325"/>
      <c r="UZU539" s="325"/>
      <c r="UZV539" s="325"/>
      <c r="UZW539" s="325"/>
      <c r="UZX539" s="325"/>
      <c r="UZY539" s="325"/>
      <c r="UZZ539" s="325"/>
      <c r="VAA539" s="325"/>
      <c r="VAB539" s="325"/>
      <c r="VAC539" s="325"/>
      <c r="VAD539" s="325"/>
      <c r="VAE539" s="325"/>
      <c r="VAF539" s="325"/>
      <c r="VAG539" s="325"/>
      <c r="VAH539" s="325"/>
      <c r="VAI539" s="325"/>
      <c r="VAJ539" s="325"/>
      <c r="VAK539" s="325"/>
      <c r="VAL539" s="325"/>
      <c r="VAM539" s="325"/>
      <c r="VAN539" s="325"/>
      <c r="VAO539" s="325"/>
      <c r="VAP539" s="325"/>
      <c r="VAQ539" s="325"/>
      <c r="VAR539" s="325"/>
      <c r="VAS539" s="325"/>
      <c r="VAT539" s="325"/>
      <c r="VAU539" s="325"/>
      <c r="VAV539" s="325"/>
      <c r="VAW539" s="325"/>
      <c r="VAX539" s="325"/>
      <c r="VAY539" s="325"/>
      <c r="VAZ539" s="325"/>
      <c r="VBA539" s="325"/>
      <c r="VBB539" s="325"/>
      <c r="VBC539" s="325"/>
      <c r="VBD539" s="325"/>
      <c r="VBE539" s="325"/>
      <c r="VBF539" s="325"/>
      <c r="VBG539" s="325"/>
      <c r="VBH539" s="325"/>
      <c r="VBI539" s="325"/>
      <c r="VBJ539" s="325"/>
      <c r="VBK539" s="325"/>
      <c r="VBL539" s="325"/>
      <c r="VBM539" s="325"/>
      <c r="VBN539" s="325"/>
      <c r="VBO539" s="325"/>
      <c r="VBP539" s="325"/>
      <c r="VBQ539" s="325"/>
      <c r="VBR539" s="325"/>
      <c r="VBS539" s="325"/>
      <c r="VBT539" s="325"/>
      <c r="VBU539" s="325"/>
      <c r="VBV539" s="325"/>
      <c r="VBW539" s="325"/>
      <c r="VBX539" s="325"/>
      <c r="VBY539" s="325"/>
      <c r="VBZ539" s="325"/>
      <c r="VCA539" s="325"/>
      <c r="VCB539" s="325"/>
      <c r="VCC539" s="325"/>
      <c r="VCD539" s="325"/>
      <c r="VCE539" s="325"/>
      <c r="VCF539" s="325"/>
      <c r="VCG539" s="325"/>
      <c r="VCH539" s="325"/>
      <c r="VCI539" s="325"/>
      <c r="VCJ539" s="325"/>
      <c r="VCK539" s="325"/>
      <c r="VCL539" s="325"/>
      <c r="VCM539" s="325"/>
      <c r="VCN539" s="325"/>
      <c r="VCO539" s="325"/>
      <c r="VCP539" s="325"/>
      <c r="VCQ539" s="325"/>
      <c r="VCR539" s="325"/>
      <c r="VCS539" s="325"/>
      <c r="VCT539" s="325"/>
      <c r="VCU539" s="325"/>
      <c r="VCV539" s="325"/>
      <c r="VCW539" s="325"/>
      <c r="VCX539" s="325"/>
      <c r="VCY539" s="325"/>
      <c r="VCZ539" s="325"/>
      <c r="VDA539" s="325"/>
      <c r="VDB539" s="325"/>
      <c r="VDC539" s="325"/>
      <c r="VDD539" s="325"/>
      <c r="VDE539" s="325"/>
      <c r="VDF539" s="325"/>
      <c r="VDG539" s="325"/>
      <c r="VDH539" s="325"/>
      <c r="VDI539" s="325"/>
      <c r="VDJ539" s="325"/>
      <c r="VDK539" s="325"/>
      <c r="VDL539" s="325"/>
      <c r="VDM539" s="325"/>
      <c r="VDN539" s="325"/>
      <c r="VDO539" s="325"/>
      <c r="VDP539" s="325"/>
      <c r="VDQ539" s="325"/>
      <c r="VDR539" s="325"/>
      <c r="VDS539" s="325"/>
      <c r="VDT539" s="325"/>
      <c r="VDU539" s="325"/>
      <c r="VDV539" s="325"/>
      <c r="VDW539" s="325"/>
      <c r="VDX539" s="325"/>
      <c r="VDY539" s="325"/>
      <c r="VDZ539" s="325"/>
      <c r="VEA539" s="325"/>
      <c r="VEB539" s="325"/>
      <c r="VEC539" s="325"/>
      <c r="VED539" s="325"/>
      <c r="VEE539" s="325"/>
      <c r="VEF539" s="325"/>
      <c r="VEG539" s="325"/>
      <c r="VEH539" s="325"/>
      <c r="VEI539" s="325"/>
      <c r="VEJ539" s="325"/>
      <c r="VEK539" s="325"/>
      <c r="VEL539" s="325"/>
      <c r="VEM539" s="325"/>
      <c r="VEN539" s="325"/>
      <c r="VEO539" s="325"/>
      <c r="VEP539" s="325"/>
      <c r="VEQ539" s="325"/>
      <c r="VER539" s="325"/>
      <c r="VES539" s="325"/>
      <c r="VET539" s="325"/>
      <c r="VEU539" s="325"/>
      <c r="VEV539" s="325"/>
      <c r="VEW539" s="325"/>
      <c r="VEX539" s="325"/>
      <c r="VEY539" s="325"/>
      <c r="VEZ539" s="325"/>
      <c r="VFA539" s="325"/>
      <c r="VFB539" s="325"/>
      <c r="VFC539" s="325"/>
      <c r="VFD539" s="325"/>
      <c r="VFE539" s="325"/>
      <c r="VFF539" s="325"/>
      <c r="VFG539" s="325"/>
      <c r="VFH539" s="325"/>
      <c r="VFI539" s="325"/>
      <c r="VFJ539" s="325"/>
      <c r="VFK539" s="325"/>
      <c r="VFL539" s="325"/>
      <c r="VFM539" s="325"/>
      <c r="VFN539" s="325"/>
      <c r="VFO539" s="325"/>
      <c r="VFP539" s="325"/>
      <c r="VFQ539" s="325"/>
      <c r="VFR539" s="325"/>
      <c r="VFS539" s="325"/>
      <c r="VFT539" s="325"/>
      <c r="VFU539" s="325"/>
      <c r="VFV539" s="325"/>
      <c r="VFW539" s="325"/>
      <c r="VFX539" s="325"/>
      <c r="VFY539" s="325"/>
      <c r="VFZ539" s="325"/>
      <c r="VGA539" s="325"/>
      <c r="VGB539" s="325"/>
      <c r="VGC539" s="325"/>
      <c r="VGD539" s="325"/>
      <c r="VGE539" s="325"/>
      <c r="VGF539" s="325"/>
      <c r="VGG539" s="325"/>
      <c r="VGH539" s="325"/>
      <c r="VGI539" s="325"/>
      <c r="VGJ539" s="325"/>
      <c r="VGK539" s="325"/>
      <c r="VGL539" s="325"/>
      <c r="VGM539" s="325"/>
      <c r="VGN539" s="325"/>
      <c r="VGO539" s="325"/>
      <c r="VGP539" s="325"/>
      <c r="VGQ539" s="325"/>
      <c r="VGR539" s="325"/>
      <c r="VGS539" s="325"/>
      <c r="VGT539" s="325"/>
      <c r="VGU539" s="325"/>
      <c r="VGV539" s="325"/>
      <c r="VGW539" s="325"/>
      <c r="VGX539" s="325"/>
      <c r="VGY539" s="325"/>
      <c r="VGZ539" s="325"/>
      <c r="VHA539" s="325"/>
      <c r="VHB539" s="325"/>
      <c r="VHC539" s="325"/>
      <c r="VHD539" s="325"/>
      <c r="VHE539" s="325"/>
      <c r="VHF539" s="325"/>
      <c r="VHG539" s="325"/>
      <c r="VHH539" s="325"/>
      <c r="VHI539" s="325"/>
      <c r="VHJ539" s="325"/>
      <c r="VHK539" s="325"/>
      <c r="VHL539" s="325"/>
      <c r="VHM539" s="325"/>
      <c r="VHN539" s="325"/>
      <c r="VHO539" s="325"/>
      <c r="VHP539" s="325"/>
      <c r="VHQ539" s="325"/>
      <c r="VHR539" s="325"/>
      <c r="VHS539" s="325"/>
      <c r="VHT539" s="325"/>
      <c r="VHU539" s="325"/>
      <c r="VHV539" s="325"/>
      <c r="VHW539" s="325"/>
      <c r="VHX539" s="325"/>
      <c r="VHY539" s="325"/>
      <c r="VHZ539" s="325"/>
      <c r="VIA539" s="325"/>
      <c r="VIB539" s="325"/>
      <c r="VIC539" s="325"/>
      <c r="VID539" s="325"/>
      <c r="VIE539" s="325"/>
      <c r="VIF539" s="325"/>
      <c r="VIG539" s="325"/>
      <c r="VIH539" s="325"/>
      <c r="VII539" s="325"/>
      <c r="VIJ539" s="325"/>
      <c r="VIK539" s="325"/>
      <c r="VIL539" s="325"/>
      <c r="VIM539" s="325"/>
      <c r="VIN539" s="325"/>
      <c r="VIO539" s="325"/>
      <c r="VIP539" s="325"/>
      <c r="VIQ539" s="325"/>
      <c r="VIR539" s="325"/>
      <c r="VIS539" s="325"/>
      <c r="VIT539" s="325"/>
      <c r="VIU539" s="325"/>
      <c r="VIV539" s="325"/>
      <c r="VIW539" s="325"/>
      <c r="VIX539" s="325"/>
      <c r="VIY539" s="325"/>
      <c r="VIZ539" s="325"/>
      <c r="VJA539" s="325"/>
      <c r="VJB539" s="325"/>
      <c r="VJC539" s="325"/>
      <c r="VJD539" s="325"/>
      <c r="VJE539" s="325"/>
      <c r="VJF539" s="325"/>
      <c r="VJG539" s="325"/>
      <c r="VJH539" s="325"/>
      <c r="VJI539" s="325"/>
      <c r="VJJ539" s="325"/>
      <c r="VJK539" s="325"/>
      <c r="VJL539" s="325"/>
      <c r="VJM539" s="325"/>
      <c r="VJN539" s="325"/>
      <c r="VJO539" s="325"/>
      <c r="VJP539" s="325"/>
      <c r="VJQ539" s="325"/>
      <c r="VJR539" s="325"/>
      <c r="VJS539" s="325"/>
      <c r="VJT539" s="325"/>
      <c r="VJU539" s="325"/>
      <c r="VJV539" s="325"/>
      <c r="VJW539" s="325"/>
      <c r="VJX539" s="325"/>
      <c r="VJY539" s="325"/>
      <c r="VJZ539" s="325"/>
      <c r="VKA539" s="325"/>
      <c r="VKB539" s="325"/>
      <c r="VKC539" s="325"/>
      <c r="VKD539" s="325"/>
      <c r="VKE539" s="325"/>
      <c r="VKF539" s="325"/>
      <c r="VKG539" s="325"/>
      <c r="VKH539" s="325"/>
      <c r="VKI539" s="325"/>
      <c r="VKJ539" s="325"/>
      <c r="VKK539" s="325"/>
      <c r="VKL539" s="325"/>
      <c r="VKM539" s="325"/>
      <c r="VKN539" s="325"/>
      <c r="VKO539" s="325"/>
      <c r="VKP539" s="325"/>
      <c r="VKQ539" s="325"/>
      <c r="VKR539" s="325"/>
      <c r="VKS539" s="325"/>
      <c r="VKT539" s="325"/>
      <c r="VKU539" s="325"/>
      <c r="VKV539" s="325"/>
      <c r="VKW539" s="325"/>
      <c r="VKX539" s="325"/>
      <c r="VKY539" s="325"/>
      <c r="VKZ539" s="325"/>
      <c r="VLA539" s="325"/>
      <c r="VLB539" s="325"/>
      <c r="VLC539" s="325"/>
      <c r="VLD539" s="325"/>
      <c r="VLE539" s="325"/>
      <c r="VLF539" s="325"/>
      <c r="VLG539" s="325"/>
      <c r="VLH539" s="325"/>
      <c r="VLI539" s="325"/>
      <c r="VLJ539" s="325"/>
      <c r="VLK539" s="325"/>
      <c r="VLL539" s="325"/>
      <c r="VLM539" s="325"/>
      <c r="VLN539" s="325"/>
      <c r="VLO539" s="325"/>
      <c r="VLP539" s="325"/>
      <c r="VLQ539" s="325"/>
      <c r="VLR539" s="325"/>
      <c r="VLS539" s="325"/>
      <c r="VLT539" s="325"/>
      <c r="VLU539" s="325"/>
      <c r="VLV539" s="325"/>
      <c r="VLW539" s="325"/>
      <c r="VLX539" s="325"/>
      <c r="VLY539" s="325"/>
      <c r="VLZ539" s="325"/>
      <c r="VMA539" s="325"/>
      <c r="VMB539" s="325"/>
      <c r="VMC539" s="325"/>
      <c r="VMD539" s="325"/>
      <c r="VME539" s="325"/>
      <c r="VMF539" s="325"/>
      <c r="VMG539" s="325"/>
      <c r="VMH539" s="325"/>
      <c r="VMI539" s="325"/>
      <c r="VMJ539" s="325"/>
      <c r="VMK539" s="325"/>
      <c r="VML539" s="325"/>
      <c r="VMM539" s="325"/>
      <c r="VMN539" s="325"/>
      <c r="VMO539" s="325"/>
      <c r="VMP539" s="325"/>
      <c r="VMQ539" s="325"/>
      <c r="VMR539" s="325"/>
      <c r="VMS539" s="325"/>
      <c r="VMT539" s="325"/>
      <c r="VMU539" s="325"/>
      <c r="VMV539" s="325"/>
      <c r="VMW539" s="325"/>
      <c r="VMX539" s="325"/>
      <c r="VMY539" s="325"/>
      <c r="VMZ539" s="325"/>
      <c r="VNA539" s="325"/>
      <c r="VNB539" s="325"/>
      <c r="VNC539" s="325"/>
      <c r="VND539" s="325"/>
      <c r="VNE539" s="325"/>
      <c r="VNF539" s="325"/>
      <c r="VNG539" s="325"/>
      <c r="VNH539" s="325"/>
      <c r="VNI539" s="325"/>
      <c r="VNJ539" s="325"/>
      <c r="VNK539" s="325"/>
      <c r="VNL539" s="325"/>
      <c r="VNM539" s="325"/>
      <c r="VNN539" s="325"/>
      <c r="VNO539" s="325"/>
      <c r="VNP539" s="325"/>
      <c r="VNQ539" s="325"/>
      <c r="VNR539" s="325"/>
      <c r="VNS539" s="325"/>
      <c r="VNT539" s="325"/>
      <c r="VNU539" s="325"/>
      <c r="VNV539" s="325"/>
      <c r="VNW539" s="325"/>
      <c r="VNX539" s="325"/>
      <c r="VNY539" s="325"/>
      <c r="VNZ539" s="325"/>
      <c r="VOA539" s="325"/>
      <c r="VOB539" s="325"/>
      <c r="VOC539" s="325"/>
      <c r="VOD539" s="325"/>
      <c r="VOE539" s="325"/>
      <c r="VOF539" s="325"/>
      <c r="VOG539" s="325"/>
      <c r="VOH539" s="325"/>
      <c r="VOI539" s="325"/>
      <c r="VOJ539" s="325"/>
      <c r="VOK539" s="325"/>
      <c r="VOL539" s="325"/>
      <c r="VOM539" s="325"/>
      <c r="VON539" s="325"/>
      <c r="VOO539" s="325"/>
      <c r="VOP539" s="325"/>
      <c r="VOQ539" s="325"/>
      <c r="VOR539" s="325"/>
      <c r="VOS539" s="325"/>
      <c r="VOT539" s="325"/>
      <c r="VOU539" s="325"/>
      <c r="VOV539" s="325"/>
      <c r="VOW539" s="325"/>
      <c r="VOX539" s="325"/>
      <c r="VOY539" s="325"/>
      <c r="VOZ539" s="325"/>
      <c r="VPA539" s="325"/>
      <c r="VPB539" s="325"/>
      <c r="VPC539" s="325"/>
      <c r="VPD539" s="325"/>
      <c r="VPE539" s="325"/>
      <c r="VPF539" s="325"/>
      <c r="VPG539" s="325"/>
      <c r="VPH539" s="325"/>
      <c r="VPI539" s="325"/>
      <c r="VPJ539" s="325"/>
      <c r="VPK539" s="325"/>
      <c r="VPL539" s="325"/>
      <c r="VPM539" s="325"/>
      <c r="VPN539" s="325"/>
      <c r="VPO539" s="325"/>
      <c r="VPP539" s="325"/>
      <c r="VPQ539" s="325"/>
      <c r="VPR539" s="325"/>
      <c r="VPS539" s="325"/>
      <c r="VPT539" s="325"/>
      <c r="VPU539" s="325"/>
      <c r="VPV539" s="325"/>
      <c r="VPW539" s="325"/>
      <c r="VPX539" s="325"/>
      <c r="VPY539" s="325"/>
      <c r="VPZ539" s="325"/>
      <c r="VQA539" s="325"/>
      <c r="VQB539" s="325"/>
      <c r="VQC539" s="325"/>
      <c r="VQD539" s="325"/>
      <c r="VQE539" s="325"/>
      <c r="VQF539" s="325"/>
      <c r="VQG539" s="325"/>
      <c r="VQH539" s="325"/>
      <c r="VQI539" s="325"/>
      <c r="VQJ539" s="325"/>
      <c r="VQK539" s="325"/>
      <c r="VQL539" s="325"/>
      <c r="VQM539" s="325"/>
      <c r="VQN539" s="325"/>
      <c r="VQO539" s="325"/>
      <c r="VQP539" s="325"/>
      <c r="VQQ539" s="325"/>
      <c r="VQR539" s="325"/>
      <c r="VQS539" s="325"/>
      <c r="VQT539" s="325"/>
      <c r="VQU539" s="325"/>
      <c r="VQV539" s="325"/>
      <c r="VQW539" s="325"/>
      <c r="VQX539" s="325"/>
      <c r="VQY539" s="325"/>
      <c r="VQZ539" s="325"/>
      <c r="VRA539" s="325"/>
      <c r="VRB539" s="325"/>
      <c r="VRC539" s="325"/>
      <c r="VRD539" s="325"/>
      <c r="VRE539" s="325"/>
      <c r="VRF539" s="325"/>
      <c r="VRG539" s="325"/>
      <c r="VRH539" s="325"/>
      <c r="VRI539" s="325"/>
      <c r="VRJ539" s="325"/>
      <c r="VRK539" s="325"/>
      <c r="VRL539" s="325"/>
      <c r="VRM539" s="325"/>
      <c r="VRN539" s="325"/>
      <c r="VRO539" s="325"/>
      <c r="VRP539" s="325"/>
      <c r="VRQ539" s="325"/>
      <c r="VRR539" s="325"/>
      <c r="VRS539" s="325"/>
      <c r="VRT539" s="325"/>
      <c r="VRU539" s="325"/>
      <c r="VRV539" s="325"/>
      <c r="VRW539" s="325"/>
      <c r="VRX539" s="325"/>
      <c r="VRY539" s="325"/>
      <c r="VRZ539" s="325"/>
      <c r="VSA539" s="325"/>
      <c r="VSB539" s="325"/>
      <c r="VSC539" s="325"/>
      <c r="VSD539" s="325"/>
      <c r="VSE539" s="325"/>
      <c r="VSF539" s="325"/>
      <c r="VSG539" s="325"/>
      <c r="VSH539" s="325"/>
      <c r="VSI539" s="325"/>
      <c r="VSJ539" s="325"/>
      <c r="VSK539" s="325"/>
      <c r="VSL539" s="325"/>
      <c r="VSM539" s="325"/>
      <c r="VSN539" s="325"/>
      <c r="VSO539" s="325"/>
      <c r="VSP539" s="325"/>
      <c r="VSQ539" s="325"/>
      <c r="VSR539" s="325"/>
      <c r="VSS539" s="325"/>
      <c r="VST539" s="325"/>
      <c r="VSU539" s="325"/>
      <c r="VSV539" s="325"/>
      <c r="VSW539" s="325"/>
      <c r="VSX539" s="325"/>
      <c r="VSY539" s="325"/>
      <c r="VSZ539" s="325"/>
      <c r="VTA539" s="325"/>
      <c r="VTB539" s="325"/>
      <c r="VTC539" s="325"/>
      <c r="VTD539" s="325"/>
      <c r="VTE539" s="325"/>
      <c r="VTF539" s="325"/>
      <c r="VTG539" s="325"/>
      <c r="VTH539" s="325"/>
      <c r="VTI539" s="325"/>
      <c r="VTJ539" s="325"/>
      <c r="VTK539" s="325"/>
      <c r="VTL539" s="325"/>
      <c r="VTM539" s="325"/>
      <c r="VTN539" s="325"/>
      <c r="VTO539" s="325"/>
      <c r="VTP539" s="325"/>
      <c r="VTQ539" s="325"/>
      <c r="VTR539" s="325"/>
      <c r="VTS539" s="325"/>
      <c r="VTT539" s="325"/>
      <c r="VTU539" s="325"/>
      <c r="VTV539" s="325"/>
      <c r="VTW539" s="325"/>
      <c r="VTX539" s="325"/>
      <c r="VTY539" s="325"/>
      <c r="VTZ539" s="325"/>
      <c r="VUA539" s="325"/>
      <c r="VUB539" s="325"/>
      <c r="VUC539" s="325"/>
      <c r="VUD539" s="325"/>
      <c r="VUE539" s="325"/>
      <c r="VUF539" s="325"/>
      <c r="VUG539" s="325"/>
      <c r="VUH539" s="325"/>
      <c r="VUI539" s="325"/>
      <c r="VUJ539" s="325"/>
      <c r="VUK539" s="325"/>
      <c r="VUL539" s="325"/>
      <c r="VUM539" s="325"/>
      <c r="VUN539" s="325"/>
      <c r="VUO539" s="325"/>
      <c r="VUP539" s="325"/>
      <c r="VUQ539" s="325"/>
      <c r="VUR539" s="325"/>
      <c r="VUS539" s="325"/>
      <c r="VUT539" s="325"/>
      <c r="VUU539" s="325"/>
      <c r="VUV539" s="325"/>
      <c r="VUW539" s="325"/>
      <c r="VUX539" s="325"/>
      <c r="VUY539" s="325"/>
      <c r="VUZ539" s="325"/>
      <c r="VVA539" s="325"/>
      <c r="VVB539" s="325"/>
      <c r="VVC539" s="325"/>
      <c r="VVD539" s="325"/>
      <c r="VVE539" s="325"/>
      <c r="VVF539" s="325"/>
      <c r="VVG539" s="325"/>
      <c r="VVH539" s="325"/>
      <c r="VVI539" s="325"/>
      <c r="VVJ539" s="325"/>
      <c r="VVK539" s="325"/>
      <c r="VVL539" s="325"/>
      <c r="VVM539" s="325"/>
      <c r="VVN539" s="325"/>
      <c r="VVO539" s="325"/>
      <c r="VVP539" s="325"/>
      <c r="VVQ539" s="325"/>
      <c r="VVR539" s="325"/>
      <c r="VVS539" s="325"/>
      <c r="VVT539" s="325"/>
      <c r="VVU539" s="325"/>
      <c r="VVV539" s="325"/>
      <c r="VVW539" s="325"/>
      <c r="VVX539" s="325"/>
      <c r="VVY539" s="325"/>
      <c r="VVZ539" s="325"/>
      <c r="VWA539" s="325"/>
      <c r="VWB539" s="325"/>
      <c r="VWC539" s="325"/>
      <c r="VWD539" s="325"/>
      <c r="VWE539" s="325"/>
      <c r="VWF539" s="325"/>
      <c r="VWG539" s="325"/>
      <c r="VWH539" s="325"/>
      <c r="VWI539" s="325"/>
      <c r="VWJ539" s="325"/>
      <c r="VWK539" s="325"/>
      <c r="VWL539" s="325"/>
      <c r="VWM539" s="325"/>
      <c r="VWN539" s="325"/>
      <c r="VWO539" s="325"/>
      <c r="VWP539" s="325"/>
      <c r="VWQ539" s="325"/>
      <c r="VWR539" s="325"/>
      <c r="VWS539" s="325"/>
      <c r="VWT539" s="325"/>
      <c r="VWU539" s="325"/>
      <c r="VWV539" s="325"/>
      <c r="VWW539" s="325"/>
      <c r="VWX539" s="325"/>
      <c r="VWY539" s="325"/>
      <c r="VWZ539" s="325"/>
      <c r="VXA539" s="325"/>
      <c r="VXB539" s="325"/>
      <c r="VXC539" s="325"/>
      <c r="VXD539" s="325"/>
      <c r="VXE539" s="325"/>
      <c r="VXF539" s="325"/>
      <c r="VXG539" s="325"/>
      <c r="VXH539" s="325"/>
      <c r="VXI539" s="325"/>
      <c r="VXJ539" s="325"/>
      <c r="VXK539" s="325"/>
      <c r="VXL539" s="325"/>
      <c r="VXM539" s="325"/>
      <c r="VXN539" s="325"/>
      <c r="VXO539" s="325"/>
      <c r="VXP539" s="325"/>
      <c r="VXQ539" s="325"/>
      <c r="VXR539" s="325"/>
      <c r="VXS539" s="325"/>
      <c r="VXT539" s="325"/>
      <c r="VXU539" s="325"/>
      <c r="VXV539" s="325"/>
      <c r="VXW539" s="325"/>
      <c r="VXX539" s="325"/>
      <c r="VXY539" s="325"/>
      <c r="VXZ539" s="325"/>
      <c r="VYA539" s="325"/>
      <c r="VYB539" s="325"/>
      <c r="VYC539" s="325"/>
      <c r="VYD539" s="325"/>
      <c r="VYE539" s="325"/>
      <c r="VYF539" s="325"/>
      <c r="VYG539" s="325"/>
      <c r="VYH539" s="325"/>
      <c r="VYI539" s="325"/>
      <c r="VYJ539" s="325"/>
      <c r="VYK539" s="325"/>
      <c r="VYL539" s="325"/>
      <c r="VYM539" s="325"/>
      <c r="VYN539" s="325"/>
      <c r="VYO539" s="325"/>
      <c r="VYP539" s="325"/>
      <c r="VYQ539" s="325"/>
      <c r="VYR539" s="325"/>
      <c r="VYS539" s="325"/>
      <c r="VYT539" s="325"/>
      <c r="VYU539" s="325"/>
      <c r="VYV539" s="325"/>
      <c r="VYW539" s="325"/>
      <c r="VYX539" s="325"/>
      <c r="VYY539" s="325"/>
      <c r="VYZ539" s="325"/>
      <c r="VZA539" s="325"/>
      <c r="VZB539" s="325"/>
      <c r="VZC539" s="325"/>
      <c r="VZD539" s="325"/>
      <c r="VZE539" s="325"/>
      <c r="VZF539" s="325"/>
      <c r="VZG539" s="325"/>
      <c r="VZH539" s="325"/>
      <c r="VZI539" s="325"/>
      <c r="VZJ539" s="325"/>
      <c r="VZK539" s="325"/>
      <c r="VZL539" s="325"/>
      <c r="VZM539" s="325"/>
      <c r="VZN539" s="325"/>
      <c r="VZO539" s="325"/>
      <c r="VZP539" s="325"/>
      <c r="VZQ539" s="325"/>
      <c r="VZR539" s="325"/>
      <c r="VZS539" s="325"/>
      <c r="VZT539" s="325"/>
      <c r="VZU539" s="325"/>
      <c r="VZV539" s="325"/>
      <c r="VZW539" s="325"/>
      <c r="VZX539" s="325"/>
      <c r="VZY539" s="325"/>
      <c r="VZZ539" s="325"/>
      <c r="WAA539" s="325"/>
      <c r="WAB539" s="325"/>
      <c r="WAC539" s="325"/>
      <c r="WAD539" s="325"/>
      <c r="WAE539" s="325"/>
      <c r="WAF539" s="325"/>
      <c r="WAG539" s="325"/>
      <c r="WAH539" s="325"/>
      <c r="WAI539" s="325"/>
      <c r="WAJ539" s="325"/>
      <c r="WAK539" s="325"/>
      <c r="WAL539" s="325"/>
      <c r="WAM539" s="325"/>
      <c r="WAN539" s="325"/>
      <c r="WAO539" s="325"/>
      <c r="WAP539" s="325"/>
      <c r="WAQ539" s="325"/>
      <c r="WAR539" s="325"/>
      <c r="WAS539" s="325"/>
      <c r="WAT539" s="325"/>
      <c r="WAU539" s="325"/>
      <c r="WAV539" s="325"/>
      <c r="WAW539" s="325"/>
      <c r="WAX539" s="325"/>
      <c r="WAY539" s="325"/>
      <c r="WAZ539" s="325"/>
      <c r="WBA539" s="325"/>
      <c r="WBB539" s="325"/>
      <c r="WBC539" s="325"/>
      <c r="WBD539" s="325"/>
      <c r="WBE539" s="325"/>
      <c r="WBF539" s="325"/>
      <c r="WBG539" s="325"/>
      <c r="WBH539" s="325"/>
      <c r="WBI539" s="325"/>
      <c r="WBJ539" s="325"/>
      <c r="WBK539" s="325"/>
      <c r="WBL539" s="325"/>
      <c r="WBM539" s="325"/>
      <c r="WBN539" s="325"/>
      <c r="WBO539" s="325"/>
      <c r="WBP539" s="325"/>
      <c r="WBQ539" s="325"/>
      <c r="WBR539" s="325"/>
      <c r="WBS539" s="325"/>
      <c r="WBT539" s="325"/>
      <c r="WBU539" s="325"/>
      <c r="WBV539" s="325"/>
      <c r="WBW539" s="325"/>
      <c r="WBX539" s="325"/>
      <c r="WBY539" s="325"/>
      <c r="WBZ539" s="325"/>
      <c r="WCA539" s="325"/>
      <c r="WCB539" s="325"/>
      <c r="WCC539" s="325"/>
      <c r="WCD539" s="325"/>
      <c r="WCE539" s="325"/>
      <c r="WCF539" s="325"/>
      <c r="WCG539" s="325"/>
      <c r="WCH539" s="325"/>
      <c r="WCI539" s="325"/>
      <c r="WCJ539" s="325"/>
      <c r="WCK539" s="325"/>
      <c r="WCL539" s="325"/>
      <c r="WCM539" s="325"/>
      <c r="WCN539" s="325"/>
      <c r="WCO539" s="325"/>
      <c r="WCP539" s="325"/>
      <c r="WCQ539" s="325"/>
      <c r="WCR539" s="325"/>
      <c r="WCS539" s="325"/>
      <c r="WCT539" s="325"/>
      <c r="WCU539" s="325"/>
      <c r="WCV539" s="325"/>
      <c r="WCW539" s="325"/>
      <c r="WCX539" s="325"/>
      <c r="WCY539" s="325"/>
      <c r="WCZ539" s="325"/>
      <c r="WDA539" s="325"/>
      <c r="WDB539" s="325"/>
      <c r="WDC539" s="325"/>
      <c r="WDD539" s="325"/>
      <c r="WDE539" s="325"/>
      <c r="WDF539" s="325"/>
      <c r="WDG539" s="325"/>
      <c r="WDH539" s="325"/>
      <c r="WDI539" s="325"/>
      <c r="WDJ539" s="325"/>
      <c r="WDK539" s="325"/>
      <c r="WDL539" s="325"/>
      <c r="WDM539" s="325"/>
      <c r="WDN539" s="325"/>
      <c r="WDO539" s="325"/>
      <c r="WDP539" s="325"/>
      <c r="WDQ539" s="325"/>
      <c r="WDR539" s="325"/>
      <c r="WDS539" s="325"/>
      <c r="WDT539" s="325"/>
      <c r="WDU539" s="325"/>
      <c r="WDV539" s="325"/>
      <c r="WDW539" s="325"/>
      <c r="WDX539" s="325"/>
      <c r="WDY539" s="325"/>
      <c r="WDZ539" s="325"/>
      <c r="WEA539" s="325"/>
      <c r="WEB539" s="325"/>
      <c r="WEC539" s="325"/>
      <c r="WED539" s="325"/>
      <c r="WEE539" s="325"/>
      <c r="WEF539" s="325"/>
      <c r="WEG539" s="325"/>
      <c r="WEH539" s="325"/>
      <c r="WEI539" s="325"/>
      <c r="WEJ539" s="325"/>
      <c r="WEK539" s="325"/>
      <c r="WEL539" s="325"/>
      <c r="WEM539" s="325"/>
      <c r="WEN539" s="325"/>
      <c r="WEO539" s="325"/>
      <c r="WEP539" s="325"/>
      <c r="WEQ539" s="325"/>
      <c r="WER539" s="325"/>
      <c r="WES539" s="325"/>
      <c r="WET539" s="325"/>
      <c r="WEU539" s="325"/>
      <c r="WEV539" s="325"/>
      <c r="WEW539" s="325"/>
      <c r="WEX539" s="325"/>
      <c r="WEY539" s="325"/>
      <c r="WEZ539" s="325"/>
      <c r="WFA539" s="325"/>
      <c r="WFB539" s="325"/>
      <c r="WFC539" s="325"/>
      <c r="WFD539" s="325"/>
      <c r="WFE539" s="325"/>
      <c r="WFF539" s="325"/>
      <c r="WFG539" s="325"/>
      <c r="WFH539" s="325"/>
      <c r="WFI539" s="325"/>
      <c r="WFJ539" s="325"/>
      <c r="WFK539" s="325"/>
      <c r="WFL539" s="325"/>
      <c r="WFM539" s="325"/>
      <c r="WFN539" s="325"/>
      <c r="WFO539" s="325"/>
      <c r="WFP539" s="325"/>
      <c r="WFQ539" s="325"/>
      <c r="WFR539" s="325"/>
      <c r="WFS539" s="325"/>
      <c r="WFT539" s="325"/>
      <c r="WFU539" s="325"/>
      <c r="WFV539" s="325"/>
      <c r="WFW539" s="325"/>
      <c r="WFX539" s="325"/>
      <c r="WFY539" s="325"/>
      <c r="WFZ539" s="325"/>
      <c r="WGA539" s="325"/>
      <c r="WGB539" s="325"/>
      <c r="WGC539" s="325"/>
      <c r="WGD539" s="325"/>
      <c r="WGE539" s="325"/>
      <c r="WGF539" s="325"/>
      <c r="WGG539" s="325"/>
      <c r="WGH539" s="325"/>
      <c r="WGI539" s="325"/>
      <c r="WGJ539" s="325"/>
      <c r="WGK539" s="325"/>
      <c r="WGL539" s="325"/>
      <c r="WGM539" s="325"/>
      <c r="WGN539" s="325"/>
      <c r="WGO539" s="325"/>
      <c r="WGP539" s="325"/>
      <c r="WGQ539" s="325"/>
      <c r="WGR539" s="325"/>
      <c r="WGS539" s="325"/>
      <c r="WGT539" s="325"/>
      <c r="WGU539" s="325"/>
      <c r="WGV539" s="325"/>
      <c r="WGW539" s="325"/>
      <c r="WGX539" s="325"/>
      <c r="WGY539" s="325"/>
      <c r="WGZ539" s="325"/>
      <c r="WHA539" s="325"/>
      <c r="WHB539" s="325"/>
      <c r="WHC539" s="325"/>
      <c r="WHD539" s="325"/>
      <c r="WHE539" s="325"/>
      <c r="WHF539" s="325"/>
      <c r="WHG539" s="325"/>
      <c r="WHH539" s="325"/>
      <c r="WHI539" s="325"/>
      <c r="WHJ539" s="325"/>
      <c r="WHK539" s="325"/>
      <c r="WHL539" s="325"/>
      <c r="WHM539" s="325"/>
      <c r="WHN539" s="325"/>
      <c r="WHO539" s="325"/>
      <c r="WHP539" s="325"/>
      <c r="WHQ539" s="325"/>
      <c r="WHR539" s="325"/>
      <c r="WHS539" s="325"/>
      <c r="WHT539" s="325"/>
      <c r="WHU539" s="325"/>
      <c r="WHV539" s="325"/>
      <c r="WHW539" s="325"/>
      <c r="WHX539" s="325"/>
      <c r="WHY539" s="325"/>
      <c r="WHZ539" s="325"/>
      <c r="WIA539" s="325"/>
      <c r="WIB539" s="325"/>
      <c r="WIC539" s="325"/>
      <c r="WID539" s="325"/>
      <c r="WIE539" s="325"/>
      <c r="WIF539" s="325"/>
      <c r="WIG539" s="325"/>
      <c r="WIH539" s="325"/>
      <c r="WII539" s="325"/>
      <c r="WIJ539" s="325"/>
      <c r="WIK539" s="325"/>
      <c r="WIL539" s="325"/>
      <c r="WIM539" s="325"/>
      <c r="WIN539" s="325"/>
      <c r="WIO539" s="325"/>
      <c r="WIP539" s="325"/>
      <c r="WIQ539" s="325"/>
      <c r="WIR539" s="325"/>
      <c r="WIS539" s="325"/>
      <c r="WIT539" s="325"/>
      <c r="WIU539" s="325"/>
      <c r="WIV539" s="325"/>
      <c r="WIW539" s="325"/>
      <c r="WIX539" s="325"/>
      <c r="WIY539" s="325"/>
      <c r="WIZ539" s="325"/>
      <c r="WJA539" s="325"/>
      <c r="WJB539" s="325"/>
      <c r="WJC539" s="325"/>
      <c r="WJD539" s="325"/>
      <c r="WJE539" s="325"/>
      <c r="WJF539" s="325"/>
      <c r="WJG539" s="325"/>
      <c r="WJH539" s="325"/>
      <c r="WJI539" s="325"/>
      <c r="WJJ539" s="325"/>
      <c r="WJK539" s="325"/>
      <c r="WJL539" s="325"/>
      <c r="WJM539" s="325"/>
      <c r="WJN539" s="325"/>
      <c r="WJO539" s="325"/>
      <c r="WJP539" s="325"/>
      <c r="WJQ539" s="325"/>
      <c r="WJR539" s="325"/>
      <c r="WJS539" s="325"/>
      <c r="WJT539" s="325"/>
      <c r="WJU539" s="325"/>
      <c r="WJV539" s="325"/>
      <c r="WJW539" s="325"/>
      <c r="WJX539" s="325"/>
      <c r="WJY539" s="325"/>
      <c r="WJZ539" s="325"/>
      <c r="WKA539" s="325"/>
      <c r="WKB539" s="325"/>
      <c r="WKC539" s="325"/>
      <c r="WKD539" s="325"/>
      <c r="WKE539" s="325"/>
      <c r="WKF539" s="325"/>
      <c r="WKG539" s="325"/>
      <c r="WKH539" s="325"/>
      <c r="WKI539" s="325"/>
      <c r="WKJ539" s="325"/>
      <c r="WKK539" s="325"/>
      <c r="WKL539" s="325"/>
      <c r="WKM539" s="325"/>
      <c r="WKN539" s="325"/>
      <c r="WKO539" s="325"/>
      <c r="WKP539" s="325"/>
      <c r="WKQ539" s="325"/>
      <c r="WKR539" s="325"/>
      <c r="WKS539" s="325"/>
      <c r="WKT539" s="325"/>
      <c r="WKU539" s="325"/>
      <c r="WKV539" s="325"/>
      <c r="WKW539" s="325"/>
      <c r="WKX539" s="325"/>
      <c r="WKY539" s="325"/>
      <c r="WKZ539" s="325"/>
      <c r="WLA539" s="325"/>
      <c r="WLB539" s="325"/>
      <c r="WLC539" s="325"/>
      <c r="WLD539" s="325"/>
      <c r="WLE539" s="325"/>
      <c r="WLF539" s="325"/>
      <c r="WLG539" s="325"/>
      <c r="WLH539" s="325"/>
      <c r="WLI539" s="325"/>
      <c r="WLJ539" s="325"/>
      <c r="WLK539" s="325"/>
      <c r="WLL539" s="325"/>
      <c r="WLM539" s="325"/>
      <c r="WLN539" s="325"/>
      <c r="WLO539" s="325"/>
      <c r="WLP539" s="325"/>
      <c r="WLQ539" s="325"/>
      <c r="WLR539" s="325"/>
      <c r="WLS539" s="325"/>
      <c r="WLT539" s="325"/>
      <c r="WLU539" s="325"/>
      <c r="WLV539" s="325"/>
      <c r="WLW539" s="325"/>
      <c r="WLX539" s="325"/>
      <c r="WLY539" s="325"/>
      <c r="WLZ539" s="325"/>
      <c r="WMA539" s="325"/>
      <c r="WMB539" s="325"/>
      <c r="WMC539" s="325"/>
      <c r="WMD539" s="325"/>
      <c r="WME539" s="325"/>
      <c r="WMF539" s="325"/>
      <c r="WMG539" s="325"/>
      <c r="WMH539" s="325"/>
      <c r="WMI539" s="325"/>
      <c r="WMJ539" s="325"/>
      <c r="WMK539" s="325"/>
      <c r="WML539" s="325"/>
      <c r="WMM539" s="325"/>
      <c r="WMN539" s="325"/>
      <c r="WMO539" s="325"/>
      <c r="WMP539" s="325"/>
      <c r="WMQ539" s="325"/>
      <c r="WMR539" s="325"/>
      <c r="WMS539" s="325"/>
      <c r="WMT539" s="325"/>
      <c r="WMU539" s="325"/>
      <c r="WMV539" s="325"/>
      <c r="WMW539" s="325"/>
      <c r="WMX539" s="325"/>
      <c r="WMY539" s="325"/>
      <c r="WMZ539" s="325"/>
      <c r="WNA539" s="325"/>
      <c r="WNB539" s="325"/>
      <c r="WNC539" s="325"/>
      <c r="WND539" s="325"/>
      <c r="WNE539" s="325"/>
      <c r="WNF539" s="325"/>
      <c r="WNG539" s="325"/>
      <c r="WNH539" s="325"/>
      <c r="WNI539" s="325"/>
      <c r="WNJ539" s="325"/>
      <c r="WNK539" s="325"/>
      <c r="WNL539" s="325"/>
      <c r="WNM539" s="325"/>
      <c r="WNN539" s="325"/>
      <c r="WNO539" s="325"/>
      <c r="WNP539" s="325"/>
      <c r="WNQ539" s="325"/>
      <c r="WNR539" s="325"/>
      <c r="WNS539" s="325"/>
      <c r="WNT539" s="325"/>
      <c r="WNU539" s="325"/>
      <c r="WNV539" s="325"/>
      <c r="WNW539" s="325"/>
      <c r="WNX539" s="325"/>
      <c r="WNY539" s="325"/>
      <c r="WNZ539" s="325"/>
      <c r="WOA539" s="325"/>
      <c r="WOB539" s="325"/>
      <c r="WOC539" s="325"/>
      <c r="WOD539" s="325"/>
      <c r="WOE539" s="325"/>
      <c r="WOF539" s="325"/>
      <c r="WOG539" s="325"/>
      <c r="WOH539" s="325"/>
      <c r="WOI539" s="325"/>
      <c r="WOJ539" s="325"/>
      <c r="WOK539" s="325"/>
      <c r="WOL539" s="325"/>
      <c r="WOM539" s="325"/>
      <c r="WON539" s="325"/>
      <c r="WOO539" s="325"/>
      <c r="WOP539" s="325"/>
      <c r="WOQ539" s="325"/>
      <c r="WOR539" s="325"/>
      <c r="WOS539" s="325"/>
      <c r="WOT539" s="325"/>
      <c r="WOU539" s="325"/>
      <c r="WOV539" s="325"/>
      <c r="WOW539" s="325"/>
      <c r="WOX539" s="325"/>
      <c r="WOY539" s="325"/>
      <c r="WOZ539" s="325"/>
      <c r="WPA539" s="325"/>
      <c r="WPB539" s="325"/>
      <c r="WPC539" s="325"/>
      <c r="WPD539" s="325"/>
      <c r="WPE539" s="325"/>
      <c r="WPF539" s="325"/>
      <c r="WPG539" s="325"/>
      <c r="WPH539" s="325"/>
      <c r="WPI539" s="325"/>
      <c r="WPJ539" s="325"/>
      <c r="WPK539" s="325"/>
      <c r="WPL539" s="325"/>
      <c r="WPM539" s="325"/>
      <c r="WPN539" s="325"/>
      <c r="WPO539" s="325"/>
      <c r="WPP539" s="325"/>
      <c r="WPQ539" s="325"/>
      <c r="WPR539" s="325"/>
      <c r="WPS539" s="325"/>
      <c r="WPT539" s="325"/>
      <c r="WPU539" s="325"/>
      <c r="WPV539" s="325"/>
      <c r="WPW539" s="325"/>
      <c r="WPX539" s="325"/>
      <c r="WPY539" s="325"/>
      <c r="WPZ539" s="325"/>
      <c r="WQA539" s="325"/>
      <c r="WQB539" s="325"/>
      <c r="WQC539" s="325"/>
      <c r="WQD539" s="325"/>
      <c r="WQE539" s="325"/>
      <c r="WQF539" s="325"/>
      <c r="WQG539" s="325"/>
      <c r="WQH539" s="325"/>
      <c r="WQI539" s="325"/>
      <c r="WQJ539" s="325"/>
      <c r="WQK539" s="325"/>
      <c r="WQL539" s="325"/>
      <c r="WQM539" s="325"/>
      <c r="WQN539" s="325"/>
      <c r="WQO539" s="325"/>
      <c r="WQP539" s="325"/>
      <c r="WQQ539" s="325"/>
      <c r="WQR539" s="325"/>
      <c r="WQS539" s="325"/>
      <c r="WQT539" s="325"/>
      <c r="WQU539" s="325"/>
      <c r="WQV539" s="325"/>
      <c r="WQW539" s="325"/>
      <c r="WQX539" s="325"/>
      <c r="WQY539" s="325"/>
      <c r="WQZ539" s="325"/>
      <c r="WRA539" s="325"/>
      <c r="WRB539" s="325"/>
      <c r="WRC539" s="325"/>
      <c r="WRD539" s="325"/>
      <c r="WRE539" s="325"/>
      <c r="WRF539" s="325"/>
      <c r="WRG539" s="325"/>
      <c r="WRH539" s="325"/>
      <c r="WRI539" s="325"/>
      <c r="WRJ539" s="325"/>
      <c r="WRK539" s="325"/>
      <c r="WRL539" s="325"/>
      <c r="WRM539" s="325"/>
      <c r="WRN539" s="325"/>
      <c r="WRO539" s="325"/>
      <c r="WRP539" s="325"/>
      <c r="WRQ539" s="325"/>
      <c r="WRR539" s="325"/>
      <c r="WRS539" s="325"/>
      <c r="WRT539" s="325"/>
      <c r="WRU539" s="325"/>
      <c r="WRV539" s="325"/>
      <c r="WRW539" s="325"/>
      <c r="WRX539" s="325"/>
      <c r="WRY539" s="325"/>
      <c r="WRZ539" s="325"/>
      <c r="WSA539" s="325"/>
      <c r="WSB539" s="325"/>
      <c r="WSC539" s="325"/>
      <c r="WSD539" s="325"/>
      <c r="WSE539" s="325"/>
      <c r="WSF539" s="325"/>
      <c r="WSG539" s="325"/>
      <c r="WSH539" s="325"/>
      <c r="WSI539" s="325"/>
      <c r="WSJ539" s="325"/>
      <c r="WSK539" s="325"/>
      <c r="WSL539" s="325"/>
      <c r="WSM539" s="325"/>
      <c r="WSN539" s="325"/>
      <c r="WSO539" s="325"/>
      <c r="WSP539" s="325"/>
      <c r="WSQ539" s="325"/>
      <c r="WSR539" s="325"/>
      <c r="WSS539" s="325"/>
      <c r="WST539" s="325"/>
      <c r="WSU539" s="325"/>
      <c r="WSV539" s="325"/>
      <c r="WSW539" s="325"/>
      <c r="WSX539" s="325"/>
      <c r="WSY539" s="325"/>
      <c r="WSZ539" s="325"/>
      <c r="WTA539" s="325"/>
      <c r="WTB539" s="325"/>
      <c r="WTC539" s="325"/>
      <c r="WTD539" s="325"/>
      <c r="WTE539" s="325"/>
      <c r="WTF539" s="325"/>
      <c r="WTG539" s="325"/>
      <c r="WTH539" s="325"/>
      <c r="WTI539" s="325"/>
      <c r="WTJ539" s="325"/>
      <c r="WTK539" s="325"/>
      <c r="WTL539" s="325"/>
      <c r="WTM539" s="325"/>
      <c r="WTN539" s="325"/>
      <c r="WTO539" s="325"/>
      <c r="WTP539" s="325"/>
      <c r="WTQ539" s="325"/>
      <c r="WTR539" s="325"/>
      <c r="WTS539" s="325"/>
      <c r="WTT539" s="325"/>
      <c r="WTU539" s="325"/>
      <c r="WTV539" s="325"/>
      <c r="WTW539" s="325"/>
      <c r="WTX539" s="325"/>
      <c r="WTY539" s="325"/>
      <c r="WTZ539" s="325"/>
      <c r="WUA539" s="325"/>
      <c r="WUB539" s="325"/>
      <c r="WUC539" s="325"/>
      <c r="WUD539" s="325"/>
      <c r="WUE539" s="325"/>
      <c r="WUF539" s="325"/>
      <c r="WUG539" s="325"/>
      <c r="WUH539" s="325"/>
      <c r="WUI539" s="325"/>
      <c r="WUJ539" s="325"/>
      <c r="WUK539" s="325"/>
      <c r="WUL539" s="325"/>
      <c r="WUM539" s="325"/>
      <c r="WUN539" s="325"/>
      <c r="WUO539" s="325"/>
      <c r="WUP539" s="325"/>
      <c r="WUQ539" s="325"/>
      <c r="WUR539" s="325"/>
      <c r="WUS539" s="325"/>
      <c r="WUT539" s="325"/>
      <c r="WUU539" s="325"/>
      <c r="WUV539" s="325"/>
      <c r="WUW539" s="325"/>
      <c r="WUX539" s="325"/>
      <c r="WUY539" s="325"/>
      <c r="WUZ539" s="325"/>
      <c r="WVA539" s="325"/>
      <c r="WVB539" s="325"/>
      <c r="WVC539" s="325"/>
      <c r="WVD539" s="325"/>
      <c r="WVE539" s="325"/>
      <c r="WVF539" s="325"/>
      <c r="WVG539" s="325"/>
      <c r="WVH539" s="325"/>
      <c r="WVI539" s="325"/>
      <c r="WVJ539" s="325"/>
      <c r="WVK539" s="325"/>
      <c r="WVL539" s="325"/>
      <c r="WVM539" s="325"/>
      <c r="WVN539" s="325"/>
      <c r="WVO539" s="325"/>
      <c r="WVP539" s="325"/>
      <c r="WVQ539" s="325"/>
      <c r="WVR539" s="325"/>
      <c r="WVS539" s="325"/>
      <c r="WVT539" s="325"/>
      <c r="WVU539" s="325"/>
      <c r="WVV539" s="325"/>
      <c r="WVW539" s="325"/>
      <c r="WVX539" s="325"/>
      <c r="WVY539" s="325"/>
      <c r="WVZ539" s="325"/>
      <c r="WWA539" s="325"/>
      <c r="WWB539" s="325"/>
      <c r="WWC539" s="325"/>
      <c r="WWD539" s="325"/>
      <c r="WWE539" s="325"/>
      <c r="WWF539" s="325"/>
      <c r="WWG539" s="325"/>
      <c r="WWH539" s="325"/>
      <c r="WWI539" s="325"/>
      <c r="WWJ539" s="325"/>
      <c r="WWK539" s="325"/>
      <c r="WWL539" s="325"/>
      <c r="WWM539" s="325"/>
      <c r="WWN539" s="325"/>
      <c r="WWO539" s="325"/>
      <c r="WWP539" s="325"/>
      <c r="WWQ539" s="325"/>
      <c r="WWR539" s="325"/>
      <c r="WWS539" s="325"/>
      <c r="WWT539" s="325"/>
      <c r="WWU539" s="325"/>
      <c r="WWV539" s="325"/>
      <c r="WWW539" s="325"/>
      <c r="WWX539" s="325"/>
      <c r="WWY539" s="325"/>
      <c r="WWZ539" s="325"/>
      <c r="WXA539" s="325"/>
      <c r="WXB539" s="325"/>
      <c r="WXC539" s="325"/>
      <c r="WXD539" s="325"/>
      <c r="WXE539" s="325"/>
      <c r="WXF539" s="325"/>
      <c r="WXG539" s="325"/>
      <c r="WXH539" s="325"/>
      <c r="WXI539" s="325"/>
      <c r="WXJ539" s="325"/>
      <c r="WXK539" s="325"/>
      <c r="WXL539" s="325"/>
      <c r="WXM539" s="325"/>
      <c r="WXN539" s="325"/>
      <c r="WXO539" s="325"/>
      <c r="WXP539" s="325"/>
      <c r="WXQ539" s="325"/>
      <c r="WXR539" s="325"/>
      <c r="WXS539" s="325"/>
      <c r="WXT539" s="325"/>
      <c r="WXU539" s="325"/>
      <c r="WXV539" s="325"/>
      <c r="WXW539" s="325"/>
      <c r="WXX539" s="325"/>
      <c r="WXY539" s="325"/>
      <c r="WXZ539" s="325"/>
      <c r="WYA539" s="325"/>
      <c r="WYB539" s="325"/>
      <c r="WYC539" s="325"/>
      <c r="WYD539" s="325"/>
      <c r="WYE539" s="325"/>
      <c r="WYF539" s="325"/>
      <c r="WYG539" s="325"/>
      <c r="WYH539" s="325"/>
      <c r="WYI539" s="325"/>
      <c r="WYJ539" s="325"/>
      <c r="WYK539" s="325"/>
      <c r="WYL539" s="325"/>
      <c r="WYM539" s="325"/>
      <c r="WYN539" s="325"/>
      <c r="WYO539" s="325"/>
      <c r="WYP539" s="325"/>
      <c r="WYQ539" s="325"/>
      <c r="WYR539" s="325"/>
      <c r="WYS539" s="325"/>
      <c r="WYT539" s="325"/>
      <c r="WYU539" s="325"/>
      <c r="WYV539" s="325"/>
      <c r="WYW539" s="325"/>
      <c r="WYX539" s="325"/>
      <c r="WYY539" s="325"/>
      <c r="WYZ539" s="325"/>
      <c r="WZA539" s="325"/>
      <c r="WZB539" s="325"/>
      <c r="WZC539" s="325"/>
      <c r="WZD539" s="325"/>
      <c r="WZE539" s="325"/>
      <c r="WZF539" s="325"/>
      <c r="WZG539" s="325"/>
      <c r="WZH539" s="325"/>
      <c r="WZI539" s="325"/>
      <c r="WZJ539" s="325"/>
      <c r="WZK539" s="325"/>
      <c r="WZL539" s="325"/>
      <c r="WZM539" s="325"/>
      <c r="WZN539" s="325"/>
      <c r="WZO539" s="325"/>
      <c r="WZP539" s="325"/>
      <c r="WZQ539" s="325"/>
      <c r="WZR539" s="325"/>
      <c r="WZS539" s="325"/>
      <c r="WZT539" s="325"/>
      <c r="WZU539" s="325"/>
      <c r="WZV539" s="325"/>
      <c r="WZW539" s="325"/>
      <c r="WZX539" s="325"/>
      <c r="WZY539" s="325"/>
      <c r="WZZ539" s="325"/>
      <c r="XAA539" s="325"/>
      <c r="XAB539" s="325"/>
      <c r="XAC539" s="325"/>
      <c r="XAD539" s="325"/>
      <c r="XAE539" s="325"/>
      <c r="XAF539" s="325"/>
      <c r="XAG539" s="325"/>
      <c r="XAH539" s="325"/>
      <c r="XAI539" s="325"/>
      <c r="XAJ539" s="325"/>
      <c r="XAK539" s="325"/>
      <c r="XAL539" s="325"/>
      <c r="XAM539" s="325"/>
      <c r="XAN539" s="325"/>
      <c r="XAO539" s="325"/>
      <c r="XAP539" s="325"/>
      <c r="XAQ539" s="325"/>
      <c r="XAR539" s="325"/>
      <c r="XAS539" s="325"/>
      <c r="XAT539" s="325"/>
      <c r="XAU539" s="325"/>
      <c r="XAV539" s="325"/>
      <c r="XAW539" s="325"/>
      <c r="XAX539" s="325"/>
      <c r="XAY539" s="325"/>
      <c r="XAZ539" s="325"/>
      <c r="XBA539" s="325"/>
      <c r="XBB539" s="325"/>
      <c r="XBC539" s="325"/>
      <c r="XBD539" s="325"/>
      <c r="XBE539" s="325"/>
      <c r="XBF539" s="325"/>
      <c r="XBG539" s="325"/>
      <c r="XBH539" s="325"/>
      <c r="XBI539" s="325"/>
      <c r="XBJ539" s="325"/>
      <c r="XBK539" s="325"/>
      <c r="XBL539" s="325"/>
      <c r="XBM539" s="325"/>
      <c r="XBN539" s="325"/>
      <c r="XBO539" s="325"/>
      <c r="XBP539" s="325"/>
      <c r="XBQ539" s="325"/>
      <c r="XBR539" s="325"/>
      <c r="XBS539" s="325"/>
      <c r="XBT539" s="325"/>
      <c r="XBU539" s="325"/>
      <c r="XBV539" s="325"/>
      <c r="XBW539" s="325"/>
      <c r="XBX539" s="325"/>
      <c r="XBY539" s="325"/>
      <c r="XBZ539" s="325"/>
      <c r="XCA539" s="325"/>
      <c r="XCB539" s="325"/>
      <c r="XCC539" s="325"/>
      <c r="XCD539" s="325"/>
      <c r="XCE539" s="325"/>
      <c r="XCF539" s="325"/>
      <c r="XCG539" s="325"/>
      <c r="XCH539" s="325"/>
      <c r="XCI539" s="325"/>
      <c r="XCJ539" s="325"/>
      <c r="XCK539" s="325"/>
      <c r="XCL539" s="325"/>
      <c r="XCM539" s="325"/>
      <c r="XCN539" s="325"/>
      <c r="XCO539" s="325"/>
      <c r="XCP539" s="325"/>
      <c r="XCQ539" s="325"/>
      <c r="XCR539" s="325"/>
      <c r="XCS539" s="325"/>
      <c r="XCT539" s="325"/>
      <c r="XCU539" s="325"/>
      <c r="XCV539" s="325"/>
      <c r="XCW539" s="325"/>
      <c r="XCX539" s="325"/>
      <c r="XCY539" s="325"/>
      <c r="XCZ539" s="325"/>
      <c r="XDA539" s="325"/>
      <c r="XDB539" s="325"/>
      <c r="XDC539" s="325"/>
      <c r="XDD539" s="325"/>
      <c r="XDE539" s="325"/>
      <c r="XDF539" s="325"/>
      <c r="XDG539" s="325"/>
      <c r="XDH539" s="325"/>
      <c r="XDI539" s="325"/>
      <c r="XDJ539" s="325"/>
      <c r="XDK539" s="325"/>
      <c r="XDL539" s="325"/>
      <c r="XDM539" s="325"/>
      <c r="XDN539" s="325"/>
      <c r="XDO539" s="325"/>
      <c r="XDP539" s="325"/>
      <c r="XDQ539" s="325"/>
      <c r="XDR539" s="325"/>
      <c r="XDS539" s="325"/>
      <c r="XDT539" s="325"/>
      <c r="XDU539" s="325"/>
      <c r="XDV539" s="325"/>
      <c r="XDW539" s="325"/>
      <c r="XDX539" s="325"/>
      <c r="XDY539" s="325"/>
      <c r="XDZ539" s="325"/>
      <c r="XEA539" s="325"/>
      <c r="XEB539" s="325"/>
      <c r="XEC539" s="325"/>
      <c r="XED539" s="325"/>
      <c r="XEE539" s="325"/>
      <c r="XEF539" s="325"/>
      <c r="XEG539" s="325"/>
      <c r="XEH539" s="325"/>
      <c r="XEI539" s="325"/>
      <c r="XEJ539" s="325"/>
      <c r="XEK539" s="325"/>
      <c r="XEL539" s="325"/>
      <c r="XEM539" s="325"/>
      <c r="XEN539" s="325"/>
      <c r="XEO539" s="325"/>
    </row>
    <row r="540" spans="1:16369" s="75" customFormat="1" ht="29.25" customHeight="1">
      <c r="A540" s="55">
        <f>+A222+1</f>
        <v>52</v>
      </c>
      <c r="B540" s="32" t="s">
        <v>3422</v>
      </c>
      <c r="C540" s="31" t="s">
        <v>3423</v>
      </c>
      <c r="D540" s="227" t="s">
        <v>3424</v>
      </c>
      <c r="E540" s="62" t="s">
        <v>3425</v>
      </c>
      <c r="F540" s="28"/>
      <c r="G540" s="58"/>
      <c r="H540" s="61" t="s">
        <v>3</v>
      </c>
      <c r="I540" s="337" t="s">
        <v>45</v>
      </c>
      <c r="J540" s="61" t="s">
        <v>927</v>
      </c>
      <c r="K540" s="61" t="s">
        <v>863</v>
      </c>
      <c r="L540" s="31" t="s">
        <v>83</v>
      </c>
      <c r="M540" s="61" t="s">
        <v>84</v>
      </c>
      <c r="N540" s="226" t="s">
        <v>3426</v>
      </c>
      <c r="O540" s="113" t="s">
        <v>3427</v>
      </c>
      <c r="P540" s="338" t="s">
        <v>3428</v>
      </c>
      <c r="Q540" s="338" t="s">
        <v>3429</v>
      </c>
      <c r="R540" s="131" t="s">
        <v>45</v>
      </c>
      <c r="S540" s="61" t="s">
        <v>3430</v>
      </c>
      <c r="T540" s="62" t="s">
        <v>3425</v>
      </c>
      <c r="U540" s="55"/>
      <c r="V540" s="63"/>
      <c r="W540" s="35"/>
      <c r="X540" s="36"/>
      <c r="Y540" s="36"/>
      <c r="Z540" s="36"/>
      <c r="AA540" s="25"/>
      <c r="AB540" s="25"/>
      <c r="AC540" s="37"/>
      <c r="AD540" s="13"/>
      <c r="AE540" s="69"/>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74"/>
    </row>
    <row r="541" spans="1:16369" s="75" customFormat="1" ht="31.5">
      <c r="A541" s="55">
        <f>+A540+1</f>
        <v>53</v>
      </c>
      <c r="B541" s="32" t="s">
        <v>3431</v>
      </c>
      <c r="C541" s="31" t="s">
        <v>3432</v>
      </c>
      <c r="D541" s="227" t="s">
        <v>3433</v>
      </c>
      <c r="E541" s="62" t="s">
        <v>3425</v>
      </c>
      <c r="F541" s="28"/>
      <c r="G541" s="58"/>
      <c r="H541" s="61" t="s">
        <v>3</v>
      </c>
      <c r="I541" s="337" t="s">
        <v>68</v>
      </c>
      <c r="J541" s="61" t="s">
        <v>927</v>
      </c>
      <c r="K541" s="61" t="s">
        <v>863</v>
      </c>
      <c r="L541" s="31" t="s">
        <v>303</v>
      </c>
      <c r="M541" s="61" t="s">
        <v>84</v>
      </c>
      <c r="N541" s="226" t="s">
        <v>3434</v>
      </c>
      <c r="O541" s="113" t="s">
        <v>3435</v>
      </c>
      <c r="P541" s="338" t="s">
        <v>3436</v>
      </c>
      <c r="Q541" s="338" t="s">
        <v>3437</v>
      </c>
      <c r="R541" s="131" t="s">
        <v>45</v>
      </c>
      <c r="S541" s="61" t="s">
        <v>3430</v>
      </c>
      <c r="T541" s="62" t="s">
        <v>3425</v>
      </c>
      <c r="U541" s="55"/>
      <c r="V541" s="63"/>
      <c r="W541" s="35"/>
      <c r="X541" s="36"/>
      <c r="Y541" s="36"/>
      <c r="Z541" s="36"/>
      <c r="AA541" s="25"/>
      <c r="AB541" s="25"/>
      <c r="AC541" s="37"/>
      <c r="AD541" s="13"/>
      <c r="AE541" s="69"/>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74"/>
    </row>
    <row r="542" spans="1:16369" s="75" customFormat="1" ht="31.5">
      <c r="A542" s="55">
        <f t="shared" ref="A542" si="28">+A541+1</f>
        <v>54</v>
      </c>
      <c r="B542" s="32" t="s">
        <v>3438</v>
      </c>
      <c r="C542" s="31" t="s">
        <v>3439</v>
      </c>
      <c r="D542" s="339" t="s">
        <v>3440</v>
      </c>
      <c r="E542" s="62" t="s">
        <v>3425</v>
      </c>
      <c r="F542" s="28"/>
      <c r="G542" s="58"/>
      <c r="H542" s="61" t="s">
        <v>3</v>
      </c>
      <c r="I542" s="61" t="s">
        <v>45</v>
      </c>
      <c r="J542" s="61" t="s">
        <v>927</v>
      </c>
      <c r="K542" s="61" t="s">
        <v>863</v>
      </c>
      <c r="L542" s="31" t="s">
        <v>125</v>
      </c>
      <c r="M542" s="61" t="s">
        <v>84</v>
      </c>
      <c r="N542" s="83" t="s">
        <v>3441</v>
      </c>
      <c r="O542" s="113" t="s">
        <v>3442</v>
      </c>
      <c r="P542" s="340" t="s">
        <v>3443</v>
      </c>
      <c r="Q542" s="340" t="s">
        <v>3444</v>
      </c>
      <c r="R542" s="131" t="s">
        <v>68</v>
      </c>
      <c r="S542" s="61" t="s">
        <v>3430</v>
      </c>
      <c r="T542" s="62" t="s">
        <v>3425</v>
      </c>
      <c r="U542" s="55"/>
      <c r="V542" s="63"/>
      <c r="W542" s="35"/>
      <c r="X542" s="36"/>
      <c r="Y542" s="36"/>
      <c r="Z542" s="36"/>
      <c r="AA542" s="25"/>
      <c r="AB542" s="25"/>
      <c r="AC542" s="37"/>
      <c r="AD542" s="13"/>
      <c r="AE542" s="69"/>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74"/>
    </row>
    <row r="543" spans="1:16369" s="67" customFormat="1" ht="63">
      <c r="A543" s="55" t="e">
        <f>+#REF!+1</f>
        <v>#REF!</v>
      </c>
      <c r="B543" s="27" t="s">
        <v>3445</v>
      </c>
      <c r="C543" s="31" t="s">
        <v>3446</v>
      </c>
      <c r="D543" s="57">
        <v>32724</v>
      </c>
      <c r="E543" s="57" t="s">
        <v>261</v>
      </c>
      <c r="F543" s="56"/>
      <c r="G543" s="58"/>
      <c r="H543" s="61" t="s">
        <v>3</v>
      </c>
      <c r="I543" s="61" t="s">
        <v>411</v>
      </c>
      <c r="J543" s="61" t="s">
        <v>927</v>
      </c>
      <c r="K543" s="61" t="s">
        <v>863</v>
      </c>
      <c r="L543" s="31" t="s">
        <v>3447</v>
      </c>
      <c r="M543" s="61" t="s">
        <v>84</v>
      </c>
      <c r="N543" s="31" t="s">
        <v>3448</v>
      </c>
      <c r="O543" s="31" t="s">
        <v>3449</v>
      </c>
      <c r="P543" s="31" t="s">
        <v>3450</v>
      </c>
      <c r="Q543" s="60" t="s">
        <v>3451</v>
      </c>
      <c r="R543" s="61" t="s">
        <v>37</v>
      </c>
      <c r="S543" s="61" t="s">
        <v>46</v>
      </c>
      <c r="T543" s="62" t="s">
        <v>47</v>
      </c>
      <c r="U543" s="198" t="s">
        <v>922</v>
      </c>
      <c r="V543" s="59" t="s">
        <v>49</v>
      </c>
      <c r="W543" s="64">
        <v>3875000</v>
      </c>
      <c r="X543" s="66"/>
      <c r="Y543" s="66" t="s">
        <v>537</v>
      </c>
      <c r="Z543" s="65" t="s">
        <v>78</v>
      </c>
      <c r="AA543" s="55">
        <v>1.9</v>
      </c>
      <c r="AB543" s="55"/>
      <c r="AC543" s="68"/>
      <c r="AD543" s="69"/>
      <c r="AE543" s="69"/>
      <c r="AF543" s="69"/>
      <c r="AG543" s="69"/>
      <c r="AH543" s="69"/>
      <c r="AI543" s="69"/>
      <c r="AJ543" s="69"/>
      <c r="AK543" s="69"/>
      <c r="AL543" s="69"/>
      <c r="AM543" s="69"/>
      <c r="AN543" s="69"/>
      <c r="AO543" s="69"/>
      <c r="AP543" s="69"/>
      <c r="AQ543" s="69"/>
      <c r="AR543" s="69"/>
      <c r="AS543" s="69"/>
      <c r="AT543" s="69"/>
      <c r="AU543" s="69"/>
      <c r="AV543" s="69"/>
      <c r="AW543" s="69"/>
      <c r="AX543" s="69"/>
      <c r="AY543" s="69"/>
      <c r="AZ543" s="69"/>
      <c r="BA543" s="69"/>
      <c r="BB543" s="69"/>
      <c r="BC543" s="69"/>
      <c r="BD543" s="69"/>
      <c r="BE543" s="69"/>
      <c r="BF543" s="69"/>
      <c r="BG543" s="69"/>
      <c r="BH543" s="69"/>
      <c r="BI543" s="69"/>
      <c r="BJ543" s="69"/>
      <c r="BK543" s="69"/>
      <c r="BL543" s="69"/>
      <c r="BM543" s="69"/>
      <c r="BN543" s="69"/>
      <c r="BO543" s="69"/>
      <c r="BP543" s="69"/>
      <c r="BQ543" s="69"/>
      <c r="BR543" s="69"/>
      <c r="BS543" s="69"/>
      <c r="BT543" s="69"/>
      <c r="BU543" s="69"/>
      <c r="BV543" s="69"/>
      <c r="BW543" s="69"/>
      <c r="BX543" s="69"/>
      <c r="BY543" s="69"/>
      <c r="BZ543" s="69"/>
      <c r="CA543" s="69"/>
      <c r="CB543" s="69"/>
      <c r="CC543" s="69"/>
      <c r="CD543" s="70"/>
    </row>
    <row r="544" spans="1:16369" s="67" customFormat="1" ht="47.25">
      <c r="A544" s="55">
        <f>+A194+1</f>
        <v>24</v>
      </c>
      <c r="B544" s="27" t="s">
        <v>3452</v>
      </c>
      <c r="C544" s="31" t="s">
        <v>3453</v>
      </c>
      <c r="D544" s="57">
        <v>31622</v>
      </c>
      <c r="E544" s="57">
        <v>40520</v>
      </c>
      <c r="F544" s="56"/>
      <c r="G544" s="58"/>
      <c r="H544" s="61" t="s">
        <v>3</v>
      </c>
      <c r="I544" s="61" t="s">
        <v>3454</v>
      </c>
      <c r="J544" s="61" t="s">
        <v>927</v>
      </c>
      <c r="K544" s="61" t="s">
        <v>863</v>
      </c>
      <c r="L544" s="31" t="s">
        <v>3455</v>
      </c>
      <c r="M544" s="61" t="s">
        <v>84</v>
      </c>
      <c r="N544" s="31" t="s">
        <v>3456</v>
      </c>
      <c r="O544" s="31" t="s">
        <v>3457</v>
      </c>
      <c r="P544" s="31" t="s">
        <v>3458</v>
      </c>
      <c r="Q544" s="60" t="s">
        <v>3459</v>
      </c>
      <c r="R544" s="61" t="s">
        <v>389</v>
      </c>
      <c r="S544" s="61" t="s">
        <v>46</v>
      </c>
      <c r="T544" s="62" t="s">
        <v>47</v>
      </c>
      <c r="U544" s="198" t="s">
        <v>922</v>
      </c>
      <c r="V544" s="59" t="s">
        <v>49</v>
      </c>
      <c r="W544" s="64">
        <v>3875000</v>
      </c>
      <c r="X544" s="66"/>
      <c r="Y544" s="36" t="s">
        <v>698</v>
      </c>
      <c r="Z544" s="77" t="s">
        <v>152</v>
      </c>
      <c r="AA544" s="55">
        <v>1.7</v>
      </c>
      <c r="AB544" s="55"/>
      <c r="AC544" s="220" t="s">
        <v>1380</v>
      </c>
      <c r="AD544" s="69"/>
      <c r="AE544" s="69"/>
      <c r="AF544" s="69"/>
      <c r="AG544" s="69"/>
      <c r="AH544" s="69"/>
      <c r="AI544" s="69"/>
      <c r="AJ544" s="69"/>
      <c r="AK544" s="69"/>
      <c r="AL544" s="69"/>
      <c r="AM544" s="69"/>
      <c r="AN544" s="69"/>
      <c r="AO544" s="69"/>
      <c r="AP544" s="69"/>
      <c r="AQ544" s="69"/>
      <c r="AR544" s="69"/>
      <c r="AS544" s="69"/>
      <c r="AT544" s="69"/>
      <c r="AU544" s="69"/>
      <c r="AV544" s="69"/>
      <c r="AW544" s="69"/>
      <c r="AX544" s="69"/>
      <c r="AY544" s="69"/>
      <c r="AZ544" s="69"/>
      <c r="BA544" s="69"/>
      <c r="BB544" s="69"/>
      <c r="BC544" s="69"/>
      <c r="BD544" s="69"/>
      <c r="BE544" s="69"/>
      <c r="BF544" s="69"/>
      <c r="BG544" s="69"/>
      <c r="BH544" s="69"/>
      <c r="BI544" s="69"/>
      <c r="BJ544" s="69"/>
      <c r="BK544" s="69"/>
      <c r="BL544" s="69"/>
      <c r="BM544" s="69"/>
      <c r="BN544" s="69"/>
      <c r="BO544" s="69"/>
      <c r="BP544" s="69"/>
      <c r="BQ544" s="69"/>
      <c r="BR544" s="69"/>
      <c r="BS544" s="69"/>
      <c r="BT544" s="69"/>
      <c r="BU544" s="69"/>
      <c r="BV544" s="69"/>
      <c r="BW544" s="69"/>
      <c r="BX544" s="69"/>
      <c r="BY544" s="69"/>
      <c r="BZ544" s="69"/>
      <c r="CA544" s="69"/>
      <c r="CB544" s="69"/>
      <c r="CC544" s="69"/>
      <c r="CD544" s="70"/>
    </row>
    <row r="545" spans="1:82" s="75" customFormat="1" ht="31.5">
      <c r="A545" s="25" t="e">
        <f>+A522+1</f>
        <v>#REF!</v>
      </c>
      <c r="B545" s="32" t="s">
        <v>3460</v>
      </c>
      <c r="C545" s="31" t="s">
        <v>3461</v>
      </c>
      <c r="D545" s="34" t="s">
        <v>3462</v>
      </c>
      <c r="E545" s="71">
        <v>40534</v>
      </c>
      <c r="F545" s="71"/>
      <c r="G545" s="58"/>
      <c r="H545" s="29" t="s">
        <v>3</v>
      </c>
      <c r="I545" s="29" t="s">
        <v>170</v>
      </c>
      <c r="J545" s="55" t="s">
        <v>1767</v>
      </c>
      <c r="K545" s="25" t="s">
        <v>1768</v>
      </c>
      <c r="L545" s="32" t="s">
        <v>3332</v>
      </c>
      <c r="M545" s="55" t="s">
        <v>226</v>
      </c>
      <c r="N545" s="31" t="s">
        <v>3463</v>
      </c>
      <c r="O545" s="32" t="s">
        <v>3464</v>
      </c>
      <c r="P545" s="32" t="s">
        <v>3465</v>
      </c>
      <c r="Q545" s="34">
        <v>40368</v>
      </c>
      <c r="R545" s="32" t="s">
        <v>45</v>
      </c>
      <c r="S545" s="29" t="s">
        <v>46</v>
      </c>
      <c r="T545" s="222">
        <v>42156</v>
      </c>
      <c r="U545" s="29" t="s">
        <v>1762</v>
      </c>
      <c r="V545" s="72" t="s">
        <v>78</v>
      </c>
      <c r="W545" s="35">
        <v>3100000</v>
      </c>
      <c r="X545" s="36"/>
      <c r="Y545" s="66" t="s">
        <v>923</v>
      </c>
      <c r="Z545" s="65" t="s">
        <v>152</v>
      </c>
      <c r="AA545" s="25">
        <v>1.56</v>
      </c>
      <c r="AB545" s="25"/>
      <c r="AC545" s="37"/>
      <c r="AD545" s="13"/>
      <c r="AE545" s="69"/>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74"/>
    </row>
    <row r="546" spans="1:82" s="75" customFormat="1">
      <c r="A546" s="55">
        <f>+A222+1</f>
        <v>52</v>
      </c>
      <c r="B546" s="112" t="s">
        <v>3466</v>
      </c>
      <c r="C546" s="31" t="s">
        <v>3467</v>
      </c>
      <c r="D546" s="323">
        <v>32874</v>
      </c>
      <c r="E546" s="341">
        <v>41192</v>
      </c>
      <c r="F546" s="28"/>
      <c r="G546" s="58"/>
      <c r="H546" s="61" t="s">
        <v>3</v>
      </c>
      <c r="I546" s="61" t="s">
        <v>45</v>
      </c>
      <c r="J546" s="61" t="s">
        <v>927</v>
      </c>
      <c r="K546" s="61" t="s">
        <v>863</v>
      </c>
      <c r="L546" s="31" t="s">
        <v>83</v>
      </c>
      <c r="M546" s="61" t="s">
        <v>84</v>
      </c>
      <c r="N546" s="342" t="s">
        <v>3468</v>
      </c>
      <c r="O546" s="321" t="s">
        <v>3469</v>
      </c>
      <c r="P546" s="343" t="s">
        <v>3470</v>
      </c>
      <c r="Q546" s="344">
        <v>38769</v>
      </c>
      <c r="R546" s="345" t="s">
        <v>273</v>
      </c>
      <c r="S546" s="86" t="s">
        <v>160</v>
      </c>
      <c r="T546" s="62" t="s">
        <v>47</v>
      </c>
      <c r="U546" s="55"/>
      <c r="V546" s="63"/>
      <c r="W546" s="35"/>
      <c r="X546" s="36"/>
      <c r="Y546" s="36"/>
      <c r="Z546" s="36"/>
      <c r="AA546" s="25"/>
      <c r="AB546" s="25"/>
      <c r="AC546" s="37"/>
      <c r="AD546" s="13"/>
      <c r="AE546" s="69"/>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74"/>
    </row>
    <row r="547" spans="1:82" s="359" customFormat="1">
      <c r="A547" s="346">
        <f>+A546+1</f>
        <v>53</v>
      </c>
      <c r="B547" s="347" t="s">
        <v>3471</v>
      </c>
      <c r="C547" s="296" t="s">
        <v>3472</v>
      </c>
      <c r="D547" s="348">
        <v>30552</v>
      </c>
      <c r="E547" s="348">
        <v>40466</v>
      </c>
      <c r="F547" s="294"/>
      <c r="G547" s="58"/>
      <c r="H547" s="295" t="s">
        <v>3</v>
      </c>
      <c r="I547" s="295" t="s">
        <v>340</v>
      </c>
      <c r="J547" s="295" t="s">
        <v>927</v>
      </c>
      <c r="K547" s="295" t="s">
        <v>863</v>
      </c>
      <c r="L547" s="296" t="s">
        <v>83</v>
      </c>
      <c r="M547" s="61" t="s">
        <v>84</v>
      </c>
      <c r="N547" s="349" t="s">
        <v>3473</v>
      </c>
      <c r="O547" s="350" t="s">
        <v>3474</v>
      </c>
      <c r="P547" s="351" t="s">
        <v>3475</v>
      </c>
      <c r="Q547" s="352">
        <v>39912</v>
      </c>
      <c r="R547" s="353" t="s">
        <v>45</v>
      </c>
      <c r="S547" s="354" t="s">
        <v>46</v>
      </c>
      <c r="T547" s="297" t="s">
        <v>47</v>
      </c>
      <c r="U547" s="346"/>
      <c r="V547" s="355"/>
      <c r="W547" s="298"/>
      <c r="X547" s="299"/>
      <c r="Y547" s="299"/>
      <c r="Z547" s="299"/>
      <c r="AA547" s="346"/>
      <c r="AB547" s="346"/>
      <c r="AC547" s="356"/>
      <c r="AD547" s="357"/>
      <c r="AE547" s="69"/>
      <c r="AF547" s="357"/>
      <c r="AG547" s="357"/>
      <c r="AH547" s="357"/>
      <c r="AI547" s="357"/>
      <c r="AJ547" s="357"/>
      <c r="AK547" s="357"/>
      <c r="AL547" s="357"/>
      <c r="AM547" s="357"/>
      <c r="AN547" s="357"/>
      <c r="AO547" s="357"/>
      <c r="AP547" s="357"/>
      <c r="AQ547" s="357"/>
      <c r="AR547" s="357"/>
      <c r="AS547" s="357"/>
      <c r="AT547" s="357"/>
      <c r="AU547" s="357"/>
      <c r="AV547" s="357"/>
      <c r="AW547" s="357"/>
      <c r="AX547" s="357"/>
      <c r="AY547" s="357"/>
      <c r="AZ547" s="357"/>
      <c r="BA547" s="357"/>
      <c r="BB547" s="357"/>
      <c r="BC547" s="357"/>
      <c r="BD547" s="357"/>
      <c r="BE547" s="357"/>
      <c r="BF547" s="357"/>
      <c r="BG547" s="357"/>
      <c r="BH547" s="357"/>
      <c r="BI547" s="357"/>
      <c r="BJ547" s="357"/>
      <c r="BK547" s="357"/>
      <c r="BL547" s="357"/>
      <c r="BM547" s="357"/>
      <c r="BN547" s="357"/>
      <c r="BO547" s="357"/>
      <c r="BP547" s="357"/>
      <c r="BQ547" s="357"/>
      <c r="BR547" s="357"/>
      <c r="BS547" s="357"/>
      <c r="BT547" s="357"/>
      <c r="BU547" s="357"/>
      <c r="BV547" s="357"/>
      <c r="BW547" s="357"/>
      <c r="BX547" s="357"/>
      <c r="BY547" s="357"/>
      <c r="BZ547" s="357"/>
      <c r="CA547" s="357"/>
      <c r="CB547" s="357"/>
      <c r="CC547" s="357"/>
      <c r="CD547" s="358"/>
    </row>
    <row r="548" spans="1:82" s="67" customFormat="1">
      <c r="A548" s="55">
        <f>+A196+1</f>
        <v>26</v>
      </c>
      <c r="B548" s="27" t="s">
        <v>3476</v>
      </c>
      <c r="C548" s="31" t="s">
        <v>3477</v>
      </c>
      <c r="D548" s="57">
        <v>32878</v>
      </c>
      <c r="E548" s="57">
        <v>41192</v>
      </c>
      <c r="F548" s="56"/>
      <c r="G548" s="58"/>
      <c r="H548" s="61" t="s">
        <v>3</v>
      </c>
      <c r="I548" s="61" t="s">
        <v>598</v>
      </c>
      <c r="J548" s="61" t="s">
        <v>927</v>
      </c>
      <c r="K548" s="61" t="s">
        <v>863</v>
      </c>
      <c r="L548" s="31" t="s">
        <v>83</v>
      </c>
      <c r="M548" s="61" t="s">
        <v>84</v>
      </c>
      <c r="N548" s="31" t="s">
        <v>3478</v>
      </c>
      <c r="O548" s="31" t="s">
        <v>3479</v>
      </c>
      <c r="P548" s="31" t="s">
        <v>3480</v>
      </c>
      <c r="Q548" s="60">
        <v>39006</v>
      </c>
      <c r="R548" s="61" t="s">
        <v>2876</v>
      </c>
      <c r="S548" s="86" t="s">
        <v>160</v>
      </c>
      <c r="T548" s="62" t="s">
        <v>47</v>
      </c>
      <c r="U548" s="198" t="s">
        <v>922</v>
      </c>
      <c r="V548" s="59" t="s">
        <v>49</v>
      </c>
      <c r="W548" s="64">
        <v>3875000</v>
      </c>
      <c r="X548" s="66"/>
      <c r="Y548" s="36" t="s">
        <v>430</v>
      </c>
      <c r="Z548" s="77" t="s">
        <v>78</v>
      </c>
      <c r="AA548" s="55">
        <v>1.8</v>
      </c>
      <c r="AB548" s="55"/>
      <c r="AC548" s="221" t="s">
        <v>1392</v>
      </c>
      <c r="AD548" s="69"/>
      <c r="AE548" s="69"/>
      <c r="AF548" s="69"/>
      <c r="AG548" s="69"/>
      <c r="AH548" s="69"/>
      <c r="AI548" s="69"/>
      <c r="AJ548" s="69"/>
      <c r="AK548" s="69"/>
      <c r="AL548" s="69"/>
      <c r="AM548" s="69"/>
      <c r="AN548" s="69"/>
      <c r="AO548" s="69"/>
      <c r="AP548" s="69"/>
      <c r="AQ548" s="69"/>
      <c r="AR548" s="69"/>
      <c r="AS548" s="69"/>
      <c r="AT548" s="69"/>
      <c r="AU548" s="69"/>
      <c r="AV548" s="69"/>
      <c r="AW548" s="69"/>
      <c r="AX548" s="69"/>
      <c r="AY548" s="69"/>
      <c r="AZ548" s="69"/>
      <c r="BA548" s="69"/>
      <c r="BB548" s="69"/>
      <c r="BC548" s="69"/>
      <c r="BD548" s="69"/>
      <c r="BE548" s="69"/>
      <c r="BF548" s="69"/>
      <c r="BG548" s="69"/>
      <c r="BH548" s="69"/>
      <c r="BI548" s="69"/>
      <c r="BJ548" s="69"/>
      <c r="BK548" s="69"/>
      <c r="BL548" s="69"/>
      <c r="BM548" s="69"/>
      <c r="BN548" s="69"/>
      <c r="BO548" s="69"/>
      <c r="BP548" s="69"/>
      <c r="BQ548" s="69"/>
      <c r="BR548" s="69"/>
      <c r="BS548" s="69"/>
      <c r="BT548" s="69"/>
      <c r="BU548" s="69"/>
      <c r="BV548" s="69"/>
      <c r="BW548" s="69"/>
      <c r="BX548" s="69"/>
      <c r="BY548" s="69"/>
      <c r="BZ548" s="69"/>
      <c r="CA548" s="69"/>
      <c r="CB548" s="69"/>
      <c r="CC548" s="69"/>
      <c r="CD548" s="70"/>
    </row>
    <row r="549" spans="1:82" s="67" customFormat="1">
      <c r="A549" s="55">
        <f>+A148+1</f>
        <v>27</v>
      </c>
      <c r="B549" s="27" t="s">
        <v>3481</v>
      </c>
      <c r="C549" s="31" t="s">
        <v>3482</v>
      </c>
      <c r="D549" s="57">
        <v>32785</v>
      </c>
      <c r="E549" s="57">
        <v>41192</v>
      </c>
      <c r="F549" s="56"/>
      <c r="G549" s="58"/>
      <c r="H549" s="61" t="s">
        <v>1</v>
      </c>
      <c r="I549" s="61" t="s">
        <v>81</v>
      </c>
      <c r="J549" s="61" t="s">
        <v>927</v>
      </c>
      <c r="K549" s="61" t="s">
        <v>863</v>
      </c>
      <c r="L549" s="31" t="s">
        <v>3483</v>
      </c>
      <c r="M549" s="61" t="s">
        <v>84</v>
      </c>
      <c r="N549" s="31" t="s">
        <v>3484</v>
      </c>
      <c r="O549" s="31" t="s">
        <v>3485</v>
      </c>
      <c r="P549" s="31" t="s">
        <v>3486</v>
      </c>
      <c r="Q549" s="60" t="s">
        <v>3487</v>
      </c>
      <c r="R549" s="61" t="s">
        <v>1914</v>
      </c>
      <c r="S549" s="86" t="s">
        <v>160</v>
      </c>
      <c r="T549" s="62" t="s">
        <v>47</v>
      </c>
      <c r="U549" s="198" t="s">
        <v>922</v>
      </c>
      <c r="V549" s="59" t="s">
        <v>49</v>
      </c>
      <c r="W549" s="64">
        <v>3875000</v>
      </c>
      <c r="X549" s="66"/>
      <c r="Y549" s="66" t="s">
        <v>537</v>
      </c>
      <c r="Z549" s="65" t="s">
        <v>78</v>
      </c>
      <c r="AA549" s="55">
        <v>1.9</v>
      </c>
      <c r="AB549" s="55"/>
      <c r="AC549" s="78"/>
      <c r="AD549" s="69"/>
      <c r="AE549" s="69"/>
      <c r="AF549" s="69"/>
      <c r="AG549" s="69"/>
      <c r="AH549" s="69"/>
      <c r="AI549" s="69"/>
      <c r="AJ549" s="69"/>
      <c r="AK549" s="69"/>
      <c r="AL549" s="69"/>
      <c r="AM549" s="69"/>
      <c r="AN549" s="69"/>
      <c r="AO549" s="69"/>
      <c r="AP549" s="69"/>
      <c r="AQ549" s="69"/>
      <c r="AR549" s="69"/>
      <c r="AS549" s="69"/>
      <c r="AT549" s="69"/>
      <c r="AU549" s="69"/>
      <c r="AV549" s="69"/>
      <c r="AW549" s="69"/>
      <c r="AX549" s="69"/>
      <c r="AY549" s="69"/>
      <c r="AZ549" s="69"/>
      <c r="BA549" s="69"/>
      <c r="BB549" s="69"/>
      <c r="BC549" s="69"/>
      <c r="BD549" s="69"/>
      <c r="BE549" s="69"/>
      <c r="BF549" s="69"/>
      <c r="BG549" s="69"/>
      <c r="BH549" s="69"/>
      <c r="BI549" s="69"/>
      <c r="BJ549" s="69"/>
      <c r="BK549" s="69"/>
      <c r="BL549" s="69"/>
      <c r="BM549" s="69"/>
      <c r="BN549" s="69"/>
      <c r="BO549" s="69"/>
      <c r="BP549" s="69"/>
      <c r="BQ549" s="69"/>
      <c r="BR549" s="69"/>
      <c r="BS549" s="69"/>
      <c r="BT549" s="69"/>
      <c r="BU549" s="69"/>
      <c r="BV549" s="69"/>
      <c r="BW549" s="69"/>
      <c r="BX549" s="69"/>
      <c r="BY549" s="69"/>
      <c r="BZ549" s="69"/>
      <c r="CA549" s="69"/>
      <c r="CB549" s="69"/>
      <c r="CC549" s="69"/>
      <c r="CD549" s="70"/>
    </row>
    <row r="550" spans="1:82" s="67" customFormat="1" ht="31.5">
      <c r="A550" s="55">
        <f>+A154+1</f>
        <v>33</v>
      </c>
      <c r="B550" s="27" t="s">
        <v>3488</v>
      </c>
      <c r="C550" s="31" t="s">
        <v>3489</v>
      </c>
      <c r="D550" s="57">
        <v>32828</v>
      </c>
      <c r="E550" s="57">
        <v>41192</v>
      </c>
      <c r="F550" s="56"/>
      <c r="G550" s="58"/>
      <c r="H550" s="61" t="s">
        <v>3</v>
      </c>
      <c r="I550" s="61" t="s">
        <v>340</v>
      </c>
      <c r="J550" s="61" t="s">
        <v>927</v>
      </c>
      <c r="K550" s="61" t="s">
        <v>863</v>
      </c>
      <c r="L550" s="31" t="s">
        <v>143</v>
      </c>
      <c r="M550" s="61" t="s">
        <v>84</v>
      </c>
      <c r="N550" s="31" t="s">
        <v>3490</v>
      </c>
      <c r="O550" s="31" t="s">
        <v>3491</v>
      </c>
      <c r="P550" s="31" t="s">
        <v>3492</v>
      </c>
      <c r="Q550" s="60">
        <v>41107</v>
      </c>
      <c r="R550" s="61" t="s">
        <v>273</v>
      </c>
      <c r="S550" s="86" t="s">
        <v>160</v>
      </c>
      <c r="T550" s="62" t="s">
        <v>47</v>
      </c>
      <c r="U550" s="198" t="s">
        <v>922</v>
      </c>
      <c r="V550" s="59" t="s">
        <v>49</v>
      </c>
      <c r="W550" s="64">
        <v>3875000</v>
      </c>
      <c r="X550" s="66"/>
      <c r="Y550" s="66" t="s">
        <v>537</v>
      </c>
      <c r="Z550" s="65" t="s">
        <v>78</v>
      </c>
      <c r="AA550" s="55">
        <v>1.9</v>
      </c>
      <c r="AB550" s="55"/>
      <c r="AC550" s="78"/>
      <c r="AD550" s="69"/>
      <c r="AE550" s="69"/>
      <c r="AF550" s="69"/>
      <c r="AG550" s="69"/>
      <c r="AH550" s="69"/>
      <c r="AI550" s="69"/>
      <c r="AJ550" s="69"/>
      <c r="AK550" s="69"/>
      <c r="AL550" s="69"/>
      <c r="AM550" s="69"/>
      <c r="AN550" s="69"/>
      <c r="AO550" s="69"/>
      <c r="AP550" s="69"/>
      <c r="AQ550" s="69"/>
      <c r="AR550" s="69"/>
      <c r="AS550" s="69"/>
      <c r="AT550" s="69"/>
      <c r="AU550" s="69"/>
      <c r="AV550" s="69"/>
      <c r="AW550" s="69"/>
      <c r="AX550" s="69"/>
      <c r="AY550" s="69"/>
      <c r="AZ550" s="69"/>
      <c r="BA550" s="69"/>
      <c r="BB550" s="69"/>
      <c r="BC550" s="69"/>
      <c r="BD550" s="69"/>
      <c r="BE550" s="69"/>
      <c r="BF550" s="69"/>
      <c r="BG550" s="69"/>
      <c r="BH550" s="69"/>
      <c r="BI550" s="69"/>
      <c r="BJ550" s="69"/>
      <c r="BK550" s="69"/>
      <c r="BL550" s="69"/>
      <c r="BM550" s="69"/>
      <c r="BN550" s="69"/>
      <c r="BO550" s="69"/>
      <c r="BP550" s="69"/>
      <c r="BQ550" s="69"/>
      <c r="BR550" s="69"/>
      <c r="BS550" s="69"/>
      <c r="BT550" s="69"/>
      <c r="BU550" s="69"/>
      <c r="BV550" s="69"/>
      <c r="BW550" s="69"/>
      <c r="BX550" s="69"/>
      <c r="BY550" s="69"/>
      <c r="BZ550" s="69"/>
      <c r="CA550" s="69"/>
      <c r="CB550" s="69"/>
      <c r="CC550" s="69"/>
      <c r="CD550" s="70"/>
    </row>
    <row r="551" spans="1:82" s="67" customFormat="1">
      <c r="A551" s="55">
        <f>+A272+1</f>
        <v>20</v>
      </c>
      <c r="B551" s="27" t="s">
        <v>3493</v>
      </c>
      <c r="C551" s="31" t="s">
        <v>3494</v>
      </c>
      <c r="D551" s="57" t="s">
        <v>3495</v>
      </c>
      <c r="E551" s="57">
        <v>41192</v>
      </c>
      <c r="F551" s="56"/>
      <c r="G551" s="58"/>
      <c r="H551" s="61" t="s">
        <v>3</v>
      </c>
      <c r="I551" s="61" t="s">
        <v>45</v>
      </c>
      <c r="J551" s="61" t="s">
        <v>927</v>
      </c>
      <c r="K551" s="61" t="s">
        <v>863</v>
      </c>
      <c r="L551" s="31" t="s">
        <v>3496</v>
      </c>
      <c r="M551" s="55" t="s">
        <v>226</v>
      </c>
      <c r="N551" s="31" t="s">
        <v>3497</v>
      </c>
      <c r="O551" s="31" t="s">
        <v>3498</v>
      </c>
      <c r="P551" s="31" t="s">
        <v>3499</v>
      </c>
      <c r="Q551" s="60">
        <v>39891</v>
      </c>
      <c r="R551" s="61" t="s">
        <v>273</v>
      </c>
      <c r="S551" s="86" t="s">
        <v>160</v>
      </c>
      <c r="T551" s="62" t="s">
        <v>47</v>
      </c>
      <c r="U551" s="198" t="s">
        <v>922</v>
      </c>
      <c r="V551" s="59" t="s">
        <v>49</v>
      </c>
      <c r="W551" s="64">
        <v>3875000</v>
      </c>
      <c r="X551" s="66"/>
      <c r="Y551" s="36" t="s">
        <v>698</v>
      </c>
      <c r="Z551" s="77" t="s">
        <v>78</v>
      </c>
      <c r="AA551" s="55">
        <v>1.6</v>
      </c>
      <c r="AB551" s="55"/>
      <c r="AC551" s="78"/>
      <c r="AD551" s="69"/>
      <c r="AE551" s="69"/>
      <c r="AF551" s="69"/>
      <c r="AG551" s="69"/>
      <c r="AH551" s="69"/>
      <c r="AI551" s="69"/>
      <c r="AJ551" s="69"/>
      <c r="AK551" s="69"/>
      <c r="AL551" s="69"/>
      <c r="AM551" s="69"/>
      <c r="AN551" s="69"/>
      <c r="AO551" s="69"/>
      <c r="AP551" s="69"/>
      <c r="AQ551" s="69"/>
      <c r="AR551" s="69"/>
      <c r="AS551" s="69"/>
      <c r="AT551" s="69"/>
      <c r="AU551" s="69"/>
      <c r="AV551" s="69"/>
      <c r="AW551" s="69"/>
      <c r="AX551" s="69"/>
      <c r="AY551" s="69"/>
      <c r="AZ551" s="69"/>
      <c r="BA551" s="69"/>
      <c r="BB551" s="69"/>
      <c r="BC551" s="69"/>
      <c r="BD551" s="69"/>
      <c r="BE551" s="69"/>
      <c r="BF551" s="69"/>
      <c r="BG551" s="69"/>
      <c r="BH551" s="69"/>
      <c r="BI551" s="69"/>
      <c r="BJ551" s="69"/>
      <c r="BK551" s="69"/>
      <c r="BL551" s="69"/>
      <c r="BM551" s="69"/>
      <c r="BN551" s="69"/>
      <c r="BO551" s="69"/>
      <c r="BP551" s="69"/>
      <c r="BQ551" s="69"/>
      <c r="BR551" s="69"/>
      <c r="BS551" s="69"/>
      <c r="BT551" s="69"/>
      <c r="BU551" s="69"/>
      <c r="BV551" s="69"/>
      <c r="BW551" s="69"/>
      <c r="BX551" s="69"/>
      <c r="BY551" s="69"/>
      <c r="BZ551" s="69"/>
      <c r="CA551" s="69"/>
      <c r="CB551" s="69"/>
      <c r="CC551" s="69"/>
      <c r="CD551" s="70"/>
    </row>
    <row r="552" spans="1:82" s="67" customFormat="1" ht="31.5">
      <c r="A552" s="55" t="e">
        <f>+#REF!+1</f>
        <v>#REF!</v>
      </c>
      <c r="B552" s="27" t="s">
        <v>3500</v>
      </c>
      <c r="C552" s="31" t="s">
        <v>3501</v>
      </c>
      <c r="D552" s="57">
        <v>30403</v>
      </c>
      <c r="E552" s="57" t="s">
        <v>261</v>
      </c>
      <c r="F552" s="56"/>
      <c r="G552" s="58"/>
      <c r="H552" s="61" t="s">
        <v>3</v>
      </c>
      <c r="I552" s="61" t="s">
        <v>3502</v>
      </c>
      <c r="J552" s="61" t="s">
        <v>927</v>
      </c>
      <c r="K552" s="61" t="s">
        <v>863</v>
      </c>
      <c r="L552" s="31" t="s">
        <v>3503</v>
      </c>
      <c r="M552" s="61" t="s">
        <v>84</v>
      </c>
      <c r="N552" s="31" t="s">
        <v>3504</v>
      </c>
      <c r="O552" s="31" t="s">
        <v>3505</v>
      </c>
      <c r="P552" s="31" t="s">
        <v>3506</v>
      </c>
      <c r="Q552" s="60" t="s">
        <v>3507</v>
      </c>
      <c r="R552" s="61" t="s">
        <v>302</v>
      </c>
      <c r="S552" s="61" t="s">
        <v>46</v>
      </c>
      <c r="T552" s="62" t="s">
        <v>47</v>
      </c>
      <c r="U552" s="198" t="s">
        <v>922</v>
      </c>
      <c r="V552" s="59" t="s">
        <v>49</v>
      </c>
      <c r="W552" s="64">
        <v>3875000</v>
      </c>
      <c r="X552" s="66"/>
      <c r="Y552" s="36" t="s">
        <v>430</v>
      </c>
      <c r="Z552" s="77" t="s">
        <v>78</v>
      </c>
      <c r="AA552" s="55">
        <v>1.8</v>
      </c>
      <c r="AB552" s="55"/>
      <c r="AC552" s="68"/>
      <c r="AD552" s="69"/>
      <c r="AE552" s="69"/>
      <c r="AF552" s="69"/>
      <c r="AG552" s="69"/>
      <c r="AH552" s="69"/>
      <c r="AI552" s="69"/>
      <c r="AJ552" s="69"/>
      <c r="AK552" s="69"/>
      <c r="AL552" s="69"/>
      <c r="AM552" s="69"/>
      <c r="AN552" s="69"/>
      <c r="AO552" s="69"/>
      <c r="AP552" s="69"/>
      <c r="AQ552" s="69"/>
      <c r="AR552" s="69"/>
      <c r="AS552" s="69"/>
      <c r="AT552" s="69"/>
      <c r="AU552" s="69"/>
      <c r="AV552" s="69"/>
      <c r="AW552" s="69"/>
      <c r="AX552" s="69"/>
      <c r="AY552" s="69"/>
      <c r="AZ552" s="69"/>
      <c r="BA552" s="69"/>
      <c r="BB552" s="69"/>
      <c r="BC552" s="69"/>
      <c r="BD552" s="69"/>
      <c r="BE552" s="69"/>
      <c r="BF552" s="69"/>
      <c r="BG552" s="69"/>
      <c r="BH552" s="69"/>
      <c r="BI552" s="69"/>
      <c r="BJ552" s="69"/>
      <c r="BK552" s="69"/>
      <c r="BL552" s="69"/>
      <c r="BM552" s="69"/>
      <c r="BN552" s="69"/>
      <c r="BO552" s="69"/>
      <c r="BP552" s="69"/>
      <c r="BQ552" s="69"/>
      <c r="BR552" s="69"/>
      <c r="BS552" s="69"/>
      <c r="BT552" s="69"/>
      <c r="BU552" s="69"/>
      <c r="BV552" s="69"/>
      <c r="BW552" s="69"/>
      <c r="BX552" s="69"/>
      <c r="BY552" s="69"/>
      <c r="BZ552" s="69"/>
      <c r="CA552" s="69"/>
      <c r="CB552" s="69"/>
      <c r="CC552" s="69"/>
      <c r="CD552" s="70"/>
    </row>
    <row r="553" spans="1:82" s="67" customFormat="1" ht="31.5">
      <c r="A553" s="55">
        <f>+A187+1</f>
        <v>17</v>
      </c>
      <c r="B553" s="27" t="s">
        <v>3508</v>
      </c>
      <c r="C553" s="31" t="s">
        <v>3509</v>
      </c>
      <c r="D553" s="57" t="s">
        <v>3510</v>
      </c>
      <c r="E553" s="57" t="s">
        <v>261</v>
      </c>
      <c r="F553" s="56"/>
      <c r="G553" s="58"/>
      <c r="H553" s="61" t="s">
        <v>1</v>
      </c>
      <c r="I553" s="61" t="s">
        <v>170</v>
      </c>
      <c r="J553" s="61" t="s">
        <v>927</v>
      </c>
      <c r="K553" s="61" t="s">
        <v>863</v>
      </c>
      <c r="L553" s="31" t="s">
        <v>277</v>
      </c>
      <c r="M553" s="61" t="s">
        <v>84</v>
      </c>
      <c r="N553" s="31" t="s">
        <v>3511</v>
      </c>
      <c r="O553" s="31" t="s">
        <v>3512</v>
      </c>
      <c r="P553" s="31" t="s">
        <v>3513</v>
      </c>
      <c r="Q553" s="60" t="s">
        <v>3514</v>
      </c>
      <c r="R553" s="61" t="s">
        <v>45</v>
      </c>
      <c r="S553" s="61" t="s">
        <v>46</v>
      </c>
      <c r="T553" s="62" t="s">
        <v>47</v>
      </c>
      <c r="U553" s="198" t="s">
        <v>922</v>
      </c>
      <c r="V553" s="59" t="s">
        <v>49</v>
      </c>
      <c r="W553" s="64">
        <v>3875000</v>
      </c>
      <c r="X553" s="66"/>
      <c r="Y553" s="66" t="s">
        <v>537</v>
      </c>
      <c r="Z553" s="65" t="s">
        <v>152</v>
      </c>
      <c r="AA553" s="55">
        <v>2.0099999999999998</v>
      </c>
      <c r="AB553" s="55"/>
      <c r="AC553" s="68"/>
      <c r="AD553" s="69"/>
      <c r="AE553" s="69"/>
      <c r="AF553" s="69"/>
      <c r="AG553" s="69"/>
      <c r="AH553" s="69"/>
      <c r="AI553" s="69"/>
      <c r="AJ553" s="69"/>
      <c r="AK553" s="69"/>
      <c r="AL553" s="69"/>
      <c r="AM553" s="69"/>
      <c r="AN553" s="69"/>
      <c r="AO553" s="69"/>
      <c r="AP553" s="69"/>
      <c r="AQ553" s="69"/>
      <c r="AR553" s="69"/>
      <c r="AS553" s="69"/>
      <c r="AT553" s="69"/>
      <c r="AU553" s="69"/>
      <c r="AV553" s="69"/>
      <c r="AW553" s="69"/>
      <c r="AX553" s="69"/>
      <c r="AY553" s="69"/>
      <c r="AZ553" s="69"/>
      <c r="BA553" s="69"/>
      <c r="BB553" s="69"/>
      <c r="BC553" s="69"/>
      <c r="BD553" s="69"/>
      <c r="BE553" s="69"/>
      <c r="BF553" s="69"/>
      <c r="BG553" s="69"/>
      <c r="BH553" s="69"/>
      <c r="BI553" s="69"/>
      <c r="BJ553" s="69"/>
      <c r="BK553" s="69"/>
      <c r="BL553" s="69"/>
      <c r="BM553" s="69"/>
      <c r="BN553" s="69"/>
      <c r="BO553" s="69"/>
      <c r="BP553" s="69"/>
      <c r="BQ553" s="69"/>
      <c r="BR553" s="69"/>
      <c r="BS553" s="69"/>
      <c r="BT553" s="69"/>
      <c r="BU553" s="69"/>
      <c r="BV553" s="69"/>
      <c r="BW553" s="69"/>
      <c r="BX553" s="69"/>
      <c r="BY553" s="69"/>
      <c r="BZ553" s="69"/>
      <c r="CA553" s="69"/>
      <c r="CB553" s="69"/>
      <c r="CC553" s="69"/>
      <c r="CD553" s="70"/>
    </row>
    <row r="554" spans="1:82" s="75" customFormat="1" ht="31.5">
      <c r="A554" s="25">
        <f>+A326+1</f>
        <v>8</v>
      </c>
      <c r="B554" s="32" t="s">
        <v>3515</v>
      </c>
      <c r="C554" s="31" t="s">
        <v>3516</v>
      </c>
      <c r="D554" s="34">
        <v>33353</v>
      </c>
      <c r="E554" s="71">
        <v>40969</v>
      </c>
      <c r="F554" s="28"/>
      <c r="G554" s="58"/>
      <c r="H554" s="61" t="s">
        <v>1</v>
      </c>
      <c r="I554" s="29" t="s">
        <v>45</v>
      </c>
      <c r="J554" s="61" t="s">
        <v>2216</v>
      </c>
      <c r="K554" s="61" t="s">
        <v>2196</v>
      </c>
      <c r="L554" s="31" t="s">
        <v>2229</v>
      </c>
      <c r="M554" s="61" t="s">
        <v>469</v>
      </c>
      <c r="N554" s="31" t="s">
        <v>3279</v>
      </c>
      <c r="O554" s="32" t="s">
        <v>3327</v>
      </c>
      <c r="P554" s="26" t="s">
        <v>3517</v>
      </c>
      <c r="Q554" s="268">
        <v>40187</v>
      </c>
      <c r="R554" s="26" t="s">
        <v>45</v>
      </c>
      <c r="S554" s="86" t="s">
        <v>160</v>
      </c>
      <c r="T554" s="273">
        <v>42156</v>
      </c>
      <c r="U554" s="25" t="s">
        <v>298</v>
      </c>
      <c r="V554" s="72" t="s">
        <v>78</v>
      </c>
      <c r="W554" s="35">
        <v>3778000</v>
      </c>
      <c r="X554" s="36"/>
      <c r="Y554" s="36" t="s">
        <v>2201</v>
      </c>
      <c r="Z554" s="77" t="s">
        <v>78</v>
      </c>
      <c r="AA554" s="25">
        <v>1.5</v>
      </c>
      <c r="AB554" s="25"/>
      <c r="AC554" s="37"/>
      <c r="AD554" s="13"/>
      <c r="AE554" s="69"/>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74"/>
    </row>
    <row r="555" spans="1:82" s="359" customFormat="1" ht="31.5">
      <c r="A555" s="346">
        <f>+A370+1</f>
        <v>52</v>
      </c>
      <c r="B555" s="296" t="s">
        <v>3518</v>
      </c>
      <c r="C555" s="296" t="s">
        <v>3519</v>
      </c>
      <c r="D555" s="360">
        <v>33510</v>
      </c>
      <c r="E555" s="361">
        <v>42005</v>
      </c>
      <c r="F555" s="294"/>
      <c r="G555" s="58"/>
      <c r="H555" s="295" t="s">
        <v>1</v>
      </c>
      <c r="I555" s="295" t="s">
        <v>175</v>
      </c>
      <c r="J555" s="295" t="s">
        <v>2216</v>
      </c>
      <c r="K555" s="295" t="s">
        <v>2196</v>
      </c>
      <c r="L555" s="296" t="s">
        <v>2229</v>
      </c>
      <c r="M555" s="295" t="s">
        <v>469</v>
      </c>
      <c r="N555" s="296" t="s">
        <v>2418</v>
      </c>
      <c r="O555" s="296" t="s">
        <v>3520</v>
      </c>
      <c r="P555" s="362" t="s">
        <v>3521</v>
      </c>
      <c r="Q555" s="363">
        <v>40793</v>
      </c>
      <c r="R555" s="362" t="s">
        <v>175</v>
      </c>
      <c r="S555" s="354" t="s">
        <v>160</v>
      </c>
      <c r="T555" s="364">
        <v>42156</v>
      </c>
      <c r="U555" s="346" t="s">
        <v>298</v>
      </c>
      <c r="V555" s="355" t="s">
        <v>78</v>
      </c>
      <c r="W555" s="298">
        <v>3778000</v>
      </c>
      <c r="X555" s="299"/>
      <c r="Y555" s="299" t="s">
        <v>2201</v>
      </c>
      <c r="Z555" s="365" t="s">
        <v>78</v>
      </c>
      <c r="AA555" s="346">
        <v>1.5</v>
      </c>
      <c r="AB555" s="346"/>
      <c r="AC555" s="356"/>
      <c r="AD555" s="357"/>
      <c r="AE555" s="69"/>
      <c r="AF555" s="357"/>
      <c r="AG555" s="357"/>
      <c r="AH555" s="357"/>
      <c r="AI555" s="357"/>
      <c r="AJ555" s="357"/>
      <c r="AK555" s="357"/>
      <c r="AL555" s="357"/>
      <c r="AM555" s="357"/>
      <c r="AN555" s="357"/>
      <c r="AO555" s="357"/>
      <c r="AP555" s="357"/>
      <c r="AQ555" s="357"/>
      <c r="AR555" s="357"/>
      <c r="AS555" s="357"/>
      <c r="AT555" s="357"/>
      <c r="AU555" s="357"/>
      <c r="AV555" s="357"/>
      <c r="AW555" s="357"/>
      <c r="AX555" s="357"/>
      <c r="AY555" s="357"/>
      <c r="AZ555" s="357"/>
      <c r="BA555" s="357"/>
      <c r="BB555" s="357"/>
      <c r="BC555" s="357"/>
      <c r="BD555" s="357"/>
      <c r="BE555" s="357"/>
      <c r="BF555" s="357"/>
      <c r="BG555" s="357"/>
      <c r="BH555" s="357"/>
      <c r="BI555" s="357"/>
      <c r="BJ555" s="357"/>
      <c r="BK555" s="357"/>
      <c r="BL555" s="357"/>
      <c r="BM555" s="357"/>
      <c r="BN555" s="357"/>
      <c r="BO555" s="357"/>
      <c r="BP555" s="357"/>
      <c r="BQ555" s="357"/>
      <c r="BR555" s="357"/>
      <c r="BS555" s="357"/>
      <c r="BT555" s="357"/>
      <c r="BU555" s="357"/>
      <c r="BV555" s="357"/>
      <c r="BW555" s="357"/>
      <c r="BX555" s="357"/>
      <c r="BY555" s="357"/>
      <c r="BZ555" s="357"/>
      <c r="CA555" s="357"/>
      <c r="CB555" s="357"/>
      <c r="CC555" s="357"/>
      <c r="CD555" s="358"/>
    </row>
    <row r="556" spans="1:82" s="359" customFormat="1" ht="31.5">
      <c r="A556" s="346">
        <f>+A373+1</f>
        <v>55</v>
      </c>
      <c r="B556" s="296" t="s">
        <v>3522</v>
      </c>
      <c r="C556" s="296" t="s">
        <v>3523</v>
      </c>
      <c r="D556" s="360">
        <v>34010</v>
      </c>
      <c r="E556" s="361">
        <v>42005</v>
      </c>
      <c r="F556" s="294"/>
      <c r="G556" s="58"/>
      <c r="H556" s="295" t="s">
        <v>1</v>
      </c>
      <c r="I556" s="295" t="s">
        <v>2286</v>
      </c>
      <c r="J556" s="295" t="s">
        <v>2216</v>
      </c>
      <c r="K556" s="295" t="s">
        <v>2196</v>
      </c>
      <c r="L556" s="296" t="s">
        <v>3524</v>
      </c>
      <c r="M556" s="55" t="s">
        <v>226</v>
      </c>
      <c r="N556" s="296" t="s">
        <v>3525</v>
      </c>
      <c r="O556" s="296" t="s">
        <v>2478</v>
      </c>
      <c r="P556" s="366">
        <v>184046840</v>
      </c>
      <c r="Q556" s="367">
        <v>40359</v>
      </c>
      <c r="R556" s="366" t="s">
        <v>2286</v>
      </c>
      <c r="S556" s="354" t="s">
        <v>160</v>
      </c>
      <c r="T556" s="364">
        <v>42156</v>
      </c>
      <c r="U556" s="346" t="s">
        <v>298</v>
      </c>
      <c r="V556" s="355" t="s">
        <v>78</v>
      </c>
      <c r="W556" s="298">
        <v>3778000</v>
      </c>
      <c r="X556" s="299"/>
      <c r="Y556" s="299" t="s">
        <v>2201</v>
      </c>
      <c r="Z556" s="365" t="s">
        <v>78</v>
      </c>
      <c r="AA556" s="346">
        <v>1.5</v>
      </c>
      <c r="AB556" s="346"/>
      <c r="AC556" s="368"/>
      <c r="AD556" s="357"/>
      <c r="AE556" s="69"/>
      <c r="AF556" s="357"/>
      <c r="AG556" s="357"/>
      <c r="AH556" s="357"/>
      <c r="AI556" s="357"/>
      <c r="AJ556" s="357"/>
      <c r="AK556" s="357"/>
      <c r="AL556" s="357"/>
      <c r="AM556" s="357"/>
      <c r="AN556" s="357"/>
      <c r="AO556" s="357"/>
      <c r="AP556" s="357"/>
      <c r="AQ556" s="357"/>
      <c r="AR556" s="357"/>
      <c r="AS556" s="357"/>
      <c r="AT556" s="357"/>
      <c r="AU556" s="357"/>
      <c r="AV556" s="357"/>
      <c r="AW556" s="357"/>
      <c r="AX556" s="357"/>
      <c r="AY556" s="357"/>
      <c r="AZ556" s="357"/>
      <c r="BA556" s="357"/>
      <c r="BB556" s="357"/>
      <c r="BC556" s="357"/>
      <c r="BD556" s="357"/>
      <c r="BE556" s="357"/>
      <c r="BF556" s="357"/>
      <c r="BG556" s="357"/>
      <c r="BH556" s="357"/>
      <c r="BI556" s="357"/>
      <c r="BJ556" s="357"/>
      <c r="BK556" s="357"/>
      <c r="BL556" s="357"/>
      <c r="BM556" s="357"/>
      <c r="BN556" s="357"/>
      <c r="BO556" s="357"/>
      <c r="BP556" s="357"/>
      <c r="BQ556" s="357"/>
      <c r="BR556" s="357"/>
      <c r="BS556" s="357"/>
      <c r="BT556" s="357"/>
      <c r="BU556" s="357"/>
      <c r="BV556" s="357"/>
      <c r="BW556" s="357"/>
      <c r="BX556" s="357"/>
      <c r="BY556" s="357"/>
      <c r="BZ556" s="357"/>
      <c r="CA556" s="357"/>
      <c r="CB556" s="357"/>
      <c r="CC556" s="357"/>
      <c r="CD556" s="358"/>
    </row>
    <row r="557" spans="1:82" s="359" customFormat="1" ht="31.5">
      <c r="A557" s="346">
        <f>+A354+1</f>
        <v>36</v>
      </c>
      <c r="B557" s="296" t="s">
        <v>3526</v>
      </c>
      <c r="C557" s="296" t="s">
        <v>3527</v>
      </c>
      <c r="D557" s="360" t="s">
        <v>3528</v>
      </c>
      <c r="E557" s="361">
        <v>41800</v>
      </c>
      <c r="F557" s="294"/>
      <c r="G557" s="58"/>
      <c r="H557" s="295" t="s">
        <v>1</v>
      </c>
      <c r="I557" s="295" t="s">
        <v>191</v>
      </c>
      <c r="J557" s="295" t="s">
        <v>2216</v>
      </c>
      <c r="K557" s="295" t="s">
        <v>2196</v>
      </c>
      <c r="L557" s="296" t="s">
        <v>2229</v>
      </c>
      <c r="M557" s="295" t="s">
        <v>469</v>
      </c>
      <c r="N557" s="296" t="s">
        <v>469</v>
      </c>
      <c r="O557" s="296" t="s">
        <v>3529</v>
      </c>
      <c r="P557" s="362" t="s">
        <v>3530</v>
      </c>
      <c r="Q557" s="363" t="s">
        <v>3531</v>
      </c>
      <c r="R557" s="362" t="s">
        <v>191</v>
      </c>
      <c r="S557" s="354" t="s">
        <v>160</v>
      </c>
      <c r="T557" s="364">
        <v>42156</v>
      </c>
      <c r="U557" s="346" t="s">
        <v>298</v>
      </c>
      <c r="V557" s="355" t="s">
        <v>78</v>
      </c>
      <c r="W557" s="298">
        <v>3778000</v>
      </c>
      <c r="X557" s="299"/>
      <c r="Y557" s="299" t="s">
        <v>2201</v>
      </c>
      <c r="Z557" s="365" t="s">
        <v>78</v>
      </c>
      <c r="AA557" s="346">
        <v>1.5</v>
      </c>
      <c r="AB557" s="346"/>
      <c r="AC557" s="356"/>
      <c r="AD557" s="357"/>
      <c r="AE557" s="69"/>
      <c r="AF557" s="357"/>
      <c r="AG557" s="357"/>
      <c r="AH557" s="357"/>
      <c r="AI557" s="357"/>
      <c r="AJ557" s="357"/>
      <c r="AK557" s="357"/>
      <c r="AL557" s="357"/>
      <c r="AM557" s="357"/>
      <c r="AN557" s="357"/>
      <c r="AO557" s="357"/>
      <c r="AP557" s="357"/>
      <c r="AQ557" s="357"/>
      <c r="AR557" s="357"/>
      <c r="AS557" s="357"/>
      <c r="AT557" s="357"/>
      <c r="AU557" s="357"/>
      <c r="AV557" s="357"/>
      <c r="AW557" s="357"/>
      <c r="AX557" s="357"/>
      <c r="AY557" s="357"/>
      <c r="AZ557" s="357"/>
      <c r="BA557" s="357"/>
      <c r="BB557" s="357"/>
      <c r="BC557" s="357"/>
      <c r="BD557" s="357"/>
      <c r="BE557" s="357"/>
      <c r="BF557" s="357"/>
      <c r="BG557" s="357"/>
      <c r="BH557" s="357"/>
      <c r="BI557" s="357"/>
      <c r="BJ557" s="357"/>
      <c r="BK557" s="357"/>
      <c r="BL557" s="357"/>
      <c r="BM557" s="357"/>
      <c r="BN557" s="357"/>
      <c r="BO557" s="357"/>
      <c r="BP557" s="357"/>
      <c r="BQ557" s="357"/>
      <c r="BR557" s="357"/>
      <c r="BS557" s="357"/>
      <c r="BT557" s="357"/>
      <c r="BU557" s="357"/>
      <c r="BV557" s="357"/>
      <c r="BW557" s="357"/>
      <c r="BX557" s="357"/>
      <c r="BY557" s="357"/>
      <c r="BZ557" s="357"/>
      <c r="CA557" s="357"/>
      <c r="CB557" s="357"/>
      <c r="CC557" s="357"/>
      <c r="CD557" s="358"/>
    </row>
    <row r="558" spans="1:82" s="67" customFormat="1" ht="47.25">
      <c r="A558" s="55">
        <f>+A202+1</f>
        <v>32</v>
      </c>
      <c r="B558" s="27" t="s">
        <v>3532</v>
      </c>
      <c r="C558" s="113" t="s">
        <v>3533</v>
      </c>
      <c r="D558" s="57" t="s">
        <v>1117</v>
      </c>
      <c r="E558" s="57">
        <v>42142</v>
      </c>
      <c r="F558" s="56"/>
      <c r="G558" s="58"/>
      <c r="H558" s="61" t="s">
        <v>3</v>
      </c>
      <c r="I558" s="61" t="s">
        <v>45</v>
      </c>
      <c r="J558" s="61" t="s">
        <v>927</v>
      </c>
      <c r="K558" s="61" t="s">
        <v>863</v>
      </c>
      <c r="L558" s="31" t="s">
        <v>567</v>
      </c>
      <c r="M558" s="55" t="s">
        <v>84</v>
      </c>
      <c r="N558" s="31" t="s">
        <v>3534</v>
      </c>
      <c r="O558" s="31" t="s">
        <v>3535</v>
      </c>
      <c r="P558" s="31" t="s">
        <v>3536</v>
      </c>
      <c r="Q558" s="60" t="s">
        <v>3537</v>
      </c>
      <c r="R558" s="61" t="s">
        <v>3538</v>
      </c>
      <c r="S558" s="133" t="s">
        <v>186</v>
      </c>
      <c r="T558" s="161" t="s">
        <v>109</v>
      </c>
      <c r="U558" s="198" t="s">
        <v>922</v>
      </c>
      <c r="V558" s="59" t="s">
        <v>49</v>
      </c>
      <c r="W558" s="66">
        <v>3875000</v>
      </c>
      <c r="X558" s="65" t="s">
        <v>109</v>
      </c>
      <c r="Y558" s="66" t="s">
        <v>698</v>
      </c>
      <c r="Z558" s="65" t="s">
        <v>78</v>
      </c>
      <c r="AA558" s="55">
        <f>1.6*90%</f>
        <v>1.4400000000000002</v>
      </c>
      <c r="AB558" s="161" t="s">
        <v>109</v>
      </c>
      <c r="AC558" s="68"/>
      <c r="AD558" s="69"/>
      <c r="AE558" s="69"/>
      <c r="AF558" s="69"/>
      <c r="AG558" s="69"/>
      <c r="AH558" s="69"/>
      <c r="AI558" s="69"/>
      <c r="AJ558" s="69"/>
      <c r="AK558" s="69"/>
      <c r="AL558" s="69"/>
      <c r="AM558" s="69"/>
      <c r="AN558" s="69"/>
      <c r="AO558" s="69"/>
      <c r="AP558" s="69"/>
      <c r="AQ558" s="69"/>
      <c r="AR558" s="69"/>
      <c r="AS558" s="69"/>
      <c r="AT558" s="69"/>
      <c r="AU558" s="69"/>
      <c r="AV558" s="69"/>
      <c r="AW558" s="69"/>
      <c r="AX558" s="69"/>
      <c r="AY558" s="69"/>
      <c r="AZ558" s="69"/>
      <c r="BA558" s="69"/>
      <c r="BB558" s="69"/>
      <c r="BC558" s="69"/>
      <c r="BD558" s="69"/>
      <c r="BE558" s="69"/>
      <c r="BF558" s="69"/>
      <c r="BG558" s="69"/>
      <c r="BH558" s="69"/>
      <c r="BI558" s="69"/>
      <c r="BJ558" s="69"/>
      <c r="BK558" s="69"/>
      <c r="BL558" s="69"/>
      <c r="BM558" s="69"/>
      <c r="BN558" s="69"/>
      <c r="BO558" s="69"/>
      <c r="BP558" s="69"/>
      <c r="BQ558" s="69"/>
      <c r="BR558" s="69"/>
      <c r="BS558" s="69"/>
      <c r="BT558" s="69"/>
      <c r="BU558" s="69"/>
      <c r="BV558" s="69"/>
      <c r="BW558" s="69"/>
      <c r="BX558" s="69"/>
      <c r="BY558" s="69"/>
      <c r="BZ558" s="69"/>
      <c r="CA558" s="69"/>
      <c r="CB558" s="69"/>
      <c r="CC558" s="69"/>
      <c r="CD558" s="70"/>
    </row>
    <row r="559" spans="1:82" s="67" customFormat="1" ht="47.25">
      <c r="A559" s="25">
        <f>+A417+1</f>
        <v>10</v>
      </c>
      <c r="B559" s="31" t="s">
        <v>3539</v>
      </c>
      <c r="C559" s="31" t="s">
        <v>3540</v>
      </c>
      <c r="D559" s="60">
        <v>20382</v>
      </c>
      <c r="E559" s="57">
        <v>35977</v>
      </c>
      <c r="F559" s="56"/>
      <c r="G559" s="58"/>
      <c r="H559" s="61" t="s">
        <v>1</v>
      </c>
      <c r="I559" s="61" t="s">
        <v>45</v>
      </c>
      <c r="J559" s="61" t="s">
        <v>2710</v>
      </c>
      <c r="K559" s="61" t="s">
        <v>2682</v>
      </c>
      <c r="L559" s="27" t="s">
        <v>3541</v>
      </c>
      <c r="M559" s="55" t="s">
        <v>117</v>
      </c>
      <c r="N559" s="31" t="s">
        <v>3061</v>
      </c>
      <c r="O559" s="31" t="s">
        <v>3542</v>
      </c>
      <c r="P559" s="31" t="s">
        <v>3543</v>
      </c>
      <c r="Q559" s="60">
        <v>36629</v>
      </c>
      <c r="R559" s="31" t="s">
        <v>45</v>
      </c>
      <c r="S559" s="61" t="s">
        <v>46</v>
      </c>
      <c r="T559" s="62" t="s">
        <v>47</v>
      </c>
      <c r="U559" s="55" t="s">
        <v>188</v>
      </c>
      <c r="V559" s="63" t="s">
        <v>78</v>
      </c>
      <c r="W559" s="64">
        <v>4921000</v>
      </c>
      <c r="X559" s="65" t="s">
        <v>47</v>
      </c>
      <c r="Y559" s="66" t="s">
        <v>2715</v>
      </c>
      <c r="Z559" s="65" t="s">
        <v>111</v>
      </c>
      <c r="AA559" s="55">
        <v>2.12</v>
      </c>
      <c r="AB559" s="65" t="s">
        <v>47</v>
      </c>
      <c r="AC559" s="78"/>
      <c r="AD559" s="69"/>
      <c r="AE559" s="69"/>
      <c r="AF559" s="69"/>
      <c r="AG559" s="69"/>
      <c r="AH559" s="69"/>
      <c r="AI559" s="69"/>
      <c r="AJ559" s="69"/>
      <c r="AK559" s="69"/>
      <c r="AL559" s="69"/>
      <c r="AM559" s="69"/>
      <c r="AN559" s="69"/>
      <c r="AO559" s="69"/>
      <c r="AP559" s="69"/>
      <c r="AQ559" s="69"/>
      <c r="AR559" s="69"/>
      <c r="AS559" s="69"/>
      <c r="AT559" s="69"/>
      <c r="AU559" s="69"/>
      <c r="AV559" s="69"/>
      <c r="AW559" s="69"/>
      <c r="AX559" s="69"/>
      <c r="AY559" s="69"/>
      <c r="AZ559" s="69"/>
      <c r="BA559" s="69"/>
      <c r="BB559" s="69"/>
      <c r="BC559" s="69"/>
      <c r="BD559" s="69"/>
      <c r="BE559" s="69"/>
      <c r="BF559" s="69"/>
      <c r="BG559" s="69"/>
      <c r="BH559" s="69"/>
      <c r="BI559" s="69"/>
      <c r="BJ559" s="69"/>
      <c r="BK559" s="69"/>
      <c r="BL559" s="69"/>
      <c r="BM559" s="69"/>
      <c r="BN559" s="69"/>
      <c r="BO559" s="69"/>
      <c r="BP559" s="69"/>
      <c r="BQ559" s="69"/>
      <c r="BR559" s="69"/>
      <c r="BS559" s="69"/>
      <c r="BT559" s="69"/>
      <c r="BU559" s="69"/>
      <c r="BV559" s="69"/>
      <c r="BW559" s="69"/>
      <c r="BX559" s="69"/>
      <c r="BY559" s="69"/>
      <c r="BZ559" s="69"/>
      <c r="CA559" s="69"/>
      <c r="CB559" s="69"/>
      <c r="CC559" s="69"/>
      <c r="CD559" s="70"/>
    </row>
    <row r="560" spans="1:82" s="67" customFormat="1" ht="31.5">
      <c r="A560" s="25">
        <f>+A568+1</f>
        <v>68</v>
      </c>
      <c r="B560" s="31" t="s">
        <v>3544</v>
      </c>
      <c r="C560" s="113" t="s">
        <v>3545</v>
      </c>
      <c r="D560" s="60" t="s">
        <v>3546</v>
      </c>
      <c r="E560" s="57">
        <v>42142</v>
      </c>
      <c r="F560" s="56"/>
      <c r="G560" s="58"/>
      <c r="H560" s="61" t="s">
        <v>1</v>
      </c>
      <c r="I560" s="61" t="s">
        <v>45</v>
      </c>
      <c r="J560" s="61" t="s">
        <v>2216</v>
      </c>
      <c r="K560" s="61" t="s">
        <v>2196</v>
      </c>
      <c r="L560" s="31" t="s">
        <v>412</v>
      </c>
      <c r="M560" s="55" t="s">
        <v>84</v>
      </c>
      <c r="N560" s="31" t="s">
        <v>3547</v>
      </c>
      <c r="O560" s="31" t="s">
        <v>3548</v>
      </c>
      <c r="P560" s="31" t="s">
        <v>3549</v>
      </c>
      <c r="Q560" s="60">
        <v>39428</v>
      </c>
      <c r="R560" s="31" t="s">
        <v>45</v>
      </c>
      <c r="S560" s="61" t="s">
        <v>186</v>
      </c>
      <c r="T560" s="161" t="s">
        <v>109</v>
      </c>
      <c r="U560" s="55" t="s">
        <v>298</v>
      </c>
      <c r="V560" s="63" t="s">
        <v>78</v>
      </c>
      <c r="W560" s="66">
        <v>3778000</v>
      </c>
      <c r="X560" s="65" t="s">
        <v>109</v>
      </c>
      <c r="Y560" s="36" t="s">
        <v>2201</v>
      </c>
      <c r="Z560" s="77" t="s">
        <v>78</v>
      </c>
      <c r="AA560" s="55">
        <f t="shared" si="20"/>
        <v>1.35</v>
      </c>
      <c r="AB560" s="161" t="s">
        <v>109</v>
      </c>
      <c r="AC560" s="68"/>
      <c r="AD560" s="69"/>
      <c r="AE560" s="69"/>
      <c r="AF560" s="69"/>
      <c r="AG560" s="69"/>
      <c r="AH560" s="69"/>
      <c r="AI560" s="69"/>
      <c r="AJ560" s="69"/>
      <c r="AK560" s="69"/>
      <c r="AL560" s="69"/>
      <c r="AM560" s="69"/>
      <c r="AN560" s="69"/>
      <c r="AO560" s="69"/>
      <c r="AP560" s="69"/>
      <c r="AQ560" s="69"/>
      <c r="AR560" s="69"/>
      <c r="AS560" s="69"/>
      <c r="AT560" s="69"/>
      <c r="AU560" s="69"/>
      <c r="AV560" s="69"/>
      <c r="AW560" s="69"/>
      <c r="AX560" s="69"/>
      <c r="AY560" s="69"/>
      <c r="AZ560" s="69"/>
      <c r="BA560" s="69"/>
      <c r="BB560" s="69"/>
      <c r="BC560" s="69"/>
      <c r="BD560" s="69"/>
      <c r="BE560" s="69"/>
      <c r="BF560" s="69"/>
      <c r="BG560" s="69"/>
      <c r="BH560" s="69"/>
      <c r="BI560" s="69"/>
      <c r="BJ560" s="69"/>
      <c r="BK560" s="69"/>
      <c r="BL560" s="69"/>
      <c r="BM560" s="69"/>
      <c r="BN560" s="69"/>
      <c r="BO560" s="69"/>
      <c r="BP560" s="69"/>
      <c r="BQ560" s="69"/>
      <c r="BR560" s="69"/>
      <c r="BS560" s="69"/>
      <c r="BT560" s="69"/>
      <c r="BU560" s="69"/>
      <c r="BV560" s="69"/>
      <c r="BW560" s="69"/>
      <c r="BX560" s="69"/>
      <c r="BY560" s="69"/>
      <c r="BZ560" s="69"/>
      <c r="CA560" s="69"/>
      <c r="CB560" s="69"/>
      <c r="CC560" s="69"/>
      <c r="CD560" s="70"/>
    </row>
    <row r="561" spans="1:82" s="67" customFormat="1" ht="31.5">
      <c r="A561" s="55">
        <f>+A192+1</f>
        <v>22</v>
      </c>
      <c r="B561" s="27" t="s">
        <v>3550</v>
      </c>
      <c r="C561" s="31" t="s">
        <v>3551</v>
      </c>
      <c r="D561" s="57">
        <v>31141</v>
      </c>
      <c r="E561" s="57">
        <v>40520</v>
      </c>
      <c r="F561" s="56"/>
      <c r="G561" s="58"/>
      <c r="H561" s="61" t="s">
        <v>3</v>
      </c>
      <c r="I561" s="61" t="s">
        <v>180</v>
      </c>
      <c r="J561" s="61" t="s">
        <v>927</v>
      </c>
      <c r="K561" s="61" t="s">
        <v>863</v>
      </c>
      <c r="L561" s="31" t="s">
        <v>3552</v>
      </c>
      <c r="M561" s="55" t="s">
        <v>84</v>
      </c>
      <c r="N561" s="31" t="s">
        <v>3553</v>
      </c>
      <c r="O561" s="31" t="s">
        <v>3554</v>
      </c>
      <c r="P561" s="31" t="s">
        <v>3555</v>
      </c>
      <c r="Q561" s="60" t="s">
        <v>3556</v>
      </c>
      <c r="R561" s="61" t="s">
        <v>180</v>
      </c>
      <c r="S561" s="61" t="s">
        <v>46</v>
      </c>
      <c r="T561" s="62" t="s">
        <v>47</v>
      </c>
      <c r="U561" s="198" t="s">
        <v>922</v>
      </c>
      <c r="V561" s="59" t="s">
        <v>49</v>
      </c>
      <c r="W561" s="64">
        <v>3875000</v>
      </c>
      <c r="X561" s="65" t="s">
        <v>47</v>
      </c>
      <c r="Y561" s="66" t="s">
        <v>430</v>
      </c>
      <c r="Z561" s="65" t="s">
        <v>152</v>
      </c>
      <c r="AA561" s="55">
        <v>1.91</v>
      </c>
      <c r="AB561" s="65" t="s">
        <v>47</v>
      </c>
      <c r="AC561" s="220" t="s">
        <v>1380</v>
      </c>
      <c r="AD561" s="69"/>
      <c r="AE561" s="69"/>
      <c r="AF561" s="69"/>
      <c r="AG561" s="69"/>
      <c r="AH561" s="69"/>
      <c r="AI561" s="69"/>
      <c r="AJ561" s="69"/>
      <c r="AK561" s="69"/>
      <c r="AL561" s="69"/>
      <c r="AM561" s="69"/>
      <c r="AN561" s="69"/>
      <c r="AO561" s="69"/>
      <c r="AP561" s="69"/>
      <c r="AQ561" s="69"/>
      <c r="AR561" s="69"/>
      <c r="AS561" s="69"/>
      <c r="AT561" s="69"/>
      <c r="AU561" s="69"/>
      <c r="AV561" s="69"/>
      <c r="AW561" s="69"/>
      <c r="AX561" s="69"/>
      <c r="AY561" s="69"/>
      <c r="AZ561" s="69"/>
      <c r="BA561" s="69"/>
      <c r="BB561" s="69"/>
      <c r="BC561" s="69"/>
      <c r="BD561" s="69"/>
      <c r="BE561" s="69"/>
      <c r="BF561" s="69"/>
      <c r="BG561" s="69"/>
      <c r="BH561" s="69"/>
      <c r="BI561" s="69"/>
      <c r="BJ561" s="69"/>
      <c r="BK561" s="69"/>
      <c r="BL561" s="69"/>
      <c r="BM561" s="69"/>
      <c r="BN561" s="69"/>
      <c r="BO561" s="69"/>
      <c r="BP561" s="69"/>
      <c r="BQ561" s="69"/>
      <c r="BR561" s="69"/>
      <c r="BS561" s="69"/>
      <c r="BT561" s="69"/>
      <c r="BU561" s="69"/>
      <c r="BV561" s="69"/>
      <c r="BW561" s="69"/>
      <c r="BX561" s="69"/>
      <c r="BY561" s="69"/>
      <c r="BZ561" s="69"/>
      <c r="CA561" s="69"/>
      <c r="CB561" s="69"/>
      <c r="CC561" s="69"/>
      <c r="CD561" s="70"/>
    </row>
    <row r="562" spans="1:82" s="67" customFormat="1" ht="31.5">
      <c r="A562" s="25">
        <f>+A391+1</f>
        <v>73</v>
      </c>
      <c r="B562" s="31" t="s">
        <v>3557</v>
      </c>
      <c r="C562" s="113" t="s">
        <v>3558</v>
      </c>
      <c r="D562" s="60" t="s">
        <v>3559</v>
      </c>
      <c r="E562" s="57">
        <v>42142</v>
      </c>
      <c r="F562" s="56"/>
      <c r="G562" s="58"/>
      <c r="H562" s="61" t="s">
        <v>1</v>
      </c>
      <c r="I562" s="61" t="s">
        <v>340</v>
      </c>
      <c r="J562" s="61" t="s">
        <v>2216</v>
      </c>
      <c r="K562" s="61" t="s">
        <v>2196</v>
      </c>
      <c r="L562" s="31" t="s">
        <v>3560</v>
      </c>
      <c r="M562" s="55" t="s">
        <v>84</v>
      </c>
      <c r="N562" s="31" t="s">
        <v>3561</v>
      </c>
      <c r="O562" s="31" t="s">
        <v>3562</v>
      </c>
      <c r="P562" s="31" t="s">
        <v>3563</v>
      </c>
      <c r="Q562" s="60">
        <v>37826</v>
      </c>
      <c r="R562" s="31" t="s">
        <v>340</v>
      </c>
      <c r="S562" s="61" t="s">
        <v>186</v>
      </c>
      <c r="T562" s="161" t="s">
        <v>109</v>
      </c>
      <c r="U562" s="55" t="s">
        <v>298</v>
      </c>
      <c r="V562" s="63" t="s">
        <v>78</v>
      </c>
      <c r="W562" s="66">
        <v>3778000</v>
      </c>
      <c r="X562" s="65" t="s">
        <v>109</v>
      </c>
      <c r="Y562" s="36" t="s">
        <v>2201</v>
      </c>
      <c r="Z562" s="77" t="s">
        <v>78</v>
      </c>
      <c r="AA562" s="55">
        <f t="shared" si="20"/>
        <v>1.35</v>
      </c>
      <c r="AB562" s="161" t="s">
        <v>109</v>
      </c>
      <c r="AC562" s="68"/>
      <c r="AD562" s="69"/>
      <c r="AE562" s="69"/>
      <c r="AF562" s="69"/>
      <c r="AG562" s="69"/>
      <c r="AH562" s="69"/>
      <c r="AI562" s="69"/>
      <c r="AJ562" s="69"/>
      <c r="AK562" s="69"/>
      <c r="AL562" s="69"/>
      <c r="AM562" s="69"/>
      <c r="AN562" s="69"/>
      <c r="AO562" s="69"/>
      <c r="AP562" s="69"/>
      <c r="AQ562" s="69"/>
      <c r="AR562" s="69"/>
      <c r="AS562" s="69"/>
      <c r="AT562" s="69"/>
      <c r="AU562" s="69"/>
      <c r="AV562" s="69"/>
      <c r="AW562" s="69"/>
      <c r="AX562" s="69"/>
      <c r="AY562" s="69"/>
      <c r="AZ562" s="69"/>
      <c r="BA562" s="69"/>
      <c r="BB562" s="69"/>
      <c r="BC562" s="69"/>
      <c r="BD562" s="69"/>
      <c r="BE562" s="69"/>
      <c r="BF562" s="69"/>
      <c r="BG562" s="69"/>
      <c r="BH562" s="69"/>
      <c r="BI562" s="69"/>
      <c r="BJ562" s="69"/>
      <c r="BK562" s="69"/>
      <c r="BL562" s="69"/>
      <c r="BM562" s="69"/>
      <c r="BN562" s="69"/>
      <c r="BO562" s="69"/>
      <c r="BP562" s="69"/>
      <c r="BQ562" s="69"/>
      <c r="BR562" s="69"/>
      <c r="BS562" s="69"/>
      <c r="BT562" s="69"/>
      <c r="BU562" s="69"/>
      <c r="BV562" s="69"/>
      <c r="BW562" s="69"/>
      <c r="BX562" s="69"/>
      <c r="BY562" s="69"/>
      <c r="BZ562" s="69"/>
      <c r="CA562" s="69"/>
      <c r="CB562" s="69"/>
      <c r="CC562" s="69"/>
      <c r="CD562" s="70"/>
    </row>
    <row r="563" spans="1:82" s="67" customFormat="1" ht="31.5">
      <c r="A563" s="25">
        <f>+A386+1</f>
        <v>68</v>
      </c>
      <c r="B563" s="31" t="s">
        <v>3564</v>
      </c>
      <c r="C563" s="113" t="s">
        <v>3565</v>
      </c>
      <c r="D563" s="60" t="s">
        <v>3566</v>
      </c>
      <c r="E563" s="57">
        <v>42142</v>
      </c>
      <c r="F563" s="56"/>
      <c r="G563" s="58"/>
      <c r="H563" s="61" t="s">
        <v>1</v>
      </c>
      <c r="I563" s="61" t="s">
        <v>45</v>
      </c>
      <c r="J563" s="61" t="s">
        <v>2216</v>
      </c>
      <c r="K563" s="61" t="s">
        <v>2196</v>
      </c>
      <c r="L563" s="27" t="s">
        <v>4</v>
      </c>
      <c r="M563" s="55" t="s">
        <v>469</v>
      </c>
      <c r="N563" s="31" t="s">
        <v>4</v>
      </c>
      <c r="O563" s="31" t="s">
        <v>3567</v>
      </c>
      <c r="P563" s="31" t="s">
        <v>3568</v>
      </c>
      <c r="Q563" s="60">
        <v>41928</v>
      </c>
      <c r="R563" s="31" t="s">
        <v>3569</v>
      </c>
      <c r="S563" s="61" t="s">
        <v>186</v>
      </c>
      <c r="T563" s="161" t="s">
        <v>109</v>
      </c>
      <c r="U563" s="55" t="s">
        <v>298</v>
      </c>
      <c r="V563" s="63" t="s">
        <v>78</v>
      </c>
      <c r="W563" s="66">
        <v>3778000</v>
      </c>
      <c r="X563" s="65" t="s">
        <v>109</v>
      </c>
      <c r="Y563" s="36" t="s">
        <v>2201</v>
      </c>
      <c r="Z563" s="77" t="s">
        <v>78</v>
      </c>
      <c r="AA563" s="55">
        <f t="shared" si="20"/>
        <v>1.35</v>
      </c>
      <c r="AB563" s="161" t="s">
        <v>109</v>
      </c>
      <c r="AC563" s="68"/>
      <c r="AD563" s="69"/>
      <c r="AE563" s="69"/>
      <c r="AF563" s="69"/>
      <c r="AG563" s="69"/>
      <c r="AH563" s="69"/>
      <c r="AI563" s="69"/>
      <c r="AJ563" s="69"/>
      <c r="AK563" s="69"/>
      <c r="AL563" s="69"/>
      <c r="AM563" s="69"/>
      <c r="AN563" s="69"/>
      <c r="AO563" s="69"/>
      <c r="AP563" s="69"/>
      <c r="AQ563" s="69"/>
      <c r="AR563" s="69"/>
      <c r="AS563" s="69"/>
      <c r="AT563" s="69"/>
      <c r="AU563" s="69"/>
      <c r="AV563" s="69"/>
      <c r="AW563" s="69"/>
      <c r="AX563" s="69"/>
      <c r="AY563" s="69"/>
      <c r="AZ563" s="69"/>
      <c r="BA563" s="69"/>
      <c r="BB563" s="69"/>
      <c r="BC563" s="69"/>
      <c r="BD563" s="69"/>
      <c r="BE563" s="69"/>
      <c r="BF563" s="69"/>
      <c r="BG563" s="69"/>
      <c r="BH563" s="69"/>
      <c r="BI563" s="69"/>
      <c r="BJ563" s="69"/>
      <c r="BK563" s="69"/>
      <c r="BL563" s="69"/>
      <c r="BM563" s="69"/>
      <c r="BN563" s="69"/>
      <c r="BO563" s="69"/>
      <c r="BP563" s="69"/>
      <c r="BQ563" s="69"/>
      <c r="BR563" s="69"/>
      <c r="BS563" s="69"/>
      <c r="BT563" s="69"/>
      <c r="BU563" s="69"/>
      <c r="BV563" s="69"/>
      <c r="BW563" s="69"/>
      <c r="BX563" s="69"/>
      <c r="BY563" s="69"/>
      <c r="BZ563" s="69"/>
      <c r="CA563" s="69"/>
      <c r="CB563" s="69"/>
      <c r="CC563" s="69"/>
      <c r="CD563" s="70"/>
    </row>
    <row r="564" spans="1:82" s="75" customFormat="1" ht="31.5">
      <c r="A564" s="25">
        <f>+A335+1</f>
        <v>17</v>
      </c>
      <c r="B564" s="32" t="s">
        <v>3570</v>
      </c>
      <c r="C564" s="31" t="s">
        <v>3571</v>
      </c>
      <c r="D564" s="34">
        <v>32903</v>
      </c>
      <c r="E564" s="71">
        <v>40490</v>
      </c>
      <c r="F564" s="28"/>
      <c r="G564" s="58"/>
      <c r="H564" s="61" t="s">
        <v>1</v>
      </c>
      <c r="I564" s="29" t="s">
        <v>45</v>
      </c>
      <c r="J564" s="61" t="s">
        <v>2216</v>
      </c>
      <c r="K564" s="61" t="s">
        <v>2196</v>
      </c>
      <c r="L564" s="31" t="s">
        <v>2229</v>
      </c>
      <c r="M564" s="61" t="s">
        <v>469</v>
      </c>
      <c r="N564" s="31" t="s">
        <v>2272</v>
      </c>
      <c r="O564" s="32" t="s">
        <v>3572</v>
      </c>
      <c r="P564" s="26" t="s">
        <v>3573</v>
      </c>
      <c r="Q564" s="256">
        <v>39512</v>
      </c>
      <c r="R564" s="26" t="s">
        <v>37</v>
      </c>
      <c r="S564" s="86" t="s">
        <v>160</v>
      </c>
      <c r="T564" s="273">
        <v>42156</v>
      </c>
      <c r="U564" s="25" t="s">
        <v>298</v>
      </c>
      <c r="V564" s="72" t="s">
        <v>78</v>
      </c>
      <c r="W564" s="35">
        <v>3778000</v>
      </c>
      <c r="X564" s="77" t="s">
        <v>47</v>
      </c>
      <c r="Y564" s="36" t="s">
        <v>2201</v>
      </c>
      <c r="Z564" s="77" t="s">
        <v>78</v>
      </c>
      <c r="AA564" s="25">
        <v>1.5</v>
      </c>
      <c r="AB564" s="77" t="s">
        <v>47</v>
      </c>
      <c r="AC564" s="37"/>
      <c r="AD564" s="13"/>
      <c r="AE564" s="69"/>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74"/>
    </row>
    <row r="565" spans="1:82" s="67" customFormat="1" ht="31.5">
      <c r="A565" s="55">
        <f>+A182+1</f>
        <v>12</v>
      </c>
      <c r="B565" s="27" t="s">
        <v>3574</v>
      </c>
      <c r="C565" s="31" t="s">
        <v>3575</v>
      </c>
      <c r="D565" s="57" t="s">
        <v>3576</v>
      </c>
      <c r="E565" s="57">
        <v>42005</v>
      </c>
      <c r="F565" s="56"/>
      <c r="G565" s="58"/>
      <c r="H565" s="61" t="s">
        <v>3</v>
      </c>
      <c r="I565" s="61" t="s">
        <v>45</v>
      </c>
      <c r="J565" s="61" t="s">
        <v>927</v>
      </c>
      <c r="K565" s="61" t="s">
        <v>863</v>
      </c>
      <c r="L565" s="31" t="s">
        <v>936</v>
      </c>
      <c r="M565" s="55" t="s">
        <v>84</v>
      </c>
      <c r="N565" s="31" t="s">
        <v>3577</v>
      </c>
      <c r="O565" s="31" t="s">
        <v>3578</v>
      </c>
      <c r="P565" s="31" t="s">
        <v>3579</v>
      </c>
      <c r="Q565" s="60">
        <v>39695</v>
      </c>
      <c r="R565" s="61" t="s">
        <v>673</v>
      </c>
      <c r="S565" s="86" t="s">
        <v>160</v>
      </c>
      <c r="T565" s="62" t="s">
        <v>47</v>
      </c>
      <c r="U565" s="198" t="s">
        <v>922</v>
      </c>
      <c r="V565" s="59" t="s">
        <v>49</v>
      </c>
      <c r="W565" s="64">
        <v>3875000</v>
      </c>
      <c r="X565" s="65" t="s">
        <v>47</v>
      </c>
      <c r="Y565" s="66" t="s">
        <v>698</v>
      </c>
      <c r="Z565" s="65" t="s">
        <v>78</v>
      </c>
      <c r="AA565" s="55">
        <v>1.6</v>
      </c>
      <c r="AB565" s="65" t="s">
        <v>47</v>
      </c>
      <c r="AC565" s="78"/>
      <c r="AD565" s="69"/>
      <c r="AE565" s="69"/>
      <c r="AF565" s="69"/>
      <c r="AG565" s="69"/>
      <c r="AH565" s="69"/>
      <c r="AI565" s="69"/>
      <c r="AJ565" s="69"/>
      <c r="AK565" s="69"/>
      <c r="AL565" s="69"/>
      <c r="AM565" s="69"/>
      <c r="AN565" s="69"/>
      <c r="AO565" s="69"/>
      <c r="AP565" s="69"/>
      <c r="AQ565" s="69"/>
      <c r="AR565" s="69"/>
      <c r="AS565" s="69"/>
      <c r="AT565" s="69"/>
      <c r="AU565" s="69"/>
      <c r="AV565" s="69"/>
      <c r="AW565" s="69"/>
      <c r="AX565" s="69"/>
      <c r="AY565" s="69"/>
      <c r="AZ565" s="69"/>
      <c r="BA565" s="69"/>
      <c r="BB565" s="69"/>
      <c r="BC565" s="69"/>
      <c r="BD565" s="69"/>
      <c r="BE565" s="69"/>
      <c r="BF565" s="69"/>
      <c r="BG565" s="69"/>
      <c r="BH565" s="69"/>
      <c r="BI565" s="69"/>
      <c r="BJ565" s="69"/>
      <c r="BK565" s="69"/>
      <c r="BL565" s="69"/>
      <c r="BM565" s="69"/>
      <c r="BN565" s="69"/>
      <c r="BO565" s="69"/>
      <c r="BP565" s="69"/>
      <c r="BQ565" s="69"/>
      <c r="BR565" s="69"/>
      <c r="BS565" s="69"/>
      <c r="BT565" s="69"/>
      <c r="BU565" s="69"/>
      <c r="BV565" s="69"/>
      <c r="BW565" s="69"/>
      <c r="BX565" s="69"/>
      <c r="BY565" s="69"/>
      <c r="BZ565" s="69"/>
      <c r="CA565" s="69"/>
      <c r="CB565" s="69"/>
      <c r="CC565" s="69"/>
      <c r="CD565" s="70"/>
    </row>
    <row r="566" spans="1:82" s="67" customFormat="1" ht="31.5">
      <c r="A566" s="55">
        <f>+A23+1</f>
        <v>13</v>
      </c>
      <c r="B566" s="27" t="s">
        <v>3580</v>
      </c>
      <c r="C566" s="27" t="s">
        <v>3581</v>
      </c>
      <c r="D566" s="56">
        <v>23410</v>
      </c>
      <c r="E566" s="71" t="s">
        <v>3582</v>
      </c>
      <c r="F566" s="28"/>
      <c r="G566" s="58"/>
      <c r="H566" s="55" t="s">
        <v>1</v>
      </c>
      <c r="I566" s="55" t="s">
        <v>2286</v>
      </c>
      <c r="J566" s="61" t="s">
        <v>3583</v>
      </c>
      <c r="K566" s="55" t="s">
        <v>65</v>
      </c>
      <c r="L566" s="27" t="s">
        <v>3584</v>
      </c>
      <c r="M566" s="55" t="s">
        <v>133</v>
      </c>
      <c r="N566" s="31" t="s">
        <v>3585</v>
      </c>
      <c r="O566" s="31" t="s">
        <v>3474</v>
      </c>
      <c r="P566" s="59" t="s">
        <v>3586</v>
      </c>
      <c r="Q566" s="60">
        <v>37109</v>
      </c>
      <c r="R566" s="61" t="s">
        <v>45</v>
      </c>
      <c r="S566" s="61" t="s">
        <v>46</v>
      </c>
      <c r="T566" s="62" t="s">
        <v>47</v>
      </c>
      <c r="U566" s="61" t="s">
        <v>922</v>
      </c>
      <c r="V566" s="59" t="s">
        <v>108</v>
      </c>
      <c r="W566" s="35">
        <v>4553000</v>
      </c>
      <c r="X566" s="65" t="s">
        <v>47</v>
      </c>
      <c r="Y566" s="36" t="s">
        <v>698</v>
      </c>
      <c r="Z566" s="77" t="s">
        <v>99</v>
      </c>
      <c r="AA566" s="55" t="s">
        <v>3587</v>
      </c>
      <c r="AB566" s="65" t="s">
        <v>47</v>
      </c>
      <c r="AC566" s="68"/>
      <c r="AD566" s="69"/>
      <c r="AE566" s="69"/>
      <c r="AF566" s="69"/>
      <c r="AG566" s="69"/>
      <c r="AH566" s="69"/>
      <c r="AI566" s="69"/>
      <c r="AJ566" s="69"/>
      <c r="AK566" s="69"/>
      <c r="AL566" s="69"/>
      <c r="AM566" s="69"/>
      <c r="AN566" s="69"/>
      <c r="AO566" s="69"/>
      <c r="AP566" s="69"/>
      <c r="AQ566" s="69"/>
      <c r="AR566" s="69"/>
      <c r="AS566" s="69"/>
      <c r="AT566" s="69"/>
      <c r="AU566" s="69"/>
      <c r="AV566" s="69"/>
      <c r="AW566" s="69"/>
      <c r="AX566" s="69"/>
      <c r="AY566" s="69"/>
      <c r="AZ566" s="69"/>
      <c r="BA566" s="69"/>
      <c r="BB566" s="69"/>
      <c r="BC566" s="69"/>
      <c r="BD566" s="69"/>
      <c r="BE566" s="69"/>
      <c r="BF566" s="69"/>
      <c r="BG566" s="69"/>
      <c r="BH566" s="69"/>
      <c r="BI566" s="69"/>
      <c r="BJ566" s="69"/>
      <c r="BK566" s="69"/>
      <c r="BL566" s="69"/>
      <c r="BM566" s="69"/>
      <c r="BN566" s="69"/>
      <c r="BO566" s="69"/>
      <c r="BP566" s="69"/>
      <c r="BQ566" s="69"/>
      <c r="BR566" s="69"/>
      <c r="BS566" s="69"/>
      <c r="BT566" s="69"/>
      <c r="BU566" s="69"/>
      <c r="BV566" s="69"/>
      <c r="BW566" s="69"/>
      <c r="BX566" s="69"/>
      <c r="BY566" s="69"/>
      <c r="BZ566" s="69"/>
      <c r="CA566" s="69"/>
      <c r="CB566" s="69"/>
      <c r="CC566" s="69"/>
      <c r="CD566" s="70"/>
    </row>
    <row r="567" spans="1:82" s="115" customFormat="1" ht="27.75" customHeight="1">
      <c r="A567" s="55">
        <v>19</v>
      </c>
      <c r="B567" s="27" t="s">
        <v>3588</v>
      </c>
      <c r="C567" s="31" t="s">
        <v>3589</v>
      </c>
      <c r="D567" s="57">
        <v>32842</v>
      </c>
      <c r="E567" s="57" t="s">
        <v>261</v>
      </c>
      <c r="F567" s="55" t="s">
        <v>84</v>
      </c>
      <c r="G567" s="31" t="s">
        <v>3590</v>
      </c>
      <c r="H567" s="61" t="s">
        <v>45</v>
      </c>
      <c r="I567" s="61" t="s">
        <v>46</v>
      </c>
      <c r="J567" s="62" t="s">
        <v>47</v>
      </c>
      <c r="K567" s="198" t="s">
        <v>922</v>
      </c>
      <c r="L567" s="59" t="s">
        <v>49</v>
      </c>
      <c r="M567" s="64">
        <v>3875000</v>
      </c>
      <c r="N567" s="65" t="s">
        <v>47</v>
      </c>
      <c r="O567" s="66" t="s">
        <v>537</v>
      </c>
      <c r="P567" s="65" t="s">
        <v>78</v>
      </c>
      <c r="Q567" s="55">
        <v>1.9</v>
      </c>
      <c r="R567" s="65" t="s">
        <v>47</v>
      </c>
      <c r="S567" s="16"/>
      <c r="T567" s="16"/>
      <c r="U567" s="16"/>
      <c r="V567" s="333"/>
      <c r="W567" s="334"/>
      <c r="X567" s="335"/>
      <c r="Y567" s="335"/>
      <c r="Z567" s="335"/>
      <c r="AA567" s="16"/>
      <c r="AB567" s="16"/>
      <c r="AC567" s="336"/>
      <c r="AE567" s="69"/>
    </row>
    <row r="568" spans="1:82" s="67" customFormat="1" ht="27.95" customHeight="1">
      <c r="A568" s="25">
        <f>+A385+1</f>
        <v>67</v>
      </c>
      <c r="B568" s="31" t="s">
        <v>3591</v>
      </c>
      <c r="C568" s="31" t="s">
        <v>3592</v>
      </c>
      <c r="D568" s="60" t="s">
        <v>1586</v>
      </c>
      <c r="E568" s="57">
        <v>42142</v>
      </c>
      <c r="F568" s="56"/>
      <c r="G568" s="58"/>
      <c r="H568" s="61" t="s">
        <v>1</v>
      </c>
      <c r="I568" s="61" t="s">
        <v>479</v>
      </c>
      <c r="J568" s="61" t="s">
        <v>2216</v>
      </c>
      <c r="K568" s="61" t="s">
        <v>2196</v>
      </c>
      <c r="L568" s="31" t="s">
        <v>936</v>
      </c>
      <c r="M568" s="55" t="s">
        <v>84</v>
      </c>
      <c r="N568" s="31" t="s">
        <v>3593</v>
      </c>
      <c r="O568" s="31" t="s">
        <v>3594</v>
      </c>
      <c r="P568" s="31" t="s">
        <v>3595</v>
      </c>
      <c r="Q568" s="60">
        <v>38476</v>
      </c>
      <c r="R568" s="31" t="s">
        <v>479</v>
      </c>
      <c r="S568" s="61" t="s">
        <v>186</v>
      </c>
      <c r="T568" s="161" t="s">
        <v>109</v>
      </c>
      <c r="U568" s="55" t="s">
        <v>298</v>
      </c>
      <c r="V568" s="63" t="s">
        <v>78</v>
      </c>
      <c r="W568" s="66">
        <v>3778000</v>
      </c>
      <c r="X568" s="65" t="s">
        <v>109</v>
      </c>
      <c r="Y568" s="66" t="s">
        <v>2201</v>
      </c>
      <c r="Z568" s="65" t="s">
        <v>78</v>
      </c>
      <c r="AA568" s="55">
        <f t="shared" si="20"/>
        <v>1.35</v>
      </c>
      <c r="AB568" s="161" t="s">
        <v>109</v>
      </c>
      <c r="AC568" s="68"/>
      <c r="AD568" s="69"/>
      <c r="AE568" s="69"/>
      <c r="AF568" s="69"/>
      <c r="AG568" s="69"/>
      <c r="AH568" s="69"/>
      <c r="AI568" s="69"/>
      <c r="AJ568" s="69"/>
      <c r="AK568" s="69"/>
      <c r="AL568" s="69"/>
      <c r="AM568" s="69"/>
      <c r="AN568" s="69"/>
      <c r="AO568" s="69"/>
      <c r="AP568" s="69"/>
      <c r="AQ568" s="69"/>
      <c r="AR568" s="69"/>
      <c r="AS568" s="69"/>
      <c r="AT568" s="69"/>
      <c r="AU568" s="69"/>
      <c r="AV568" s="69"/>
      <c r="AW568" s="69"/>
      <c r="AX568" s="69"/>
      <c r="AY568" s="69"/>
      <c r="AZ568" s="69"/>
      <c r="BA568" s="69"/>
      <c r="BB568" s="69"/>
      <c r="BC568" s="69"/>
      <c r="BD568" s="69"/>
      <c r="BE568" s="69"/>
      <c r="BF568" s="69"/>
      <c r="BG568" s="69"/>
      <c r="BH568" s="69"/>
      <c r="BI568" s="69"/>
      <c r="BJ568" s="69"/>
      <c r="BK568" s="69"/>
      <c r="BL568" s="69"/>
      <c r="BM568" s="69"/>
      <c r="BN568" s="69"/>
      <c r="BO568" s="69"/>
      <c r="BP568" s="69"/>
      <c r="BQ568" s="69"/>
      <c r="BR568" s="69"/>
      <c r="BS568" s="69"/>
      <c r="BT568" s="69"/>
      <c r="BU568" s="69"/>
      <c r="BV568" s="69"/>
      <c r="BW568" s="69"/>
      <c r="BX568" s="69"/>
      <c r="BY568" s="69"/>
      <c r="BZ568" s="69"/>
      <c r="CA568" s="69"/>
      <c r="CB568" s="69"/>
      <c r="CC568" s="69"/>
      <c r="CD568" s="70"/>
    </row>
    <row r="569" spans="1:82" s="67" customFormat="1" ht="27.95" customHeight="1">
      <c r="A569" s="25">
        <f>+A477+1</f>
        <v>70</v>
      </c>
      <c r="B569" s="31" t="s">
        <v>3596</v>
      </c>
      <c r="C569" s="31" t="s">
        <v>3597</v>
      </c>
      <c r="D569" s="60" t="s">
        <v>3598</v>
      </c>
      <c r="E569" s="57">
        <v>42142</v>
      </c>
      <c r="F569" s="56"/>
      <c r="G569" s="58"/>
      <c r="H569" s="61" t="s">
        <v>1</v>
      </c>
      <c r="I569" s="61" t="s">
        <v>102</v>
      </c>
      <c r="J569" s="61" t="s">
        <v>2710</v>
      </c>
      <c r="K569" s="61" t="s">
        <v>2682</v>
      </c>
      <c r="L569" s="27" t="s">
        <v>2058</v>
      </c>
      <c r="M569" s="55" t="s">
        <v>117</v>
      </c>
      <c r="N569" s="31" t="s">
        <v>2728</v>
      </c>
      <c r="O569" s="31" t="s">
        <v>3599</v>
      </c>
      <c r="P569" s="31" t="s">
        <v>3600</v>
      </c>
      <c r="Q569" s="60" t="s">
        <v>3601</v>
      </c>
      <c r="R569" s="31" t="s">
        <v>102</v>
      </c>
      <c r="S569" s="61" t="s">
        <v>186</v>
      </c>
      <c r="T569" s="65" t="s">
        <v>109</v>
      </c>
      <c r="U569" s="55" t="s">
        <v>121</v>
      </c>
      <c r="V569" s="63" t="s">
        <v>49</v>
      </c>
      <c r="W569" s="64">
        <v>4166000</v>
      </c>
      <c r="X569" s="65" t="s">
        <v>109</v>
      </c>
      <c r="Y569" s="66" t="s">
        <v>2715</v>
      </c>
      <c r="Z569" s="65" t="s">
        <v>78</v>
      </c>
      <c r="AA569" s="78">
        <f>1.68*90%</f>
        <v>1.512</v>
      </c>
      <c r="AB569" s="65" t="s">
        <v>109</v>
      </c>
      <c r="AC569" s="220"/>
      <c r="AD569" s="69"/>
      <c r="AE569" s="69"/>
      <c r="AF569" s="69"/>
      <c r="AG569" s="69"/>
      <c r="AH569" s="69"/>
      <c r="AI569" s="69"/>
      <c r="AJ569" s="69"/>
      <c r="AK569" s="69"/>
      <c r="AL569" s="69"/>
      <c r="AM569" s="69"/>
      <c r="AN569" s="69"/>
      <c r="AO569" s="69"/>
      <c r="AP569" s="69"/>
      <c r="AQ569" s="69"/>
      <c r="AR569" s="69"/>
      <c r="AS569" s="69"/>
      <c r="AT569" s="69"/>
      <c r="AU569" s="69"/>
      <c r="AV569" s="69"/>
      <c r="AW569" s="69"/>
      <c r="AX569" s="69"/>
      <c r="AY569" s="69"/>
      <c r="AZ569" s="69"/>
      <c r="BA569" s="69"/>
      <c r="BB569" s="69"/>
      <c r="BC569" s="69"/>
      <c r="BD569" s="69"/>
      <c r="BE569" s="69"/>
      <c r="BF569" s="69"/>
      <c r="BG569" s="69"/>
      <c r="BH569" s="69"/>
      <c r="BI569" s="69"/>
      <c r="BJ569" s="69"/>
      <c r="BK569" s="69"/>
      <c r="BL569" s="69"/>
      <c r="BM569" s="69"/>
      <c r="BN569" s="69"/>
      <c r="BO569" s="69"/>
      <c r="BP569" s="69"/>
      <c r="BQ569" s="69"/>
      <c r="BR569" s="69"/>
      <c r="BS569" s="69"/>
      <c r="BT569" s="69"/>
      <c r="BU569" s="69"/>
      <c r="BV569" s="69"/>
      <c r="BW569" s="69"/>
      <c r="BX569" s="69"/>
      <c r="BY569" s="69"/>
      <c r="BZ569" s="69"/>
      <c r="CA569" s="69"/>
      <c r="CB569" s="69"/>
      <c r="CC569" s="69"/>
      <c r="CD569" s="70"/>
    </row>
    <row r="570" spans="1:82" s="115" customFormat="1">
      <c r="A570" s="16"/>
      <c r="B570" s="327"/>
      <c r="C570" s="327"/>
      <c r="D570" s="327"/>
      <c r="E570" s="327"/>
      <c r="F570" s="328"/>
      <c r="G570" s="329"/>
      <c r="H570" s="330"/>
      <c r="I570" s="327"/>
      <c r="J570" s="331"/>
      <c r="K570" s="331"/>
      <c r="L570" s="327"/>
      <c r="M570" s="330"/>
      <c r="N570" s="332"/>
      <c r="O570" s="331"/>
      <c r="P570" s="16"/>
      <c r="Q570" s="16"/>
      <c r="R570" s="16"/>
      <c r="S570" s="16"/>
      <c r="T570" s="16"/>
      <c r="U570" s="16"/>
      <c r="V570" s="333"/>
      <c r="W570" s="334"/>
      <c r="X570" s="335"/>
      <c r="Y570" s="335"/>
      <c r="Z570" s="335"/>
      <c r="AA570" s="16"/>
      <c r="AB570" s="16"/>
      <c r="AC570" s="336"/>
    </row>
    <row r="571" spans="1:82" s="115" customFormat="1">
      <c r="A571" s="16"/>
      <c r="B571" s="327"/>
      <c r="C571" s="327"/>
      <c r="D571" s="327"/>
      <c r="E571" s="327"/>
      <c r="F571" s="328"/>
      <c r="G571" s="329"/>
      <c r="H571" s="330"/>
      <c r="I571" s="327"/>
      <c r="J571" s="331"/>
      <c r="K571" s="331"/>
      <c r="L571" s="327"/>
      <c r="M571" s="330"/>
      <c r="N571" s="332"/>
      <c r="O571" s="331"/>
      <c r="P571" s="16"/>
      <c r="Q571" s="16"/>
      <c r="R571" s="16"/>
      <c r="S571" s="16"/>
      <c r="T571" s="16"/>
      <c r="U571" s="16"/>
      <c r="V571" s="333"/>
      <c r="W571" s="334"/>
      <c r="X571" s="335"/>
      <c r="Y571" s="335"/>
      <c r="Z571" s="335"/>
      <c r="AA571" s="16"/>
      <c r="AB571" s="16"/>
      <c r="AC571" s="336"/>
    </row>
    <row r="572" spans="1:82" s="115" customFormat="1">
      <c r="A572" s="16"/>
      <c r="B572" s="327"/>
      <c r="C572" s="327"/>
      <c r="D572" s="327"/>
      <c r="E572" s="327"/>
      <c r="F572" s="328"/>
      <c r="G572" s="329"/>
      <c r="H572" s="330"/>
      <c r="I572" s="327"/>
      <c r="J572" s="331"/>
      <c r="K572" s="331"/>
      <c r="L572" s="327"/>
      <c r="M572" s="330"/>
      <c r="N572" s="332"/>
      <c r="O572" s="331"/>
      <c r="P572" s="16"/>
      <c r="Q572" s="16"/>
      <c r="R572" s="16"/>
      <c r="S572" s="16"/>
      <c r="T572" s="16"/>
      <c r="U572" s="16"/>
      <c r="V572" s="333"/>
      <c r="W572" s="334"/>
      <c r="X572" s="335"/>
      <c r="Y572" s="335"/>
      <c r="Z572" s="335"/>
      <c r="AA572" s="16"/>
      <c r="AB572" s="16"/>
      <c r="AC572" s="336"/>
    </row>
    <row r="573" spans="1:82" s="115" customFormat="1">
      <c r="A573" s="16"/>
      <c r="B573" s="327"/>
      <c r="C573" s="327"/>
      <c r="D573" s="327"/>
      <c r="E573" s="327"/>
      <c r="F573" s="328"/>
      <c r="G573" s="329"/>
      <c r="H573" s="330"/>
      <c r="I573" s="327"/>
      <c r="J573" s="331"/>
      <c r="K573" s="331"/>
      <c r="L573" s="327"/>
      <c r="M573" s="330"/>
      <c r="N573" s="332"/>
      <c r="O573" s="331"/>
      <c r="P573" s="16"/>
      <c r="Q573" s="16"/>
      <c r="R573" s="16"/>
      <c r="S573" s="16"/>
      <c r="T573" s="16"/>
      <c r="U573" s="16"/>
      <c r="V573" s="333"/>
      <c r="W573" s="334"/>
      <c r="X573" s="335"/>
      <c r="Y573" s="335"/>
      <c r="Z573" s="335"/>
      <c r="AA573" s="16"/>
      <c r="AB573" s="16"/>
      <c r="AC573" s="336"/>
    </row>
    <row r="574" spans="1:82" s="115" customFormat="1">
      <c r="A574" s="16"/>
      <c r="B574" s="327"/>
      <c r="C574" s="327"/>
      <c r="D574" s="327"/>
      <c r="E574" s="327"/>
      <c r="F574" s="328"/>
      <c r="G574" s="329"/>
      <c r="H574" s="330"/>
      <c r="I574" s="327"/>
      <c r="J574" s="331"/>
      <c r="K574" s="331"/>
      <c r="L574" s="327"/>
      <c r="M574" s="330"/>
      <c r="N574" s="332"/>
      <c r="O574" s="331"/>
      <c r="P574" s="16"/>
      <c r="Q574" s="16"/>
      <c r="R574" s="16"/>
      <c r="S574" s="16"/>
      <c r="T574" s="16"/>
      <c r="U574" s="16"/>
      <c r="V574" s="333"/>
      <c r="W574" s="334"/>
      <c r="X574" s="335"/>
      <c r="Y574" s="335"/>
      <c r="Z574" s="335"/>
      <c r="AA574" s="16"/>
      <c r="AB574" s="16"/>
      <c r="AC574" s="336"/>
    </row>
    <row r="575" spans="1:82">
      <c r="Y575" s="11"/>
      <c r="Z575" s="11"/>
      <c r="AA575" s="1"/>
      <c r="AB575" s="1"/>
    </row>
    <row r="576" spans="1:82">
      <c r="Y576" s="11"/>
      <c r="Z576" s="11"/>
      <c r="AA576" s="1"/>
      <c r="AB576" s="1"/>
    </row>
    <row r="577" spans="1:16369">
      <c r="Y577" s="11"/>
      <c r="Z577" s="11"/>
      <c r="AA577" s="1"/>
      <c r="AB577" s="1"/>
    </row>
    <row r="578" spans="1:16369">
      <c r="Y578" s="11"/>
      <c r="Z578" s="11"/>
      <c r="AA578" s="1">
        <f>1.91*90%</f>
        <v>1.7189999999999999</v>
      </c>
      <c r="AB578" s="1"/>
    </row>
    <row r="579" spans="1:16369">
      <c r="Y579" s="11"/>
      <c r="Z579" s="11"/>
      <c r="AA579" s="1"/>
      <c r="AB579" s="1"/>
    </row>
    <row r="580" spans="1:16369" s="12" customFormat="1">
      <c r="A580" s="1"/>
      <c r="B580" s="2"/>
      <c r="C580" s="3"/>
      <c r="D580" s="4"/>
      <c r="E580" s="9"/>
      <c r="F580" s="4"/>
      <c r="G580" s="5"/>
      <c r="H580" s="1"/>
      <c r="I580" s="1"/>
      <c r="J580" s="1"/>
      <c r="K580" s="1"/>
      <c r="L580" s="2"/>
      <c r="M580" s="1"/>
      <c r="N580" s="15"/>
      <c r="O580" s="6"/>
      <c r="P580" s="7"/>
      <c r="Q580" s="8"/>
      <c r="R580" s="9"/>
      <c r="S580" s="9"/>
      <c r="T580" s="9"/>
      <c r="U580" s="9"/>
      <c r="V580" s="7"/>
      <c r="W580" s="10"/>
      <c r="X580" s="11"/>
      <c r="Y580" s="11"/>
      <c r="Z580" s="11"/>
      <c r="AA580" s="1"/>
      <c r="AB580" s="1"/>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4"/>
      <c r="CE580" s="14"/>
      <c r="CF580" s="14"/>
      <c r="CG580" s="14"/>
      <c r="CH580" s="14"/>
      <c r="CI580" s="14"/>
      <c r="CJ580" s="14"/>
      <c r="CK580" s="14"/>
      <c r="CL580" s="14"/>
      <c r="CM580" s="14"/>
      <c r="CN580" s="14"/>
      <c r="CO580" s="14"/>
      <c r="CP580" s="14"/>
      <c r="CQ580" s="14"/>
      <c r="CR580" s="14"/>
      <c r="CS580" s="14"/>
      <c r="CT580" s="14"/>
      <c r="CU580" s="14"/>
      <c r="CV580" s="14"/>
      <c r="CW580" s="14"/>
      <c r="CX580" s="14"/>
      <c r="CY580" s="14"/>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c r="EE580" s="14"/>
      <c r="EF580" s="14"/>
      <c r="EG580" s="14"/>
      <c r="EH580" s="14"/>
      <c r="EI580" s="14"/>
      <c r="EJ580" s="14"/>
      <c r="EK580" s="14"/>
      <c r="EL580" s="14"/>
      <c r="EM580" s="14"/>
      <c r="EN580" s="14"/>
      <c r="EO580" s="14"/>
      <c r="EP580" s="14"/>
      <c r="EQ580" s="14"/>
      <c r="ER580" s="14"/>
      <c r="ES580" s="14"/>
      <c r="ET580" s="14"/>
      <c r="EU580" s="14"/>
      <c r="EV580" s="14"/>
      <c r="EW580" s="14"/>
      <c r="EX580" s="14"/>
      <c r="EY580" s="14"/>
      <c r="EZ580" s="14"/>
      <c r="FA580" s="14"/>
      <c r="FB580" s="14"/>
      <c r="FC580" s="14"/>
      <c r="FD580" s="14"/>
      <c r="FE580" s="14"/>
      <c r="FF580" s="14"/>
      <c r="FG580" s="14"/>
      <c r="FH580" s="14"/>
      <c r="FI580" s="14"/>
      <c r="FJ580" s="14"/>
      <c r="FK580" s="14"/>
      <c r="FL580" s="14"/>
      <c r="FM580" s="14"/>
      <c r="FN580" s="14"/>
      <c r="FO580" s="14"/>
      <c r="FP580" s="14"/>
      <c r="FQ580" s="14"/>
      <c r="FR580" s="14"/>
      <c r="FS580" s="14"/>
      <c r="FT580" s="14"/>
      <c r="FU580" s="14"/>
      <c r="FV580" s="14"/>
      <c r="FW580" s="14"/>
      <c r="FX580" s="14"/>
      <c r="FY580" s="14"/>
      <c r="FZ580" s="14"/>
      <c r="GA580" s="14"/>
      <c r="GB580" s="14"/>
      <c r="GC580" s="14"/>
      <c r="GD580" s="14"/>
      <c r="GE580" s="14"/>
      <c r="GF580" s="14"/>
      <c r="GG580" s="14"/>
      <c r="GH580" s="14"/>
      <c r="GI580" s="14"/>
      <c r="GJ580" s="14"/>
      <c r="GK580" s="14"/>
      <c r="GL580" s="14"/>
      <c r="GM580" s="14"/>
      <c r="GN580" s="14"/>
      <c r="GO580" s="14"/>
      <c r="GP580" s="14"/>
      <c r="GQ580" s="14"/>
      <c r="GR580" s="14"/>
      <c r="GS580" s="14"/>
      <c r="GT580" s="14"/>
      <c r="GU580" s="14"/>
      <c r="GV580" s="14"/>
      <c r="GW580" s="14"/>
      <c r="GX580" s="14"/>
      <c r="GY580" s="14"/>
      <c r="GZ580" s="14"/>
      <c r="HA580" s="14"/>
      <c r="HB580" s="14"/>
      <c r="HC580" s="14"/>
      <c r="HD580" s="14"/>
      <c r="HE580" s="14"/>
      <c r="HF580" s="14"/>
      <c r="HG580" s="14"/>
      <c r="HH580" s="14"/>
      <c r="HI580" s="14"/>
      <c r="HJ580" s="14"/>
      <c r="HK580" s="14"/>
      <c r="HL580" s="14"/>
      <c r="HM580" s="14"/>
      <c r="HN580" s="14"/>
      <c r="HO580" s="14"/>
      <c r="HP580" s="14"/>
      <c r="HQ580" s="14"/>
      <c r="HR580" s="14"/>
      <c r="HS580" s="14"/>
      <c r="HT580" s="14"/>
      <c r="HU580" s="14"/>
      <c r="HV580" s="14"/>
      <c r="HW580" s="14"/>
      <c r="HX580" s="14"/>
      <c r="HY580" s="14"/>
      <c r="HZ580" s="14"/>
      <c r="IA580" s="14"/>
      <c r="IB580" s="14"/>
      <c r="IC580" s="14"/>
      <c r="ID580" s="14"/>
      <c r="IE580" s="14"/>
      <c r="IF580" s="14"/>
      <c r="IG580" s="14"/>
      <c r="IH580" s="14"/>
      <c r="II580" s="14"/>
      <c r="IJ580" s="14"/>
      <c r="IK580" s="14"/>
      <c r="IL580" s="14"/>
      <c r="IM580" s="14"/>
      <c r="IN580" s="14"/>
      <c r="IO580" s="14"/>
      <c r="IP580" s="14"/>
      <c r="IQ580" s="14"/>
      <c r="IR580" s="14"/>
      <c r="IS580" s="14"/>
      <c r="IT580" s="14"/>
      <c r="IU580" s="14"/>
      <c r="IV580" s="14"/>
      <c r="IW580" s="14"/>
      <c r="IX580" s="14"/>
      <c r="IY580" s="14"/>
      <c r="IZ580" s="14"/>
      <c r="JA580" s="14"/>
      <c r="JB580" s="14"/>
      <c r="JC580" s="14"/>
      <c r="JD580" s="14"/>
      <c r="JE580" s="14"/>
      <c r="JF580" s="14"/>
      <c r="JG580" s="14"/>
      <c r="JH580" s="14"/>
      <c r="JI580" s="14"/>
      <c r="JJ580" s="14"/>
      <c r="JK580" s="14"/>
      <c r="JL580" s="14"/>
      <c r="JM580" s="14"/>
      <c r="JN580" s="14"/>
      <c r="JO580" s="14"/>
      <c r="JP580" s="14"/>
      <c r="JQ580" s="14"/>
      <c r="JR580" s="14"/>
      <c r="JS580" s="14"/>
      <c r="JT580" s="14"/>
      <c r="JU580" s="14"/>
      <c r="JV580" s="14"/>
      <c r="JW580" s="14"/>
      <c r="JX580" s="14"/>
      <c r="JY580" s="14"/>
      <c r="JZ580" s="14"/>
      <c r="KA580" s="14"/>
      <c r="KB580" s="14"/>
      <c r="KC580" s="14"/>
      <c r="KD580" s="14"/>
      <c r="KE580" s="14"/>
      <c r="KF580" s="14"/>
      <c r="KG580" s="14"/>
      <c r="KH580" s="14"/>
      <c r="KI580" s="14"/>
      <c r="KJ580" s="14"/>
      <c r="KK580" s="14"/>
      <c r="KL580" s="14"/>
      <c r="KM580" s="14"/>
      <c r="KN580" s="14"/>
      <c r="KO580" s="14"/>
      <c r="KP580" s="14"/>
      <c r="KQ580" s="14"/>
      <c r="KR580" s="14"/>
      <c r="KS580" s="14"/>
      <c r="KT580" s="14"/>
      <c r="KU580" s="14"/>
      <c r="KV580" s="14"/>
      <c r="KW580" s="14"/>
      <c r="KX580" s="14"/>
      <c r="KY580" s="14"/>
      <c r="KZ580" s="14"/>
      <c r="LA580" s="14"/>
      <c r="LB580" s="14"/>
      <c r="LC580" s="14"/>
      <c r="LD580" s="14"/>
      <c r="LE580" s="14"/>
      <c r="LF580" s="14"/>
      <c r="LG580" s="14"/>
      <c r="LH580" s="14"/>
      <c r="LI580" s="14"/>
      <c r="LJ580" s="14"/>
      <c r="LK580" s="14"/>
      <c r="LL580" s="14"/>
      <c r="LM580" s="14"/>
      <c r="LN580" s="14"/>
      <c r="LO580" s="14"/>
      <c r="LP580" s="14"/>
      <c r="LQ580" s="14"/>
      <c r="LR580" s="14"/>
      <c r="LS580" s="14"/>
      <c r="LT580" s="14"/>
      <c r="LU580" s="14"/>
      <c r="LV580" s="14"/>
      <c r="LW580" s="14"/>
      <c r="LX580" s="14"/>
      <c r="LY580" s="14"/>
      <c r="LZ580" s="14"/>
      <c r="MA580" s="14"/>
      <c r="MB580" s="14"/>
      <c r="MC580" s="14"/>
      <c r="MD580" s="14"/>
      <c r="ME580" s="14"/>
      <c r="MF580" s="14"/>
      <c r="MG580" s="14"/>
      <c r="MH580" s="14"/>
      <c r="MI580" s="14"/>
      <c r="MJ580" s="14"/>
      <c r="MK580" s="14"/>
      <c r="ML580" s="14"/>
      <c r="MM580" s="14"/>
      <c r="MN580" s="14"/>
      <c r="MO580" s="14"/>
      <c r="MP580" s="14"/>
      <c r="MQ580" s="14"/>
      <c r="MR580" s="14"/>
      <c r="MS580" s="14"/>
      <c r="MT580" s="14"/>
      <c r="MU580" s="14"/>
      <c r="MV580" s="14"/>
      <c r="MW580" s="14"/>
      <c r="MX580" s="14"/>
      <c r="MY580" s="14"/>
      <c r="MZ580" s="14"/>
      <c r="NA580" s="14"/>
      <c r="NB580" s="14"/>
      <c r="NC580" s="14"/>
      <c r="ND580" s="14"/>
      <c r="NE580" s="14"/>
      <c r="NF580" s="14"/>
      <c r="NG580" s="14"/>
      <c r="NH580" s="14"/>
      <c r="NI580" s="14"/>
      <c r="NJ580" s="14"/>
      <c r="NK580" s="14"/>
      <c r="NL580" s="14"/>
      <c r="NM580" s="14"/>
      <c r="NN580" s="14"/>
      <c r="NO580" s="14"/>
      <c r="NP580" s="14"/>
      <c r="NQ580" s="14"/>
      <c r="NR580" s="14"/>
      <c r="NS580" s="14"/>
      <c r="NT580" s="14"/>
      <c r="NU580" s="14"/>
      <c r="NV580" s="14"/>
      <c r="NW580" s="14"/>
      <c r="NX580" s="14"/>
      <c r="NY580" s="14"/>
      <c r="NZ580" s="14"/>
      <c r="OA580" s="14"/>
      <c r="OB580" s="14"/>
      <c r="OC580" s="14"/>
      <c r="OD580" s="14"/>
      <c r="OE580" s="14"/>
      <c r="OF580" s="14"/>
      <c r="OG580" s="14"/>
      <c r="OH580" s="14"/>
      <c r="OI580" s="14"/>
      <c r="OJ580" s="14"/>
      <c r="OK580" s="14"/>
      <c r="OL580" s="14"/>
      <c r="OM580" s="14"/>
      <c r="ON580" s="14"/>
      <c r="OO580" s="14"/>
      <c r="OP580" s="14"/>
      <c r="OQ580" s="14"/>
      <c r="OR580" s="14"/>
      <c r="OS580" s="14"/>
      <c r="OT580" s="14"/>
      <c r="OU580" s="14"/>
      <c r="OV580" s="14"/>
      <c r="OW580" s="14"/>
      <c r="OX580" s="14"/>
      <c r="OY580" s="14"/>
      <c r="OZ580" s="14"/>
      <c r="PA580" s="14"/>
      <c r="PB580" s="14"/>
      <c r="PC580" s="14"/>
      <c r="PD580" s="14"/>
      <c r="PE580" s="14"/>
      <c r="PF580" s="14"/>
      <c r="PG580" s="14"/>
      <c r="PH580" s="14"/>
      <c r="PI580" s="14"/>
      <c r="PJ580" s="14"/>
      <c r="PK580" s="14"/>
      <c r="PL580" s="14"/>
      <c r="PM580" s="14"/>
      <c r="PN580" s="14"/>
      <c r="PO580" s="14"/>
      <c r="PP580" s="14"/>
      <c r="PQ580" s="14"/>
      <c r="PR580" s="14"/>
      <c r="PS580" s="14"/>
      <c r="PT580" s="14"/>
      <c r="PU580" s="14"/>
      <c r="PV580" s="14"/>
      <c r="PW580" s="14"/>
      <c r="PX580" s="14"/>
      <c r="PY580" s="14"/>
      <c r="PZ580" s="14"/>
      <c r="QA580" s="14"/>
      <c r="QB580" s="14"/>
      <c r="QC580" s="14"/>
      <c r="QD580" s="14"/>
      <c r="QE580" s="14"/>
      <c r="QF580" s="14"/>
      <c r="QG580" s="14"/>
      <c r="QH580" s="14"/>
      <c r="QI580" s="14"/>
      <c r="QJ580" s="14"/>
      <c r="QK580" s="14"/>
      <c r="QL580" s="14"/>
      <c r="QM580" s="14"/>
      <c r="QN580" s="14"/>
      <c r="QO580" s="14"/>
      <c r="QP580" s="14"/>
      <c r="QQ580" s="14"/>
      <c r="QR580" s="14"/>
      <c r="QS580" s="14"/>
      <c r="QT580" s="14"/>
      <c r="QU580" s="14"/>
      <c r="QV580" s="14"/>
      <c r="QW580" s="14"/>
      <c r="QX580" s="14"/>
      <c r="QY580" s="14"/>
      <c r="QZ580" s="14"/>
      <c r="RA580" s="14"/>
      <c r="RB580" s="14"/>
      <c r="RC580" s="14"/>
      <c r="RD580" s="14"/>
      <c r="RE580" s="14"/>
      <c r="RF580" s="14"/>
      <c r="RG580" s="14"/>
      <c r="RH580" s="14"/>
      <c r="RI580" s="14"/>
      <c r="RJ580" s="14"/>
      <c r="RK580" s="14"/>
      <c r="RL580" s="14"/>
      <c r="RM580" s="14"/>
      <c r="RN580" s="14"/>
      <c r="RO580" s="14"/>
      <c r="RP580" s="14"/>
      <c r="RQ580" s="14"/>
      <c r="RR580" s="14"/>
      <c r="RS580" s="14"/>
      <c r="RT580" s="14"/>
      <c r="RU580" s="14"/>
      <c r="RV580" s="14"/>
      <c r="RW580" s="14"/>
      <c r="RX580" s="14"/>
      <c r="RY580" s="14"/>
      <c r="RZ580" s="14"/>
      <c r="SA580" s="14"/>
      <c r="SB580" s="14"/>
      <c r="SC580" s="14"/>
      <c r="SD580" s="14"/>
      <c r="SE580" s="14"/>
      <c r="SF580" s="14"/>
      <c r="SG580" s="14"/>
      <c r="SH580" s="14"/>
      <c r="SI580" s="14"/>
      <c r="SJ580" s="14"/>
      <c r="SK580" s="14"/>
      <c r="SL580" s="14"/>
      <c r="SM580" s="14"/>
      <c r="SN580" s="14"/>
      <c r="SO580" s="14"/>
      <c r="SP580" s="14"/>
      <c r="SQ580" s="14"/>
      <c r="SR580" s="14"/>
      <c r="SS580" s="14"/>
      <c r="ST580" s="14"/>
      <c r="SU580" s="14"/>
      <c r="SV580" s="14"/>
      <c r="SW580" s="14"/>
      <c r="SX580" s="14"/>
      <c r="SY580" s="14"/>
      <c r="SZ580" s="14"/>
      <c r="TA580" s="14"/>
      <c r="TB580" s="14"/>
      <c r="TC580" s="14"/>
      <c r="TD580" s="14"/>
      <c r="TE580" s="14"/>
      <c r="TF580" s="14"/>
      <c r="TG580" s="14"/>
      <c r="TH580" s="14"/>
      <c r="TI580" s="14"/>
      <c r="TJ580" s="14"/>
      <c r="TK580" s="14"/>
      <c r="TL580" s="14"/>
      <c r="TM580" s="14"/>
      <c r="TN580" s="14"/>
      <c r="TO580" s="14"/>
      <c r="TP580" s="14"/>
      <c r="TQ580" s="14"/>
      <c r="TR580" s="14"/>
      <c r="TS580" s="14"/>
      <c r="TT580" s="14"/>
      <c r="TU580" s="14"/>
      <c r="TV580" s="14"/>
      <c r="TW580" s="14"/>
      <c r="TX580" s="14"/>
      <c r="TY580" s="14"/>
      <c r="TZ580" s="14"/>
      <c r="UA580" s="14"/>
      <c r="UB580" s="14"/>
      <c r="UC580" s="14"/>
      <c r="UD580" s="14"/>
      <c r="UE580" s="14"/>
      <c r="UF580" s="14"/>
      <c r="UG580" s="14"/>
      <c r="UH580" s="14"/>
      <c r="UI580" s="14"/>
      <c r="UJ580" s="14"/>
      <c r="UK580" s="14"/>
      <c r="UL580" s="14"/>
      <c r="UM580" s="14"/>
      <c r="UN580" s="14"/>
      <c r="UO580" s="14"/>
      <c r="UP580" s="14"/>
      <c r="UQ580" s="14"/>
      <c r="UR580" s="14"/>
      <c r="US580" s="14"/>
      <c r="UT580" s="14"/>
      <c r="UU580" s="14"/>
      <c r="UV580" s="14"/>
      <c r="UW580" s="14"/>
      <c r="UX580" s="14"/>
      <c r="UY580" s="14"/>
      <c r="UZ580" s="14"/>
      <c r="VA580" s="14"/>
      <c r="VB580" s="14"/>
      <c r="VC580" s="14"/>
      <c r="VD580" s="14"/>
      <c r="VE580" s="14"/>
      <c r="VF580" s="14"/>
      <c r="VG580" s="14"/>
      <c r="VH580" s="14"/>
      <c r="VI580" s="14"/>
      <c r="VJ580" s="14"/>
      <c r="VK580" s="14"/>
      <c r="VL580" s="14"/>
      <c r="VM580" s="14"/>
      <c r="VN580" s="14"/>
      <c r="VO580" s="14"/>
      <c r="VP580" s="14"/>
      <c r="VQ580" s="14"/>
      <c r="VR580" s="14"/>
      <c r="VS580" s="14"/>
      <c r="VT580" s="14"/>
      <c r="VU580" s="14"/>
      <c r="VV580" s="14"/>
      <c r="VW580" s="14"/>
      <c r="VX580" s="14"/>
      <c r="VY580" s="14"/>
      <c r="VZ580" s="14"/>
      <c r="WA580" s="14"/>
      <c r="WB580" s="14"/>
      <c r="WC580" s="14"/>
      <c r="WD580" s="14"/>
      <c r="WE580" s="14"/>
      <c r="WF580" s="14"/>
      <c r="WG580" s="14"/>
      <c r="WH580" s="14"/>
      <c r="WI580" s="14"/>
      <c r="WJ580" s="14"/>
      <c r="WK580" s="14"/>
      <c r="WL580" s="14"/>
      <c r="WM580" s="14"/>
      <c r="WN580" s="14"/>
      <c r="WO580" s="14"/>
      <c r="WP580" s="14"/>
      <c r="WQ580" s="14"/>
      <c r="WR580" s="14"/>
      <c r="WS580" s="14"/>
      <c r="WT580" s="14"/>
      <c r="WU580" s="14"/>
      <c r="WV580" s="14"/>
      <c r="WW580" s="14"/>
      <c r="WX580" s="14"/>
      <c r="WY580" s="14"/>
      <c r="WZ580" s="14"/>
      <c r="XA580" s="14"/>
      <c r="XB580" s="14"/>
      <c r="XC580" s="14"/>
      <c r="XD580" s="14"/>
      <c r="XE580" s="14"/>
      <c r="XF580" s="14"/>
      <c r="XG580" s="14"/>
      <c r="XH580" s="14"/>
      <c r="XI580" s="14"/>
      <c r="XJ580" s="14"/>
      <c r="XK580" s="14"/>
      <c r="XL580" s="14"/>
      <c r="XM580" s="14"/>
      <c r="XN580" s="14"/>
      <c r="XO580" s="14"/>
      <c r="XP580" s="14"/>
      <c r="XQ580" s="14"/>
      <c r="XR580" s="14"/>
      <c r="XS580" s="14"/>
      <c r="XT580" s="14"/>
      <c r="XU580" s="14"/>
      <c r="XV580" s="14"/>
      <c r="XW580" s="14"/>
      <c r="XX580" s="14"/>
      <c r="XY580" s="14"/>
      <c r="XZ580" s="14"/>
      <c r="YA580" s="14"/>
      <c r="YB580" s="14"/>
      <c r="YC580" s="14"/>
      <c r="YD580" s="14"/>
      <c r="YE580" s="14"/>
      <c r="YF580" s="14"/>
      <c r="YG580" s="14"/>
      <c r="YH580" s="14"/>
      <c r="YI580" s="14"/>
      <c r="YJ580" s="14"/>
      <c r="YK580" s="14"/>
      <c r="YL580" s="14"/>
      <c r="YM580" s="14"/>
      <c r="YN580" s="14"/>
      <c r="YO580" s="14"/>
      <c r="YP580" s="14"/>
      <c r="YQ580" s="14"/>
      <c r="YR580" s="14"/>
      <c r="YS580" s="14"/>
      <c r="YT580" s="14"/>
      <c r="YU580" s="14"/>
      <c r="YV580" s="14"/>
      <c r="YW580" s="14"/>
      <c r="YX580" s="14"/>
      <c r="YY580" s="14"/>
      <c r="YZ580" s="14"/>
      <c r="ZA580" s="14"/>
      <c r="ZB580" s="14"/>
      <c r="ZC580" s="14"/>
      <c r="ZD580" s="14"/>
      <c r="ZE580" s="14"/>
      <c r="ZF580" s="14"/>
      <c r="ZG580" s="14"/>
      <c r="ZH580" s="14"/>
      <c r="ZI580" s="14"/>
      <c r="ZJ580" s="14"/>
      <c r="ZK580" s="14"/>
      <c r="ZL580" s="14"/>
      <c r="ZM580" s="14"/>
      <c r="ZN580" s="14"/>
      <c r="ZO580" s="14"/>
      <c r="ZP580" s="14"/>
      <c r="ZQ580" s="14"/>
      <c r="ZR580" s="14"/>
      <c r="ZS580" s="14"/>
      <c r="ZT580" s="14"/>
      <c r="ZU580" s="14"/>
      <c r="ZV580" s="14"/>
      <c r="ZW580" s="14"/>
      <c r="ZX580" s="14"/>
      <c r="ZY580" s="14"/>
      <c r="ZZ580" s="14"/>
      <c r="AAA580" s="14"/>
      <c r="AAB580" s="14"/>
      <c r="AAC580" s="14"/>
      <c r="AAD580" s="14"/>
      <c r="AAE580" s="14"/>
      <c r="AAF580" s="14"/>
      <c r="AAG580" s="14"/>
      <c r="AAH580" s="14"/>
      <c r="AAI580" s="14"/>
      <c r="AAJ580" s="14"/>
      <c r="AAK580" s="14"/>
      <c r="AAL580" s="14"/>
      <c r="AAM580" s="14"/>
      <c r="AAN580" s="14"/>
      <c r="AAO580" s="14"/>
      <c r="AAP580" s="14"/>
      <c r="AAQ580" s="14"/>
      <c r="AAR580" s="14"/>
      <c r="AAS580" s="14"/>
      <c r="AAT580" s="14"/>
      <c r="AAU580" s="14"/>
      <c r="AAV580" s="14"/>
      <c r="AAW580" s="14"/>
      <c r="AAX580" s="14"/>
      <c r="AAY580" s="14"/>
      <c r="AAZ580" s="14"/>
      <c r="ABA580" s="14"/>
      <c r="ABB580" s="14"/>
      <c r="ABC580" s="14"/>
      <c r="ABD580" s="14"/>
      <c r="ABE580" s="14"/>
      <c r="ABF580" s="14"/>
      <c r="ABG580" s="14"/>
      <c r="ABH580" s="14"/>
      <c r="ABI580" s="14"/>
      <c r="ABJ580" s="14"/>
      <c r="ABK580" s="14"/>
      <c r="ABL580" s="14"/>
      <c r="ABM580" s="14"/>
      <c r="ABN580" s="14"/>
      <c r="ABO580" s="14"/>
      <c r="ABP580" s="14"/>
      <c r="ABQ580" s="14"/>
      <c r="ABR580" s="14"/>
      <c r="ABS580" s="14"/>
      <c r="ABT580" s="14"/>
      <c r="ABU580" s="14"/>
      <c r="ABV580" s="14"/>
      <c r="ABW580" s="14"/>
      <c r="ABX580" s="14"/>
      <c r="ABY580" s="14"/>
      <c r="ABZ580" s="14"/>
      <c r="ACA580" s="14"/>
      <c r="ACB580" s="14"/>
      <c r="ACC580" s="14"/>
      <c r="ACD580" s="14"/>
      <c r="ACE580" s="14"/>
      <c r="ACF580" s="14"/>
      <c r="ACG580" s="14"/>
      <c r="ACH580" s="14"/>
      <c r="ACI580" s="14"/>
      <c r="ACJ580" s="14"/>
      <c r="ACK580" s="14"/>
      <c r="ACL580" s="14"/>
      <c r="ACM580" s="14"/>
      <c r="ACN580" s="14"/>
      <c r="ACO580" s="14"/>
      <c r="ACP580" s="14"/>
      <c r="ACQ580" s="14"/>
      <c r="ACR580" s="14"/>
      <c r="ACS580" s="14"/>
      <c r="ACT580" s="14"/>
      <c r="ACU580" s="14"/>
      <c r="ACV580" s="14"/>
      <c r="ACW580" s="14"/>
      <c r="ACX580" s="14"/>
      <c r="ACY580" s="14"/>
      <c r="ACZ580" s="14"/>
      <c r="ADA580" s="14"/>
      <c r="ADB580" s="14"/>
      <c r="ADC580" s="14"/>
      <c r="ADD580" s="14"/>
      <c r="ADE580" s="14"/>
      <c r="ADF580" s="14"/>
      <c r="ADG580" s="14"/>
      <c r="ADH580" s="14"/>
      <c r="ADI580" s="14"/>
      <c r="ADJ580" s="14"/>
      <c r="ADK580" s="14"/>
      <c r="ADL580" s="14"/>
      <c r="ADM580" s="14"/>
      <c r="ADN580" s="14"/>
      <c r="ADO580" s="14"/>
      <c r="ADP580" s="14"/>
      <c r="ADQ580" s="14"/>
      <c r="ADR580" s="14"/>
      <c r="ADS580" s="14"/>
      <c r="ADT580" s="14"/>
      <c r="ADU580" s="14"/>
      <c r="ADV580" s="14"/>
      <c r="ADW580" s="14"/>
      <c r="ADX580" s="14"/>
      <c r="ADY580" s="14"/>
      <c r="ADZ580" s="14"/>
      <c r="AEA580" s="14"/>
      <c r="AEB580" s="14"/>
      <c r="AEC580" s="14"/>
      <c r="AED580" s="14"/>
      <c r="AEE580" s="14"/>
      <c r="AEF580" s="14"/>
      <c r="AEG580" s="14"/>
      <c r="AEH580" s="14"/>
      <c r="AEI580" s="14"/>
      <c r="AEJ580" s="14"/>
      <c r="AEK580" s="14"/>
      <c r="AEL580" s="14"/>
      <c r="AEM580" s="14"/>
      <c r="AEN580" s="14"/>
      <c r="AEO580" s="14"/>
      <c r="AEP580" s="14"/>
      <c r="AEQ580" s="14"/>
      <c r="AER580" s="14"/>
      <c r="AES580" s="14"/>
      <c r="AET580" s="14"/>
      <c r="AEU580" s="14"/>
      <c r="AEV580" s="14"/>
      <c r="AEW580" s="14"/>
      <c r="AEX580" s="14"/>
      <c r="AEY580" s="14"/>
      <c r="AEZ580" s="14"/>
      <c r="AFA580" s="14"/>
      <c r="AFB580" s="14"/>
      <c r="AFC580" s="14"/>
      <c r="AFD580" s="14"/>
      <c r="AFE580" s="14"/>
      <c r="AFF580" s="14"/>
      <c r="AFG580" s="14"/>
      <c r="AFH580" s="14"/>
      <c r="AFI580" s="14"/>
      <c r="AFJ580" s="14"/>
      <c r="AFK580" s="14"/>
      <c r="AFL580" s="14"/>
      <c r="AFM580" s="14"/>
      <c r="AFN580" s="14"/>
      <c r="AFO580" s="14"/>
      <c r="AFP580" s="14"/>
      <c r="AFQ580" s="14"/>
      <c r="AFR580" s="14"/>
      <c r="AFS580" s="14"/>
      <c r="AFT580" s="14"/>
      <c r="AFU580" s="14"/>
      <c r="AFV580" s="14"/>
      <c r="AFW580" s="14"/>
      <c r="AFX580" s="14"/>
      <c r="AFY580" s="14"/>
      <c r="AFZ580" s="14"/>
      <c r="AGA580" s="14"/>
      <c r="AGB580" s="14"/>
      <c r="AGC580" s="14"/>
      <c r="AGD580" s="14"/>
      <c r="AGE580" s="14"/>
      <c r="AGF580" s="14"/>
      <c r="AGG580" s="14"/>
      <c r="AGH580" s="14"/>
      <c r="AGI580" s="14"/>
      <c r="AGJ580" s="14"/>
      <c r="AGK580" s="14"/>
      <c r="AGL580" s="14"/>
      <c r="AGM580" s="14"/>
      <c r="AGN580" s="14"/>
      <c r="AGO580" s="14"/>
      <c r="AGP580" s="14"/>
      <c r="AGQ580" s="14"/>
      <c r="AGR580" s="14"/>
      <c r="AGS580" s="14"/>
      <c r="AGT580" s="14"/>
      <c r="AGU580" s="14"/>
      <c r="AGV580" s="14"/>
      <c r="AGW580" s="14"/>
      <c r="AGX580" s="14"/>
      <c r="AGY580" s="14"/>
      <c r="AGZ580" s="14"/>
      <c r="AHA580" s="14"/>
      <c r="AHB580" s="14"/>
      <c r="AHC580" s="14"/>
      <c r="AHD580" s="14"/>
      <c r="AHE580" s="14"/>
      <c r="AHF580" s="14"/>
      <c r="AHG580" s="14"/>
      <c r="AHH580" s="14"/>
      <c r="AHI580" s="14"/>
      <c r="AHJ580" s="14"/>
      <c r="AHK580" s="14"/>
      <c r="AHL580" s="14"/>
      <c r="AHM580" s="14"/>
      <c r="AHN580" s="14"/>
      <c r="AHO580" s="14"/>
      <c r="AHP580" s="14"/>
      <c r="AHQ580" s="14"/>
      <c r="AHR580" s="14"/>
      <c r="AHS580" s="14"/>
      <c r="AHT580" s="14"/>
      <c r="AHU580" s="14"/>
      <c r="AHV580" s="14"/>
      <c r="AHW580" s="14"/>
      <c r="AHX580" s="14"/>
      <c r="AHY580" s="14"/>
      <c r="AHZ580" s="14"/>
      <c r="AIA580" s="14"/>
      <c r="AIB580" s="14"/>
      <c r="AIC580" s="14"/>
      <c r="AID580" s="14"/>
      <c r="AIE580" s="14"/>
      <c r="AIF580" s="14"/>
      <c r="AIG580" s="14"/>
      <c r="AIH580" s="14"/>
      <c r="AII580" s="14"/>
      <c r="AIJ580" s="14"/>
      <c r="AIK580" s="14"/>
      <c r="AIL580" s="14"/>
      <c r="AIM580" s="14"/>
      <c r="AIN580" s="14"/>
      <c r="AIO580" s="14"/>
      <c r="AIP580" s="14"/>
      <c r="AIQ580" s="14"/>
      <c r="AIR580" s="14"/>
      <c r="AIS580" s="14"/>
      <c r="AIT580" s="14"/>
      <c r="AIU580" s="14"/>
      <c r="AIV580" s="14"/>
      <c r="AIW580" s="14"/>
      <c r="AIX580" s="14"/>
      <c r="AIY580" s="14"/>
      <c r="AIZ580" s="14"/>
      <c r="AJA580" s="14"/>
      <c r="AJB580" s="14"/>
      <c r="AJC580" s="14"/>
      <c r="AJD580" s="14"/>
      <c r="AJE580" s="14"/>
      <c r="AJF580" s="14"/>
      <c r="AJG580" s="14"/>
      <c r="AJH580" s="14"/>
      <c r="AJI580" s="14"/>
      <c r="AJJ580" s="14"/>
      <c r="AJK580" s="14"/>
      <c r="AJL580" s="14"/>
      <c r="AJM580" s="14"/>
      <c r="AJN580" s="14"/>
      <c r="AJO580" s="14"/>
      <c r="AJP580" s="14"/>
      <c r="AJQ580" s="14"/>
      <c r="AJR580" s="14"/>
      <c r="AJS580" s="14"/>
      <c r="AJT580" s="14"/>
      <c r="AJU580" s="14"/>
      <c r="AJV580" s="14"/>
      <c r="AJW580" s="14"/>
      <c r="AJX580" s="14"/>
      <c r="AJY580" s="14"/>
      <c r="AJZ580" s="14"/>
      <c r="AKA580" s="14"/>
      <c r="AKB580" s="14"/>
      <c r="AKC580" s="14"/>
      <c r="AKD580" s="14"/>
      <c r="AKE580" s="14"/>
      <c r="AKF580" s="14"/>
      <c r="AKG580" s="14"/>
      <c r="AKH580" s="14"/>
      <c r="AKI580" s="14"/>
      <c r="AKJ580" s="14"/>
      <c r="AKK580" s="14"/>
      <c r="AKL580" s="14"/>
      <c r="AKM580" s="14"/>
      <c r="AKN580" s="14"/>
      <c r="AKO580" s="14"/>
      <c r="AKP580" s="14"/>
      <c r="AKQ580" s="14"/>
      <c r="AKR580" s="14"/>
      <c r="AKS580" s="14"/>
      <c r="AKT580" s="14"/>
      <c r="AKU580" s="14"/>
      <c r="AKV580" s="14"/>
      <c r="AKW580" s="14"/>
      <c r="AKX580" s="14"/>
      <c r="AKY580" s="14"/>
      <c r="AKZ580" s="14"/>
      <c r="ALA580" s="14"/>
      <c r="ALB580" s="14"/>
      <c r="ALC580" s="14"/>
      <c r="ALD580" s="14"/>
      <c r="ALE580" s="14"/>
      <c r="ALF580" s="14"/>
      <c r="ALG580" s="14"/>
      <c r="ALH580" s="14"/>
      <c r="ALI580" s="14"/>
      <c r="ALJ580" s="14"/>
      <c r="ALK580" s="14"/>
      <c r="ALL580" s="14"/>
      <c r="ALM580" s="14"/>
      <c r="ALN580" s="14"/>
      <c r="ALO580" s="14"/>
      <c r="ALP580" s="14"/>
      <c r="ALQ580" s="14"/>
      <c r="ALR580" s="14"/>
      <c r="ALS580" s="14"/>
      <c r="ALT580" s="14"/>
      <c r="ALU580" s="14"/>
      <c r="ALV580" s="14"/>
      <c r="ALW580" s="14"/>
      <c r="ALX580" s="14"/>
      <c r="ALY580" s="14"/>
      <c r="ALZ580" s="14"/>
      <c r="AMA580" s="14"/>
      <c r="AMB580" s="14"/>
      <c r="AMC580" s="14"/>
      <c r="AMD580" s="14"/>
      <c r="AME580" s="14"/>
      <c r="AMF580" s="14"/>
      <c r="AMG580" s="14"/>
      <c r="AMH580" s="14"/>
      <c r="AMI580" s="14"/>
      <c r="AMJ580" s="14"/>
      <c r="AMK580" s="14"/>
      <c r="AML580" s="14"/>
      <c r="AMM580" s="14"/>
      <c r="AMN580" s="14"/>
      <c r="AMO580" s="14"/>
      <c r="AMP580" s="14"/>
      <c r="AMQ580" s="14"/>
      <c r="AMR580" s="14"/>
      <c r="AMS580" s="14"/>
      <c r="AMT580" s="14"/>
      <c r="AMU580" s="14"/>
      <c r="AMV580" s="14"/>
      <c r="AMW580" s="14"/>
      <c r="AMX580" s="14"/>
      <c r="AMY580" s="14"/>
      <c r="AMZ580" s="14"/>
      <c r="ANA580" s="14"/>
      <c r="ANB580" s="14"/>
      <c r="ANC580" s="14"/>
      <c r="AND580" s="14"/>
      <c r="ANE580" s="14"/>
      <c r="ANF580" s="14"/>
      <c r="ANG580" s="14"/>
      <c r="ANH580" s="14"/>
      <c r="ANI580" s="14"/>
      <c r="ANJ580" s="14"/>
      <c r="ANK580" s="14"/>
      <c r="ANL580" s="14"/>
      <c r="ANM580" s="14"/>
      <c r="ANN580" s="14"/>
      <c r="ANO580" s="14"/>
      <c r="ANP580" s="14"/>
      <c r="ANQ580" s="14"/>
      <c r="ANR580" s="14"/>
      <c r="ANS580" s="14"/>
      <c r="ANT580" s="14"/>
      <c r="ANU580" s="14"/>
      <c r="ANV580" s="14"/>
      <c r="ANW580" s="14"/>
      <c r="ANX580" s="14"/>
      <c r="ANY580" s="14"/>
      <c r="ANZ580" s="14"/>
      <c r="AOA580" s="14"/>
      <c r="AOB580" s="14"/>
      <c r="AOC580" s="14"/>
      <c r="AOD580" s="14"/>
      <c r="AOE580" s="14"/>
      <c r="AOF580" s="14"/>
      <c r="AOG580" s="14"/>
      <c r="AOH580" s="14"/>
      <c r="AOI580" s="14"/>
      <c r="AOJ580" s="14"/>
      <c r="AOK580" s="14"/>
      <c r="AOL580" s="14"/>
      <c r="AOM580" s="14"/>
      <c r="AON580" s="14"/>
      <c r="AOO580" s="14"/>
      <c r="AOP580" s="14"/>
      <c r="AOQ580" s="14"/>
      <c r="AOR580" s="14"/>
      <c r="AOS580" s="14"/>
      <c r="AOT580" s="14"/>
      <c r="AOU580" s="14"/>
      <c r="AOV580" s="14"/>
      <c r="AOW580" s="14"/>
      <c r="AOX580" s="14"/>
      <c r="AOY580" s="14"/>
      <c r="AOZ580" s="14"/>
      <c r="APA580" s="14"/>
      <c r="APB580" s="14"/>
      <c r="APC580" s="14"/>
      <c r="APD580" s="14"/>
      <c r="APE580" s="14"/>
      <c r="APF580" s="14"/>
      <c r="APG580" s="14"/>
      <c r="APH580" s="14"/>
      <c r="API580" s="14"/>
      <c r="APJ580" s="14"/>
      <c r="APK580" s="14"/>
      <c r="APL580" s="14"/>
      <c r="APM580" s="14"/>
      <c r="APN580" s="14"/>
      <c r="APO580" s="14"/>
      <c r="APP580" s="14"/>
      <c r="APQ580" s="14"/>
      <c r="APR580" s="14"/>
      <c r="APS580" s="14"/>
      <c r="APT580" s="14"/>
      <c r="APU580" s="14"/>
      <c r="APV580" s="14"/>
      <c r="APW580" s="14"/>
      <c r="APX580" s="14"/>
      <c r="APY580" s="14"/>
      <c r="APZ580" s="14"/>
      <c r="AQA580" s="14"/>
      <c r="AQB580" s="14"/>
      <c r="AQC580" s="14"/>
      <c r="AQD580" s="14"/>
      <c r="AQE580" s="14"/>
      <c r="AQF580" s="14"/>
      <c r="AQG580" s="14"/>
      <c r="AQH580" s="14"/>
      <c r="AQI580" s="14"/>
      <c r="AQJ580" s="14"/>
      <c r="AQK580" s="14"/>
      <c r="AQL580" s="14"/>
      <c r="AQM580" s="14"/>
      <c r="AQN580" s="14"/>
      <c r="AQO580" s="14"/>
      <c r="AQP580" s="14"/>
      <c r="AQQ580" s="14"/>
      <c r="AQR580" s="14"/>
      <c r="AQS580" s="14"/>
      <c r="AQT580" s="14"/>
      <c r="AQU580" s="14"/>
      <c r="AQV580" s="14"/>
      <c r="AQW580" s="14"/>
      <c r="AQX580" s="14"/>
      <c r="AQY580" s="14"/>
      <c r="AQZ580" s="14"/>
      <c r="ARA580" s="14"/>
      <c r="ARB580" s="14"/>
      <c r="ARC580" s="14"/>
      <c r="ARD580" s="14"/>
      <c r="ARE580" s="14"/>
      <c r="ARF580" s="14"/>
      <c r="ARG580" s="14"/>
      <c r="ARH580" s="14"/>
      <c r="ARI580" s="14"/>
      <c r="ARJ580" s="14"/>
      <c r="ARK580" s="14"/>
      <c r="ARL580" s="14"/>
      <c r="ARM580" s="14"/>
      <c r="ARN580" s="14"/>
      <c r="ARO580" s="14"/>
      <c r="ARP580" s="14"/>
      <c r="ARQ580" s="14"/>
      <c r="ARR580" s="14"/>
      <c r="ARS580" s="14"/>
      <c r="ART580" s="14"/>
      <c r="ARU580" s="14"/>
      <c r="ARV580" s="14"/>
      <c r="ARW580" s="14"/>
      <c r="ARX580" s="14"/>
      <c r="ARY580" s="14"/>
      <c r="ARZ580" s="14"/>
      <c r="ASA580" s="14"/>
      <c r="ASB580" s="14"/>
      <c r="ASC580" s="14"/>
      <c r="ASD580" s="14"/>
      <c r="ASE580" s="14"/>
      <c r="ASF580" s="14"/>
      <c r="ASG580" s="14"/>
      <c r="ASH580" s="14"/>
      <c r="ASI580" s="14"/>
      <c r="ASJ580" s="14"/>
      <c r="ASK580" s="14"/>
      <c r="ASL580" s="14"/>
      <c r="ASM580" s="14"/>
      <c r="ASN580" s="14"/>
      <c r="ASO580" s="14"/>
      <c r="ASP580" s="14"/>
      <c r="ASQ580" s="14"/>
      <c r="ASR580" s="14"/>
      <c r="ASS580" s="14"/>
      <c r="AST580" s="14"/>
      <c r="ASU580" s="14"/>
      <c r="ASV580" s="14"/>
      <c r="ASW580" s="14"/>
      <c r="ASX580" s="14"/>
      <c r="ASY580" s="14"/>
      <c r="ASZ580" s="14"/>
      <c r="ATA580" s="14"/>
      <c r="ATB580" s="14"/>
      <c r="ATC580" s="14"/>
      <c r="ATD580" s="14"/>
      <c r="ATE580" s="14"/>
      <c r="ATF580" s="14"/>
      <c r="ATG580" s="14"/>
      <c r="ATH580" s="14"/>
      <c r="ATI580" s="14"/>
      <c r="ATJ580" s="14"/>
      <c r="ATK580" s="14"/>
      <c r="ATL580" s="14"/>
      <c r="ATM580" s="14"/>
      <c r="ATN580" s="14"/>
      <c r="ATO580" s="14"/>
      <c r="ATP580" s="14"/>
      <c r="ATQ580" s="14"/>
      <c r="ATR580" s="14"/>
      <c r="ATS580" s="14"/>
      <c r="ATT580" s="14"/>
      <c r="ATU580" s="14"/>
      <c r="ATV580" s="14"/>
      <c r="ATW580" s="14"/>
      <c r="ATX580" s="14"/>
      <c r="ATY580" s="14"/>
      <c r="ATZ580" s="14"/>
      <c r="AUA580" s="14"/>
      <c r="AUB580" s="14"/>
      <c r="AUC580" s="14"/>
      <c r="AUD580" s="14"/>
      <c r="AUE580" s="14"/>
      <c r="AUF580" s="14"/>
      <c r="AUG580" s="14"/>
      <c r="AUH580" s="14"/>
      <c r="AUI580" s="14"/>
      <c r="AUJ580" s="14"/>
      <c r="AUK580" s="14"/>
      <c r="AUL580" s="14"/>
      <c r="AUM580" s="14"/>
      <c r="AUN580" s="14"/>
      <c r="AUO580" s="14"/>
      <c r="AUP580" s="14"/>
      <c r="AUQ580" s="14"/>
      <c r="AUR580" s="14"/>
      <c r="AUS580" s="14"/>
      <c r="AUT580" s="14"/>
      <c r="AUU580" s="14"/>
      <c r="AUV580" s="14"/>
      <c r="AUW580" s="14"/>
      <c r="AUX580" s="14"/>
      <c r="AUY580" s="14"/>
      <c r="AUZ580" s="14"/>
      <c r="AVA580" s="14"/>
      <c r="AVB580" s="14"/>
      <c r="AVC580" s="14"/>
      <c r="AVD580" s="14"/>
      <c r="AVE580" s="14"/>
      <c r="AVF580" s="14"/>
      <c r="AVG580" s="14"/>
      <c r="AVH580" s="14"/>
      <c r="AVI580" s="14"/>
      <c r="AVJ580" s="14"/>
      <c r="AVK580" s="14"/>
      <c r="AVL580" s="14"/>
      <c r="AVM580" s="14"/>
      <c r="AVN580" s="14"/>
      <c r="AVO580" s="14"/>
      <c r="AVP580" s="14"/>
      <c r="AVQ580" s="14"/>
      <c r="AVR580" s="14"/>
      <c r="AVS580" s="14"/>
      <c r="AVT580" s="14"/>
      <c r="AVU580" s="14"/>
      <c r="AVV580" s="14"/>
      <c r="AVW580" s="14"/>
      <c r="AVX580" s="14"/>
      <c r="AVY580" s="14"/>
      <c r="AVZ580" s="14"/>
      <c r="AWA580" s="14"/>
      <c r="AWB580" s="14"/>
      <c r="AWC580" s="14"/>
      <c r="AWD580" s="14"/>
      <c r="AWE580" s="14"/>
      <c r="AWF580" s="14"/>
      <c r="AWG580" s="14"/>
      <c r="AWH580" s="14"/>
      <c r="AWI580" s="14"/>
      <c r="AWJ580" s="14"/>
      <c r="AWK580" s="14"/>
      <c r="AWL580" s="14"/>
      <c r="AWM580" s="14"/>
      <c r="AWN580" s="14"/>
      <c r="AWO580" s="14"/>
      <c r="AWP580" s="14"/>
      <c r="AWQ580" s="14"/>
      <c r="AWR580" s="14"/>
      <c r="AWS580" s="14"/>
      <c r="AWT580" s="14"/>
      <c r="AWU580" s="14"/>
      <c r="AWV580" s="14"/>
      <c r="AWW580" s="14"/>
      <c r="AWX580" s="14"/>
      <c r="AWY580" s="14"/>
      <c r="AWZ580" s="14"/>
      <c r="AXA580" s="14"/>
      <c r="AXB580" s="14"/>
      <c r="AXC580" s="14"/>
      <c r="AXD580" s="14"/>
      <c r="AXE580" s="14"/>
      <c r="AXF580" s="14"/>
      <c r="AXG580" s="14"/>
      <c r="AXH580" s="14"/>
      <c r="AXI580" s="14"/>
      <c r="AXJ580" s="14"/>
      <c r="AXK580" s="14"/>
      <c r="AXL580" s="14"/>
      <c r="AXM580" s="14"/>
      <c r="AXN580" s="14"/>
      <c r="AXO580" s="14"/>
      <c r="AXP580" s="14"/>
      <c r="AXQ580" s="14"/>
      <c r="AXR580" s="14"/>
      <c r="AXS580" s="14"/>
      <c r="AXT580" s="14"/>
      <c r="AXU580" s="14"/>
      <c r="AXV580" s="14"/>
      <c r="AXW580" s="14"/>
      <c r="AXX580" s="14"/>
      <c r="AXY580" s="14"/>
      <c r="AXZ580" s="14"/>
      <c r="AYA580" s="14"/>
      <c r="AYB580" s="14"/>
      <c r="AYC580" s="14"/>
      <c r="AYD580" s="14"/>
      <c r="AYE580" s="14"/>
      <c r="AYF580" s="14"/>
      <c r="AYG580" s="14"/>
      <c r="AYH580" s="14"/>
      <c r="AYI580" s="14"/>
      <c r="AYJ580" s="14"/>
      <c r="AYK580" s="14"/>
      <c r="AYL580" s="14"/>
      <c r="AYM580" s="14"/>
      <c r="AYN580" s="14"/>
      <c r="AYO580" s="14"/>
      <c r="AYP580" s="14"/>
      <c r="AYQ580" s="14"/>
      <c r="AYR580" s="14"/>
      <c r="AYS580" s="14"/>
      <c r="AYT580" s="14"/>
      <c r="AYU580" s="14"/>
      <c r="AYV580" s="14"/>
      <c r="AYW580" s="14"/>
      <c r="AYX580" s="14"/>
      <c r="AYY580" s="14"/>
      <c r="AYZ580" s="14"/>
      <c r="AZA580" s="14"/>
      <c r="AZB580" s="14"/>
      <c r="AZC580" s="14"/>
      <c r="AZD580" s="14"/>
      <c r="AZE580" s="14"/>
      <c r="AZF580" s="14"/>
      <c r="AZG580" s="14"/>
      <c r="AZH580" s="14"/>
      <c r="AZI580" s="14"/>
      <c r="AZJ580" s="14"/>
      <c r="AZK580" s="14"/>
      <c r="AZL580" s="14"/>
      <c r="AZM580" s="14"/>
      <c r="AZN580" s="14"/>
      <c r="AZO580" s="14"/>
      <c r="AZP580" s="14"/>
      <c r="AZQ580" s="14"/>
      <c r="AZR580" s="14"/>
      <c r="AZS580" s="14"/>
      <c r="AZT580" s="14"/>
      <c r="AZU580" s="14"/>
      <c r="AZV580" s="14"/>
      <c r="AZW580" s="14"/>
      <c r="AZX580" s="14"/>
      <c r="AZY580" s="14"/>
      <c r="AZZ580" s="14"/>
      <c r="BAA580" s="14"/>
      <c r="BAB580" s="14"/>
      <c r="BAC580" s="14"/>
      <c r="BAD580" s="14"/>
      <c r="BAE580" s="14"/>
      <c r="BAF580" s="14"/>
      <c r="BAG580" s="14"/>
      <c r="BAH580" s="14"/>
      <c r="BAI580" s="14"/>
      <c r="BAJ580" s="14"/>
      <c r="BAK580" s="14"/>
      <c r="BAL580" s="14"/>
      <c r="BAM580" s="14"/>
      <c r="BAN580" s="14"/>
      <c r="BAO580" s="14"/>
      <c r="BAP580" s="14"/>
      <c r="BAQ580" s="14"/>
      <c r="BAR580" s="14"/>
      <c r="BAS580" s="14"/>
      <c r="BAT580" s="14"/>
      <c r="BAU580" s="14"/>
      <c r="BAV580" s="14"/>
      <c r="BAW580" s="14"/>
      <c r="BAX580" s="14"/>
      <c r="BAY580" s="14"/>
      <c r="BAZ580" s="14"/>
      <c r="BBA580" s="14"/>
      <c r="BBB580" s="14"/>
      <c r="BBC580" s="14"/>
      <c r="BBD580" s="14"/>
      <c r="BBE580" s="14"/>
      <c r="BBF580" s="14"/>
      <c r="BBG580" s="14"/>
      <c r="BBH580" s="14"/>
      <c r="BBI580" s="14"/>
      <c r="BBJ580" s="14"/>
      <c r="BBK580" s="14"/>
      <c r="BBL580" s="14"/>
      <c r="BBM580" s="14"/>
      <c r="BBN580" s="14"/>
      <c r="BBO580" s="14"/>
      <c r="BBP580" s="14"/>
      <c r="BBQ580" s="14"/>
      <c r="BBR580" s="14"/>
      <c r="BBS580" s="14"/>
      <c r="BBT580" s="14"/>
      <c r="BBU580" s="14"/>
      <c r="BBV580" s="14"/>
      <c r="BBW580" s="14"/>
      <c r="BBX580" s="14"/>
      <c r="BBY580" s="14"/>
      <c r="BBZ580" s="14"/>
      <c r="BCA580" s="14"/>
      <c r="BCB580" s="14"/>
      <c r="BCC580" s="14"/>
      <c r="BCD580" s="14"/>
      <c r="BCE580" s="14"/>
      <c r="BCF580" s="14"/>
      <c r="BCG580" s="14"/>
      <c r="BCH580" s="14"/>
      <c r="BCI580" s="14"/>
      <c r="BCJ580" s="14"/>
      <c r="BCK580" s="14"/>
      <c r="BCL580" s="14"/>
      <c r="BCM580" s="14"/>
      <c r="BCN580" s="14"/>
      <c r="BCO580" s="14"/>
      <c r="BCP580" s="14"/>
      <c r="BCQ580" s="14"/>
      <c r="BCR580" s="14"/>
      <c r="BCS580" s="14"/>
      <c r="BCT580" s="14"/>
      <c r="BCU580" s="14"/>
      <c r="BCV580" s="14"/>
      <c r="BCW580" s="14"/>
      <c r="BCX580" s="14"/>
      <c r="BCY580" s="14"/>
      <c r="BCZ580" s="14"/>
      <c r="BDA580" s="14"/>
      <c r="BDB580" s="14"/>
      <c r="BDC580" s="14"/>
      <c r="BDD580" s="14"/>
      <c r="BDE580" s="14"/>
      <c r="BDF580" s="14"/>
      <c r="BDG580" s="14"/>
      <c r="BDH580" s="14"/>
      <c r="BDI580" s="14"/>
      <c r="BDJ580" s="14"/>
      <c r="BDK580" s="14"/>
      <c r="BDL580" s="14"/>
      <c r="BDM580" s="14"/>
      <c r="BDN580" s="14"/>
      <c r="BDO580" s="14"/>
      <c r="BDP580" s="14"/>
      <c r="BDQ580" s="14"/>
      <c r="BDR580" s="14"/>
      <c r="BDS580" s="14"/>
      <c r="BDT580" s="14"/>
      <c r="BDU580" s="14"/>
      <c r="BDV580" s="14"/>
      <c r="BDW580" s="14"/>
      <c r="BDX580" s="14"/>
      <c r="BDY580" s="14"/>
      <c r="BDZ580" s="14"/>
      <c r="BEA580" s="14"/>
      <c r="BEB580" s="14"/>
      <c r="BEC580" s="14"/>
      <c r="BED580" s="14"/>
      <c r="BEE580" s="14"/>
      <c r="BEF580" s="14"/>
      <c r="BEG580" s="14"/>
      <c r="BEH580" s="14"/>
      <c r="BEI580" s="14"/>
      <c r="BEJ580" s="14"/>
      <c r="BEK580" s="14"/>
      <c r="BEL580" s="14"/>
      <c r="BEM580" s="14"/>
      <c r="BEN580" s="14"/>
      <c r="BEO580" s="14"/>
      <c r="BEP580" s="14"/>
      <c r="BEQ580" s="14"/>
      <c r="BER580" s="14"/>
      <c r="BES580" s="14"/>
      <c r="BET580" s="14"/>
      <c r="BEU580" s="14"/>
      <c r="BEV580" s="14"/>
      <c r="BEW580" s="14"/>
      <c r="BEX580" s="14"/>
      <c r="BEY580" s="14"/>
      <c r="BEZ580" s="14"/>
      <c r="BFA580" s="14"/>
      <c r="BFB580" s="14"/>
      <c r="BFC580" s="14"/>
      <c r="BFD580" s="14"/>
      <c r="BFE580" s="14"/>
      <c r="BFF580" s="14"/>
      <c r="BFG580" s="14"/>
      <c r="BFH580" s="14"/>
      <c r="BFI580" s="14"/>
      <c r="BFJ580" s="14"/>
      <c r="BFK580" s="14"/>
      <c r="BFL580" s="14"/>
      <c r="BFM580" s="14"/>
      <c r="BFN580" s="14"/>
      <c r="BFO580" s="14"/>
      <c r="BFP580" s="14"/>
      <c r="BFQ580" s="14"/>
      <c r="BFR580" s="14"/>
      <c r="BFS580" s="14"/>
      <c r="BFT580" s="14"/>
      <c r="BFU580" s="14"/>
      <c r="BFV580" s="14"/>
      <c r="BFW580" s="14"/>
      <c r="BFX580" s="14"/>
      <c r="BFY580" s="14"/>
      <c r="BFZ580" s="14"/>
      <c r="BGA580" s="14"/>
      <c r="BGB580" s="14"/>
      <c r="BGC580" s="14"/>
      <c r="BGD580" s="14"/>
      <c r="BGE580" s="14"/>
      <c r="BGF580" s="14"/>
      <c r="BGG580" s="14"/>
      <c r="BGH580" s="14"/>
      <c r="BGI580" s="14"/>
      <c r="BGJ580" s="14"/>
      <c r="BGK580" s="14"/>
      <c r="BGL580" s="14"/>
      <c r="BGM580" s="14"/>
      <c r="BGN580" s="14"/>
      <c r="BGO580" s="14"/>
      <c r="BGP580" s="14"/>
      <c r="BGQ580" s="14"/>
      <c r="BGR580" s="14"/>
      <c r="BGS580" s="14"/>
      <c r="BGT580" s="14"/>
      <c r="BGU580" s="14"/>
      <c r="BGV580" s="14"/>
      <c r="BGW580" s="14"/>
      <c r="BGX580" s="14"/>
      <c r="BGY580" s="14"/>
      <c r="BGZ580" s="14"/>
      <c r="BHA580" s="14"/>
      <c r="BHB580" s="14"/>
      <c r="BHC580" s="14"/>
      <c r="BHD580" s="14"/>
      <c r="BHE580" s="14"/>
      <c r="BHF580" s="14"/>
      <c r="BHG580" s="14"/>
      <c r="BHH580" s="14"/>
      <c r="BHI580" s="14"/>
      <c r="BHJ580" s="14"/>
      <c r="BHK580" s="14"/>
      <c r="BHL580" s="14"/>
      <c r="BHM580" s="14"/>
      <c r="BHN580" s="14"/>
      <c r="BHO580" s="14"/>
      <c r="BHP580" s="14"/>
      <c r="BHQ580" s="14"/>
      <c r="BHR580" s="14"/>
      <c r="BHS580" s="14"/>
      <c r="BHT580" s="14"/>
      <c r="BHU580" s="14"/>
      <c r="BHV580" s="14"/>
      <c r="BHW580" s="14"/>
      <c r="BHX580" s="14"/>
      <c r="BHY580" s="14"/>
      <c r="BHZ580" s="14"/>
      <c r="BIA580" s="14"/>
      <c r="BIB580" s="14"/>
      <c r="BIC580" s="14"/>
      <c r="BID580" s="14"/>
      <c r="BIE580" s="14"/>
      <c r="BIF580" s="14"/>
      <c r="BIG580" s="14"/>
      <c r="BIH580" s="14"/>
      <c r="BII580" s="14"/>
      <c r="BIJ580" s="14"/>
      <c r="BIK580" s="14"/>
      <c r="BIL580" s="14"/>
      <c r="BIM580" s="14"/>
      <c r="BIN580" s="14"/>
      <c r="BIO580" s="14"/>
      <c r="BIP580" s="14"/>
      <c r="BIQ580" s="14"/>
      <c r="BIR580" s="14"/>
      <c r="BIS580" s="14"/>
      <c r="BIT580" s="14"/>
      <c r="BIU580" s="14"/>
      <c r="BIV580" s="14"/>
      <c r="BIW580" s="14"/>
      <c r="BIX580" s="14"/>
      <c r="BIY580" s="14"/>
      <c r="BIZ580" s="14"/>
      <c r="BJA580" s="14"/>
      <c r="BJB580" s="14"/>
      <c r="BJC580" s="14"/>
      <c r="BJD580" s="14"/>
      <c r="BJE580" s="14"/>
      <c r="BJF580" s="14"/>
      <c r="BJG580" s="14"/>
      <c r="BJH580" s="14"/>
      <c r="BJI580" s="14"/>
      <c r="BJJ580" s="14"/>
      <c r="BJK580" s="14"/>
      <c r="BJL580" s="14"/>
      <c r="BJM580" s="14"/>
      <c r="BJN580" s="14"/>
      <c r="BJO580" s="14"/>
      <c r="BJP580" s="14"/>
      <c r="BJQ580" s="14"/>
      <c r="BJR580" s="14"/>
      <c r="BJS580" s="14"/>
      <c r="BJT580" s="14"/>
      <c r="BJU580" s="14"/>
      <c r="BJV580" s="14"/>
      <c r="BJW580" s="14"/>
      <c r="BJX580" s="14"/>
      <c r="BJY580" s="14"/>
      <c r="BJZ580" s="14"/>
      <c r="BKA580" s="14"/>
      <c r="BKB580" s="14"/>
      <c r="BKC580" s="14"/>
      <c r="BKD580" s="14"/>
      <c r="BKE580" s="14"/>
      <c r="BKF580" s="14"/>
      <c r="BKG580" s="14"/>
      <c r="BKH580" s="14"/>
      <c r="BKI580" s="14"/>
      <c r="BKJ580" s="14"/>
      <c r="BKK580" s="14"/>
      <c r="BKL580" s="14"/>
      <c r="BKM580" s="14"/>
      <c r="BKN580" s="14"/>
      <c r="BKO580" s="14"/>
      <c r="BKP580" s="14"/>
      <c r="BKQ580" s="14"/>
      <c r="BKR580" s="14"/>
      <c r="BKS580" s="14"/>
      <c r="BKT580" s="14"/>
      <c r="BKU580" s="14"/>
      <c r="BKV580" s="14"/>
      <c r="BKW580" s="14"/>
      <c r="BKX580" s="14"/>
      <c r="BKY580" s="14"/>
      <c r="BKZ580" s="14"/>
      <c r="BLA580" s="14"/>
      <c r="BLB580" s="14"/>
      <c r="BLC580" s="14"/>
      <c r="BLD580" s="14"/>
      <c r="BLE580" s="14"/>
      <c r="BLF580" s="14"/>
      <c r="BLG580" s="14"/>
      <c r="BLH580" s="14"/>
      <c r="BLI580" s="14"/>
      <c r="BLJ580" s="14"/>
      <c r="BLK580" s="14"/>
      <c r="BLL580" s="14"/>
      <c r="BLM580" s="14"/>
      <c r="BLN580" s="14"/>
      <c r="BLO580" s="14"/>
      <c r="BLP580" s="14"/>
      <c r="BLQ580" s="14"/>
      <c r="BLR580" s="14"/>
      <c r="BLS580" s="14"/>
      <c r="BLT580" s="14"/>
      <c r="BLU580" s="14"/>
      <c r="BLV580" s="14"/>
      <c r="BLW580" s="14"/>
      <c r="BLX580" s="14"/>
      <c r="BLY580" s="14"/>
      <c r="BLZ580" s="14"/>
      <c r="BMA580" s="14"/>
      <c r="BMB580" s="14"/>
      <c r="BMC580" s="14"/>
      <c r="BMD580" s="14"/>
      <c r="BME580" s="14"/>
      <c r="BMF580" s="14"/>
      <c r="BMG580" s="14"/>
      <c r="BMH580" s="14"/>
      <c r="BMI580" s="14"/>
      <c r="BMJ580" s="14"/>
      <c r="BMK580" s="14"/>
      <c r="BML580" s="14"/>
      <c r="BMM580" s="14"/>
      <c r="BMN580" s="14"/>
      <c r="BMO580" s="14"/>
      <c r="BMP580" s="14"/>
      <c r="BMQ580" s="14"/>
      <c r="BMR580" s="14"/>
      <c r="BMS580" s="14"/>
      <c r="BMT580" s="14"/>
      <c r="BMU580" s="14"/>
      <c r="BMV580" s="14"/>
      <c r="BMW580" s="14"/>
      <c r="BMX580" s="14"/>
      <c r="BMY580" s="14"/>
      <c r="BMZ580" s="14"/>
      <c r="BNA580" s="14"/>
      <c r="BNB580" s="14"/>
      <c r="BNC580" s="14"/>
      <c r="BND580" s="14"/>
      <c r="BNE580" s="14"/>
      <c r="BNF580" s="14"/>
      <c r="BNG580" s="14"/>
      <c r="BNH580" s="14"/>
      <c r="BNI580" s="14"/>
      <c r="BNJ580" s="14"/>
      <c r="BNK580" s="14"/>
      <c r="BNL580" s="14"/>
      <c r="BNM580" s="14"/>
      <c r="BNN580" s="14"/>
      <c r="BNO580" s="14"/>
      <c r="BNP580" s="14"/>
      <c r="BNQ580" s="14"/>
      <c r="BNR580" s="14"/>
      <c r="BNS580" s="14"/>
      <c r="BNT580" s="14"/>
      <c r="BNU580" s="14"/>
      <c r="BNV580" s="14"/>
      <c r="BNW580" s="14"/>
      <c r="BNX580" s="14"/>
      <c r="BNY580" s="14"/>
      <c r="BNZ580" s="14"/>
      <c r="BOA580" s="14"/>
      <c r="BOB580" s="14"/>
      <c r="BOC580" s="14"/>
      <c r="BOD580" s="14"/>
      <c r="BOE580" s="14"/>
      <c r="BOF580" s="14"/>
      <c r="BOG580" s="14"/>
      <c r="BOH580" s="14"/>
      <c r="BOI580" s="14"/>
      <c r="BOJ580" s="14"/>
      <c r="BOK580" s="14"/>
      <c r="BOL580" s="14"/>
      <c r="BOM580" s="14"/>
      <c r="BON580" s="14"/>
      <c r="BOO580" s="14"/>
      <c r="BOP580" s="14"/>
      <c r="BOQ580" s="14"/>
      <c r="BOR580" s="14"/>
      <c r="BOS580" s="14"/>
      <c r="BOT580" s="14"/>
      <c r="BOU580" s="14"/>
      <c r="BOV580" s="14"/>
      <c r="BOW580" s="14"/>
      <c r="BOX580" s="14"/>
      <c r="BOY580" s="14"/>
      <c r="BOZ580" s="14"/>
      <c r="BPA580" s="14"/>
      <c r="BPB580" s="14"/>
      <c r="BPC580" s="14"/>
      <c r="BPD580" s="14"/>
      <c r="BPE580" s="14"/>
      <c r="BPF580" s="14"/>
      <c r="BPG580" s="14"/>
      <c r="BPH580" s="14"/>
      <c r="BPI580" s="14"/>
      <c r="BPJ580" s="14"/>
      <c r="BPK580" s="14"/>
      <c r="BPL580" s="14"/>
      <c r="BPM580" s="14"/>
      <c r="BPN580" s="14"/>
      <c r="BPO580" s="14"/>
      <c r="BPP580" s="14"/>
      <c r="BPQ580" s="14"/>
      <c r="BPR580" s="14"/>
      <c r="BPS580" s="14"/>
      <c r="BPT580" s="14"/>
      <c r="BPU580" s="14"/>
      <c r="BPV580" s="14"/>
      <c r="BPW580" s="14"/>
      <c r="BPX580" s="14"/>
      <c r="BPY580" s="14"/>
      <c r="BPZ580" s="14"/>
      <c r="BQA580" s="14"/>
      <c r="BQB580" s="14"/>
      <c r="BQC580" s="14"/>
      <c r="BQD580" s="14"/>
      <c r="BQE580" s="14"/>
      <c r="BQF580" s="14"/>
      <c r="BQG580" s="14"/>
      <c r="BQH580" s="14"/>
      <c r="BQI580" s="14"/>
      <c r="BQJ580" s="14"/>
      <c r="BQK580" s="14"/>
      <c r="BQL580" s="14"/>
      <c r="BQM580" s="14"/>
      <c r="BQN580" s="14"/>
      <c r="BQO580" s="14"/>
      <c r="BQP580" s="14"/>
      <c r="BQQ580" s="14"/>
      <c r="BQR580" s="14"/>
      <c r="BQS580" s="14"/>
      <c r="BQT580" s="14"/>
      <c r="BQU580" s="14"/>
      <c r="BQV580" s="14"/>
      <c r="BQW580" s="14"/>
      <c r="BQX580" s="14"/>
      <c r="BQY580" s="14"/>
      <c r="BQZ580" s="14"/>
      <c r="BRA580" s="14"/>
      <c r="BRB580" s="14"/>
      <c r="BRC580" s="14"/>
      <c r="BRD580" s="14"/>
      <c r="BRE580" s="14"/>
      <c r="BRF580" s="14"/>
      <c r="BRG580" s="14"/>
      <c r="BRH580" s="14"/>
      <c r="BRI580" s="14"/>
      <c r="BRJ580" s="14"/>
      <c r="BRK580" s="14"/>
      <c r="BRL580" s="14"/>
      <c r="BRM580" s="14"/>
      <c r="BRN580" s="14"/>
      <c r="BRO580" s="14"/>
      <c r="BRP580" s="14"/>
      <c r="BRQ580" s="14"/>
      <c r="BRR580" s="14"/>
      <c r="BRS580" s="14"/>
      <c r="BRT580" s="14"/>
      <c r="BRU580" s="14"/>
      <c r="BRV580" s="14"/>
      <c r="BRW580" s="14"/>
      <c r="BRX580" s="14"/>
      <c r="BRY580" s="14"/>
      <c r="BRZ580" s="14"/>
      <c r="BSA580" s="14"/>
      <c r="BSB580" s="14"/>
      <c r="BSC580" s="14"/>
      <c r="BSD580" s="14"/>
      <c r="BSE580" s="14"/>
      <c r="BSF580" s="14"/>
      <c r="BSG580" s="14"/>
      <c r="BSH580" s="14"/>
      <c r="BSI580" s="14"/>
      <c r="BSJ580" s="14"/>
      <c r="BSK580" s="14"/>
      <c r="BSL580" s="14"/>
      <c r="BSM580" s="14"/>
      <c r="BSN580" s="14"/>
      <c r="BSO580" s="14"/>
      <c r="BSP580" s="14"/>
      <c r="BSQ580" s="14"/>
      <c r="BSR580" s="14"/>
      <c r="BSS580" s="14"/>
      <c r="BST580" s="14"/>
      <c r="BSU580" s="14"/>
      <c r="BSV580" s="14"/>
      <c r="BSW580" s="14"/>
      <c r="BSX580" s="14"/>
      <c r="BSY580" s="14"/>
      <c r="BSZ580" s="14"/>
      <c r="BTA580" s="14"/>
      <c r="BTB580" s="14"/>
      <c r="BTC580" s="14"/>
      <c r="BTD580" s="14"/>
      <c r="BTE580" s="14"/>
      <c r="BTF580" s="14"/>
      <c r="BTG580" s="14"/>
      <c r="BTH580" s="14"/>
      <c r="BTI580" s="14"/>
      <c r="BTJ580" s="14"/>
      <c r="BTK580" s="14"/>
      <c r="BTL580" s="14"/>
      <c r="BTM580" s="14"/>
      <c r="BTN580" s="14"/>
      <c r="BTO580" s="14"/>
      <c r="BTP580" s="14"/>
      <c r="BTQ580" s="14"/>
      <c r="BTR580" s="14"/>
      <c r="BTS580" s="14"/>
      <c r="BTT580" s="14"/>
      <c r="BTU580" s="14"/>
      <c r="BTV580" s="14"/>
      <c r="BTW580" s="14"/>
      <c r="BTX580" s="14"/>
      <c r="BTY580" s="14"/>
      <c r="BTZ580" s="14"/>
      <c r="BUA580" s="14"/>
      <c r="BUB580" s="14"/>
      <c r="BUC580" s="14"/>
      <c r="BUD580" s="14"/>
      <c r="BUE580" s="14"/>
      <c r="BUF580" s="14"/>
      <c r="BUG580" s="14"/>
      <c r="BUH580" s="14"/>
      <c r="BUI580" s="14"/>
      <c r="BUJ580" s="14"/>
      <c r="BUK580" s="14"/>
      <c r="BUL580" s="14"/>
      <c r="BUM580" s="14"/>
      <c r="BUN580" s="14"/>
      <c r="BUO580" s="14"/>
      <c r="BUP580" s="14"/>
      <c r="BUQ580" s="14"/>
      <c r="BUR580" s="14"/>
      <c r="BUS580" s="14"/>
      <c r="BUT580" s="14"/>
      <c r="BUU580" s="14"/>
      <c r="BUV580" s="14"/>
      <c r="BUW580" s="14"/>
      <c r="BUX580" s="14"/>
      <c r="BUY580" s="14"/>
      <c r="BUZ580" s="14"/>
      <c r="BVA580" s="14"/>
      <c r="BVB580" s="14"/>
      <c r="BVC580" s="14"/>
      <c r="BVD580" s="14"/>
      <c r="BVE580" s="14"/>
      <c r="BVF580" s="14"/>
      <c r="BVG580" s="14"/>
      <c r="BVH580" s="14"/>
      <c r="BVI580" s="14"/>
      <c r="BVJ580" s="14"/>
      <c r="BVK580" s="14"/>
      <c r="BVL580" s="14"/>
      <c r="BVM580" s="14"/>
      <c r="BVN580" s="14"/>
      <c r="BVO580" s="14"/>
      <c r="BVP580" s="14"/>
      <c r="BVQ580" s="14"/>
      <c r="BVR580" s="14"/>
      <c r="BVS580" s="14"/>
      <c r="BVT580" s="14"/>
      <c r="BVU580" s="14"/>
      <c r="BVV580" s="14"/>
      <c r="BVW580" s="14"/>
      <c r="BVX580" s="14"/>
      <c r="BVY580" s="14"/>
      <c r="BVZ580" s="14"/>
      <c r="BWA580" s="14"/>
      <c r="BWB580" s="14"/>
      <c r="BWC580" s="14"/>
      <c r="BWD580" s="14"/>
      <c r="BWE580" s="14"/>
      <c r="BWF580" s="14"/>
      <c r="BWG580" s="14"/>
      <c r="BWH580" s="14"/>
      <c r="BWI580" s="14"/>
      <c r="BWJ580" s="14"/>
      <c r="BWK580" s="14"/>
      <c r="BWL580" s="14"/>
      <c r="BWM580" s="14"/>
      <c r="BWN580" s="14"/>
      <c r="BWO580" s="14"/>
      <c r="BWP580" s="14"/>
      <c r="BWQ580" s="14"/>
      <c r="BWR580" s="14"/>
      <c r="BWS580" s="14"/>
      <c r="BWT580" s="14"/>
      <c r="BWU580" s="14"/>
      <c r="BWV580" s="14"/>
      <c r="BWW580" s="14"/>
      <c r="BWX580" s="14"/>
      <c r="BWY580" s="14"/>
      <c r="BWZ580" s="14"/>
      <c r="BXA580" s="14"/>
      <c r="BXB580" s="14"/>
      <c r="BXC580" s="14"/>
      <c r="BXD580" s="14"/>
      <c r="BXE580" s="14"/>
      <c r="BXF580" s="14"/>
      <c r="BXG580" s="14"/>
      <c r="BXH580" s="14"/>
      <c r="BXI580" s="14"/>
      <c r="BXJ580" s="14"/>
      <c r="BXK580" s="14"/>
      <c r="BXL580" s="14"/>
      <c r="BXM580" s="14"/>
      <c r="BXN580" s="14"/>
      <c r="BXO580" s="14"/>
      <c r="BXP580" s="14"/>
      <c r="BXQ580" s="14"/>
      <c r="BXR580" s="14"/>
      <c r="BXS580" s="14"/>
      <c r="BXT580" s="14"/>
      <c r="BXU580" s="14"/>
      <c r="BXV580" s="14"/>
      <c r="BXW580" s="14"/>
      <c r="BXX580" s="14"/>
      <c r="BXY580" s="14"/>
      <c r="BXZ580" s="14"/>
      <c r="BYA580" s="14"/>
      <c r="BYB580" s="14"/>
      <c r="BYC580" s="14"/>
      <c r="BYD580" s="14"/>
      <c r="BYE580" s="14"/>
      <c r="BYF580" s="14"/>
      <c r="BYG580" s="14"/>
      <c r="BYH580" s="14"/>
      <c r="BYI580" s="14"/>
      <c r="BYJ580" s="14"/>
      <c r="BYK580" s="14"/>
      <c r="BYL580" s="14"/>
      <c r="BYM580" s="14"/>
      <c r="BYN580" s="14"/>
      <c r="BYO580" s="14"/>
      <c r="BYP580" s="14"/>
      <c r="BYQ580" s="14"/>
      <c r="BYR580" s="14"/>
      <c r="BYS580" s="14"/>
      <c r="BYT580" s="14"/>
      <c r="BYU580" s="14"/>
      <c r="BYV580" s="14"/>
      <c r="BYW580" s="14"/>
      <c r="BYX580" s="14"/>
      <c r="BYY580" s="14"/>
      <c r="BYZ580" s="14"/>
      <c r="BZA580" s="14"/>
      <c r="BZB580" s="14"/>
      <c r="BZC580" s="14"/>
      <c r="BZD580" s="14"/>
      <c r="BZE580" s="14"/>
      <c r="BZF580" s="14"/>
      <c r="BZG580" s="14"/>
      <c r="BZH580" s="14"/>
      <c r="BZI580" s="14"/>
      <c r="BZJ580" s="14"/>
      <c r="BZK580" s="14"/>
      <c r="BZL580" s="14"/>
      <c r="BZM580" s="14"/>
      <c r="BZN580" s="14"/>
      <c r="BZO580" s="14"/>
      <c r="BZP580" s="14"/>
      <c r="BZQ580" s="14"/>
      <c r="BZR580" s="14"/>
      <c r="BZS580" s="14"/>
      <c r="BZT580" s="14"/>
      <c r="BZU580" s="14"/>
      <c r="BZV580" s="14"/>
      <c r="BZW580" s="14"/>
      <c r="BZX580" s="14"/>
      <c r="BZY580" s="14"/>
      <c r="BZZ580" s="14"/>
      <c r="CAA580" s="14"/>
      <c r="CAB580" s="14"/>
      <c r="CAC580" s="14"/>
      <c r="CAD580" s="14"/>
      <c r="CAE580" s="14"/>
      <c r="CAF580" s="14"/>
      <c r="CAG580" s="14"/>
      <c r="CAH580" s="14"/>
      <c r="CAI580" s="14"/>
      <c r="CAJ580" s="14"/>
      <c r="CAK580" s="14"/>
      <c r="CAL580" s="14"/>
      <c r="CAM580" s="14"/>
      <c r="CAN580" s="14"/>
      <c r="CAO580" s="14"/>
      <c r="CAP580" s="14"/>
      <c r="CAQ580" s="14"/>
      <c r="CAR580" s="14"/>
      <c r="CAS580" s="14"/>
      <c r="CAT580" s="14"/>
      <c r="CAU580" s="14"/>
      <c r="CAV580" s="14"/>
      <c r="CAW580" s="14"/>
      <c r="CAX580" s="14"/>
      <c r="CAY580" s="14"/>
      <c r="CAZ580" s="14"/>
      <c r="CBA580" s="14"/>
      <c r="CBB580" s="14"/>
      <c r="CBC580" s="14"/>
      <c r="CBD580" s="14"/>
      <c r="CBE580" s="14"/>
      <c r="CBF580" s="14"/>
      <c r="CBG580" s="14"/>
      <c r="CBH580" s="14"/>
      <c r="CBI580" s="14"/>
      <c r="CBJ580" s="14"/>
      <c r="CBK580" s="14"/>
      <c r="CBL580" s="14"/>
      <c r="CBM580" s="14"/>
      <c r="CBN580" s="14"/>
      <c r="CBO580" s="14"/>
      <c r="CBP580" s="14"/>
      <c r="CBQ580" s="14"/>
      <c r="CBR580" s="14"/>
      <c r="CBS580" s="14"/>
      <c r="CBT580" s="14"/>
      <c r="CBU580" s="14"/>
      <c r="CBV580" s="14"/>
      <c r="CBW580" s="14"/>
      <c r="CBX580" s="14"/>
      <c r="CBY580" s="14"/>
      <c r="CBZ580" s="14"/>
      <c r="CCA580" s="14"/>
      <c r="CCB580" s="14"/>
      <c r="CCC580" s="14"/>
      <c r="CCD580" s="14"/>
      <c r="CCE580" s="14"/>
      <c r="CCF580" s="14"/>
      <c r="CCG580" s="14"/>
      <c r="CCH580" s="14"/>
      <c r="CCI580" s="14"/>
      <c r="CCJ580" s="14"/>
      <c r="CCK580" s="14"/>
      <c r="CCL580" s="14"/>
      <c r="CCM580" s="14"/>
      <c r="CCN580" s="14"/>
      <c r="CCO580" s="14"/>
      <c r="CCP580" s="14"/>
      <c r="CCQ580" s="14"/>
      <c r="CCR580" s="14"/>
      <c r="CCS580" s="14"/>
      <c r="CCT580" s="14"/>
      <c r="CCU580" s="14"/>
      <c r="CCV580" s="14"/>
      <c r="CCW580" s="14"/>
      <c r="CCX580" s="14"/>
      <c r="CCY580" s="14"/>
      <c r="CCZ580" s="14"/>
      <c r="CDA580" s="14"/>
      <c r="CDB580" s="14"/>
      <c r="CDC580" s="14"/>
      <c r="CDD580" s="14"/>
      <c r="CDE580" s="14"/>
      <c r="CDF580" s="14"/>
      <c r="CDG580" s="14"/>
      <c r="CDH580" s="14"/>
      <c r="CDI580" s="14"/>
      <c r="CDJ580" s="14"/>
      <c r="CDK580" s="14"/>
      <c r="CDL580" s="14"/>
      <c r="CDM580" s="14"/>
      <c r="CDN580" s="14"/>
      <c r="CDO580" s="14"/>
      <c r="CDP580" s="14"/>
      <c r="CDQ580" s="14"/>
      <c r="CDR580" s="14"/>
      <c r="CDS580" s="14"/>
      <c r="CDT580" s="14"/>
      <c r="CDU580" s="14"/>
      <c r="CDV580" s="14"/>
      <c r="CDW580" s="14"/>
      <c r="CDX580" s="14"/>
      <c r="CDY580" s="14"/>
      <c r="CDZ580" s="14"/>
      <c r="CEA580" s="14"/>
      <c r="CEB580" s="14"/>
      <c r="CEC580" s="14"/>
      <c r="CED580" s="14"/>
      <c r="CEE580" s="14"/>
      <c r="CEF580" s="14"/>
      <c r="CEG580" s="14"/>
      <c r="CEH580" s="14"/>
      <c r="CEI580" s="14"/>
      <c r="CEJ580" s="14"/>
      <c r="CEK580" s="14"/>
      <c r="CEL580" s="14"/>
      <c r="CEM580" s="14"/>
      <c r="CEN580" s="14"/>
      <c r="CEO580" s="14"/>
      <c r="CEP580" s="14"/>
      <c r="CEQ580" s="14"/>
      <c r="CER580" s="14"/>
      <c r="CES580" s="14"/>
      <c r="CET580" s="14"/>
      <c r="CEU580" s="14"/>
      <c r="CEV580" s="14"/>
      <c r="CEW580" s="14"/>
      <c r="CEX580" s="14"/>
      <c r="CEY580" s="14"/>
      <c r="CEZ580" s="14"/>
      <c r="CFA580" s="14"/>
      <c r="CFB580" s="14"/>
      <c r="CFC580" s="14"/>
      <c r="CFD580" s="14"/>
      <c r="CFE580" s="14"/>
      <c r="CFF580" s="14"/>
      <c r="CFG580" s="14"/>
      <c r="CFH580" s="14"/>
      <c r="CFI580" s="14"/>
      <c r="CFJ580" s="14"/>
      <c r="CFK580" s="14"/>
      <c r="CFL580" s="14"/>
      <c r="CFM580" s="14"/>
      <c r="CFN580" s="14"/>
      <c r="CFO580" s="14"/>
      <c r="CFP580" s="14"/>
      <c r="CFQ580" s="14"/>
      <c r="CFR580" s="14"/>
      <c r="CFS580" s="14"/>
      <c r="CFT580" s="14"/>
      <c r="CFU580" s="14"/>
      <c r="CFV580" s="14"/>
      <c r="CFW580" s="14"/>
      <c r="CFX580" s="14"/>
      <c r="CFY580" s="14"/>
      <c r="CFZ580" s="14"/>
      <c r="CGA580" s="14"/>
      <c r="CGB580" s="14"/>
      <c r="CGC580" s="14"/>
      <c r="CGD580" s="14"/>
      <c r="CGE580" s="14"/>
      <c r="CGF580" s="14"/>
      <c r="CGG580" s="14"/>
      <c r="CGH580" s="14"/>
      <c r="CGI580" s="14"/>
      <c r="CGJ580" s="14"/>
      <c r="CGK580" s="14"/>
      <c r="CGL580" s="14"/>
      <c r="CGM580" s="14"/>
      <c r="CGN580" s="14"/>
      <c r="CGO580" s="14"/>
      <c r="CGP580" s="14"/>
      <c r="CGQ580" s="14"/>
      <c r="CGR580" s="14"/>
      <c r="CGS580" s="14"/>
      <c r="CGT580" s="14"/>
      <c r="CGU580" s="14"/>
      <c r="CGV580" s="14"/>
      <c r="CGW580" s="14"/>
      <c r="CGX580" s="14"/>
      <c r="CGY580" s="14"/>
      <c r="CGZ580" s="14"/>
      <c r="CHA580" s="14"/>
      <c r="CHB580" s="14"/>
      <c r="CHC580" s="14"/>
      <c r="CHD580" s="14"/>
      <c r="CHE580" s="14"/>
      <c r="CHF580" s="14"/>
      <c r="CHG580" s="14"/>
      <c r="CHH580" s="14"/>
      <c r="CHI580" s="14"/>
      <c r="CHJ580" s="14"/>
      <c r="CHK580" s="14"/>
      <c r="CHL580" s="14"/>
      <c r="CHM580" s="14"/>
      <c r="CHN580" s="14"/>
      <c r="CHO580" s="14"/>
      <c r="CHP580" s="14"/>
      <c r="CHQ580" s="14"/>
      <c r="CHR580" s="14"/>
      <c r="CHS580" s="14"/>
      <c r="CHT580" s="14"/>
      <c r="CHU580" s="14"/>
      <c r="CHV580" s="14"/>
      <c r="CHW580" s="14"/>
      <c r="CHX580" s="14"/>
      <c r="CHY580" s="14"/>
      <c r="CHZ580" s="14"/>
      <c r="CIA580" s="14"/>
      <c r="CIB580" s="14"/>
      <c r="CIC580" s="14"/>
      <c r="CID580" s="14"/>
      <c r="CIE580" s="14"/>
      <c r="CIF580" s="14"/>
      <c r="CIG580" s="14"/>
      <c r="CIH580" s="14"/>
      <c r="CII580" s="14"/>
      <c r="CIJ580" s="14"/>
      <c r="CIK580" s="14"/>
      <c r="CIL580" s="14"/>
      <c r="CIM580" s="14"/>
      <c r="CIN580" s="14"/>
      <c r="CIO580" s="14"/>
      <c r="CIP580" s="14"/>
      <c r="CIQ580" s="14"/>
      <c r="CIR580" s="14"/>
      <c r="CIS580" s="14"/>
      <c r="CIT580" s="14"/>
      <c r="CIU580" s="14"/>
      <c r="CIV580" s="14"/>
      <c r="CIW580" s="14"/>
      <c r="CIX580" s="14"/>
      <c r="CIY580" s="14"/>
      <c r="CIZ580" s="14"/>
      <c r="CJA580" s="14"/>
      <c r="CJB580" s="14"/>
      <c r="CJC580" s="14"/>
      <c r="CJD580" s="14"/>
      <c r="CJE580" s="14"/>
      <c r="CJF580" s="14"/>
      <c r="CJG580" s="14"/>
      <c r="CJH580" s="14"/>
      <c r="CJI580" s="14"/>
      <c r="CJJ580" s="14"/>
      <c r="CJK580" s="14"/>
      <c r="CJL580" s="14"/>
      <c r="CJM580" s="14"/>
      <c r="CJN580" s="14"/>
      <c r="CJO580" s="14"/>
      <c r="CJP580" s="14"/>
      <c r="CJQ580" s="14"/>
      <c r="CJR580" s="14"/>
      <c r="CJS580" s="14"/>
      <c r="CJT580" s="14"/>
      <c r="CJU580" s="14"/>
      <c r="CJV580" s="14"/>
      <c r="CJW580" s="14"/>
      <c r="CJX580" s="14"/>
      <c r="CJY580" s="14"/>
      <c r="CJZ580" s="14"/>
      <c r="CKA580" s="14"/>
      <c r="CKB580" s="14"/>
      <c r="CKC580" s="14"/>
      <c r="CKD580" s="14"/>
      <c r="CKE580" s="14"/>
      <c r="CKF580" s="14"/>
      <c r="CKG580" s="14"/>
      <c r="CKH580" s="14"/>
      <c r="CKI580" s="14"/>
      <c r="CKJ580" s="14"/>
      <c r="CKK580" s="14"/>
      <c r="CKL580" s="14"/>
      <c r="CKM580" s="14"/>
      <c r="CKN580" s="14"/>
      <c r="CKO580" s="14"/>
      <c r="CKP580" s="14"/>
      <c r="CKQ580" s="14"/>
      <c r="CKR580" s="14"/>
      <c r="CKS580" s="14"/>
      <c r="CKT580" s="14"/>
      <c r="CKU580" s="14"/>
      <c r="CKV580" s="14"/>
      <c r="CKW580" s="14"/>
      <c r="CKX580" s="14"/>
      <c r="CKY580" s="14"/>
      <c r="CKZ580" s="14"/>
      <c r="CLA580" s="14"/>
      <c r="CLB580" s="14"/>
      <c r="CLC580" s="14"/>
      <c r="CLD580" s="14"/>
      <c r="CLE580" s="14"/>
      <c r="CLF580" s="14"/>
      <c r="CLG580" s="14"/>
      <c r="CLH580" s="14"/>
      <c r="CLI580" s="14"/>
      <c r="CLJ580" s="14"/>
      <c r="CLK580" s="14"/>
      <c r="CLL580" s="14"/>
      <c r="CLM580" s="14"/>
      <c r="CLN580" s="14"/>
      <c r="CLO580" s="14"/>
      <c r="CLP580" s="14"/>
      <c r="CLQ580" s="14"/>
      <c r="CLR580" s="14"/>
      <c r="CLS580" s="14"/>
      <c r="CLT580" s="14"/>
      <c r="CLU580" s="14"/>
      <c r="CLV580" s="14"/>
      <c r="CLW580" s="14"/>
      <c r="CLX580" s="14"/>
      <c r="CLY580" s="14"/>
      <c r="CLZ580" s="14"/>
      <c r="CMA580" s="14"/>
      <c r="CMB580" s="14"/>
      <c r="CMC580" s="14"/>
      <c r="CMD580" s="14"/>
      <c r="CME580" s="14"/>
      <c r="CMF580" s="14"/>
      <c r="CMG580" s="14"/>
      <c r="CMH580" s="14"/>
      <c r="CMI580" s="14"/>
      <c r="CMJ580" s="14"/>
      <c r="CMK580" s="14"/>
      <c r="CML580" s="14"/>
      <c r="CMM580" s="14"/>
      <c r="CMN580" s="14"/>
      <c r="CMO580" s="14"/>
      <c r="CMP580" s="14"/>
      <c r="CMQ580" s="14"/>
      <c r="CMR580" s="14"/>
      <c r="CMS580" s="14"/>
      <c r="CMT580" s="14"/>
      <c r="CMU580" s="14"/>
      <c r="CMV580" s="14"/>
      <c r="CMW580" s="14"/>
      <c r="CMX580" s="14"/>
      <c r="CMY580" s="14"/>
      <c r="CMZ580" s="14"/>
      <c r="CNA580" s="14"/>
      <c r="CNB580" s="14"/>
      <c r="CNC580" s="14"/>
      <c r="CND580" s="14"/>
      <c r="CNE580" s="14"/>
      <c r="CNF580" s="14"/>
      <c r="CNG580" s="14"/>
      <c r="CNH580" s="14"/>
      <c r="CNI580" s="14"/>
      <c r="CNJ580" s="14"/>
      <c r="CNK580" s="14"/>
      <c r="CNL580" s="14"/>
      <c r="CNM580" s="14"/>
      <c r="CNN580" s="14"/>
      <c r="CNO580" s="14"/>
      <c r="CNP580" s="14"/>
      <c r="CNQ580" s="14"/>
      <c r="CNR580" s="14"/>
      <c r="CNS580" s="14"/>
      <c r="CNT580" s="14"/>
      <c r="CNU580" s="14"/>
      <c r="CNV580" s="14"/>
      <c r="CNW580" s="14"/>
      <c r="CNX580" s="14"/>
      <c r="CNY580" s="14"/>
      <c r="CNZ580" s="14"/>
      <c r="COA580" s="14"/>
      <c r="COB580" s="14"/>
      <c r="COC580" s="14"/>
      <c r="COD580" s="14"/>
      <c r="COE580" s="14"/>
      <c r="COF580" s="14"/>
      <c r="COG580" s="14"/>
      <c r="COH580" s="14"/>
      <c r="COI580" s="14"/>
      <c r="COJ580" s="14"/>
      <c r="COK580" s="14"/>
      <c r="COL580" s="14"/>
      <c r="COM580" s="14"/>
      <c r="CON580" s="14"/>
      <c r="COO580" s="14"/>
      <c r="COP580" s="14"/>
      <c r="COQ580" s="14"/>
      <c r="COR580" s="14"/>
      <c r="COS580" s="14"/>
      <c r="COT580" s="14"/>
      <c r="COU580" s="14"/>
      <c r="COV580" s="14"/>
      <c r="COW580" s="14"/>
      <c r="COX580" s="14"/>
      <c r="COY580" s="14"/>
      <c r="COZ580" s="14"/>
      <c r="CPA580" s="14"/>
      <c r="CPB580" s="14"/>
      <c r="CPC580" s="14"/>
      <c r="CPD580" s="14"/>
      <c r="CPE580" s="14"/>
      <c r="CPF580" s="14"/>
      <c r="CPG580" s="14"/>
      <c r="CPH580" s="14"/>
      <c r="CPI580" s="14"/>
      <c r="CPJ580" s="14"/>
      <c r="CPK580" s="14"/>
      <c r="CPL580" s="14"/>
      <c r="CPM580" s="14"/>
      <c r="CPN580" s="14"/>
      <c r="CPO580" s="14"/>
      <c r="CPP580" s="14"/>
      <c r="CPQ580" s="14"/>
      <c r="CPR580" s="14"/>
      <c r="CPS580" s="14"/>
      <c r="CPT580" s="14"/>
      <c r="CPU580" s="14"/>
      <c r="CPV580" s="14"/>
      <c r="CPW580" s="14"/>
      <c r="CPX580" s="14"/>
      <c r="CPY580" s="14"/>
      <c r="CPZ580" s="14"/>
      <c r="CQA580" s="14"/>
      <c r="CQB580" s="14"/>
      <c r="CQC580" s="14"/>
      <c r="CQD580" s="14"/>
      <c r="CQE580" s="14"/>
      <c r="CQF580" s="14"/>
      <c r="CQG580" s="14"/>
      <c r="CQH580" s="14"/>
      <c r="CQI580" s="14"/>
      <c r="CQJ580" s="14"/>
      <c r="CQK580" s="14"/>
      <c r="CQL580" s="14"/>
      <c r="CQM580" s="14"/>
      <c r="CQN580" s="14"/>
      <c r="CQO580" s="14"/>
      <c r="CQP580" s="14"/>
      <c r="CQQ580" s="14"/>
      <c r="CQR580" s="14"/>
      <c r="CQS580" s="14"/>
      <c r="CQT580" s="14"/>
      <c r="CQU580" s="14"/>
      <c r="CQV580" s="14"/>
      <c r="CQW580" s="14"/>
      <c r="CQX580" s="14"/>
      <c r="CQY580" s="14"/>
      <c r="CQZ580" s="14"/>
      <c r="CRA580" s="14"/>
      <c r="CRB580" s="14"/>
      <c r="CRC580" s="14"/>
      <c r="CRD580" s="14"/>
      <c r="CRE580" s="14"/>
      <c r="CRF580" s="14"/>
      <c r="CRG580" s="14"/>
      <c r="CRH580" s="14"/>
      <c r="CRI580" s="14"/>
      <c r="CRJ580" s="14"/>
      <c r="CRK580" s="14"/>
      <c r="CRL580" s="14"/>
      <c r="CRM580" s="14"/>
      <c r="CRN580" s="14"/>
      <c r="CRO580" s="14"/>
      <c r="CRP580" s="14"/>
      <c r="CRQ580" s="14"/>
      <c r="CRR580" s="14"/>
      <c r="CRS580" s="14"/>
      <c r="CRT580" s="14"/>
      <c r="CRU580" s="14"/>
      <c r="CRV580" s="14"/>
      <c r="CRW580" s="14"/>
      <c r="CRX580" s="14"/>
      <c r="CRY580" s="14"/>
      <c r="CRZ580" s="14"/>
      <c r="CSA580" s="14"/>
      <c r="CSB580" s="14"/>
      <c r="CSC580" s="14"/>
      <c r="CSD580" s="14"/>
      <c r="CSE580" s="14"/>
      <c r="CSF580" s="14"/>
      <c r="CSG580" s="14"/>
      <c r="CSH580" s="14"/>
      <c r="CSI580" s="14"/>
      <c r="CSJ580" s="14"/>
      <c r="CSK580" s="14"/>
      <c r="CSL580" s="14"/>
      <c r="CSM580" s="14"/>
      <c r="CSN580" s="14"/>
      <c r="CSO580" s="14"/>
      <c r="CSP580" s="14"/>
      <c r="CSQ580" s="14"/>
      <c r="CSR580" s="14"/>
      <c r="CSS580" s="14"/>
      <c r="CST580" s="14"/>
      <c r="CSU580" s="14"/>
      <c r="CSV580" s="14"/>
      <c r="CSW580" s="14"/>
      <c r="CSX580" s="14"/>
      <c r="CSY580" s="14"/>
      <c r="CSZ580" s="14"/>
      <c r="CTA580" s="14"/>
      <c r="CTB580" s="14"/>
      <c r="CTC580" s="14"/>
      <c r="CTD580" s="14"/>
      <c r="CTE580" s="14"/>
      <c r="CTF580" s="14"/>
      <c r="CTG580" s="14"/>
      <c r="CTH580" s="14"/>
      <c r="CTI580" s="14"/>
      <c r="CTJ580" s="14"/>
      <c r="CTK580" s="14"/>
      <c r="CTL580" s="14"/>
      <c r="CTM580" s="14"/>
      <c r="CTN580" s="14"/>
      <c r="CTO580" s="14"/>
      <c r="CTP580" s="14"/>
      <c r="CTQ580" s="14"/>
      <c r="CTR580" s="14"/>
      <c r="CTS580" s="14"/>
      <c r="CTT580" s="14"/>
      <c r="CTU580" s="14"/>
      <c r="CTV580" s="14"/>
      <c r="CTW580" s="14"/>
      <c r="CTX580" s="14"/>
      <c r="CTY580" s="14"/>
      <c r="CTZ580" s="14"/>
      <c r="CUA580" s="14"/>
      <c r="CUB580" s="14"/>
      <c r="CUC580" s="14"/>
      <c r="CUD580" s="14"/>
      <c r="CUE580" s="14"/>
      <c r="CUF580" s="14"/>
      <c r="CUG580" s="14"/>
      <c r="CUH580" s="14"/>
      <c r="CUI580" s="14"/>
      <c r="CUJ580" s="14"/>
      <c r="CUK580" s="14"/>
      <c r="CUL580" s="14"/>
      <c r="CUM580" s="14"/>
      <c r="CUN580" s="14"/>
      <c r="CUO580" s="14"/>
      <c r="CUP580" s="14"/>
      <c r="CUQ580" s="14"/>
      <c r="CUR580" s="14"/>
      <c r="CUS580" s="14"/>
      <c r="CUT580" s="14"/>
      <c r="CUU580" s="14"/>
      <c r="CUV580" s="14"/>
      <c r="CUW580" s="14"/>
      <c r="CUX580" s="14"/>
      <c r="CUY580" s="14"/>
      <c r="CUZ580" s="14"/>
      <c r="CVA580" s="14"/>
      <c r="CVB580" s="14"/>
      <c r="CVC580" s="14"/>
      <c r="CVD580" s="14"/>
      <c r="CVE580" s="14"/>
      <c r="CVF580" s="14"/>
      <c r="CVG580" s="14"/>
      <c r="CVH580" s="14"/>
      <c r="CVI580" s="14"/>
      <c r="CVJ580" s="14"/>
      <c r="CVK580" s="14"/>
      <c r="CVL580" s="14"/>
      <c r="CVM580" s="14"/>
      <c r="CVN580" s="14"/>
      <c r="CVO580" s="14"/>
      <c r="CVP580" s="14"/>
      <c r="CVQ580" s="14"/>
      <c r="CVR580" s="14"/>
      <c r="CVS580" s="14"/>
      <c r="CVT580" s="14"/>
      <c r="CVU580" s="14"/>
      <c r="CVV580" s="14"/>
      <c r="CVW580" s="14"/>
      <c r="CVX580" s="14"/>
      <c r="CVY580" s="14"/>
      <c r="CVZ580" s="14"/>
      <c r="CWA580" s="14"/>
      <c r="CWB580" s="14"/>
      <c r="CWC580" s="14"/>
      <c r="CWD580" s="14"/>
      <c r="CWE580" s="14"/>
      <c r="CWF580" s="14"/>
      <c r="CWG580" s="14"/>
      <c r="CWH580" s="14"/>
      <c r="CWI580" s="14"/>
      <c r="CWJ580" s="14"/>
      <c r="CWK580" s="14"/>
      <c r="CWL580" s="14"/>
      <c r="CWM580" s="14"/>
      <c r="CWN580" s="14"/>
      <c r="CWO580" s="14"/>
      <c r="CWP580" s="14"/>
      <c r="CWQ580" s="14"/>
      <c r="CWR580" s="14"/>
      <c r="CWS580" s="14"/>
      <c r="CWT580" s="14"/>
      <c r="CWU580" s="14"/>
      <c r="CWV580" s="14"/>
      <c r="CWW580" s="14"/>
      <c r="CWX580" s="14"/>
      <c r="CWY580" s="14"/>
      <c r="CWZ580" s="14"/>
      <c r="CXA580" s="14"/>
      <c r="CXB580" s="14"/>
      <c r="CXC580" s="14"/>
      <c r="CXD580" s="14"/>
      <c r="CXE580" s="14"/>
      <c r="CXF580" s="14"/>
      <c r="CXG580" s="14"/>
      <c r="CXH580" s="14"/>
      <c r="CXI580" s="14"/>
      <c r="CXJ580" s="14"/>
      <c r="CXK580" s="14"/>
      <c r="CXL580" s="14"/>
      <c r="CXM580" s="14"/>
      <c r="CXN580" s="14"/>
      <c r="CXO580" s="14"/>
      <c r="CXP580" s="14"/>
      <c r="CXQ580" s="14"/>
      <c r="CXR580" s="14"/>
      <c r="CXS580" s="14"/>
      <c r="CXT580" s="14"/>
      <c r="CXU580" s="14"/>
      <c r="CXV580" s="14"/>
      <c r="CXW580" s="14"/>
      <c r="CXX580" s="14"/>
      <c r="CXY580" s="14"/>
      <c r="CXZ580" s="14"/>
      <c r="CYA580" s="14"/>
      <c r="CYB580" s="14"/>
      <c r="CYC580" s="14"/>
      <c r="CYD580" s="14"/>
      <c r="CYE580" s="14"/>
      <c r="CYF580" s="14"/>
      <c r="CYG580" s="14"/>
      <c r="CYH580" s="14"/>
      <c r="CYI580" s="14"/>
      <c r="CYJ580" s="14"/>
      <c r="CYK580" s="14"/>
      <c r="CYL580" s="14"/>
      <c r="CYM580" s="14"/>
      <c r="CYN580" s="14"/>
      <c r="CYO580" s="14"/>
      <c r="CYP580" s="14"/>
      <c r="CYQ580" s="14"/>
      <c r="CYR580" s="14"/>
      <c r="CYS580" s="14"/>
      <c r="CYT580" s="14"/>
      <c r="CYU580" s="14"/>
      <c r="CYV580" s="14"/>
      <c r="CYW580" s="14"/>
      <c r="CYX580" s="14"/>
      <c r="CYY580" s="14"/>
      <c r="CYZ580" s="14"/>
      <c r="CZA580" s="14"/>
      <c r="CZB580" s="14"/>
      <c r="CZC580" s="14"/>
      <c r="CZD580" s="14"/>
      <c r="CZE580" s="14"/>
      <c r="CZF580" s="14"/>
      <c r="CZG580" s="14"/>
      <c r="CZH580" s="14"/>
      <c r="CZI580" s="14"/>
      <c r="CZJ580" s="14"/>
      <c r="CZK580" s="14"/>
      <c r="CZL580" s="14"/>
      <c r="CZM580" s="14"/>
      <c r="CZN580" s="14"/>
      <c r="CZO580" s="14"/>
      <c r="CZP580" s="14"/>
      <c r="CZQ580" s="14"/>
      <c r="CZR580" s="14"/>
      <c r="CZS580" s="14"/>
      <c r="CZT580" s="14"/>
      <c r="CZU580" s="14"/>
      <c r="CZV580" s="14"/>
      <c r="CZW580" s="14"/>
      <c r="CZX580" s="14"/>
      <c r="CZY580" s="14"/>
      <c r="CZZ580" s="14"/>
      <c r="DAA580" s="14"/>
      <c r="DAB580" s="14"/>
      <c r="DAC580" s="14"/>
      <c r="DAD580" s="14"/>
      <c r="DAE580" s="14"/>
      <c r="DAF580" s="14"/>
      <c r="DAG580" s="14"/>
      <c r="DAH580" s="14"/>
      <c r="DAI580" s="14"/>
      <c r="DAJ580" s="14"/>
      <c r="DAK580" s="14"/>
      <c r="DAL580" s="14"/>
      <c r="DAM580" s="14"/>
      <c r="DAN580" s="14"/>
      <c r="DAO580" s="14"/>
      <c r="DAP580" s="14"/>
      <c r="DAQ580" s="14"/>
      <c r="DAR580" s="14"/>
      <c r="DAS580" s="14"/>
      <c r="DAT580" s="14"/>
      <c r="DAU580" s="14"/>
      <c r="DAV580" s="14"/>
      <c r="DAW580" s="14"/>
      <c r="DAX580" s="14"/>
      <c r="DAY580" s="14"/>
      <c r="DAZ580" s="14"/>
      <c r="DBA580" s="14"/>
      <c r="DBB580" s="14"/>
      <c r="DBC580" s="14"/>
      <c r="DBD580" s="14"/>
      <c r="DBE580" s="14"/>
      <c r="DBF580" s="14"/>
      <c r="DBG580" s="14"/>
      <c r="DBH580" s="14"/>
      <c r="DBI580" s="14"/>
      <c r="DBJ580" s="14"/>
      <c r="DBK580" s="14"/>
      <c r="DBL580" s="14"/>
      <c r="DBM580" s="14"/>
      <c r="DBN580" s="14"/>
      <c r="DBO580" s="14"/>
      <c r="DBP580" s="14"/>
      <c r="DBQ580" s="14"/>
      <c r="DBR580" s="14"/>
      <c r="DBS580" s="14"/>
      <c r="DBT580" s="14"/>
      <c r="DBU580" s="14"/>
      <c r="DBV580" s="14"/>
      <c r="DBW580" s="14"/>
      <c r="DBX580" s="14"/>
      <c r="DBY580" s="14"/>
      <c r="DBZ580" s="14"/>
      <c r="DCA580" s="14"/>
      <c r="DCB580" s="14"/>
      <c r="DCC580" s="14"/>
      <c r="DCD580" s="14"/>
      <c r="DCE580" s="14"/>
      <c r="DCF580" s="14"/>
      <c r="DCG580" s="14"/>
      <c r="DCH580" s="14"/>
      <c r="DCI580" s="14"/>
      <c r="DCJ580" s="14"/>
      <c r="DCK580" s="14"/>
      <c r="DCL580" s="14"/>
      <c r="DCM580" s="14"/>
      <c r="DCN580" s="14"/>
      <c r="DCO580" s="14"/>
      <c r="DCP580" s="14"/>
      <c r="DCQ580" s="14"/>
      <c r="DCR580" s="14"/>
      <c r="DCS580" s="14"/>
      <c r="DCT580" s="14"/>
      <c r="DCU580" s="14"/>
      <c r="DCV580" s="14"/>
      <c r="DCW580" s="14"/>
      <c r="DCX580" s="14"/>
      <c r="DCY580" s="14"/>
      <c r="DCZ580" s="14"/>
      <c r="DDA580" s="14"/>
      <c r="DDB580" s="14"/>
      <c r="DDC580" s="14"/>
      <c r="DDD580" s="14"/>
      <c r="DDE580" s="14"/>
      <c r="DDF580" s="14"/>
      <c r="DDG580" s="14"/>
      <c r="DDH580" s="14"/>
      <c r="DDI580" s="14"/>
      <c r="DDJ580" s="14"/>
      <c r="DDK580" s="14"/>
      <c r="DDL580" s="14"/>
      <c r="DDM580" s="14"/>
      <c r="DDN580" s="14"/>
      <c r="DDO580" s="14"/>
      <c r="DDP580" s="14"/>
      <c r="DDQ580" s="14"/>
      <c r="DDR580" s="14"/>
      <c r="DDS580" s="14"/>
      <c r="DDT580" s="14"/>
      <c r="DDU580" s="14"/>
      <c r="DDV580" s="14"/>
      <c r="DDW580" s="14"/>
      <c r="DDX580" s="14"/>
      <c r="DDY580" s="14"/>
      <c r="DDZ580" s="14"/>
      <c r="DEA580" s="14"/>
      <c r="DEB580" s="14"/>
      <c r="DEC580" s="14"/>
      <c r="DED580" s="14"/>
      <c r="DEE580" s="14"/>
      <c r="DEF580" s="14"/>
      <c r="DEG580" s="14"/>
      <c r="DEH580" s="14"/>
      <c r="DEI580" s="14"/>
      <c r="DEJ580" s="14"/>
      <c r="DEK580" s="14"/>
      <c r="DEL580" s="14"/>
      <c r="DEM580" s="14"/>
      <c r="DEN580" s="14"/>
      <c r="DEO580" s="14"/>
      <c r="DEP580" s="14"/>
      <c r="DEQ580" s="14"/>
      <c r="DER580" s="14"/>
      <c r="DES580" s="14"/>
      <c r="DET580" s="14"/>
      <c r="DEU580" s="14"/>
      <c r="DEV580" s="14"/>
      <c r="DEW580" s="14"/>
      <c r="DEX580" s="14"/>
      <c r="DEY580" s="14"/>
      <c r="DEZ580" s="14"/>
      <c r="DFA580" s="14"/>
      <c r="DFB580" s="14"/>
      <c r="DFC580" s="14"/>
      <c r="DFD580" s="14"/>
      <c r="DFE580" s="14"/>
      <c r="DFF580" s="14"/>
      <c r="DFG580" s="14"/>
      <c r="DFH580" s="14"/>
      <c r="DFI580" s="14"/>
      <c r="DFJ580" s="14"/>
      <c r="DFK580" s="14"/>
      <c r="DFL580" s="14"/>
      <c r="DFM580" s="14"/>
      <c r="DFN580" s="14"/>
      <c r="DFO580" s="14"/>
      <c r="DFP580" s="14"/>
      <c r="DFQ580" s="14"/>
      <c r="DFR580" s="14"/>
      <c r="DFS580" s="14"/>
      <c r="DFT580" s="14"/>
      <c r="DFU580" s="14"/>
      <c r="DFV580" s="14"/>
      <c r="DFW580" s="14"/>
      <c r="DFX580" s="14"/>
      <c r="DFY580" s="14"/>
      <c r="DFZ580" s="14"/>
      <c r="DGA580" s="14"/>
      <c r="DGB580" s="14"/>
      <c r="DGC580" s="14"/>
      <c r="DGD580" s="14"/>
      <c r="DGE580" s="14"/>
      <c r="DGF580" s="14"/>
      <c r="DGG580" s="14"/>
      <c r="DGH580" s="14"/>
      <c r="DGI580" s="14"/>
      <c r="DGJ580" s="14"/>
      <c r="DGK580" s="14"/>
      <c r="DGL580" s="14"/>
      <c r="DGM580" s="14"/>
      <c r="DGN580" s="14"/>
      <c r="DGO580" s="14"/>
      <c r="DGP580" s="14"/>
      <c r="DGQ580" s="14"/>
      <c r="DGR580" s="14"/>
      <c r="DGS580" s="14"/>
      <c r="DGT580" s="14"/>
      <c r="DGU580" s="14"/>
      <c r="DGV580" s="14"/>
      <c r="DGW580" s="14"/>
      <c r="DGX580" s="14"/>
      <c r="DGY580" s="14"/>
      <c r="DGZ580" s="14"/>
      <c r="DHA580" s="14"/>
      <c r="DHB580" s="14"/>
      <c r="DHC580" s="14"/>
      <c r="DHD580" s="14"/>
      <c r="DHE580" s="14"/>
      <c r="DHF580" s="14"/>
      <c r="DHG580" s="14"/>
      <c r="DHH580" s="14"/>
      <c r="DHI580" s="14"/>
      <c r="DHJ580" s="14"/>
      <c r="DHK580" s="14"/>
      <c r="DHL580" s="14"/>
      <c r="DHM580" s="14"/>
      <c r="DHN580" s="14"/>
      <c r="DHO580" s="14"/>
      <c r="DHP580" s="14"/>
      <c r="DHQ580" s="14"/>
      <c r="DHR580" s="14"/>
      <c r="DHS580" s="14"/>
      <c r="DHT580" s="14"/>
      <c r="DHU580" s="14"/>
      <c r="DHV580" s="14"/>
      <c r="DHW580" s="14"/>
      <c r="DHX580" s="14"/>
      <c r="DHY580" s="14"/>
      <c r="DHZ580" s="14"/>
      <c r="DIA580" s="14"/>
      <c r="DIB580" s="14"/>
      <c r="DIC580" s="14"/>
      <c r="DID580" s="14"/>
      <c r="DIE580" s="14"/>
      <c r="DIF580" s="14"/>
      <c r="DIG580" s="14"/>
      <c r="DIH580" s="14"/>
      <c r="DII580" s="14"/>
      <c r="DIJ580" s="14"/>
      <c r="DIK580" s="14"/>
      <c r="DIL580" s="14"/>
      <c r="DIM580" s="14"/>
      <c r="DIN580" s="14"/>
      <c r="DIO580" s="14"/>
      <c r="DIP580" s="14"/>
      <c r="DIQ580" s="14"/>
      <c r="DIR580" s="14"/>
      <c r="DIS580" s="14"/>
      <c r="DIT580" s="14"/>
      <c r="DIU580" s="14"/>
      <c r="DIV580" s="14"/>
      <c r="DIW580" s="14"/>
      <c r="DIX580" s="14"/>
      <c r="DIY580" s="14"/>
      <c r="DIZ580" s="14"/>
      <c r="DJA580" s="14"/>
      <c r="DJB580" s="14"/>
      <c r="DJC580" s="14"/>
      <c r="DJD580" s="14"/>
      <c r="DJE580" s="14"/>
      <c r="DJF580" s="14"/>
      <c r="DJG580" s="14"/>
      <c r="DJH580" s="14"/>
      <c r="DJI580" s="14"/>
      <c r="DJJ580" s="14"/>
      <c r="DJK580" s="14"/>
      <c r="DJL580" s="14"/>
      <c r="DJM580" s="14"/>
      <c r="DJN580" s="14"/>
      <c r="DJO580" s="14"/>
      <c r="DJP580" s="14"/>
      <c r="DJQ580" s="14"/>
      <c r="DJR580" s="14"/>
      <c r="DJS580" s="14"/>
      <c r="DJT580" s="14"/>
      <c r="DJU580" s="14"/>
      <c r="DJV580" s="14"/>
      <c r="DJW580" s="14"/>
      <c r="DJX580" s="14"/>
      <c r="DJY580" s="14"/>
      <c r="DJZ580" s="14"/>
      <c r="DKA580" s="14"/>
      <c r="DKB580" s="14"/>
      <c r="DKC580" s="14"/>
      <c r="DKD580" s="14"/>
      <c r="DKE580" s="14"/>
      <c r="DKF580" s="14"/>
      <c r="DKG580" s="14"/>
      <c r="DKH580" s="14"/>
      <c r="DKI580" s="14"/>
      <c r="DKJ580" s="14"/>
      <c r="DKK580" s="14"/>
      <c r="DKL580" s="14"/>
      <c r="DKM580" s="14"/>
      <c r="DKN580" s="14"/>
      <c r="DKO580" s="14"/>
      <c r="DKP580" s="14"/>
      <c r="DKQ580" s="14"/>
      <c r="DKR580" s="14"/>
      <c r="DKS580" s="14"/>
      <c r="DKT580" s="14"/>
      <c r="DKU580" s="14"/>
      <c r="DKV580" s="14"/>
      <c r="DKW580" s="14"/>
      <c r="DKX580" s="14"/>
      <c r="DKY580" s="14"/>
      <c r="DKZ580" s="14"/>
      <c r="DLA580" s="14"/>
      <c r="DLB580" s="14"/>
      <c r="DLC580" s="14"/>
      <c r="DLD580" s="14"/>
      <c r="DLE580" s="14"/>
      <c r="DLF580" s="14"/>
      <c r="DLG580" s="14"/>
      <c r="DLH580" s="14"/>
      <c r="DLI580" s="14"/>
      <c r="DLJ580" s="14"/>
      <c r="DLK580" s="14"/>
      <c r="DLL580" s="14"/>
      <c r="DLM580" s="14"/>
      <c r="DLN580" s="14"/>
      <c r="DLO580" s="14"/>
      <c r="DLP580" s="14"/>
      <c r="DLQ580" s="14"/>
      <c r="DLR580" s="14"/>
      <c r="DLS580" s="14"/>
      <c r="DLT580" s="14"/>
      <c r="DLU580" s="14"/>
      <c r="DLV580" s="14"/>
      <c r="DLW580" s="14"/>
      <c r="DLX580" s="14"/>
      <c r="DLY580" s="14"/>
      <c r="DLZ580" s="14"/>
      <c r="DMA580" s="14"/>
      <c r="DMB580" s="14"/>
      <c r="DMC580" s="14"/>
      <c r="DMD580" s="14"/>
      <c r="DME580" s="14"/>
      <c r="DMF580" s="14"/>
      <c r="DMG580" s="14"/>
      <c r="DMH580" s="14"/>
      <c r="DMI580" s="14"/>
      <c r="DMJ580" s="14"/>
      <c r="DMK580" s="14"/>
      <c r="DML580" s="14"/>
      <c r="DMM580" s="14"/>
      <c r="DMN580" s="14"/>
      <c r="DMO580" s="14"/>
      <c r="DMP580" s="14"/>
      <c r="DMQ580" s="14"/>
      <c r="DMR580" s="14"/>
      <c r="DMS580" s="14"/>
      <c r="DMT580" s="14"/>
      <c r="DMU580" s="14"/>
      <c r="DMV580" s="14"/>
      <c r="DMW580" s="14"/>
      <c r="DMX580" s="14"/>
      <c r="DMY580" s="14"/>
      <c r="DMZ580" s="14"/>
      <c r="DNA580" s="14"/>
      <c r="DNB580" s="14"/>
      <c r="DNC580" s="14"/>
      <c r="DND580" s="14"/>
      <c r="DNE580" s="14"/>
      <c r="DNF580" s="14"/>
      <c r="DNG580" s="14"/>
      <c r="DNH580" s="14"/>
      <c r="DNI580" s="14"/>
      <c r="DNJ580" s="14"/>
      <c r="DNK580" s="14"/>
      <c r="DNL580" s="14"/>
      <c r="DNM580" s="14"/>
      <c r="DNN580" s="14"/>
      <c r="DNO580" s="14"/>
      <c r="DNP580" s="14"/>
      <c r="DNQ580" s="14"/>
      <c r="DNR580" s="14"/>
      <c r="DNS580" s="14"/>
      <c r="DNT580" s="14"/>
      <c r="DNU580" s="14"/>
      <c r="DNV580" s="14"/>
      <c r="DNW580" s="14"/>
      <c r="DNX580" s="14"/>
      <c r="DNY580" s="14"/>
      <c r="DNZ580" s="14"/>
      <c r="DOA580" s="14"/>
      <c r="DOB580" s="14"/>
      <c r="DOC580" s="14"/>
      <c r="DOD580" s="14"/>
      <c r="DOE580" s="14"/>
      <c r="DOF580" s="14"/>
      <c r="DOG580" s="14"/>
      <c r="DOH580" s="14"/>
      <c r="DOI580" s="14"/>
      <c r="DOJ580" s="14"/>
      <c r="DOK580" s="14"/>
      <c r="DOL580" s="14"/>
      <c r="DOM580" s="14"/>
      <c r="DON580" s="14"/>
      <c r="DOO580" s="14"/>
      <c r="DOP580" s="14"/>
      <c r="DOQ580" s="14"/>
      <c r="DOR580" s="14"/>
      <c r="DOS580" s="14"/>
      <c r="DOT580" s="14"/>
      <c r="DOU580" s="14"/>
      <c r="DOV580" s="14"/>
      <c r="DOW580" s="14"/>
      <c r="DOX580" s="14"/>
      <c r="DOY580" s="14"/>
      <c r="DOZ580" s="14"/>
      <c r="DPA580" s="14"/>
      <c r="DPB580" s="14"/>
      <c r="DPC580" s="14"/>
      <c r="DPD580" s="14"/>
      <c r="DPE580" s="14"/>
      <c r="DPF580" s="14"/>
      <c r="DPG580" s="14"/>
      <c r="DPH580" s="14"/>
      <c r="DPI580" s="14"/>
      <c r="DPJ580" s="14"/>
      <c r="DPK580" s="14"/>
      <c r="DPL580" s="14"/>
      <c r="DPM580" s="14"/>
      <c r="DPN580" s="14"/>
      <c r="DPO580" s="14"/>
      <c r="DPP580" s="14"/>
      <c r="DPQ580" s="14"/>
      <c r="DPR580" s="14"/>
      <c r="DPS580" s="14"/>
      <c r="DPT580" s="14"/>
      <c r="DPU580" s="14"/>
      <c r="DPV580" s="14"/>
      <c r="DPW580" s="14"/>
      <c r="DPX580" s="14"/>
      <c r="DPY580" s="14"/>
      <c r="DPZ580" s="14"/>
      <c r="DQA580" s="14"/>
      <c r="DQB580" s="14"/>
      <c r="DQC580" s="14"/>
      <c r="DQD580" s="14"/>
      <c r="DQE580" s="14"/>
      <c r="DQF580" s="14"/>
      <c r="DQG580" s="14"/>
      <c r="DQH580" s="14"/>
      <c r="DQI580" s="14"/>
      <c r="DQJ580" s="14"/>
      <c r="DQK580" s="14"/>
      <c r="DQL580" s="14"/>
      <c r="DQM580" s="14"/>
      <c r="DQN580" s="14"/>
      <c r="DQO580" s="14"/>
      <c r="DQP580" s="14"/>
      <c r="DQQ580" s="14"/>
      <c r="DQR580" s="14"/>
      <c r="DQS580" s="14"/>
      <c r="DQT580" s="14"/>
      <c r="DQU580" s="14"/>
      <c r="DQV580" s="14"/>
      <c r="DQW580" s="14"/>
      <c r="DQX580" s="14"/>
      <c r="DQY580" s="14"/>
      <c r="DQZ580" s="14"/>
      <c r="DRA580" s="14"/>
      <c r="DRB580" s="14"/>
      <c r="DRC580" s="14"/>
      <c r="DRD580" s="14"/>
      <c r="DRE580" s="14"/>
      <c r="DRF580" s="14"/>
      <c r="DRG580" s="14"/>
      <c r="DRH580" s="14"/>
      <c r="DRI580" s="14"/>
      <c r="DRJ580" s="14"/>
      <c r="DRK580" s="14"/>
      <c r="DRL580" s="14"/>
      <c r="DRM580" s="14"/>
      <c r="DRN580" s="14"/>
      <c r="DRO580" s="14"/>
      <c r="DRP580" s="14"/>
      <c r="DRQ580" s="14"/>
      <c r="DRR580" s="14"/>
      <c r="DRS580" s="14"/>
      <c r="DRT580" s="14"/>
      <c r="DRU580" s="14"/>
      <c r="DRV580" s="14"/>
      <c r="DRW580" s="14"/>
      <c r="DRX580" s="14"/>
      <c r="DRY580" s="14"/>
      <c r="DRZ580" s="14"/>
      <c r="DSA580" s="14"/>
      <c r="DSB580" s="14"/>
      <c r="DSC580" s="14"/>
      <c r="DSD580" s="14"/>
      <c r="DSE580" s="14"/>
      <c r="DSF580" s="14"/>
      <c r="DSG580" s="14"/>
      <c r="DSH580" s="14"/>
      <c r="DSI580" s="14"/>
      <c r="DSJ580" s="14"/>
      <c r="DSK580" s="14"/>
      <c r="DSL580" s="14"/>
      <c r="DSM580" s="14"/>
      <c r="DSN580" s="14"/>
      <c r="DSO580" s="14"/>
      <c r="DSP580" s="14"/>
      <c r="DSQ580" s="14"/>
      <c r="DSR580" s="14"/>
      <c r="DSS580" s="14"/>
      <c r="DST580" s="14"/>
      <c r="DSU580" s="14"/>
      <c r="DSV580" s="14"/>
      <c r="DSW580" s="14"/>
      <c r="DSX580" s="14"/>
      <c r="DSY580" s="14"/>
      <c r="DSZ580" s="14"/>
      <c r="DTA580" s="14"/>
      <c r="DTB580" s="14"/>
      <c r="DTC580" s="14"/>
      <c r="DTD580" s="14"/>
      <c r="DTE580" s="14"/>
      <c r="DTF580" s="14"/>
      <c r="DTG580" s="14"/>
      <c r="DTH580" s="14"/>
      <c r="DTI580" s="14"/>
      <c r="DTJ580" s="14"/>
      <c r="DTK580" s="14"/>
      <c r="DTL580" s="14"/>
      <c r="DTM580" s="14"/>
      <c r="DTN580" s="14"/>
      <c r="DTO580" s="14"/>
      <c r="DTP580" s="14"/>
      <c r="DTQ580" s="14"/>
      <c r="DTR580" s="14"/>
      <c r="DTS580" s="14"/>
      <c r="DTT580" s="14"/>
      <c r="DTU580" s="14"/>
      <c r="DTV580" s="14"/>
      <c r="DTW580" s="14"/>
      <c r="DTX580" s="14"/>
      <c r="DTY580" s="14"/>
      <c r="DTZ580" s="14"/>
      <c r="DUA580" s="14"/>
      <c r="DUB580" s="14"/>
      <c r="DUC580" s="14"/>
      <c r="DUD580" s="14"/>
      <c r="DUE580" s="14"/>
      <c r="DUF580" s="14"/>
      <c r="DUG580" s="14"/>
      <c r="DUH580" s="14"/>
      <c r="DUI580" s="14"/>
      <c r="DUJ580" s="14"/>
      <c r="DUK580" s="14"/>
      <c r="DUL580" s="14"/>
      <c r="DUM580" s="14"/>
      <c r="DUN580" s="14"/>
      <c r="DUO580" s="14"/>
      <c r="DUP580" s="14"/>
      <c r="DUQ580" s="14"/>
      <c r="DUR580" s="14"/>
      <c r="DUS580" s="14"/>
      <c r="DUT580" s="14"/>
      <c r="DUU580" s="14"/>
      <c r="DUV580" s="14"/>
      <c r="DUW580" s="14"/>
      <c r="DUX580" s="14"/>
      <c r="DUY580" s="14"/>
      <c r="DUZ580" s="14"/>
      <c r="DVA580" s="14"/>
      <c r="DVB580" s="14"/>
      <c r="DVC580" s="14"/>
      <c r="DVD580" s="14"/>
      <c r="DVE580" s="14"/>
      <c r="DVF580" s="14"/>
      <c r="DVG580" s="14"/>
      <c r="DVH580" s="14"/>
      <c r="DVI580" s="14"/>
      <c r="DVJ580" s="14"/>
      <c r="DVK580" s="14"/>
      <c r="DVL580" s="14"/>
      <c r="DVM580" s="14"/>
      <c r="DVN580" s="14"/>
      <c r="DVO580" s="14"/>
      <c r="DVP580" s="14"/>
      <c r="DVQ580" s="14"/>
      <c r="DVR580" s="14"/>
      <c r="DVS580" s="14"/>
      <c r="DVT580" s="14"/>
      <c r="DVU580" s="14"/>
      <c r="DVV580" s="14"/>
      <c r="DVW580" s="14"/>
      <c r="DVX580" s="14"/>
      <c r="DVY580" s="14"/>
      <c r="DVZ580" s="14"/>
      <c r="DWA580" s="14"/>
      <c r="DWB580" s="14"/>
      <c r="DWC580" s="14"/>
      <c r="DWD580" s="14"/>
      <c r="DWE580" s="14"/>
      <c r="DWF580" s="14"/>
      <c r="DWG580" s="14"/>
      <c r="DWH580" s="14"/>
      <c r="DWI580" s="14"/>
      <c r="DWJ580" s="14"/>
      <c r="DWK580" s="14"/>
      <c r="DWL580" s="14"/>
      <c r="DWM580" s="14"/>
      <c r="DWN580" s="14"/>
      <c r="DWO580" s="14"/>
      <c r="DWP580" s="14"/>
      <c r="DWQ580" s="14"/>
      <c r="DWR580" s="14"/>
      <c r="DWS580" s="14"/>
      <c r="DWT580" s="14"/>
      <c r="DWU580" s="14"/>
      <c r="DWV580" s="14"/>
      <c r="DWW580" s="14"/>
      <c r="DWX580" s="14"/>
      <c r="DWY580" s="14"/>
      <c r="DWZ580" s="14"/>
      <c r="DXA580" s="14"/>
      <c r="DXB580" s="14"/>
      <c r="DXC580" s="14"/>
      <c r="DXD580" s="14"/>
      <c r="DXE580" s="14"/>
      <c r="DXF580" s="14"/>
      <c r="DXG580" s="14"/>
      <c r="DXH580" s="14"/>
      <c r="DXI580" s="14"/>
      <c r="DXJ580" s="14"/>
      <c r="DXK580" s="14"/>
      <c r="DXL580" s="14"/>
      <c r="DXM580" s="14"/>
      <c r="DXN580" s="14"/>
      <c r="DXO580" s="14"/>
      <c r="DXP580" s="14"/>
      <c r="DXQ580" s="14"/>
      <c r="DXR580" s="14"/>
      <c r="DXS580" s="14"/>
      <c r="DXT580" s="14"/>
      <c r="DXU580" s="14"/>
      <c r="DXV580" s="14"/>
      <c r="DXW580" s="14"/>
      <c r="DXX580" s="14"/>
      <c r="DXY580" s="14"/>
      <c r="DXZ580" s="14"/>
      <c r="DYA580" s="14"/>
      <c r="DYB580" s="14"/>
      <c r="DYC580" s="14"/>
      <c r="DYD580" s="14"/>
      <c r="DYE580" s="14"/>
      <c r="DYF580" s="14"/>
      <c r="DYG580" s="14"/>
      <c r="DYH580" s="14"/>
      <c r="DYI580" s="14"/>
      <c r="DYJ580" s="14"/>
      <c r="DYK580" s="14"/>
      <c r="DYL580" s="14"/>
      <c r="DYM580" s="14"/>
      <c r="DYN580" s="14"/>
      <c r="DYO580" s="14"/>
      <c r="DYP580" s="14"/>
      <c r="DYQ580" s="14"/>
      <c r="DYR580" s="14"/>
      <c r="DYS580" s="14"/>
      <c r="DYT580" s="14"/>
      <c r="DYU580" s="14"/>
      <c r="DYV580" s="14"/>
      <c r="DYW580" s="14"/>
      <c r="DYX580" s="14"/>
      <c r="DYY580" s="14"/>
      <c r="DYZ580" s="14"/>
      <c r="DZA580" s="14"/>
      <c r="DZB580" s="14"/>
      <c r="DZC580" s="14"/>
      <c r="DZD580" s="14"/>
      <c r="DZE580" s="14"/>
      <c r="DZF580" s="14"/>
      <c r="DZG580" s="14"/>
      <c r="DZH580" s="14"/>
      <c r="DZI580" s="14"/>
      <c r="DZJ580" s="14"/>
      <c r="DZK580" s="14"/>
      <c r="DZL580" s="14"/>
      <c r="DZM580" s="14"/>
      <c r="DZN580" s="14"/>
      <c r="DZO580" s="14"/>
      <c r="DZP580" s="14"/>
      <c r="DZQ580" s="14"/>
      <c r="DZR580" s="14"/>
      <c r="DZS580" s="14"/>
      <c r="DZT580" s="14"/>
      <c r="DZU580" s="14"/>
      <c r="DZV580" s="14"/>
      <c r="DZW580" s="14"/>
      <c r="DZX580" s="14"/>
      <c r="DZY580" s="14"/>
      <c r="DZZ580" s="14"/>
      <c r="EAA580" s="14"/>
      <c r="EAB580" s="14"/>
      <c r="EAC580" s="14"/>
      <c r="EAD580" s="14"/>
      <c r="EAE580" s="14"/>
      <c r="EAF580" s="14"/>
      <c r="EAG580" s="14"/>
      <c r="EAH580" s="14"/>
      <c r="EAI580" s="14"/>
      <c r="EAJ580" s="14"/>
      <c r="EAK580" s="14"/>
      <c r="EAL580" s="14"/>
      <c r="EAM580" s="14"/>
      <c r="EAN580" s="14"/>
      <c r="EAO580" s="14"/>
      <c r="EAP580" s="14"/>
      <c r="EAQ580" s="14"/>
      <c r="EAR580" s="14"/>
      <c r="EAS580" s="14"/>
      <c r="EAT580" s="14"/>
      <c r="EAU580" s="14"/>
      <c r="EAV580" s="14"/>
      <c r="EAW580" s="14"/>
      <c r="EAX580" s="14"/>
      <c r="EAY580" s="14"/>
      <c r="EAZ580" s="14"/>
      <c r="EBA580" s="14"/>
      <c r="EBB580" s="14"/>
      <c r="EBC580" s="14"/>
      <c r="EBD580" s="14"/>
      <c r="EBE580" s="14"/>
      <c r="EBF580" s="14"/>
      <c r="EBG580" s="14"/>
      <c r="EBH580" s="14"/>
      <c r="EBI580" s="14"/>
      <c r="EBJ580" s="14"/>
      <c r="EBK580" s="14"/>
      <c r="EBL580" s="14"/>
      <c r="EBM580" s="14"/>
      <c r="EBN580" s="14"/>
      <c r="EBO580" s="14"/>
      <c r="EBP580" s="14"/>
      <c r="EBQ580" s="14"/>
      <c r="EBR580" s="14"/>
      <c r="EBS580" s="14"/>
      <c r="EBT580" s="14"/>
      <c r="EBU580" s="14"/>
      <c r="EBV580" s="14"/>
      <c r="EBW580" s="14"/>
      <c r="EBX580" s="14"/>
      <c r="EBY580" s="14"/>
      <c r="EBZ580" s="14"/>
      <c r="ECA580" s="14"/>
      <c r="ECB580" s="14"/>
      <c r="ECC580" s="14"/>
      <c r="ECD580" s="14"/>
      <c r="ECE580" s="14"/>
      <c r="ECF580" s="14"/>
      <c r="ECG580" s="14"/>
      <c r="ECH580" s="14"/>
      <c r="ECI580" s="14"/>
      <c r="ECJ580" s="14"/>
      <c r="ECK580" s="14"/>
      <c r="ECL580" s="14"/>
      <c r="ECM580" s="14"/>
      <c r="ECN580" s="14"/>
      <c r="ECO580" s="14"/>
      <c r="ECP580" s="14"/>
      <c r="ECQ580" s="14"/>
      <c r="ECR580" s="14"/>
      <c r="ECS580" s="14"/>
      <c r="ECT580" s="14"/>
      <c r="ECU580" s="14"/>
      <c r="ECV580" s="14"/>
      <c r="ECW580" s="14"/>
      <c r="ECX580" s="14"/>
      <c r="ECY580" s="14"/>
      <c r="ECZ580" s="14"/>
      <c r="EDA580" s="14"/>
      <c r="EDB580" s="14"/>
      <c r="EDC580" s="14"/>
      <c r="EDD580" s="14"/>
      <c r="EDE580" s="14"/>
      <c r="EDF580" s="14"/>
      <c r="EDG580" s="14"/>
      <c r="EDH580" s="14"/>
      <c r="EDI580" s="14"/>
      <c r="EDJ580" s="14"/>
      <c r="EDK580" s="14"/>
      <c r="EDL580" s="14"/>
      <c r="EDM580" s="14"/>
      <c r="EDN580" s="14"/>
      <c r="EDO580" s="14"/>
      <c r="EDP580" s="14"/>
      <c r="EDQ580" s="14"/>
      <c r="EDR580" s="14"/>
      <c r="EDS580" s="14"/>
      <c r="EDT580" s="14"/>
      <c r="EDU580" s="14"/>
      <c r="EDV580" s="14"/>
      <c r="EDW580" s="14"/>
      <c r="EDX580" s="14"/>
      <c r="EDY580" s="14"/>
      <c r="EDZ580" s="14"/>
      <c r="EEA580" s="14"/>
      <c r="EEB580" s="14"/>
      <c r="EEC580" s="14"/>
      <c r="EED580" s="14"/>
      <c r="EEE580" s="14"/>
      <c r="EEF580" s="14"/>
      <c r="EEG580" s="14"/>
      <c r="EEH580" s="14"/>
      <c r="EEI580" s="14"/>
      <c r="EEJ580" s="14"/>
      <c r="EEK580" s="14"/>
      <c r="EEL580" s="14"/>
      <c r="EEM580" s="14"/>
      <c r="EEN580" s="14"/>
      <c r="EEO580" s="14"/>
      <c r="EEP580" s="14"/>
      <c r="EEQ580" s="14"/>
      <c r="EER580" s="14"/>
      <c r="EES580" s="14"/>
      <c r="EET580" s="14"/>
      <c r="EEU580" s="14"/>
      <c r="EEV580" s="14"/>
      <c r="EEW580" s="14"/>
      <c r="EEX580" s="14"/>
      <c r="EEY580" s="14"/>
      <c r="EEZ580" s="14"/>
      <c r="EFA580" s="14"/>
      <c r="EFB580" s="14"/>
      <c r="EFC580" s="14"/>
      <c r="EFD580" s="14"/>
      <c r="EFE580" s="14"/>
      <c r="EFF580" s="14"/>
      <c r="EFG580" s="14"/>
      <c r="EFH580" s="14"/>
      <c r="EFI580" s="14"/>
      <c r="EFJ580" s="14"/>
      <c r="EFK580" s="14"/>
      <c r="EFL580" s="14"/>
      <c r="EFM580" s="14"/>
      <c r="EFN580" s="14"/>
      <c r="EFO580" s="14"/>
      <c r="EFP580" s="14"/>
      <c r="EFQ580" s="14"/>
      <c r="EFR580" s="14"/>
      <c r="EFS580" s="14"/>
      <c r="EFT580" s="14"/>
      <c r="EFU580" s="14"/>
      <c r="EFV580" s="14"/>
      <c r="EFW580" s="14"/>
      <c r="EFX580" s="14"/>
      <c r="EFY580" s="14"/>
      <c r="EFZ580" s="14"/>
      <c r="EGA580" s="14"/>
      <c r="EGB580" s="14"/>
      <c r="EGC580" s="14"/>
      <c r="EGD580" s="14"/>
      <c r="EGE580" s="14"/>
      <c r="EGF580" s="14"/>
      <c r="EGG580" s="14"/>
      <c r="EGH580" s="14"/>
      <c r="EGI580" s="14"/>
      <c r="EGJ580" s="14"/>
      <c r="EGK580" s="14"/>
      <c r="EGL580" s="14"/>
      <c r="EGM580" s="14"/>
      <c r="EGN580" s="14"/>
      <c r="EGO580" s="14"/>
      <c r="EGP580" s="14"/>
      <c r="EGQ580" s="14"/>
      <c r="EGR580" s="14"/>
      <c r="EGS580" s="14"/>
      <c r="EGT580" s="14"/>
      <c r="EGU580" s="14"/>
      <c r="EGV580" s="14"/>
      <c r="EGW580" s="14"/>
      <c r="EGX580" s="14"/>
      <c r="EGY580" s="14"/>
      <c r="EGZ580" s="14"/>
      <c r="EHA580" s="14"/>
      <c r="EHB580" s="14"/>
      <c r="EHC580" s="14"/>
      <c r="EHD580" s="14"/>
      <c r="EHE580" s="14"/>
      <c r="EHF580" s="14"/>
      <c r="EHG580" s="14"/>
      <c r="EHH580" s="14"/>
      <c r="EHI580" s="14"/>
      <c r="EHJ580" s="14"/>
      <c r="EHK580" s="14"/>
      <c r="EHL580" s="14"/>
      <c r="EHM580" s="14"/>
      <c r="EHN580" s="14"/>
      <c r="EHO580" s="14"/>
      <c r="EHP580" s="14"/>
      <c r="EHQ580" s="14"/>
      <c r="EHR580" s="14"/>
      <c r="EHS580" s="14"/>
      <c r="EHT580" s="14"/>
      <c r="EHU580" s="14"/>
      <c r="EHV580" s="14"/>
      <c r="EHW580" s="14"/>
      <c r="EHX580" s="14"/>
      <c r="EHY580" s="14"/>
      <c r="EHZ580" s="14"/>
      <c r="EIA580" s="14"/>
      <c r="EIB580" s="14"/>
      <c r="EIC580" s="14"/>
      <c r="EID580" s="14"/>
      <c r="EIE580" s="14"/>
      <c r="EIF580" s="14"/>
      <c r="EIG580" s="14"/>
      <c r="EIH580" s="14"/>
      <c r="EII580" s="14"/>
      <c r="EIJ580" s="14"/>
      <c r="EIK580" s="14"/>
      <c r="EIL580" s="14"/>
      <c r="EIM580" s="14"/>
      <c r="EIN580" s="14"/>
      <c r="EIO580" s="14"/>
      <c r="EIP580" s="14"/>
      <c r="EIQ580" s="14"/>
      <c r="EIR580" s="14"/>
      <c r="EIS580" s="14"/>
      <c r="EIT580" s="14"/>
      <c r="EIU580" s="14"/>
      <c r="EIV580" s="14"/>
      <c r="EIW580" s="14"/>
      <c r="EIX580" s="14"/>
      <c r="EIY580" s="14"/>
      <c r="EIZ580" s="14"/>
      <c r="EJA580" s="14"/>
      <c r="EJB580" s="14"/>
      <c r="EJC580" s="14"/>
      <c r="EJD580" s="14"/>
      <c r="EJE580" s="14"/>
      <c r="EJF580" s="14"/>
      <c r="EJG580" s="14"/>
      <c r="EJH580" s="14"/>
      <c r="EJI580" s="14"/>
      <c r="EJJ580" s="14"/>
      <c r="EJK580" s="14"/>
      <c r="EJL580" s="14"/>
      <c r="EJM580" s="14"/>
      <c r="EJN580" s="14"/>
      <c r="EJO580" s="14"/>
      <c r="EJP580" s="14"/>
      <c r="EJQ580" s="14"/>
      <c r="EJR580" s="14"/>
      <c r="EJS580" s="14"/>
      <c r="EJT580" s="14"/>
      <c r="EJU580" s="14"/>
      <c r="EJV580" s="14"/>
      <c r="EJW580" s="14"/>
      <c r="EJX580" s="14"/>
      <c r="EJY580" s="14"/>
      <c r="EJZ580" s="14"/>
      <c r="EKA580" s="14"/>
      <c r="EKB580" s="14"/>
      <c r="EKC580" s="14"/>
      <c r="EKD580" s="14"/>
      <c r="EKE580" s="14"/>
      <c r="EKF580" s="14"/>
      <c r="EKG580" s="14"/>
      <c r="EKH580" s="14"/>
      <c r="EKI580" s="14"/>
      <c r="EKJ580" s="14"/>
      <c r="EKK580" s="14"/>
      <c r="EKL580" s="14"/>
      <c r="EKM580" s="14"/>
      <c r="EKN580" s="14"/>
      <c r="EKO580" s="14"/>
      <c r="EKP580" s="14"/>
      <c r="EKQ580" s="14"/>
      <c r="EKR580" s="14"/>
      <c r="EKS580" s="14"/>
      <c r="EKT580" s="14"/>
      <c r="EKU580" s="14"/>
      <c r="EKV580" s="14"/>
      <c r="EKW580" s="14"/>
      <c r="EKX580" s="14"/>
      <c r="EKY580" s="14"/>
      <c r="EKZ580" s="14"/>
      <c r="ELA580" s="14"/>
      <c r="ELB580" s="14"/>
      <c r="ELC580" s="14"/>
      <c r="ELD580" s="14"/>
      <c r="ELE580" s="14"/>
      <c r="ELF580" s="14"/>
      <c r="ELG580" s="14"/>
      <c r="ELH580" s="14"/>
      <c r="ELI580" s="14"/>
      <c r="ELJ580" s="14"/>
      <c r="ELK580" s="14"/>
      <c r="ELL580" s="14"/>
      <c r="ELM580" s="14"/>
      <c r="ELN580" s="14"/>
      <c r="ELO580" s="14"/>
      <c r="ELP580" s="14"/>
      <c r="ELQ580" s="14"/>
      <c r="ELR580" s="14"/>
      <c r="ELS580" s="14"/>
      <c r="ELT580" s="14"/>
      <c r="ELU580" s="14"/>
      <c r="ELV580" s="14"/>
      <c r="ELW580" s="14"/>
      <c r="ELX580" s="14"/>
      <c r="ELY580" s="14"/>
      <c r="ELZ580" s="14"/>
      <c r="EMA580" s="14"/>
      <c r="EMB580" s="14"/>
      <c r="EMC580" s="14"/>
      <c r="EMD580" s="14"/>
      <c r="EME580" s="14"/>
      <c r="EMF580" s="14"/>
      <c r="EMG580" s="14"/>
      <c r="EMH580" s="14"/>
      <c r="EMI580" s="14"/>
      <c r="EMJ580" s="14"/>
      <c r="EMK580" s="14"/>
      <c r="EML580" s="14"/>
      <c r="EMM580" s="14"/>
      <c r="EMN580" s="14"/>
      <c r="EMO580" s="14"/>
      <c r="EMP580" s="14"/>
      <c r="EMQ580" s="14"/>
      <c r="EMR580" s="14"/>
      <c r="EMS580" s="14"/>
      <c r="EMT580" s="14"/>
      <c r="EMU580" s="14"/>
      <c r="EMV580" s="14"/>
      <c r="EMW580" s="14"/>
      <c r="EMX580" s="14"/>
      <c r="EMY580" s="14"/>
      <c r="EMZ580" s="14"/>
      <c r="ENA580" s="14"/>
      <c r="ENB580" s="14"/>
      <c r="ENC580" s="14"/>
      <c r="END580" s="14"/>
      <c r="ENE580" s="14"/>
      <c r="ENF580" s="14"/>
      <c r="ENG580" s="14"/>
      <c r="ENH580" s="14"/>
      <c r="ENI580" s="14"/>
      <c r="ENJ580" s="14"/>
      <c r="ENK580" s="14"/>
      <c r="ENL580" s="14"/>
      <c r="ENM580" s="14"/>
      <c r="ENN580" s="14"/>
      <c r="ENO580" s="14"/>
      <c r="ENP580" s="14"/>
      <c r="ENQ580" s="14"/>
      <c r="ENR580" s="14"/>
      <c r="ENS580" s="14"/>
      <c r="ENT580" s="14"/>
      <c r="ENU580" s="14"/>
      <c r="ENV580" s="14"/>
      <c r="ENW580" s="14"/>
      <c r="ENX580" s="14"/>
      <c r="ENY580" s="14"/>
      <c r="ENZ580" s="14"/>
      <c r="EOA580" s="14"/>
      <c r="EOB580" s="14"/>
      <c r="EOC580" s="14"/>
      <c r="EOD580" s="14"/>
      <c r="EOE580" s="14"/>
      <c r="EOF580" s="14"/>
      <c r="EOG580" s="14"/>
      <c r="EOH580" s="14"/>
      <c r="EOI580" s="14"/>
      <c r="EOJ580" s="14"/>
      <c r="EOK580" s="14"/>
      <c r="EOL580" s="14"/>
      <c r="EOM580" s="14"/>
      <c r="EON580" s="14"/>
      <c r="EOO580" s="14"/>
      <c r="EOP580" s="14"/>
      <c r="EOQ580" s="14"/>
      <c r="EOR580" s="14"/>
      <c r="EOS580" s="14"/>
      <c r="EOT580" s="14"/>
      <c r="EOU580" s="14"/>
      <c r="EOV580" s="14"/>
      <c r="EOW580" s="14"/>
      <c r="EOX580" s="14"/>
      <c r="EOY580" s="14"/>
      <c r="EOZ580" s="14"/>
      <c r="EPA580" s="14"/>
      <c r="EPB580" s="14"/>
      <c r="EPC580" s="14"/>
      <c r="EPD580" s="14"/>
      <c r="EPE580" s="14"/>
      <c r="EPF580" s="14"/>
      <c r="EPG580" s="14"/>
      <c r="EPH580" s="14"/>
      <c r="EPI580" s="14"/>
      <c r="EPJ580" s="14"/>
      <c r="EPK580" s="14"/>
      <c r="EPL580" s="14"/>
      <c r="EPM580" s="14"/>
      <c r="EPN580" s="14"/>
      <c r="EPO580" s="14"/>
      <c r="EPP580" s="14"/>
      <c r="EPQ580" s="14"/>
      <c r="EPR580" s="14"/>
      <c r="EPS580" s="14"/>
      <c r="EPT580" s="14"/>
      <c r="EPU580" s="14"/>
      <c r="EPV580" s="14"/>
      <c r="EPW580" s="14"/>
      <c r="EPX580" s="14"/>
      <c r="EPY580" s="14"/>
      <c r="EPZ580" s="14"/>
      <c r="EQA580" s="14"/>
      <c r="EQB580" s="14"/>
      <c r="EQC580" s="14"/>
      <c r="EQD580" s="14"/>
      <c r="EQE580" s="14"/>
      <c r="EQF580" s="14"/>
      <c r="EQG580" s="14"/>
      <c r="EQH580" s="14"/>
      <c r="EQI580" s="14"/>
      <c r="EQJ580" s="14"/>
      <c r="EQK580" s="14"/>
      <c r="EQL580" s="14"/>
      <c r="EQM580" s="14"/>
      <c r="EQN580" s="14"/>
      <c r="EQO580" s="14"/>
      <c r="EQP580" s="14"/>
      <c r="EQQ580" s="14"/>
      <c r="EQR580" s="14"/>
      <c r="EQS580" s="14"/>
      <c r="EQT580" s="14"/>
      <c r="EQU580" s="14"/>
      <c r="EQV580" s="14"/>
      <c r="EQW580" s="14"/>
      <c r="EQX580" s="14"/>
      <c r="EQY580" s="14"/>
      <c r="EQZ580" s="14"/>
      <c r="ERA580" s="14"/>
      <c r="ERB580" s="14"/>
      <c r="ERC580" s="14"/>
      <c r="ERD580" s="14"/>
      <c r="ERE580" s="14"/>
      <c r="ERF580" s="14"/>
      <c r="ERG580" s="14"/>
      <c r="ERH580" s="14"/>
      <c r="ERI580" s="14"/>
      <c r="ERJ580" s="14"/>
      <c r="ERK580" s="14"/>
      <c r="ERL580" s="14"/>
      <c r="ERM580" s="14"/>
      <c r="ERN580" s="14"/>
      <c r="ERO580" s="14"/>
      <c r="ERP580" s="14"/>
      <c r="ERQ580" s="14"/>
      <c r="ERR580" s="14"/>
      <c r="ERS580" s="14"/>
      <c r="ERT580" s="14"/>
      <c r="ERU580" s="14"/>
      <c r="ERV580" s="14"/>
      <c r="ERW580" s="14"/>
      <c r="ERX580" s="14"/>
      <c r="ERY580" s="14"/>
      <c r="ERZ580" s="14"/>
      <c r="ESA580" s="14"/>
      <c r="ESB580" s="14"/>
      <c r="ESC580" s="14"/>
      <c r="ESD580" s="14"/>
      <c r="ESE580" s="14"/>
      <c r="ESF580" s="14"/>
      <c r="ESG580" s="14"/>
      <c r="ESH580" s="14"/>
      <c r="ESI580" s="14"/>
      <c r="ESJ580" s="14"/>
      <c r="ESK580" s="14"/>
      <c r="ESL580" s="14"/>
      <c r="ESM580" s="14"/>
      <c r="ESN580" s="14"/>
      <c r="ESO580" s="14"/>
      <c r="ESP580" s="14"/>
      <c r="ESQ580" s="14"/>
      <c r="ESR580" s="14"/>
      <c r="ESS580" s="14"/>
      <c r="EST580" s="14"/>
      <c r="ESU580" s="14"/>
      <c r="ESV580" s="14"/>
      <c r="ESW580" s="14"/>
      <c r="ESX580" s="14"/>
      <c r="ESY580" s="14"/>
      <c r="ESZ580" s="14"/>
      <c r="ETA580" s="14"/>
      <c r="ETB580" s="14"/>
      <c r="ETC580" s="14"/>
      <c r="ETD580" s="14"/>
      <c r="ETE580" s="14"/>
      <c r="ETF580" s="14"/>
      <c r="ETG580" s="14"/>
      <c r="ETH580" s="14"/>
      <c r="ETI580" s="14"/>
      <c r="ETJ580" s="14"/>
      <c r="ETK580" s="14"/>
      <c r="ETL580" s="14"/>
      <c r="ETM580" s="14"/>
      <c r="ETN580" s="14"/>
      <c r="ETO580" s="14"/>
      <c r="ETP580" s="14"/>
      <c r="ETQ580" s="14"/>
      <c r="ETR580" s="14"/>
      <c r="ETS580" s="14"/>
      <c r="ETT580" s="14"/>
      <c r="ETU580" s="14"/>
      <c r="ETV580" s="14"/>
      <c r="ETW580" s="14"/>
      <c r="ETX580" s="14"/>
      <c r="ETY580" s="14"/>
      <c r="ETZ580" s="14"/>
      <c r="EUA580" s="14"/>
      <c r="EUB580" s="14"/>
      <c r="EUC580" s="14"/>
      <c r="EUD580" s="14"/>
      <c r="EUE580" s="14"/>
      <c r="EUF580" s="14"/>
      <c r="EUG580" s="14"/>
      <c r="EUH580" s="14"/>
      <c r="EUI580" s="14"/>
      <c r="EUJ580" s="14"/>
      <c r="EUK580" s="14"/>
      <c r="EUL580" s="14"/>
      <c r="EUM580" s="14"/>
      <c r="EUN580" s="14"/>
      <c r="EUO580" s="14"/>
      <c r="EUP580" s="14"/>
      <c r="EUQ580" s="14"/>
      <c r="EUR580" s="14"/>
      <c r="EUS580" s="14"/>
      <c r="EUT580" s="14"/>
      <c r="EUU580" s="14"/>
      <c r="EUV580" s="14"/>
      <c r="EUW580" s="14"/>
      <c r="EUX580" s="14"/>
      <c r="EUY580" s="14"/>
      <c r="EUZ580" s="14"/>
      <c r="EVA580" s="14"/>
      <c r="EVB580" s="14"/>
      <c r="EVC580" s="14"/>
      <c r="EVD580" s="14"/>
      <c r="EVE580" s="14"/>
      <c r="EVF580" s="14"/>
      <c r="EVG580" s="14"/>
      <c r="EVH580" s="14"/>
      <c r="EVI580" s="14"/>
      <c r="EVJ580" s="14"/>
      <c r="EVK580" s="14"/>
      <c r="EVL580" s="14"/>
      <c r="EVM580" s="14"/>
      <c r="EVN580" s="14"/>
      <c r="EVO580" s="14"/>
      <c r="EVP580" s="14"/>
      <c r="EVQ580" s="14"/>
      <c r="EVR580" s="14"/>
      <c r="EVS580" s="14"/>
      <c r="EVT580" s="14"/>
      <c r="EVU580" s="14"/>
      <c r="EVV580" s="14"/>
      <c r="EVW580" s="14"/>
      <c r="EVX580" s="14"/>
      <c r="EVY580" s="14"/>
      <c r="EVZ580" s="14"/>
      <c r="EWA580" s="14"/>
      <c r="EWB580" s="14"/>
      <c r="EWC580" s="14"/>
      <c r="EWD580" s="14"/>
      <c r="EWE580" s="14"/>
      <c r="EWF580" s="14"/>
      <c r="EWG580" s="14"/>
      <c r="EWH580" s="14"/>
      <c r="EWI580" s="14"/>
      <c r="EWJ580" s="14"/>
      <c r="EWK580" s="14"/>
      <c r="EWL580" s="14"/>
      <c r="EWM580" s="14"/>
      <c r="EWN580" s="14"/>
      <c r="EWO580" s="14"/>
      <c r="EWP580" s="14"/>
      <c r="EWQ580" s="14"/>
      <c r="EWR580" s="14"/>
      <c r="EWS580" s="14"/>
      <c r="EWT580" s="14"/>
      <c r="EWU580" s="14"/>
      <c r="EWV580" s="14"/>
      <c r="EWW580" s="14"/>
      <c r="EWX580" s="14"/>
      <c r="EWY580" s="14"/>
      <c r="EWZ580" s="14"/>
      <c r="EXA580" s="14"/>
      <c r="EXB580" s="14"/>
      <c r="EXC580" s="14"/>
      <c r="EXD580" s="14"/>
      <c r="EXE580" s="14"/>
      <c r="EXF580" s="14"/>
      <c r="EXG580" s="14"/>
      <c r="EXH580" s="14"/>
      <c r="EXI580" s="14"/>
      <c r="EXJ580" s="14"/>
      <c r="EXK580" s="14"/>
      <c r="EXL580" s="14"/>
      <c r="EXM580" s="14"/>
      <c r="EXN580" s="14"/>
      <c r="EXO580" s="14"/>
      <c r="EXP580" s="14"/>
      <c r="EXQ580" s="14"/>
      <c r="EXR580" s="14"/>
      <c r="EXS580" s="14"/>
      <c r="EXT580" s="14"/>
      <c r="EXU580" s="14"/>
      <c r="EXV580" s="14"/>
      <c r="EXW580" s="14"/>
      <c r="EXX580" s="14"/>
      <c r="EXY580" s="14"/>
      <c r="EXZ580" s="14"/>
      <c r="EYA580" s="14"/>
      <c r="EYB580" s="14"/>
      <c r="EYC580" s="14"/>
      <c r="EYD580" s="14"/>
      <c r="EYE580" s="14"/>
      <c r="EYF580" s="14"/>
      <c r="EYG580" s="14"/>
      <c r="EYH580" s="14"/>
      <c r="EYI580" s="14"/>
      <c r="EYJ580" s="14"/>
      <c r="EYK580" s="14"/>
      <c r="EYL580" s="14"/>
      <c r="EYM580" s="14"/>
      <c r="EYN580" s="14"/>
      <c r="EYO580" s="14"/>
      <c r="EYP580" s="14"/>
      <c r="EYQ580" s="14"/>
      <c r="EYR580" s="14"/>
      <c r="EYS580" s="14"/>
      <c r="EYT580" s="14"/>
      <c r="EYU580" s="14"/>
      <c r="EYV580" s="14"/>
      <c r="EYW580" s="14"/>
      <c r="EYX580" s="14"/>
      <c r="EYY580" s="14"/>
      <c r="EYZ580" s="14"/>
      <c r="EZA580" s="14"/>
      <c r="EZB580" s="14"/>
      <c r="EZC580" s="14"/>
      <c r="EZD580" s="14"/>
      <c r="EZE580" s="14"/>
      <c r="EZF580" s="14"/>
      <c r="EZG580" s="14"/>
      <c r="EZH580" s="14"/>
      <c r="EZI580" s="14"/>
      <c r="EZJ580" s="14"/>
      <c r="EZK580" s="14"/>
      <c r="EZL580" s="14"/>
      <c r="EZM580" s="14"/>
      <c r="EZN580" s="14"/>
      <c r="EZO580" s="14"/>
      <c r="EZP580" s="14"/>
      <c r="EZQ580" s="14"/>
      <c r="EZR580" s="14"/>
      <c r="EZS580" s="14"/>
      <c r="EZT580" s="14"/>
      <c r="EZU580" s="14"/>
      <c r="EZV580" s="14"/>
      <c r="EZW580" s="14"/>
      <c r="EZX580" s="14"/>
      <c r="EZY580" s="14"/>
      <c r="EZZ580" s="14"/>
      <c r="FAA580" s="14"/>
      <c r="FAB580" s="14"/>
      <c r="FAC580" s="14"/>
      <c r="FAD580" s="14"/>
      <c r="FAE580" s="14"/>
      <c r="FAF580" s="14"/>
      <c r="FAG580" s="14"/>
      <c r="FAH580" s="14"/>
      <c r="FAI580" s="14"/>
      <c r="FAJ580" s="14"/>
      <c r="FAK580" s="14"/>
      <c r="FAL580" s="14"/>
      <c r="FAM580" s="14"/>
      <c r="FAN580" s="14"/>
      <c r="FAO580" s="14"/>
      <c r="FAP580" s="14"/>
      <c r="FAQ580" s="14"/>
      <c r="FAR580" s="14"/>
      <c r="FAS580" s="14"/>
      <c r="FAT580" s="14"/>
      <c r="FAU580" s="14"/>
      <c r="FAV580" s="14"/>
      <c r="FAW580" s="14"/>
      <c r="FAX580" s="14"/>
      <c r="FAY580" s="14"/>
      <c r="FAZ580" s="14"/>
      <c r="FBA580" s="14"/>
      <c r="FBB580" s="14"/>
      <c r="FBC580" s="14"/>
      <c r="FBD580" s="14"/>
      <c r="FBE580" s="14"/>
      <c r="FBF580" s="14"/>
      <c r="FBG580" s="14"/>
      <c r="FBH580" s="14"/>
      <c r="FBI580" s="14"/>
      <c r="FBJ580" s="14"/>
      <c r="FBK580" s="14"/>
      <c r="FBL580" s="14"/>
      <c r="FBM580" s="14"/>
      <c r="FBN580" s="14"/>
      <c r="FBO580" s="14"/>
      <c r="FBP580" s="14"/>
      <c r="FBQ580" s="14"/>
      <c r="FBR580" s="14"/>
      <c r="FBS580" s="14"/>
      <c r="FBT580" s="14"/>
      <c r="FBU580" s="14"/>
      <c r="FBV580" s="14"/>
      <c r="FBW580" s="14"/>
      <c r="FBX580" s="14"/>
      <c r="FBY580" s="14"/>
      <c r="FBZ580" s="14"/>
      <c r="FCA580" s="14"/>
      <c r="FCB580" s="14"/>
      <c r="FCC580" s="14"/>
      <c r="FCD580" s="14"/>
      <c r="FCE580" s="14"/>
      <c r="FCF580" s="14"/>
      <c r="FCG580" s="14"/>
      <c r="FCH580" s="14"/>
      <c r="FCI580" s="14"/>
      <c r="FCJ580" s="14"/>
      <c r="FCK580" s="14"/>
      <c r="FCL580" s="14"/>
      <c r="FCM580" s="14"/>
      <c r="FCN580" s="14"/>
      <c r="FCO580" s="14"/>
      <c r="FCP580" s="14"/>
      <c r="FCQ580" s="14"/>
      <c r="FCR580" s="14"/>
      <c r="FCS580" s="14"/>
      <c r="FCT580" s="14"/>
      <c r="FCU580" s="14"/>
      <c r="FCV580" s="14"/>
      <c r="FCW580" s="14"/>
      <c r="FCX580" s="14"/>
      <c r="FCY580" s="14"/>
      <c r="FCZ580" s="14"/>
      <c r="FDA580" s="14"/>
      <c r="FDB580" s="14"/>
      <c r="FDC580" s="14"/>
      <c r="FDD580" s="14"/>
      <c r="FDE580" s="14"/>
      <c r="FDF580" s="14"/>
      <c r="FDG580" s="14"/>
      <c r="FDH580" s="14"/>
      <c r="FDI580" s="14"/>
      <c r="FDJ580" s="14"/>
      <c r="FDK580" s="14"/>
      <c r="FDL580" s="14"/>
      <c r="FDM580" s="14"/>
      <c r="FDN580" s="14"/>
      <c r="FDO580" s="14"/>
      <c r="FDP580" s="14"/>
      <c r="FDQ580" s="14"/>
      <c r="FDR580" s="14"/>
      <c r="FDS580" s="14"/>
      <c r="FDT580" s="14"/>
      <c r="FDU580" s="14"/>
      <c r="FDV580" s="14"/>
      <c r="FDW580" s="14"/>
      <c r="FDX580" s="14"/>
      <c r="FDY580" s="14"/>
      <c r="FDZ580" s="14"/>
      <c r="FEA580" s="14"/>
      <c r="FEB580" s="14"/>
      <c r="FEC580" s="14"/>
      <c r="FED580" s="14"/>
      <c r="FEE580" s="14"/>
      <c r="FEF580" s="14"/>
      <c r="FEG580" s="14"/>
      <c r="FEH580" s="14"/>
      <c r="FEI580" s="14"/>
      <c r="FEJ580" s="14"/>
      <c r="FEK580" s="14"/>
      <c r="FEL580" s="14"/>
      <c r="FEM580" s="14"/>
      <c r="FEN580" s="14"/>
      <c r="FEO580" s="14"/>
      <c r="FEP580" s="14"/>
      <c r="FEQ580" s="14"/>
      <c r="FER580" s="14"/>
      <c r="FES580" s="14"/>
      <c r="FET580" s="14"/>
      <c r="FEU580" s="14"/>
      <c r="FEV580" s="14"/>
      <c r="FEW580" s="14"/>
      <c r="FEX580" s="14"/>
      <c r="FEY580" s="14"/>
      <c r="FEZ580" s="14"/>
      <c r="FFA580" s="14"/>
      <c r="FFB580" s="14"/>
      <c r="FFC580" s="14"/>
      <c r="FFD580" s="14"/>
      <c r="FFE580" s="14"/>
      <c r="FFF580" s="14"/>
      <c r="FFG580" s="14"/>
      <c r="FFH580" s="14"/>
      <c r="FFI580" s="14"/>
      <c r="FFJ580" s="14"/>
      <c r="FFK580" s="14"/>
      <c r="FFL580" s="14"/>
      <c r="FFM580" s="14"/>
      <c r="FFN580" s="14"/>
      <c r="FFO580" s="14"/>
      <c r="FFP580" s="14"/>
      <c r="FFQ580" s="14"/>
      <c r="FFR580" s="14"/>
      <c r="FFS580" s="14"/>
      <c r="FFT580" s="14"/>
      <c r="FFU580" s="14"/>
      <c r="FFV580" s="14"/>
      <c r="FFW580" s="14"/>
      <c r="FFX580" s="14"/>
      <c r="FFY580" s="14"/>
      <c r="FFZ580" s="14"/>
      <c r="FGA580" s="14"/>
      <c r="FGB580" s="14"/>
      <c r="FGC580" s="14"/>
      <c r="FGD580" s="14"/>
      <c r="FGE580" s="14"/>
      <c r="FGF580" s="14"/>
      <c r="FGG580" s="14"/>
      <c r="FGH580" s="14"/>
      <c r="FGI580" s="14"/>
      <c r="FGJ580" s="14"/>
      <c r="FGK580" s="14"/>
      <c r="FGL580" s="14"/>
      <c r="FGM580" s="14"/>
      <c r="FGN580" s="14"/>
      <c r="FGO580" s="14"/>
      <c r="FGP580" s="14"/>
      <c r="FGQ580" s="14"/>
      <c r="FGR580" s="14"/>
      <c r="FGS580" s="14"/>
      <c r="FGT580" s="14"/>
      <c r="FGU580" s="14"/>
      <c r="FGV580" s="14"/>
      <c r="FGW580" s="14"/>
      <c r="FGX580" s="14"/>
      <c r="FGY580" s="14"/>
      <c r="FGZ580" s="14"/>
      <c r="FHA580" s="14"/>
      <c r="FHB580" s="14"/>
      <c r="FHC580" s="14"/>
      <c r="FHD580" s="14"/>
      <c r="FHE580" s="14"/>
      <c r="FHF580" s="14"/>
      <c r="FHG580" s="14"/>
      <c r="FHH580" s="14"/>
      <c r="FHI580" s="14"/>
      <c r="FHJ580" s="14"/>
      <c r="FHK580" s="14"/>
      <c r="FHL580" s="14"/>
      <c r="FHM580" s="14"/>
      <c r="FHN580" s="14"/>
      <c r="FHO580" s="14"/>
      <c r="FHP580" s="14"/>
      <c r="FHQ580" s="14"/>
      <c r="FHR580" s="14"/>
      <c r="FHS580" s="14"/>
      <c r="FHT580" s="14"/>
      <c r="FHU580" s="14"/>
      <c r="FHV580" s="14"/>
      <c r="FHW580" s="14"/>
      <c r="FHX580" s="14"/>
      <c r="FHY580" s="14"/>
      <c r="FHZ580" s="14"/>
      <c r="FIA580" s="14"/>
      <c r="FIB580" s="14"/>
      <c r="FIC580" s="14"/>
      <c r="FID580" s="14"/>
      <c r="FIE580" s="14"/>
      <c r="FIF580" s="14"/>
      <c r="FIG580" s="14"/>
      <c r="FIH580" s="14"/>
      <c r="FII580" s="14"/>
      <c r="FIJ580" s="14"/>
      <c r="FIK580" s="14"/>
      <c r="FIL580" s="14"/>
      <c r="FIM580" s="14"/>
      <c r="FIN580" s="14"/>
      <c r="FIO580" s="14"/>
      <c r="FIP580" s="14"/>
      <c r="FIQ580" s="14"/>
      <c r="FIR580" s="14"/>
      <c r="FIS580" s="14"/>
      <c r="FIT580" s="14"/>
      <c r="FIU580" s="14"/>
      <c r="FIV580" s="14"/>
      <c r="FIW580" s="14"/>
      <c r="FIX580" s="14"/>
      <c r="FIY580" s="14"/>
      <c r="FIZ580" s="14"/>
      <c r="FJA580" s="14"/>
      <c r="FJB580" s="14"/>
      <c r="FJC580" s="14"/>
      <c r="FJD580" s="14"/>
      <c r="FJE580" s="14"/>
      <c r="FJF580" s="14"/>
      <c r="FJG580" s="14"/>
      <c r="FJH580" s="14"/>
      <c r="FJI580" s="14"/>
      <c r="FJJ580" s="14"/>
      <c r="FJK580" s="14"/>
      <c r="FJL580" s="14"/>
      <c r="FJM580" s="14"/>
      <c r="FJN580" s="14"/>
      <c r="FJO580" s="14"/>
      <c r="FJP580" s="14"/>
      <c r="FJQ580" s="14"/>
      <c r="FJR580" s="14"/>
      <c r="FJS580" s="14"/>
      <c r="FJT580" s="14"/>
      <c r="FJU580" s="14"/>
      <c r="FJV580" s="14"/>
      <c r="FJW580" s="14"/>
      <c r="FJX580" s="14"/>
      <c r="FJY580" s="14"/>
      <c r="FJZ580" s="14"/>
      <c r="FKA580" s="14"/>
      <c r="FKB580" s="14"/>
      <c r="FKC580" s="14"/>
      <c r="FKD580" s="14"/>
      <c r="FKE580" s="14"/>
      <c r="FKF580" s="14"/>
      <c r="FKG580" s="14"/>
      <c r="FKH580" s="14"/>
      <c r="FKI580" s="14"/>
      <c r="FKJ580" s="14"/>
      <c r="FKK580" s="14"/>
      <c r="FKL580" s="14"/>
      <c r="FKM580" s="14"/>
      <c r="FKN580" s="14"/>
      <c r="FKO580" s="14"/>
      <c r="FKP580" s="14"/>
      <c r="FKQ580" s="14"/>
      <c r="FKR580" s="14"/>
      <c r="FKS580" s="14"/>
      <c r="FKT580" s="14"/>
      <c r="FKU580" s="14"/>
      <c r="FKV580" s="14"/>
      <c r="FKW580" s="14"/>
      <c r="FKX580" s="14"/>
      <c r="FKY580" s="14"/>
      <c r="FKZ580" s="14"/>
      <c r="FLA580" s="14"/>
      <c r="FLB580" s="14"/>
      <c r="FLC580" s="14"/>
      <c r="FLD580" s="14"/>
      <c r="FLE580" s="14"/>
      <c r="FLF580" s="14"/>
      <c r="FLG580" s="14"/>
      <c r="FLH580" s="14"/>
      <c r="FLI580" s="14"/>
      <c r="FLJ580" s="14"/>
      <c r="FLK580" s="14"/>
      <c r="FLL580" s="14"/>
      <c r="FLM580" s="14"/>
      <c r="FLN580" s="14"/>
      <c r="FLO580" s="14"/>
      <c r="FLP580" s="14"/>
      <c r="FLQ580" s="14"/>
      <c r="FLR580" s="14"/>
      <c r="FLS580" s="14"/>
      <c r="FLT580" s="14"/>
      <c r="FLU580" s="14"/>
      <c r="FLV580" s="14"/>
      <c r="FLW580" s="14"/>
      <c r="FLX580" s="14"/>
      <c r="FLY580" s="14"/>
      <c r="FLZ580" s="14"/>
      <c r="FMA580" s="14"/>
      <c r="FMB580" s="14"/>
      <c r="FMC580" s="14"/>
      <c r="FMD580" s="14"/>
      <c r="FME580" s="14"/>
      <c r="FMF580" s="14"/>
      <c r="FMG580" s="14"/>
      <c r="FMH580" s="14"/>
      <c r="FMI580" s="14"/>
      <c r="FMJ580" s="14"/>
      <c r="FMK580" s="14"/>
      <c r="FML580" s="14"/>
      <c r="FMM580" s="14"/>
      <c r="FMN580" s="14"/>
      <c r="FMO580" s="14"/>
      <c r="FMP580" s="14"/>
      <c r="FMQ580" s="14"/>
      <c r="FMR580" s="14"/>
      <c r="FMS580" s="14"/>
      <c r="FMT580" s="14"/>
      <c r="FMU580" s="14"/>
      <c r="FMV580" s="14"/>
      <c r="FMW580" s="14"/>
      <c r="FMX580" s="14"/>
      <c r="FMY580" s="14"/>
      <c r="FMZ580" s="14"/>
      <c r="FNA580" s="14"/>
      <c r="FNB580" s="14"/>
      <c r="FNC580" s="14"/>
      <c r="FND580" s="14"/>
      <c r="FNE580" s="14"/>
      <c r="FNF580" s="14"/>
      <c r="FNG580" s="14"/>
      <c r="FNH580" s="14"/>
      <c r="FNI580" s="14"/>
      <c r="FNJ580" s="14"/>
      <c r="FNK580" s="14"/>
      <c r="FNL580" s="14"/>
      <c r="FNM580" s="14"/>
      <c r="FNN580" s="14"/>
      <c r="FNO580" s="14"/>
      <c r="FNP580" s="14"/>
      <c r="FNQ580" s="14"/>
      <c r="FNR580" s="14"/>
      <c r="FNS580" s="14"/>
      <c r="FNT580" s="14"/>
      <c r="FNU580" s="14"/>
      <c r="FNV580" s="14"/>
      <c r="FNW580" s="14"/>
      <c r="FNX580" s="14"/>
      <c r="FNY580" s="14"/>
      <c r="FNZ580" s="14"/>
      <c r="FOA580" s="14"/>
      <c r="FOB580" s="14"/>
      <c r="FOC580" s="14"/>
      <c r="FOD580" s="14"/>
      <c r="FOE580" s="14"/>
      <c r="FOF580" s="14"/>
      <c r="FOG580" s="14"/>
      <c r="FOH580" s="14"/>
      <c r="FOI580" s="14"/>
      <c r="FOJ580" s="14"/>
      <c r="FOK580" s="14"/>
      <c r="FOL580" s="14"/>
      <c r="FOM580" s="14"/>
      <c r="FON580" s="14"/>
      <c r="FOO580" s="14"/>
      <c r="FOP580" s="14"/>
      <c r="FOQ580" s="14"/>
      <c r="FOR580" s="14"/>
      <c r="FOS580" s="14"/>
      <c r="FOT580" s="14"/>
      <c r="FOU580" s="14"/>
      <c r="FOV580" s="14"/>
      <c r="FOW580" s="14"/>
      <c r="FOX580" s="14"/>
      <c r="FOY580" s="14"/>
      <c r="FOZ580" s="14"/>
      <c r="FPA580" s="14"/>
      <c r="FPB580" s="14"/>
      <c r="FPC580" s="14"/>
      <c r="FPD580" s="14"/>
      <c r="FPE580" s="14"/>
      <c r="FPF580" s="14"/>
      <c r="FPG580" s="14"/>
      <c r="FPH580" s="14"/>
      <c r="FPI580" s="14"/>
      <c r="FPJ580" s="14"/>
      <c r="FPK580" s="14"/>
      <c r="FPL580" s="14"/>
      <c r="FPM580" s="14"/>
      <c r="FPN580" s="14"/>
      <c r="FPO580" s="14"/>
      <c r="FPP580" s="14"/>
      <c r="FPQ580" s="14"/>
      <c r="FPR580" s="14"/>
      <c r="FPS580" s="14"/>
      <c r="FPT580" s="14"/>
      <c r="FPU580" s="14"/>
      <c r="FPV580" s="14"/>
      <c r="FPW580" s="14"/>
      <c r="FPX580" s="14"/>
      <c r="FPY580" s="14"/>
      <c r="FPZ580" s="14"/>
      <c r="FQA580" s="14"/>
      <c r="FQB580" s="14"/>
      <c r="FQC580" s="14"/>
      <c r="FQD580" s="14"/>
      <c r="FQE580" s="14"/>
      <c r="FQF580" s="14"/>
      <c r="FQG580" s="14"/>
      <c r="FQH580" s="14"/>
      <c r="FQI580" s="14"/>
      <c r="FQJ580" s="14"/>
      <c r="FQK580" s="14"/>
      <c r="FQL580" s="14"/>
      <c r="FQM580" s="14"/>
      <c r="FQN580" s="14"/>
      <c r="FQO580" s="14"/>
      <c r="FQP580" s="14"/>
      <c r="FQQ580" s="14"/>
      <c r="FQR580" s="14"/>
      <c r="FQS580" s="14"/>
      <c r="FQT580" s="14"/>
      <c r="FQU580" s="14"/>
      <c r="FQV580" s="14"/>
      <c r="FQW580" s="14"/>
      <c r="FQX580" s="14"/>
      <c r="FQY580" s="14"/>
      <c r="FQZ580" s="14"/>
      <c r="FRA580" s="14"/>
      <c r="FRB580" s="14"/>
      <c r="FRC580" s="14"/>
      <c r="FRD580" s="14"/>
      <c r="FRE580" s="14"/>
      <c r="FRF580" s="14"/>
      <c r="FRG580" s="14"/>
      <c r="FRH580" s="14"/>
      <c r="FRI580" s="14"/>
      <c r="FRJ580" s="14"/>
      <c r="FRK580" s="14"/>
      <c r="FRL580" s="14"/>
      <c r="FRM580" s="14"/>
      <c r="FRN580" s="14"/>
      <c r="FRO580" s="14"/>
      <c r="FRP580" s="14"/>
      <c r="FRQ580" s="14"/>
      <c r="FRR580" s="14"/>
      <c r="FRS580" s="14"/>
      <c r="FRT580" s="14"/>
      <c r="FRU580" s="14"/>
      <c r="FRV580" s="14"/>
      <c r="FRW580" s="14"/>
      <c r="FRX580" s="14"/>
      <c r="FRY580" s="14"/>
      <c r="FRZ580" s="14"/>
      <c r="FSA580" s="14"/>
      <c r="FSB580" s="14"/>
      <c r="FSC580" s="14"/>
      <c r="FSD580" s="14"/>
      <c r="FSE580" s="14"/>
      <c r="FSF580" s="14"/>
      <c r="FSG580" s="14"/>
      <c r="FSH580" s="14"/>
      <c r="FSI580" s="14"/>
      <c r="FSJ580" s="14"/>
      <c r="FSK580" s="14"/>
      <c r="FSL580" s="14"/>
      <c r="FSM580" s="14"/>
      <c r="FSN580" s="14"/>
      <c r="FSO580" s="14"/>
      <c r="FSP580" s="14"/>
      <c r="FSQ580" s="14"/>
      <c r="FSR580" s="14"/>
      <c r="FSS580" s="14"/>
      <c r="FST580" s="14"/>
      <c r="FSU580" s="14"/>
      <c r="FSV580" s="14"/>
      <c r="FSW580" s="14"/>
      <c r="FSX580" s="14"/>
      <c r="FSY580" s="14"/>
      <c r="FSZ580" s="14"/>
      <c r="FTA580" s="14"/>
      <c r="FTB580" s="14"/>
      <c r="FTC580" s="14"/>
      <c r="FTD580" s="14"/>
      <c r="FTE580" s="14"/>
      <c r="FTF580" s="14"/>
      <c r="FTG580" s="14"/>
      <c r="FTH580" s="14"/>
      <c r="FTI580" s="14"/>
      <c r="FTJ580" s="14"/>
      <c r="FTK580" s="14"/>
      <c r="FTL580" s="14"/>
      <c r="FTM580" s="14"/>
      <c r="FTN580" s="14"/>
      <c r="FTO580" s="14"/>
      <c r="FTP580" s="14"/>
      <c r="FTQ580" s="14"/>
      <c r="FTR580" s="14"/>
      <c r="FTS580" s="14"/>
      <c r="FTT580" s="14"/>
      <c r="FTU580" s="14"/>
      <c r="FTV580" s="14"/>
      <c r="FTW580" s="14"/>
      <c r="FTX580" s="14"/>
      <c r="FTY580" s="14"/>
      <c r="FTZ580" s="14"/>
      <c r="FUA580" s="14"/>
      <c r="FUB580" s="14"/>
      <c r="FUC580" s="14"/>
      <c r="FUD580" s="14"/>
      <c r="FUE580" s="14"/>
      <c r="FUF580" s="14"/>
      <c r="FUG580" s="14"/>
      <c r="FUH580" s="14"/>
      <c r="FUI580" s="14"/>
      <c r="FUJ580" s="14"/>
      <c r="FUK580" s="14"/>
      <c r="FUL580" s="14"/>
      <c r="FUM580" s="14"/>
      <c r="FUN580" s="14"/>
      <c r="FUO580" s="14"/>
      <c r="FUP580" s="14"/>
      <c r="FUQ580" s="14"/>
      <c r="FUR580" s="14"/>
      <c r="FUS580" s="14"/>
      <c r="FUT580" s="14"/>
      <c r="FUU580" s="14"/>
      <c r="FUV580" s="14"/>
      <c r="FUW580" s="14"/>
      <c r="FUX580" s="14"/>
      <c r="FUY580" s="14"/>
      <c r="FUZ580" s="14"/>
      <c r="FVA580" s="14"/>
      <c r="FVB580" s="14"/>
      <c r="FVC580" s="14"/>
      <c r="FVD580" s="14"/>
      <c r="FVE580" s="14"/>
      <c r="FVF580" s="14"/>
      <c r="FVG580" s="14"/>
      <c r="FVH580" s="14"/>
      <c r="FVI580" s="14"/>
      <c r="FVJ580" s="14"/>
      <c r="FVK580" s="14"/>
      <c r="FVL580" s="14"/>
      <c r="FVM580" s="14"/>
      <c r="FVN580" s="14"/>
      <c r="FVO580" s="14"/>
      <c r="FVP580" s="14"/>
      <c r="FVQ580" s="14"/>
      <c r="FVR580" s="14"/>
      <c r="FVS580" s="14"/>
      <c r="FVT580" s="14"/>
      <c r="FVU580" s="14"/>
      <c r="FVV580" s="14"/>
      <c r="FVW580" s="14"/>
      <c r="FVX580" s="14"/>
      <c r="FVY580" s="14"/>
      <c r="FVZ580" s="14"/>
      <c r="FWA580" s="14"/>
      <c r="FWB580" s="14"/>
      <c r="FWC580" s="14"/>
      <c r="FWD580" s="14"/>
      <c r="FWE580" s="14"/>
      <c r="FWF580" s="14"/>
      <c r="FWG580" s="14"/>
      <c r="FWH580" s="14"/>
      <c r="FWI580" s="14"/>
      <c r="FWJ580" s="14"/>
      <c r="FWK580" s="14"/>
      <c r="FWL580" s="14"/>
      <c r="FWM580" s="14"/>
      <c r="FWN580" s="14"/>
      <c r="FWO580" s="14"/>
      <c r="FWP580" s="14"/>
      <c r="FWQ580" s="14"/>
      <c r="FWR580" s="14"/>
      <c r="FWS580" s="14"/>
      <c r="FWT580" s="14"/>
      <c r="FWU580" s="14"/>
      <c r="FWV580" s="14"/>
      <c r="FWW580" s="14"/>
      <c r="FWX580" s="14"/>
      <c r="FWY580" s="14"/>
      <c r="FWZ580" s="14"/>
      <c r="FXA580" s="14"/>
      <c r="FXB580" s="14"/>
      <c r="FXC580" s="14"/>
      <c r="FXD580" s="14"/>
      <c r="FXE580" s="14"/>
      <c r="FXF580" s="14"/>
      <c r="FXG580" s="14"/>
      <c r="FXH580" s="14"/>
      <c r="FXI580" s="14"/>
      <c r="FXJ580" s="14"/>
      <c r="FXK580" s="14"/>
      <c r="FXL580" s="14"/>
      <c r="FXM580" s="14"/>
      <c r="FXN580" s="14"/>
      <c r="FXO580" s="14"/>
      <c r="FXP580" s="14"/>
      <c r="FXQ580" s="14"/>
      <c r="FXR580" s="14"/>
      <c r="FXS580" s="14"/>
      <c r="FXT580" s="14"/>
      <c r="FXU580" s="14"/>
      <c r="FXV580" s="14"/>
      <c r="FXW580" s="14"/>
      <c r="FXX580" s="14"/>
      <c r="FXY580" s="14"/>
      <c r="FXZ580" s="14"/>
      <c r="FYA580" s="14"/>
      <c r="FYB580" s="14"/>
      <c r="FYC580" s="14"/>
      <c r="FYD580" s="14"/>
      <c r="FYE580" s="14"/>
      <c r="FYF580" s="14"/>
      <c r="FYG580" s="14"/>
      <c r="FYH580" s="14"/>
      <c r="FYI580" s="14"/>
      <c r="FYJ580" s="14"/>
      <c r="FYK580" s="14"/>
      <c r="FYL580" s="14"/>
      <c r="FYM580" s="14"/>
      <c r="FYN580" s="14"/>
      <c r="FYO580" s="14"/>
      <c r="FYP580" s="14"/>
      <c r="FYQ580" s="14"/>
      <c r="FYR580" s="14"/>
      <c r="FYS580" s="14"/>
      <c r="FYT580" s="14"/>
      <c r="FYU580" s="14"/>
      <c r="FYV580" s="14"/>
      <c r="FYW580" s="14"/>
      <c r="FYX580" s="14"/>
      <c r="FYY580" s="14"/>
      <c r="FYZ580" s="14"/>
      <c r="FZA580" s="14"/>
      <c r="FZB580" s="14"/>
      <c r="FZC580" s="14"/>
      <c r="FZD580" s="14"/>
      <c r="FZE580" s="14"/>
      <c r="FZF580" s="14"/>
      <c r="FZG580" s="14"/>
      <c r="FZH580" s="14"/>
      <c r="FZI580" s="14"/>
      <c r="FZJ580" s="14"/>
      <c r="FZK580" s="14"/>
      <c r="FZL580" s="14"/>
      <c r="FZM580" s="14"/>
      <c r="FZN580" s="14"/>
      <c r="FZO580" s="14"/>
      <c r="FZP580" s="14"/>
      <c r="FZQ580" s="14"/>
      <c r="FZR580" s="14"/>
      <c r="FZS580" s="14"/>
      <c r="FZT580" s="14"/>
      <c r="FZU580" s="14"/>
      <c r="FZV580" s="14"/>
      <c r="FZW580" s="14"/>
      <c r="FZX580" s="14"/>
      <c r="FZY580" s="14"/>
      <c r="FZZ580" s="14"/>
      <c r="GAA580" s="14"/>
      <c r="GAB580" s="14"/>
      <c r="GAC580" s="14"/>
      <c r="GAD580" s="14"/>
      <c r="GAE580" s="14"/>
      <c r="GAF580" s="14"/>
      <c r="GAG580" s="14"/>
      <c r="GAH580" s="14"/>
      <c r="GAI580" s="14"/>
      <c r="GAJ580" s="14"/>
      <c r="GAK580" s="14"/>
      <c r="GAL580" s="14"/>
      <c r="GAM580" s="14"/>
      <c r="GAN580" s="14"/>
      <c r="GAO580" s="14"/>
      <c r="GAP580" s="14"/>
      <c r="GAQ580" s="14"/>
      <c r="GAR580" s="14"/>
      <c r="GAS580" s="14"/>
      <c r="GAT580" s="14"/>
      <c r="GAU580" s="14"/>
      <c r="GAV580" s="14"/>
      <c r="GAW580" s="14"/>
      <c r="GAX580" s="14"/>
      <c r="GAY580" s="14"/>
      <c r="GAZ580" s="14"/>
      <c r="GBA580" s="14"/>
      <c r="GBB580" s="14"/>
      <c r="GBC580" s="14"/>
      <c r="GBD580" s="14"/>
      <c r="GBE580" s="14"/>
      <c r="GBF580" s="14"/>
      <c r="GBG580" s="14"/>
      <c r="GBH580" s="14"/>
      <c r="GBI580" s="14"/>
      <c r="GBJ580" s="14"/>
      <c r="GBK580" s="14"/>
      <c r="GBL580" s="14"/>
      <c r="GBM580" s="14"/>
      <c r="GBN580" s="14"/>
      <c r="GBO580" s="14"/>
      <c r="GBP580" s="14"/>
      <c r="GBQ580" s="14"/>
      <c r="GBR580" s="14"/>
      <c r="GBS580" s="14"/>
      <c r="GBT580" s="14"/>
      <c r="GBU580" s="14"/>
      <c r="GBV580" s="14"/>
      <c r="GBW580" s="14"/>
      <c r="GBX580" s="14"/>
      <c r="GBY580" s="14"/>
      <c r="GBZ580" s="14"/>
      <c r="GCA580" s="14"/>
      <c r="GCB580" s="14"/>
      <c r="GCC580" s="14"/>
      <c r="GCD580" s="14"/>
      <c r="GCE580" s="14"/>
      <c r="GCF580" s="14"/>
      <c r="GCG580" s="14"/>
      <c r="GCH580" s="14"/>
      <c r="GCI580" s="14"/>
      <c r="GCJ580" s="14"/>
      <c r="GCK580" s="14"/>
      <c r="GCL580" s="14"/>
      <c r="GCM580" s="14"/>
      <c r="GCN580" s="14"/>
      <c r="GCO580" s="14"/>
      <c r="GCP580" s="14"/>
      <c r="GCQ580" s="14"/>
      <c r="GCR580" s="14"/>
      <c r="GCS580" s="14"/>
      <c r="GCT580" s="14"/>
      <c r="GCU580" s="14"/>
      <c r="GCV580" s="14"/>
      <c r="GCW580" s="14"/>
      <c r="GCX580" s="14"/>
      <c r="GCY580" s="14"/>
      <c r="GCZ580" s="14"/>
      <c r="GDA580" s="14"/>
      <c r="GDB580" s="14"/>
      <c r="GDC580" s="14"/>
      <c r="GDD580" s="14"/>
      <c r="GDE580" s="14"/>
      <c r="GDF580" s="14"/>
      <c r="GDG580" s="14"/>
      <c r="GDH580" s="14"/>
      <c r="GDI580" s="14"/>
      <c r="GDJ580" s="14"/>
      <c r="GDK580" s="14"/>
      <c r="GDL580" s="14"/>
      <c r="GDM580" s="14"/>
      <c r="GDN580" s="14"/>
      <c r="GDO580" s="14"/>
      <c r="GDP580" s="14"/>
      <c r="GDQ580" s="14"/>
      <c r="GDR580" s="14"/>
      <c r="GDS580" s="14"/>
      <c r="GDT580" s="14"/>
      <c r="GDU580" s="14"/>
      <c r="GDV580" s="14"/>
      <c r="GDW580" s="14"/>
      <c r="GDX580" s="14"/>
      <c r="GDY580" s="14"/>
      <c r="GDZ580" s="14"/>
      <c r="GEA580" s="14"/>
      <c r="GEB580" s="14"/>
      <c r="GEC580" s="14"/>
      <c r="GED580" s="14"/>
      <c r="GEE580" s="14"/>
      <c r="GEF580" s="14"/>
      <c r="GEG580" s="14"/>
      <c r="GEH580" s="14"/>
      <c r="GEI580" s="14"/>
      <c r="GEJ580" s="14"/>
      <c r="GEK580" s="14"/>
      <c r="GEL580" s="14"/>
      <c r="GEM580" s="14"/>
      <c r="GEN580" s="14"/>
      <c r="GEO580" s="14"/>
      <c r="GEP580" s="14"/>
      <c r="GEQ580" s="14"/>
      <c r="GER580" s="14"/>
      <c r="GES580" s="14"/>
      <c r="GET580" s="14"/>
      <c r="GEU580" s="14"/>
      <c r="GEV580" s="14"/>
      <c r="GEW580" s="14"/>
      <c r="GEX580" s="14"/>
      <c r="GEY580" s="14"/>
      <c r="GEZ580" s="14"/>
      <c r="GFA580" s="14"/>
      <c r="GFB580" s="14"/>
      <c r="GFC580" s="14"/>
      <c r="GFD580" s="14"/>
      <c r="GFE580" s="14"/>
      <c r="GFF580" s="14"/>
      <c r="GFG580" s="14"/>
      <c r="GFH580" s="14"/>
      <c r="GFI580" s="14"/>
      <c r="GFJ580" s="14"/>
      <c r="GFK580" s="14"/>
      <c r="GFL580" s="14"/>
      <c r="GFM580" s="14"/>
      <c r="GFN580" s="14"/>
      <c r="GFO580" s="14"/>
      <c r="GFP580" s="14"/>
      <c r="GFQ580" s="14"/>
      <c r="GFR580" s="14"/>
      <c r="GFS580" s="14"/>
      <c r="GFT580" s="14"/>
      <c r="GFU580" s="14"/>
      <c r="GFV580" s="14"/>
      <c r="GFW580" s="14"/>
      <c r="GFX580" s="14"/>
      <c r="GFY580" s="14"/>
      <c r="GFZ580" s="14"/>
      <c r="GGA580" s="14"/>
      <c r="GGB580" s="14"/>
      <c r="GGC580" s="14"/>
      <c r="GGD580" s="14"/>
      <c r="GGE580" s="14"/>
      <c r="GGF580" s="14"/>
      <c r="GGG580" s="14"/>
      <c r="GGH580" s="14"/>
      <c r="GGI580" s="14"/>
      <c r="GGJ580" s="14"/>
      <c r="GGK580" s="14"/>
      <c r="GGL580" s="14"/>
      <c r="GGM580" s="14"/>
      <c r="GGN580" s="14"/>
      <c r="GGO580" s="14"/>
      <c r="GGP580" s="14"/>
      <c r="GGQ580" s="14"/>
      <c r="GGR580" s="14"/>
      <c r="GGS580" s="14"/>
      <c r="GGT580" s="14"/>
      <c r="GGU580" s="14"/>
      <c r="GGV580" s="14"/>
      <c r="GGW580" s="14"/>
      <c r="GGX580" s="14"/>
      <c r="GGY580" s="14"/>
      <c r="GGZ580" s="14"/>
      <c r="GHA580" s="14"/>
      <c r="GHB580" s="14"/>
      <c r="GHC580" s="14"/>
      <c r="GHD580" s="14"/>
      <c r="GHE580" s="14"/>
      <c r="GHF580" s="14"/>
      <c r="GHG580" s="14"/>
      <c r="GHH580" s="14"/>
      <c r="GHI580" s="14"/>
      <c r="GHJ580" s="14"/>
      <c r="GHK580" s="14"/>
      <c r="GHL580" s="14"/>
      <c r="GHM580" s="14"/>
      <c r="GHN580" s="14"/>
      <c r="GHO580" s="14"/>
      <c r="GHP580" s="14"/>
      <c r="GHQ580" s="14"/>
      <c r="GHR580" s="14"/>
      <c r="GHS580" s="14"/>
      <c r="GHT580" s="14"/>
      <c r="GHU580" s="14"/>
      <c r="GHV580" s="14"/>
      <c r="GHW580" s="14"/>
      <c r="GHX580" s="14"/>
      <c r="GHY580" s="14"/>
      <c r="GHZ580" s="14"/>
      <c r="GIA580" s="14"/>
      <c r="GIB580" s="14"/>
      <c r="GIC580" s="14"/>
      <c r="GID580" s="14"/>
      <c r="GIE580" s="14"/>
      <c r="GIF580" s="14"/>
      <c r="GIG580" s="14"/>
      <c r="GIH580" s="14"/>
      <c r="GII580" s="14"/>
      <c r="GIJ580" s="14"/>
      <c r="GIK580" s="14"/>
      <c r="GIL580" s="14"/>
      <c r="GIM580" s="14"/>
      <c r="GIN580" s="14"/>
      <c r="GIO580" s="14"/>
      <c r="GIP580" s="14"/>
      <c r="GIQ580" s="14"/>
      <c r="GIR580" s="14"/>
      <c r="GIS580" s="14"/>
      <c r="GIT580" s="14"/>
      <c r="GIU580" s="14"/>
      <c r="GIV580" s="14"/>
      <c r="GIW580" s="14"/>
      <c r="GIX580" s="14"/>
      <c r="GIY580" s="14"/>
      <c r="GIZ580" s="14"/>
      <c r="GJA580" s="14"/>
      <c r="GJB580" s="14"/>
      <c r="GJC580" s="14"/>
      <c r="GJD580" s="14"/>
      <c r="GJE580" s="14"/>
      <c r="GJF580" s="14"/>
      <c r="GJG580" s="14"/>
      <c r="GJH580" s="14"/>
      <c r="GJI580" s="14"/>
      <c r="GJJ580" s="14"/>
      <c r="GJK580" s="14"/>
      <c r="GJL580" s="14"/>
      <c r="GJM580" s="14"/>
      <c r="GJN580" s="14"/>
      <c r="GJO580" s="14"/>
      <c r="GJP580" s="14"/>
      <c r="GJQ580" s="14"/>
      <c r="GJR580" s="14"/>
      <c r="GJS580" s="14"/>
      <c r="GJT580" s="14"/>
      <c r="GJU580" s="14"/>
      <c r="GJV580" s="14"/>
      <c r="GJW580" s="14"/>
      <c r="GJX580" s="14"/>
      <c r="GJY580" s="14"/>
      <c r="GJZ580" s="14"/>
      <c r="GKA580" s="14"/>
      <c r="GKB580" s="14"/>
      <c r="GKC580" s="14"/>
      <c r="GKD580" s="14"/>
      <c r="GKE580" s="14"/>
      <c r="GKF580" s="14"/>
      <c r="GKG580" s="14"/>
      <c r="GKH580" s="14"/>
      <c r="GKI580" s="14"/>
      <c r="GKJ580" s="14"/>
      <c r="GKK580" s="14"/>
      <c r="GKL580" s="14"/>
      <c r="GKM580" s="14"/>
      <c r="GKN580" s="14"/>
      <c r="GKO580" s="14"/>
      <c r="GKP580" s="14"/>
      <c r="GKQ580" s="14"/>
      <c r="GKR580" s="14"/>
      <c r="GKS580" s="14"/>
      <c r="GKT580" s="14"/>
      <c r="GKU580" s="14"/>
      <c r="GKV580" s="14"/>
      <c r="GKW580" s="14"/>
      <c r="GKX580" s="14"/>
      <c r="GKY580" s="14"/>
      <c r="GKZ580" s="14"/>
      <c r="GLA580" s="14"/>
      <c r="GLB580" s="14"/>
      <c r="GLC580" s="14"/>
      <c r="GLD580" s="14"/>
      <c r="GLE580" s="14"/>
      <c r="GLF580" s="14"/>
      <c r="GLG580" s="14"/>
      <c r="GLH580" s="14"/>
      <c r="GLI580" s="14"/>
      <c r="GLJ580" s="14"/>
      <c r="GLK580" s="14"/>
      <c r="GLL580" s="14"/>
      <c r="GLM580" s="14"/>
      <c r="GLN580" s="14"/>
      <c r="GLO580" s="14"/>
      <c r="GLP580" s="14"/>
      <c r="GLQ580" s="14"/>
      <c r="GLR580" s="14"/>
      <c r="GLS580" s="14"/>
      <c r="GLT580" s="14"/>
      <c r="GLU580" s="14"/>
      <c r="GLV580" s="14"/>
      <c r="GLW580" s="14"/>
      <c r="GLX580" s="14"/>
      <c r="GLY580" s="14"/>
      <c r="GLZ580" s="14"/>
      <c r="GMA580" s="14"/>
      <c r="GMB580" s="14"/>
      <c r="GMC580" s="14"/>
      <c r="GMD580" s="14"/>
      <c r="GME580" s="14"/>
      <c r="GMF580" s="14"/>
      <c r="GMG580" s="14"/>
      <c r="GMH580" s="14"/>
      <c r="GMI580" s="14"/>
      <c r="GMJ580" s="14"/>
      <c r="GMK580" s="14"/>
      <c r="GML580" s="14"/>
      <c r="GMM580" s="14"/>
      <c r="GMN580" s="14"/>
      <c r="GMO580" s="14"/>
      <c r="GMP580" s="14"/>
      <c r="GMQ580" s="14"/>
      <c r="GMR580" s="14"/>
      <c r="GMS580" s="14"/>
      <c r="GMT580" s="14"/>
      <c r="GMU580" s="14"/>
      <c r="GMV580" s="14"/>
      <c r="GMW580" s="14"/>
      <c r="GMX580" s="14"/>
      <c r="GMY580" s="14"/>
      <c r="GMZ580" s="14"/>
      <c r="GNA580" s="14"/>
      <c r="GNB580" s="14"/>
      <c r="GNC580" s="14"/>
      <c r="GND580" s="14"/>
      <c r="GNE580" s="14"/>
      <c r="GNF580" s="14"/>
      <c r="GNG580" s="14"/>
      <c r="GNH580" s="14"/>
      <c r="GNI580" s="14"/>
      <c r="GNJ580" s="14"/>
      <c r="GNK580" s="14"/>
      <c r="GNL580" s="14"/>
      <c r="GNM580" s="14"/>
      <c r="GNN580" s="14"/>
      <c r="GNO580" s="14"/>
      <c r="GNP580" s="14"/>
      <c r="GNQ580" s="14"/>
      <c r="GNR580" s="14"/>
      <c r="GNS580" s="14"/>
      <c r="GNT580" s="14"/>
      <c r="GNU580" s="14"/>
      <c r="GNV580" s="14"/>
      <c r="GNW580" s="14"/>
      <c r="GNX580" s="14"/>
      <c r="GNY580" s="14"/>
      <c r="GNZ580" s="14"/>
      <c r="GOA580" s="14"/>
      <c r="GOB580" s="14"/>
      <c r="GOC580" s="14"/>
      <c r="GOD580" s="14"/>
      <c r="GOE580" s="14"/>
      <c r="GOF580" s="14"/>
      <c r="GOG580" s="14"/>
      <c r="GOH580" s="14"/>
      <c r="GOI580" s="14"/>
      <c r="GOJ580" s="14"/>
      <c r="GOK580" s="14"/>
      <c r="GOL580" s="14"/>
      <c r="GOM580" s="14"/>
      <c r="GON580" s="14"/>
      <c r="GOO580" s="14"/>
      <c r="GOP580" s="14"/>
      <c r="GOQ580" s="14"/>
      <c r="GOR580" s="14"/>
      <c r="GOS580" s="14"/>
      <c r="GOT580" s="14"/>
      <c r="GOU580" s="14"/>
      <c r="GOV580" s="14"/>
      <c r="GOW580" s="14"/>
      <c r="GOX580" s="14"/>
      <c r="GOY580" s="14"/>
      <c r="GOZ580" s="14"/>
      <c r="GPA580" s="14"/>
      <c r="GPB580" s="14"/>
      <c r="GPC580" s="14"/>
      <c r="GPD580" s="14"/>
      <c r="GPE580" s="14"/>
      <c r="GPF580" s="14"/>
      <c r="GPG580" s="14"/>
      <c r="GPH580" s="14"/>
      <c r="GPI580" s="14"/>
      <c r="GPJ580" s="14"/>
      <c r="GPK580" s="14"/>
      <c r="GPL580" s="14"/>
      <c r="GPM580" s="14"/>
      <c r="GPN580" s="14"/>
      <c r="GPO580" s="14"/>
      <c r="GPP580" s="14"/>
      <c r="GPQ580" s="14"/>
      <c r="GPR580" s="14"/>
      <c r="GPS580" s="14"/>
      <c r="GPT580" s="14"/>
      <c r="GPU580" s="14"/>
      <c r="GPV580" s="14"/>
      <c r="GPW580" s="14"/>
      <c r="GPX580" s="14"/>
      <c r="GPY580" s="14"/>
      <c r="GPZ580" s="14"/>
      <c r="GQA580" s="14"/>
      <c r="GQB580" s="14"/>
      <c r="GQC580" s="14"/>
      <c r="GQD580" s="14"/>
      <c r="GQE580" s="14"/>
      <c r="GQF580" s="14"/>
      <c r="GQG580" s="14"/>
      <c r="GQH580" s="14"/>
      <c r="GQI580" s="14"/>
      <c r="GQJ580" s="14"/>
      <c r="GQK580" s="14"/>
      <c r="GQL580" s="14"/>
      <c r="GQM580" s="14"/>
      <c r="GQN580" s="14"/>
      <c r="GQO580" s="14"/>
      <c r="GQP580" s="14"/>
      <c r="GQQ580" s="14"/>
      <c r="GQR580" s="14"/>
      <c r="GQS580" s="14"/>
      <c r="GQT580" s="14"/>
      <c r="GQU580" s="14"/>
      <c r="GQV580" s="14"/>
      <c r="GQW580" s="14"/>
      <c r="GQX580" s="14"/>
      <c r="GQY580" s="14"/>
      <c r="GQZ580" s="14"/>
      <c r="GRA580" s="14"/>
      <c r="GRB580" s="14"/>
      <c r="GRC580" s="14"/>
      <c r="GRD580" s="14"/>
      <c r="GRE580" s="14"/>
      <c r="GRF580" s="14"/>
      <c r="GRG580" s="14"/>
      <c r="GRH580" s="14"/>
      <c r="GRI580" s="14"/>
      <c r="GRJ580" s="14"/>
      <c r="GRK580" s="14"/>
      <c r="GRL580" s="14"/>
      <c r="GRM580" s="14"/>
      <c r="GRN580" s="14"/>
      <c r="GRO580" s="14"/>
      <c r="GRP580" s="14"/>
      <c r="GRQ580" s="14"/>
      <c r="GRR580" s="14"/>
      <c r="GRS580" s="14"/>
      <c r="GRT580" s="14"/>
      <c r="GRU580" s="14"/>
      <c r="GRV580" s="14"/>
      <c r="GRW580" s="14"/>
      <c r="GRX580" s="14"/>
      <c r="GRY580" s="14"/>
      <c r="GRZ580" s="14"/>
      <c r="GSA580" s="14"/>
      <c r="GSB580" s="14"/>
      <c r="GSC580" s="14"/>
      <c r="GSD580" s="14"/>
      <c r="GSE580" s="14"/>
      <c r="GSF580" s="14"/>
      <c r="GSG580" s="14"/>
      <c r="GSH580" s="14"/>
      <c r="GSI580" s="14"/>
      <c r="GSJ580" s="14"/>
      <c r="GSK580" s="14"/>
      <c r="GSL580" s="14"/>
      <c r="GSM580" s="14"/>
      <c r="GSN580" s="14"/>
      <c r="GSO580" s="14"/>
      <c r="GSP580" s="14"/>
      <c r="GSQ580" s="14"/>
      <c r="GSR580" s="14"/>
      <c r="GSS580" s="14"/>
      <c r="GST580" s="14"/>
      <c r="GSU580" s="14"/>
      <c r="GSV580" s="14"/>
      <c r="GSW580" s="14"/>
      <c r="GSX580" s="14"/>
      <c r="GSY580" s="14"/>
      <c r="GSZ580" s="14"/>
      <c r="GTA580" s="14"/>
      <c r="GTB580" s="14"/>
      <c r="GTC580" s="14"/>
      <c r="GTD580" s="14"/>
      <c r="GTE580" s="14"/>
      <c r="GTF580" s="14"/>
      <c r="GTG580" s="14"/>
      <c r="GTH580" s="14"/>
      <c r="GTI580" s="14"/>
      <c r="GTJ580" s="14"/>
      <c r="GTK580" s="14"/>
      <c r="GTL580" s="14"/>
      <c r="GTM580" s="14"/>
      <c r="GTN580" s="14"/>
      <c r="GTO580" s="14"/>
      <c r="GTP580" s="14"/>
      <c r="GTQ580" s="14"/>
      <c r="GTR580" s="14"/>
      <c r="GTS580" s="14"/>
      <c r="GTT580" s="14"/>
      <c r="GTU580" s="14"/>
      <c r="GTV580" s="14"/>
      <c r="GTW580" s="14"/>
      <c r="GTX580" s="14"/>
      <c r="GTY580" s="14"/>
      <c r="GTZ580" s="14"/>
      <c r="GUA580" s="14"/>
      <c r="GUB580" s="14"/>
      <c r="GUC580" s="14"/>
      <c r="GUD580" s="14"/>
      <c r="GUE580" s="14"/>
      <c r="GUF580" s="14"/>
      <c r="GUG580" s="14"/>
      <c r="GUH580" s="14"/>
      <c r="GUI580" s="14"/>
      <c r="GUJ580" s="14"/>
      <c r="GUK580" s="14"/>
      <c r="GUL580" s="14"/>
      <c r="GUM580" s="14"/>
      <c r="GUN580" s="14"/>
      <c r="GUO580" s="14"/>
      <c r="GUP580" s="14"/>
      <c r="GUQ580" s="14"/>
      <c r="GUR580" s="14"/>
      <c r="GUS580" s="14"/>
      <c r="GUT580" s="14"/>
      <c r="GUU580" s="14"/>
      <c r="GUV580" s="14"/>
      <c r="GUW580" s="14"/>
      <c r="GUX580" s="14"/>
      <c r="GUY580" s="14"/>
      <c r="GUZ580" s="14"/>
      <c r="GVA580" s="14"/>
      <c r="GVB580" s="14"/>
      <c r="GVC580" s="14"/>
      <c r="GVD580" s="14"/>
      <c r="GVE580" s="14"/>
      <c r="GVF580" s="14"/>
      <c r="GVG580" s="14"/>
      <c r="GVH580" s="14"/>
      <c r="GVI580" s="14"/>
      <c r="GVJ580" s="14"/>
      <c r="GVK580" s="14"/>
      <c r="GVL580" s="14"/>
      <c r="GVM580" s="14"/>
      <c r="GVN580" s="14"/>
      <c r="GVO580" s="14"/>
      <c r="GVP580" s="14"/>
      <c r="GVQ580" s="14"/>
      <c r="GVR580" s="14"/>
      <c r="GVS580" s="14"/>
      <c r="GVT580" s="14"/>
      <c r="GVU580" s="14"/>
      <c r="GVV580" s="14"/>
      <c r="GVW580" s="14"/>
      <c r="GVX580" s="14"/>
      <c r="GVY580" s="14"/>
      <c r="GVZ580" s="14"/>
      <c r="GWA580" s="14"/>
      <c r="GWB580" s="14"/>
      <c r="GWC580" s="14"/>
      <c r="GWD580" s="14"/>
      <c r="GWE580" s="14"/>
      <c r="GWF580" s="14"/>
      <c r="GWG580" s="14"/>
      <c r="GWH580" s="14"/>
      <c r="GWI580" s="14"/>
      <c r="GWJ580" s="14"/>
      <c r="GWK580" s="14"/>
      <c r="GWL580" s="14"/>
      <c r="GWM580" s="14"/>
      <c r="GWN580" s="14"/>
      <c r="GWO580" s="14"/>
      <c r="GWP580" s="14"/>
      <c r="GWQ580" s="14"/>
      <c r="GWR580" s="14"/>
      <c r="GWS580" s="14"/>
      <c r="GWT580" s="14"/>
      <c r="GWU580" s="14"/>
      <c r="GWV580" s="14"/>
      <c r="GWW580" s="14"/>
      <c r="GWX580" s="14"/>
      <c r="GWY580" s="14"/>
      <c r="GWZ580" s="14"/>
      <c r="GXA580" s="14"/>
      <c r="GXB580" s="14"/>
      <c r="GXC580" s="14"/>
      <c r="GXD580" s="14"/>
      <c r="GXE580" s="14"/>
      <c r="GXF580" s="14"/>
      <c r="GXG580" s="14"/>
      <c r="GXH580" s="14"/>
      <c r="GXI580" s="14"/>
      <c r="GXJ580" s="14"/>
      <c r="GXK580" s="14"/>
      <c r="GXL580" s="14"/>
      <c r="GXM580" s="14"/>
      <c r="GXN580" s="14"/>
      <c r="GXO580" s="14"/>
      <c r="GXP580" s="14"/>
      <c r="GXQ580" s="14"/>
      <c r="GXR580" s="14"/>
      <c r="GXS580" s="14"/>
      <c r="GXT580" s="14"/>
      <c r="GXU580" s="14"/>
      <c r="GXV580" s="14"/>
      <c r="GXW580" s="14"/>
      <c r="GXX580" s="14"/>
      <c r="GXY580" s="14"/>
      <c r="GXZ580" s="14"/>
      <c r="GYA580" s="14"/>
      <c r="GYB580" s="14"/>
      <c r="GYC580" s="14"/>
      <c r="GYD580" s="14"/>
      <c r="GYE580" s="14"/>
      <c r="GYF580" s="14"/>
      <c r="GYG580" s="14"/>
      <c r="GYH580" s="14"/>
      <c r="GYI580" s="14"/>
      <c r="GYJ580" s="14"/>
      <c r="GYK580" s="14"/>
      <c r="GYL580" s="14"/>
      <c r="GYM580" s="14"/>
      <c r="GYN580" s="14"/>
      <c r="GYO580" s="14"/>
      <c r="GYP580" s="14"/>
      <c r="GYQ580" s="14"/>
      <c r="GYR580" s="14"/>
      <c r="GYS580" s="14"/>
      <c r="GYT580" s="14"/>
      <c r="GYU580" s="14"/>
      <c r="GYV580" s="14"/>
      <c r="GYW580" s="14"/>
      <c r="GYX580" s="14"/>
      <c r="GYY580" s="14"/>
      <c r="GYZ580" s="14"/>
      <c r="GZA580" s="14"/>
      <c r="GZB580" s="14"/>
      <c r="GZC580" s="14"/>
      <c r="GZD580" s="14"/>
      <c r="GZE580" s="14"/>
      <c r="GZF580" s="14"/>
      <c r="GZG580" s="14"/>
      <c r="GZH580" s="14"/>
      <c r="GZI580" s="14"/>
      <c r="GZJ580" s="14"/>
      <c r="GZK580" s="14"/>
      <c r="GZL580" s="14"/>
      <c r="GZM580" s="14"/>
      <c r="GZN580" s="14"/>
      <c r="GZO580" s="14"/>
      <c r="GZP580" s="14"/>
      <c r="GZQ580" s="14"/>
      <c r="GZR580" s="14"/>
      <c r="GZS580" s="14"/>
      <c r="GZT580" s="14"/>
      <c r="GZU580" s="14"/>
      <c r="GZV580" s="14"/>
      <c r="GZW580" s="14"/>
      <c r="GZX580" s="14"/>
      <c r="GZY580" s="14"/>
      <c r="GZZ580" s="14"/>
      <c r="HAA580" s="14"/>
      <c r="HAB580" s="14"/>
      <c r="HAC580" s="14"/>
      <c r="HAD580" s="14"/>
      <c r="HAE580" s="14"/>
      <c r="HAF580" s="14"/>
      <c r="HAG580" s="14"/>
      <c r="HAH580" s="14"/>
      <c r="HAI580" s="14"/>
      <c r="HAJ580" s="14"/>
      <c r="HAK580" s="14"/>
      <c r="HAL580" s="14"/>
      <c r="HAM580" s="14"/>
      <c r="HAN580" s="14"/>
      <c r="HAO580" s="14"/>
      <c r="HAP580" s="14"/>
      <c r="HAQ580" s="14"/>
      <c r="HAR580" s="14"/>
      <c r="HAS580" s="14"/>
      <c r="HAT580" s="14"/>
      <c r="HAU580" s="14"/>
      <c r="HAV580" s="14"/>
      <c r="HAW580" s="14"/>
      <c r="HAX580" s="14"/>
      <c r="HAY580" s="14"/>
      <c r="HAZ580" s="14"/>
      <c r="HBA580" s="14"/>
      <c r="HBB580" s="14"/>
      <c r="HBC580" s="14"/>
      <c r="HBD580" s="14"/>
      <c r="HBE580" s="14"/>
      <c r="HBF580" s="14"/>
      <c r="HBG580" s="14"/>
      <c r="HBH580" s="14"/>
      <c r="HBI580" s="14"/>
      <c r="HBJ580" s="14"/>
      <c r="HBK580" s="14"/>
      <c r="HBL580" s="14"/>
      <c r="HBM580" s="14"/>
      <c r="HBN580" s="14"/>
      <c r="HBO580" s="14"/>
      <c r="HBP580" s="14"/>
      <c r="HBQ580" s="14"/>
      <c r="HBR580" s="14"/>
      <c r="HBS580" s="14"/>
      <c r="HBT580" s="14"/>
      <c r="HBU580" s="14"/>
      <c r="HBV580" s="14"/>
      <c r="HBW580" s="14"/>
      <c r="HBX580" s="14"/>
      <c r="HBY580" s="14"/>
      <c r="HBZ580" s="14"/>
      <c r="HCA580" s="14"/>
      <c r="HCB580" s="14"/>
      <c r="HCC580" s="14"/>
      <c r="HCD580" s="14"/>
      <c r="HCE580" s="14"/>
      <c r="HCF580" s="14"/>
      <c r="HCG580" s="14"/>
      <c r="HCH580" s="14"/>
      <c r="HCI580" s="14"/>
      <c r="HCJ580" s="14"/>
      <c r="HCK580" s="14"/>
      <c r="HCL580" s="14"/>
      <c r="HCM580" s="14"/>
      <c r="HCN580" s="14"/>
      <c r="HCO580" s="14"/>
      <c r="HCP580" s="14"/>
      <c r="HCQ580" s="14"/>
      <c r="HCR580" s="14"/>
      <c r="HCS580" s="14"/>
      <c r="HCT580" s="14"/>
      <c r="HCU580" s="14"/>
      <c r="HCV580" s="14"/>
      <c r="HCW580" s="14"/>
      <c r="HCX580" s="14"/>
      <c r="HCY580" s="14"/>
      <c r="HCZ580" s="14"/>
      <c r="HDA580" s="14"/>
      <c r="HDB580" s="14"/>
      <c r="HDC580" s="14"/>
      <c r="HDD580" s="14"/>
      <c r="HDE580" s="14"/>
      <c r="HDF580" s="14"/>
      <c r="HDG580" s="14"/>
      <c r="HDH580" s="14"/>
      <c r="HDI580" s="14"/>
      <c r="HDJ580" s="14"/>
      <c r="HDK580" s="14"/>
      <c r="HDL580" s="14"/>
      <c r="HDM580" s="14"/>
      <c r="HDN580" s="14"/>
      <c r="HDO580" s="14"/>
      <c r="HDP580" s="14"/>
      <c r="HDQ580" s="14"/>
      <c r="HDR580" s="14"/>
      <c r="HDS580" s="14"/>
      <c r="HDT580" s="14"/>
      <c r="HDU580" s="14"/>
      <c r="HDV580" s="14"/>
      <c r="HDW580" s="14"/>
      <c r="HDX580" s="14"/>
      <c r="HDY580" s="14"/>
      <c r="HDZ580" s="14"/>
      <c r="HEA580" s="14"/>
      <c r="HEB580" s="14"/>
      <c r="HEC580" s="14"/>
      <c r="HED580" s="14"/>
      <c r="HEE580" s="14"/>
      <c r="HEF580" s="14"/>
      <c r="HEG580" s="14"/>
      <c r="HEH580" s="14"/>
      <c r="HEI580" s="14"/>
      <c r="HEJ580" s="14"/>
      <c r="HEK580" s="14"/>
      <c r="HEL580" s="14"/>
      <c r="HEM580" s="14"/>
      <c r="HEN580" s="14"/>
      <c r="HEO580" s="14"/>
      <c r="HEP580" s="14"/>
      <c r="HEQ580" s="14"/>
      <c r="HER580" s="14"/>
      <c r="HES580" s="14"/>
      <c r="HET580" s="14"/>
      <c r="HEU580" s="14"/>
      <c r="HEV580" s="14"/>
      <c r="HEW580" s="14"/>
      <c r="HEX580" s="14"/>
      <c r="HEY580" s="14"/>
      <c r="HEZ580" s="14"/>
      <c r="HFA580" s="14"/>
      <c r="HFB580" s="14"/>
      <c r="HFC580" s="14"/>
      <c r="HFD580" s="14"/>
      <c r="HFE580" s="14"/>
      <c r="HFF580" s="14"/>
      <c r="HFG580" s="14"/>
      <c r="HFH580" s="14"/>
      <c r="HFI580" s="14"/>
      <c r="HFJ580" s="14"/>
      <c r="HFK580" s="14"/>
      <c r="HFL580" s="14"/>
      <c r="HFM580" s="14"/>
      <c r="HFN580" s="14"/>
      <c r="HFO580" s="14"/>
      <c r="HFP580" s="14"/>
      <c r="HFQ580" s="14"/>
      <c r="HFR580" s="14"/>
      <c r="HFS580" s="14"/>
      <c r="HFT580" s="14"/>
      <c r="HFU580" s="14"/>
      <c r="HFV580" s="14"/>
      <c r="HFW580" s="14"/>
      <c r="HFX580" s="14"/>
      <c r="HFY580" s="14"/>
      <c r="HFZ580" s="14"/>
      <c r="HGA580" s="14"/>
      <c r="HGB580" s="14"/>
      <c r="HGC580" s="14"/>
      <c r="HGD580" s="14"/>
      <c r="HGE580" s="14"/>
      <c r="HGF580" s="14"/>
      <c r="HGG580" s="14"/>
      <c r="HGH580" s="14"/>
      <c r="HGI580" s="14"/>
      <c r="HGJ580" s="14"/>
      <c r="HGK580" s="14"/>
      <c r="HGL580" s="14"/>
      <c r="HGM580" s="14"/>
      <c r="HGN580" s="14"/>
      <c r="HGO580" s="14"/>
      <c r="HGP580" s="14"/>
      <c r="HGQ580" s="14"/>
      <c r="HGR580" s="14"/>
      <c r="HGS580" s="14"/>
      <c r="HGT580" s="14"/>
      <c r="HGU580" s="14"/>
      <c r="HGV580" s="14"/>
      <c r="HGW580" s="14"/>
      <c r="HGX580" s="14"/>
      <c r="HGY580" s="14"/>
      <c r="HGZ580" s="14"/>
      <c r="HHA580" s="14"/>
      <c r="HHB580" s="14"/>
      <c r="HHC580" s="14"/>
      <c r="HHD580" s="14"/>
      <c r="HHE580" s="14"/>
      <c r="HHF580" s="14"/>
      <c r="HHG580" s="14"/>
      <c r="HHH580" s="14"/>
      <c r="HHI580" s="14"/>
      <c r="HHJ580" s="14"/>
      <c r="HHK580" s="14"/>
      <c r="HHL580" s="14"/>
      <c r="HHM580" s="14"/>
      <c r="HHN580" s="14"/>
      <c r="HHO580" s="14"/>
      <c r="HHP580" s="14"/>
      <c r="HHQ580" s="14"/>
      <c r="HHR580" s="14"/>
      <c r="HHS580" s="14"/>
      <c r="HHT580" s="14"/>
      <c r="HHU580" s="14"/>
      <c r="HHV580" s="14"/>
      <c r="HHW580" s="14"/>
      <c r="HHX580" s="14"/>
      <c r="HHY580" s="14"/>
      <c r="HHZ580" s="14"/>
      <c r="HIA580" s="14"/>
      <c r="HIB580" s="14"/>
      <c r="HIC580" s="14"/>
      <c r="HID580" s="14"/>
      <c r="HIE580" s="14"/>
      <c r="HIF580" s="14"/>
      <c r="HIG580" s="14"/>
      <c r="HIH580" s="14"/>
      <c r="HII580" s="14"/>
      <c r="HIJ580" s="14"/>
      <c r="HIK580" s="14"/>
      <c r="HIL580" s="14"/>
      <c r="HIM580" s="14"/>
      <c r="HIN580" s="14"/>
      <c r="HIO580" s="14"/>
      <c r="HIP580" s="14"/>
      <c r="HIQ580" s="14"/>
      <c r="HIR580" s="14"/>
      <c r="HIS580" s="14"/>
      <c r="HIT580" s="14"/>
      <c r="HIU580" s="14"/>
      <c r="HIV580" s="14"/>
      <c r="HIW580" s="14"/>
      <c r="HIX580" s="14"/>
      <c r="HIY580" s="14"/>
      <c r="HIZ580" s="14"/>
      <c r="HJA580" s="14"/>
      <c r="HJB580" s="14"/>
      <c r="HJC580" s="14"/>
      <c r="HJD580" s="14"/>
      <c r="HJE580" s="14"/>
      <c r="HJF580" s="14"/>
      <c r="HJG580" s="14"/>
      <c r="HJH580" s="14"/>
      <c r="HJI580" s="14"/>
      <c r="HJJ580" s="14"/>
      <c r="HJK580" s="14"/>
      <c r="HJL580" s="14"/>
      <c r="HJM580" s="14"/>
      <c r="HJN580" s="14"/>
      <c r="HJO580" s="14"/>
      <c r="HJP580" s="14"/>
      <c r="HJQ580" s="14"/>
      <c r="HJR580" s="14"/>
      <c r="HJS580" s="14"/>
      <c r="HJT580" s="14"/>
      <c r="HJU580" s="14"/>
      <c r="HJV580" s="14"/>
      <c r="HJW580" s="14"/>
      <c r="HJX580" s="14"/>
      <c r="HJY580" s="14"/>
      <c r="HJZ580" s="14"/>
      <c r="HKA580" s="14"/>
      <c r="HKB580" s="14"/>
      <c r="HKC580" s="14"/>
      <c r="HKD580" s="14"/>
      <c r="HKE580" s="14"/>
      <c r="HKF580" s="14"/>
      <c r="HKG580" s="14"/>
      <c r="HKH580" s="14"/>
      <c r="HKI580" s="14"/>
      <c r="HKJ580" s="14"/>
      <c r="HKK580" s="14"/>
      <c r="HKL580" s="14"/>
      <c r="HKM580" s="14"/>
      <c r="HKN580" s="14"/>
      <c r="HKO580" s="14"/>
      <c r="HKP580" s="14"/>
      <c r="HKQ580" s="14"/>
      <c r="HKR580" s="14"/>
      <c r="HKS580" s="14"/>
      <c r="HKT580" s="14"/>
      <c r="HKU580" s="14"/>
      <c r="HKV580" s="14"/>
      <c r="HKW580" s="14"/>
      <c r="HKX580" s="14"/>
      <c r="HKY580" s="14"/>
      <c r="HKZ580" s="14"/>
      <c r="HLA580" s="14"/>
      <c r="HLB580" s="14"/>
      <c r="HLC580" s="14"/>
      <c r="HLD580" s="14"/>
      <c r="HLE580" s="14"/>
      <c r="HLF580" s="14"/>
      <c r="HLG580" s="14"/>
      <c r="HLH580" s="14"/>
      <c r="HLI580" s="14"/>
      <c r="HLJ580" s="14"/>
      <c r="HLK580" s="14"/>
      <c r="HLL580" s="14"/>
      <c r="HLM580" s="14"/>
      <c r="HLN580" s="14"/>
      <c r="HLO580" s="14"/>
      <c r="HLP580" s="14"/>
      <c r="HLQ580" s="14"/>
      <c r="HLR580" s="14"/>
      <c r="HLS580" s="14"/>
      <c r="HLT580" s="14"/>
      <c r="HLU580" s="14"/>
      <c r="HLV580" s="14"/>
      <c r="HLW580" s="14"/>
      <c r="HLX580" s="14"/>
      <c r="HLY580" s="14"/>
      <c r="HLZ580" s="14"/>
      <c r="HMA580" s="14"/>
      <c r="HMB580" s="14"/>
      <c r="HMC580" s="14"/>
      <c r="HMD580" s="14"/>
      <c r="HME580" s="14"/>
      <c r="HMF580" s="14"/>
      <c r="HMG580" s="14"/>
      <c r="HMH580" s="14"/>
      <c r="HMI580" s="14"/>
      <c r="HMJ580" s="14"/>
      <c r="HMK580" s="14"/>
      <c r="HML580" s="14"/>
      <c r="HMM580" s="14"/>
      <c r="HMN580" s="14"/>
      <c r="HMO580" s="14"/>
      <c r="HMP580" s="14"/>
      <c r="HMQ580" s="14"/>
      <c r="HMR580" s="14"/>
      <c r="HMS580" s="14"/>
      <c r="HMT580" s="14"/>
      <c r="HMU580" s="14"/>
      <c r="HMV580" s="14"/>
      <c r="HMW580" s="14"/>
      <c r="HMX580" s="14"/>
      <c r="HMY580" s="14"/>
      <c r="HMZ580" s="14"/>
      <c r="HNA580" s="14"/>
      <c r="HNB580" s="14"/>
      <c r="HNC580" s="14"/>
      <c r="HND580" s="14"/>
      <c r="HNE580" s="14"/>
      <c r="HNF580" s="14"/>
      <c r="HNG580" s="14"/>
      <c r="HNH580" s="14"/>
      <c r="HNI580" s="14"/>
      <c r="HNJ580" s="14"/>
      <c r="HNK580" s="14"/>
      <c r="HNL580" s="14"/>
      <c r="HNM580" s="14"/>
      <c r="HNN580" s="14"/>
      <c r="HNO580" s="14"/>
      <c r="HNP580" s="14"/>
      <c r="HNQ580" s="14"/>
      <c r="HNR580" s="14"/>
      <c r="HNS580" s="14"/>
      <c r="HNT580" s="14"/>
      <c r="HNU580" s="14"/>
      <c r="HNV580" s="14"/>
      <c r="HNW580" s="14"/>
      <c r="HNX580" s="14"/>
      <c r="HNY580" s="14"/>
      <c r="HNZ580" s="14"/>
      <c r="HOA580" s="14"/>
      <c r="HOB580" s="14"/>
      <c r="HOC580" s="14"/>
      <c r="HOD580" s="14"/>
      <c r="HOE580" s="14"/>
      <c r="HOF580" s="14"/>
      <c r="HOG580" s="14"/>
      <c r="HOH580" s="14"/>
      <c r="HOI580" s="14"/>
      <c r="HOJ580" s="14"/>
      <c r="HOK580" s="14"/>
      <c r="HOL580" s="14"/>
      <c r="HOM580" s="14"/>
      <c r="HON580" s="14"/>
      <c r="HOO580" s="14"/>
      <c r="HOP580" s="14"/>
      <c r="HOQ580" s="14"/>
      <c r="HOR580" s="14"/>
      <c r="HOS580" s="14"/>
      <c r="HOT580" s="14"/>
      <c r="HOU580" s="14"/>
      <c r="HOV580" s="14"/>
      <c r="HOW580" s="14"/>
      <c r="HOX580" s="14"/>
      <c r="HOY580" s="14"/>
      <c r="HOZ580" s="14"/>
      <c r="HPA580" s="14"/>
      <c r="HPB580" s="14"/>
      <c r="HPC580" s="14"/>
      <c r="HPD580" s="14"/>
      <c r="HPE580" s="14"/>
      <c r="HPF580" s="14"/>
      <c r="HPG580" s="14"/>
      <c r="HPH580" s="14"/>
      <c r="HPI580" s="14"/>
      <c r="HPJ580" s="14"/>
      <c r="HPK580" s="14"/>
      <c r="HPL580" s="14"/>
      <c r="HPM580" s="14"/>
      <c r="HPN580" s="14"/>
      <c r="HPO580" s="14"/>
      <c r="HPP580" s="14"/>
      <c r="HPQ580" s="14"/>
      <c r="HPR580" s="14"/>
      <c r="HPS580" s="14"/>
      <c r="HPT580" s="14"/>
      <c r="HPU580" s="14"/>
      <c r="HPV580" s="14"/>
      <c r="HPW580" s="14"/>
      <c r="HPX580" s="14"/>
      <c r="HPY580" s="14"/>
      <c r="HPZ580" s="14"/>
      <c r="HQA580" s="14"/>
      <c r="HQB580" s="14"/>
      <c r="HQC580" s="14"/>
      <c r="HQD580" s="14"/>
      <c r="HQE580" s="14"/>
      <c r="HQF580" s="14"/>
      <c r="HQG580" s="14"/>
      <c r="HQH580" s="14"/>
      <c r="HQI580" s="14"/>
      <c r="HQJ580" s="14"/>
      <c r="HQK580" s="14"/>
      <c r="HQL580" s="14"/>
      <c r="HQM580" s="14"/>
      <c r="HQN580" s="14"/>
      <c r="HQO580" s="14"/>
      <c r="HQP580" s="14"/>
      <c r="HQQ580" s="14"/>
      <c r="HQR580" s="14"/>
      <c r="HQS580" s="14"/>
      <c r="HQT580" s="14"/>
      <c r="HQU580" s="14"/>
      <c r="HQV580" s="14"/>
      <c r="HQW580" s="14"/>
      <c r="HQX580" s="14"/>
      <c r="HQY580" s="14"/>
      <c r="HQZ580" s="14"/>
      <c r="HRA580" s="14"/>
      <c r="HRB580" s="14"/>
      <c r="HRC580" s="14"/>
      <c r="HRD580" s="14"/>
      <c r="HRE580" s="14"/>
      <c r="HRF580" s="14"/>
      <c r="HRG580" s="14"/>
      <c r="HRH580" s="14"/>
      <c r="HRI580" s="14"/>
      <c r="HRJ580" s="14"/>
      <c r="HRK580" s="14"/>
      <c r="HRL580" s="14"/>
      <c r="HRM580" s="14"/>
      <c r="HRN580" s="14"/>
      <c r="HRO580" s="14"/>
      <c r="HRP580" s="14"/>
      <c r="HRQ580" s="14"/>
      <c r="HRR580" s="14"/>
      <c r="HRS580" s="14"/>
      <c r="HRT580" s="14"/>
      <c r="HRU580" s="14"/>
      <c r="HRV580" s="14"/>
      <c r="HRW580" s="14"/>
      <c r="HRX580" s="14"/>
      <c r="HRY580" s="14"/>
      <c r="HRZ580" s="14"/>
      <c r="HSA580" s="14"/>
      <c r="HSB580" s="14"/>
      <c r="HSC580" s="14"/>
      <c r="HSD580" s="14"/>
      <c r="HSE580" s="14"/>
      <c r="HSF580" s="14"/>
      <c r="HSG580" s="14"/>
      <c r="HSH580" s="14"/>
      <c r="HSI580" s="14"/>
      <c r="HSJ580" s="14"/>
      <c r="HSK580" s="14"/>
      <c r="HSL580" s="14"/>
      <c r="HSM580" s="14"/>
      <c r="HSN580" s="14"/>
      <c r="HSO580" s="14"/>
      <c r="HSP580" s="14"/>
      <c r="HSQ580" s="14"/>
      <c r="HSR580" s="14"/>
      <c r="HSS580" s="14"/>
      <c r="HST580" s="14"/>
      <c r="HSU580" s="14"/>
      <c r="HSV580" s="14"/>
      <c r="HSW580" s="14"/>
      <c r="HSX580" s="14"/>
      <c r="HSY580" s="14"/>
      <c r="HSZ580" s="14"/>
      <c r="HTA580" s="14"/>
      <c r="HTB580" s="14"/>
      <c r="HTC580" s="14"/>
      <c r="HTD580" s="14"/>
      <c r="HTE580" s="14"/>
      <c r="HTF580" s="14"/>
      <c r="HTG580" s="14"/>
      <c r="HTH580" s="14"/>
      <c r="HTI580" s="14"/>
      <c r="HTJ580" s="14"/>
      <c r="HTK580" s="14"/>
      <c r="HTL580" s="14"/>
      <c r="HTM580" s="14"/>
      <c r="HTN580" s="14"/>
      <c r="HTO580" s="14"/>
      <c r="HTP580" s="14"/>
      <c r="HTQ580" s="14"/>
      <c r="HTR580" s="14"/>
      <c r="HTS580" s="14"/>
      <c r="HTT580" s="14"/>
      <c r="HTU580" s="14"/>
      <c r="HTV580" s="14"/>
      <c r="HTW580" s="14"/>
      <c r="HTX580" s="14"/>
      <c r="HTY580" s="14"/>
      <c r="HTZ580" s="14"/>
      <c r="HUA580" s="14"/>
      <c r="HUB580" s="14"/>
      <c r="HUC580" s="14"/>
      <c r="HUD580" s="14"/>
      <c r="HUE580" s="14"/>
      <c r="HUF580" s="14"/>
      <c r="HUG580" s="14"/>
      <c r="HUH580" s="14"/>
      <c r="HUI580" s="14"/>
      <c r="HUJ580" s="14"/>
      <c r="HUK580" s="14"/>
      <c r="HUL580" s="14"/>
      <c r="HUM580" s="14"/>
      <c r="HUN580" s="14"/>
      <c r="HUO580" s="14"/>
      <c r="HUP580" s="14"/>
      <c r="HUQ580" s="14"/>
      <c r="HUR580" s="14"/>
      <c r="HUS580" s="14"/>
      <c r="HUT580" s="14"/>
      <c r="HUU580" s="14"/>
      <c r="HUV580" s="14"/>
      <c r="HUW580" s="14"/>
      <c r="HUX580" s="14"/>
      <c r="HUY580" s="14"/>
      <c r="HUZ580" s="14"/>
      <c r="HVA580" s="14"/>
      <c r="HVB580" s="14"/>
      <c r="HVC580" s="14"/>
      <c r="HVD580" s="14"/>
      <c r="HVE580" s="14"/>
      <c r="HVF580" s="14"/>
      <c r="HVG580" s="14"/>
      <c r="HVH580" s="14"/>
      <c r="HVI580" s="14"/>
      <c r="HVJ580" s="14"/>
      <c r="HVK580" s="14"/>
      <c r="HVL580" s="14"/>
      <c r="HVM580" s="14"/>
      <c r="HVN580" s="14"/>
      <c r="HVO580" s="14"/>
      <c r="HVP580" s="14"/>
      <c r="HVQ580" s="14"/>
      <c r="HVR580" s="14"/>
      <c r="HVS580" s="14"/>
      <c r="HVT580" s="14"/>
      <c r="HVU580" s="14"/>
      <c r="HVV580" s="14"/>
      <c r="HVW580" s="14"/>
      <c r="HVX580" s="14"/>
      <c r="HVY580" s="14"/>
      <c r="HVZ580" s="14"/>
      <c r="HWA580" s="14"/>
      <c r="HWB580" s="14"/>
      <c r="HWC580" s="14"/>
      <c r="HWD580" s="14"/>
      <c r="HWE580" s="14"/>
      <c r="HWF580" s="14"/>
      <c r="HWG580" s="14"/>
      <c r="HWH580" s="14"/>
      <c r="HWI580" s="14"/>
      <c r="HWJ580" s="14"/>
      <c r="HWK580" s="14"/>
      <c r="HWL580" s="14"/>
      <c r="HWM580" s="14"/>
      <c r="HWN580" s="14"/>
      <c r="HWO580" s="14"/>
      <c r="HWP580" s="14"/>
      <c r="HWQ580" s="14"/>
      <c r="HWR580" s="14"/>
      <c r="HWS580" s="14"/>
      <c r="HWT580" s="14"/>
      <c r="HWU580" s="14"/>
      <c r="HWV580" s="14"/>
      <c r="HWW580" s="14"/>
      <c r="HWX580" s="14"/>
      <c r="HWY580" s="14"/>
      <c r="HWZ580" s="14"/>
      <c r="HXA580" s="14"/>
      <c r="HXB580" s="14"/>
      <c r="HXC580" s="14"/>
      <c r="HXD580" s="14"/>
      <c r="HXE580" s="14"/>
      <c r="HXF580" s="14"/>
      <c r="HXG580" s="14"/>
      <c r="HXH580" s="14"/>
      <c r="HXI580" s="14"/>
      <c r="HXJ580" s="14"/>
      <c r="HXK580" s="14"/>
      <c r="HXL580" s="14"/>
      <c r="HXM580" s="14"/>
      <c r="HXN580" s="14"/>
      <c r="HXO580" s="14"/>
      <c r="HXP580" s="14"/>
      <c r="HXQ580" s="14"/>
      <c r="HXR580" s="14"/>
      <c r="HXS580" s="14"/>
      <c r="HXT580" s="14"/>
      <c r="HXU580" s="14"/>
      <c r="HXV580" s="14"/>
      <c r="HXW580" s="14"/>
      <c r="HXX580" s="14"/>
      <c r="HXY580" s="14"/>
      <c r="HXZ580" s="14"/>
      <c r="HYA580" s="14"/>
      <c r="HYB580" s="14"/>
      <c r="HYC580" s="14"/>
      <c r="HYD580" s="14"/>
      <c r="HYE580" s="14"/>
      <c r="HYF580" s="14"/>
      <c r="HYG580" s="14"/>
      <c r="HYH580" s="14"/>
      <c r="HYI580" s="14"/>
      <c r="HYJ580" s="14"/>
      <c r="HYK580" s="14"/>
      <c r="HYL580" s="14"/>
      <c r="HYM580" s="14"/>
      <c r="HYN580" s="14"/>
      <c r="HYO580" s="14"/>
      <c r="HYP580" s="14"/>
      <c r="HYQ580" s="14"/>
      <c r="HYR580" s="14"/>
      <c r="HYS580" s="14"/>
      <c r="HYT580" s="14"/>
      <c r="HYU580" s="14"/>
      <c r="HYV580" s="14"/>
      <c r="HYW580" s="14"/>
      <c r="HYX580" s="14"/>
      <c r="HYY580" s="14"/>
      <c r="HYZ580" s="14"/>
      <c r="HZA580" s="14"/>
      <c r="HZB580" s="14"/>
      <c r="HZC580" s="14"/>
      <c r="HZD580" s="14"/>
      <c r="HZE580" s="14"/>
      <c r="HZF580" s="14"/>
      <c r="HZG580" s="14"/>
      <c r="HZH580" s="14"/>
      <c r="HZI580" s="14"/>
      <c r="HZJ580" s="14"/>
      <c r="HZK580" s="14"/>
      <c r="HZL580" s="14"/>
      <c r="HZM580" s="14"/>
      <c r="HZN580" s="14"/>
      <c r="HZO580" s="14"/>
      <c r="HZP580" s="14"/>
      <c r="HZQ580" s="14"/>
      <c r="HZR580" s="14"/>
      <c r="HZS580" s="14"/>
      <c r="HZT580" s="14"/>
      <c r="HZU580" s="14"/>
      <c r="HZV580" s="14"/>
      <c r="HZW580" s="14"/>
      <c r="HZX580" s="14"/>
      <c r="HZY580" s="14"/>
      <c r="HZZ580" s="14"/>
      <c r="IAA580" s="14"/>
      <c r="IAB580" s="14"/>
      <c r="IAC580" s="14"/>
      <c r="IAD580" s="14"/>
      <c r="IAE580" s="14"/>
      <c r="IAF580" s="14"/>
      <c r="IAG580" s="14"/>
      <c r="IAH580" s="14"/>
      <c r="IAI580" s="14"/>
      <c r="IAJ580" s="14"/>
      <c r="IAK580" s="14"/>
      <c r="IAL580" s="14"/>
      <c r="IAM580" s="14"/>
      <c r="IAN580" s="14"/>
      <c r="IAO580" s="14"/>
      <c r="IAP580" s="14"/>
      <c r="IAQ580" s="14"/>
      <c r="IAR580" s="14"/>
      <c r="IAS580" s="14"/>
      <c r="IAT580" s="14"/>
      <c r="IAU580" s="14"/>
      <c r="IAV580" s="14"/>
      <c r="IAW580" s="14"/>
      <c r="IAX580" s="14"/>
      <c r="IAY580" s="14"/>
      <c r="IAZ580" s="14"/>
      <c r="IBA580" s="14"/>
      <c r="IBB580" s="14"/>
      <c r="IBC580" s="14"/>
      <c r="IBD580" s="14"/>
      <c r="IBE580" s="14"/>
      <c r="IBF580" s="14"/>
      <c r="IBG580" s="14"/>
      <c r="IBH580" s="14"/>
      <c r="IBI580" s="14"/>
      <c r="IBJ580" s="14"/>
      <c r="IBK580" s="14"/>
      <c r="IBL580" s="14"/>
      <c r="IBM580" s="14"/>
      <c r="IBN580" s="14"/>
      <c r="IBO580" s="14"/>
      <c r="IBP580" s="14"/>
      <c r="IBQ580" s="14"/>
      <c r="IBR580" s="14"/>
      <c r="IBS580" s="14"/>
      <c r="IBT580" s="14"/>
      <c r="IBU580" s="14"/>
      <c r="IBV580" s="14"/>
      <c r="IBW580" s="14"/>
      <c r="IBX580" s="14"/>
      <c r="IBY580" s="14"/>
      <c r="IBZ580" s="14"/>
      <c r="ICA580" s="14"/>
      <c r="ICB580" s="14"/>
      <c r="ICC580" s="14"/>
      <c r="ICD580" s="14"/>
      <c r="ICE580" s="14"/>
      <c r="ICF580" s="14"/>
      <c r="ICG580" s="14"/>
      <c r="ICH580" s="14"/>
      <c r="ICI580" s="14"/>
      <c r="ICJ580" s="14"/>
      <c r="ICK580" s="14"/>
      <c r="ICL580" s="14"/>
      <c r="ICM580" s="14"/>
      <c r="ICN580" s="14"/>
      <c r="ICO580" s="14"/>
      <c r="ICP580" s="14"/>
      <c r="ICQ580" s="14"/>
      <c r="ICR580" s="14"/>
      <c r="ICS580" s="14"/>
      <c r="ICT580" s="14"/>
      <c r="ICU580" s="14"/>
      <c r="ICV580" s="14"/>
      <c r="ICW580" s="14"/>
      <c r="ICX580" s="14"/>
      <c r="ICY580" s="14"/>
      <c r="ICZ580" s="14"/>
      <c r="IDA580" s="14"/>
      <c r="IDB580" s="14"/>
      <c r="IDC580" s="14"/>
      <c r="IDD580" s="14"/>
      <c r="IDE580" s="14"/>
      <c r="IDF580" s="14"/>
      <c r="IDG580" s="14"/>
      <c r="IDH580" s="14"/>
      <c r="IDI580" s="14"/>
      <c r="IDJ580" s="14"/>
      <c r="IDK580" s="14"/>
      <c r="IDL580" s="14"/>
      <c r="IDM580" s="14"/>
      <c r="IDN580" s="14"/>
      <c r="IDO580" s="14"/>
      <c r="IDP580" s="14"/>
      <c r="IDQ580" s="14"/>
      <c r="IDR580" s="14"/>
      <c r="IDS580" s="14"/>
      <c r="IDT580" s="14"/>
      <c r="IDU580" s="14"/>
      <c r="IDV580" s="14"/>
      <c r="IDW580" s="14"/>
      <c r="IDX580" s="14"/>
      <c r="IDY580" s="14"/>
      <c r="IDZ580" s="14"/>
      <c r="IEA580" s="14"/>
      <c r="IEB580" s="14"/>
      <c r="IEC580" s="14"/>
      <c r="IED580" s="14"/>
      <c r="IEE580" s="14"/>
      <c r="IEF580" s="14"/>
      <c r="IEG580" s="14"/>
      <c r="IEH580" s="14"/>
      <c r="IEI580" s="14"/>
      <c r="IEJ580" s="14"/>
      <c r="IEK580" s="14"/>
      <c r="IEL580" s="14"/>
      <c r="IEM580" s="14"/>
      <c r="IEN580" s="14"/>
      <c r="IEO580" s="14"/>
      <c r="IEP580" s="14"/>
      <c r="IEQ580" s="14"/>
      <c r="IER580" s="14"/>
      <c r="IES580" s="14"/>
      <c r="IET580" s="14"/>
      <c r="IEU580" s="14"/>
      <c r="IEV580" s="14"/>
      <c r="IEW580" s="14"/>
      <c r="IEX580" s="14"/>
      <c r="IEY580" s="14"/>
      <c r="IEZ580" s="14"/>
      <c r="IFA580" s="14"/>
      <c r="IFB580" s="14"/>
      <c r="IFC580" s="14"/>
      <c r="IFD580" s="14"/>
      <c r="IFE580" s="14"/>
      <c r="IFF580" s="14"/>
      <c r="IFG580" s="14"/>
      <c r="IFH580" s="14"/>
      <c r="IFI580" s="14"/>
      <c r="IFJ580" s="14"/>
      <c r="IFK580" s="14"/>
      <c r="IFL580" s="14"/>
      <c r="IFM580" s="14"/>
      <c r="IFN580" s="14"/>
      <c r="IFO580" s="14"/>
      <c r="IFP580" s="14"/>
      <c r="IFQ580" s="14"/>
      <c r="IFR580" s="14"/>
      <c r="IFS580" s="14"/>
      <c r="IFT580" s="14"/>
      <c r="IFU580" s="14"/>
      <c r="IFV580" s="14"/>
      <c r="IFW580" s="14"/>
      <c r="IFX580" s="14"/>
      <c r="IFY580" s="14"/>
      <c r="IFZ580" s="14"/>
      <c r="IGA580" s="14"/>
      <c r="IGB580" s="14"/>
      <c r="IGC580" s="14"/>
      <c r="IGD580" s="14"/>
      <c r="IGE580" s="14"/>
      <c r="IGF580" s="14"/>
      <c r="IGG580" s="14"/>
      <c r="IGH580" s="14"/>
      <c r="IGI580" s="14"/>
      <c r="IGJ580" s="14"/>
      <c r="IGK580" s="14"/>
      <c r="IGL580" s="14"/>
      <c r="IGM580" s="14"/>
      <c r="IGN580" s="14"/>
      <c r="IGO580" s="14"/>
      <c r="IGP580" s="14"/>
      <c r="IGQ580" s="14"/>
      <c r="IGR580" s="14"/>
      <c r="IGS580" s="14"/>
      <c r="IGT580" s="14"/>
      <c r="IGU580" s="14"/>
      <c r="IGV580" s="14"/>
      <c r="IGW580" s="14"/>
      <c r="IGX580" s="14"/>
      <c r="IGY580" s="14"/>
      <c r="IGZ580" s="14"/>
      <c r="IHA580" s="14"/>
      <c r="IHB580" s="14"/>
      <c r="IHC580" s="14"/>
      <c r="IHD580" s="14"/>
      <c r="IHE580" s="14"/>
      <c r="IHF580" s="14"/>
      <c r="IHG580" s="14"/>
      <c r="IHH580" s="14"/>
      <c r="IHI580" s="14"/>
      <c r="IHJ580" s="14"/>
      <c r="IHK580" s="14"/>
      <c r="IHL580" s="14"/>
      <c r="IHM580" s="14"/>
      <c r="IHN580" s="14"/>
      <c r="IHO580" s="14"/>
      <c r="IHP580" s="14"/>
      <c r="IHQ580" s="14"/>
      <c r="IHR580" s="14"/>
      <c r="IHS580" s="14"/>
      <c r="IHT580" s="14"/>
      <c r="IHU580" s="14"/>
      <c r="IHV580" s="14"/>
      <c r="IHW580" s="14"/>
      <c r="IHX580" s="14"/>
      <c r="IHY580" s="14"/>
      <c r="IHZ580" s="14"/>
      <c r="IIA580" s="14"/>
      <c r="IIB580" s="14"/>
      <c r="IIC580" s="14"/>
      <c r="IID580" s="14"/>
      <c r="IIE580" s="14"/>
      <c r="IIF580" s="14"/>
      <c r="IIG580" s="14"/>
      <c r="IIH580" s="14"/>
      <c r="III580" s="14"/>
      <c r="IIJ580" s="14"/>
      <c r="IIK580" s="14"/>
      <c r="IIL580" s="14"/>
      <c r="IIM580" s="14"/>
      <c r="IIN580" s="14"/>
      <c r="IIO580" s="14"/>
      <c r="IIP580" s="14"/>
      <c r="IIQ580" s="14"/>
      <c r="IIR580" s="14"/>
      <c r="IIS580" s="14"/>
      <c r="IIT580" s="14"/>
      <c r="IIU580" s="14"/>
      <c r="IIV580" s="14"/>
      <c r="IIW580" s="14"/>
      <c r="IIX580" s="14"/>
      <c r="IIY580" s="14"/>
      <c r="IIZ580" s="14"/>
      <c r="IJA580" s="14"/>
      <c r="IJB580" s="14"/>
      <c r="IJC580" s="14"/>
      <c r="IJD580" s="14"/>
      <c r="IJE580" s="14"/>
      <c r="IJF580" s="14"/>
      <c r="IJG580" s="14"/>
      <c r="IJH580" s="14"/>
      <c r="IJI580" s="14"/>
      <c r="IJJ580" s="14"/>
      <c r="IJK580" s="14"/>
      <c r="IJL580" s="14"/>
      <c r="IJM580" s="14"/>
      <c r="IJN580" s="14"/>
      <c r="IJO580" s="14"/>
      <c r="IJP580" s="14"/>
      <c r="IJQ580" s="14"/>
      <c r="IJR580" s="14"/>
      <c r="IJS580" s="14"/>
      <c r="IJT580" s="14"/>
      <c r="IJU580" s="14"/>
      <c r="IJV580" s="14"/>
      <c r="IJW580" s="14"/>
      <c r="IJX580" s="14"/>
      <c r="IJY580" s="14"/>
      <c r="IJZ580" s="14"/>
      <c r="IKA580" s="14"/>
      <c r="IKB580" s="14"/>
      <c r="IKC580" s="14"/>
      <c r="IKD580" s="14"/>
      <c r="IKE580" s="14"/>
      <c r="IKF580" s="14"/>
      <c r="IKG580" s="14"/>
      <c r="IKH580" s="14"/>
      <c r="IKI580" s="14"/>
      <c r="IKJ580" s="14"/>
      <c r="IKK580" s="14"/>
      <c r="IKL580" s="14"/>
      <c r="IKM580" s="14"/>
      <c r="IKN580" s="14"/>
      <c r="IKO580" s="14"/>
      <c r="IKP580" s="14"/>
      <c r="IKQ580" s="14"/>
      <c r="IKR580" s="14"/>
      <c r="IKS580" s="14"/>
      <c r="IKT580" s="14"/>
      <c r="IKU580" s="14"/>
      <c r="IKV580" s="14"/>
      <c r="IKW580" s="14"/>
      <c r="IKX580" s="14"/>
      <c r="IKY580" s="14"/>
      <c r="IKZ580" s="14"/>
      <c r="ILA580" s="14"/>
      <c r="ILB580" s="14"/>
      <c r="ILC580" s="14"/>
      <c r="ILD580" s="14"/>
      <c r="ILE580" s="14"/>
      <c r="ILF580" s="14"/>
      <c r="ILG580" s="14"/>
      <c r="ILH580" s="14"/>
      <c r="ILI580" s="14"/>
      <c r="ILJ580" s="14"/>
      <c r="ILK580" s="14"/>
      <c r="ILL580" s="14"/>
      <c r="ILM580" s="14"/>
      <c r="ILN580" s="14"/>
      <c r="ILO580" s="14"/>
      <c r="ILP580" s="14"/>
      <c r="ILQ580" s="14"/>
      <c r="ILR580" s="14"/>
      <c r="ILS580" s="14"/>
      <c r="ILT580" s="14"/>
      <c r="ILU580" s="14"/>
      <c r="ILV580" s="14"/>
      <c r="ILW580" s="14"/>
      <c r="ILX580" s="14"/>
      <c r="ILY580" s="14"/>
      <c r="ILZ580" s="14"/>
      <c r="IMA580" s="14"/>
      <c r="IMB580" s="14"/>
      <c r="IMC580" s="14"/>
      <c r="IMD580" s="14"/>
      <c r="IME580" s="14"/>
      <c r="IMF580" s="14"/>
      <c r="IMG580" s="14"/>
      <c r="IMH580" s="14"/>
      <c r="IMI580" s="14"/>
      <c r="IMJ580" s="14"/>
      <c r="IMK580" s="14"/>
      <c r="IML580" s="14"/>
      <c r="IMM580" s="14"/>
      <c r="IMN580" s="14"/>
      <c r="IMO580" s="14"/>
      <c r="IMP580" s="14"/>
      <c r="IMQ580" s="14"/>
      <c r="IMR580" s="14"/>
      <c r="IMS580" s="14"/>
      <c r="IMT580" s="14"/>
      <c r="IMU580" s="14"/>
      <c r="IMV580" s="14"/>
      <c r="IMW580" s="14"/>
      <c r="IMX580" s="14"/>
      <c r="IMY580" s="14"/>
      <c r="IMZ580" s="14"/>
      <c r="INA580" s="14"/>
      <c r="INB580" s="14"/>
      <c r="INC580" s="14"/>
      <c r="IND580" s="14"/>
      <c r="INE580" s="14"/>
      <c r="INF580" s="14"/>
      <c r="ING580" s="14"/>
      <c r="INH580" s="14"/>
      <c r="INI580" s="14"/>
      <c r="INJ580" s="14"/>
      <c r="INK580" s="14"/>
      <c r="INL580" s="14"/>
      <c r="INM580" s="14"/>
      <c r="INN580" s="14"/>
      <c r="INO580" s="14"/>
      <c r="INP580" s="14"/>
      <c r="INQ580" s="14"/>
      <c r="INR580" s="14"/>
      <c r="INS580" s="14"/>
      <c r="INT580" s="14"/>
      <c r="INU580" s="14"/>
      <c r="INV580" s="14"/>
      <c r="INW580" s="14"/>
      <c r="INX580" s="14"/>
      <c r="INY580" s="14"/>
      <c r="INZ580" s="14"/>
      <c r="IOA580" s="14"/>
      <c r="IOB580" s="14"/>
      <c r="IOC580" s="14"/>
      <c r="IOD580" s="14"/>
      <c r="IOE580" s="14"/>
      <c r="IOF580" s="14"/>
      <c r="IOG580" s="14"/>
      <c r="IOH580" s="14"/>
      <c r="IOI580" s="14"/>
      <c r="IOJ580" s="14"/>
      <c r="IOK580" s="14"/>
      <c r="IOL580" s="14"/>
      <c r="IOM580" s="14"/>
      <c r="ION580" s="14"/>
      <c r="IOO580" s="14"/>
      <c r="IOP580" s="14"/>
      <c r="IOQ580" s="14"/>
      <c r="IOR580" s="14"/>
      <c r="IOS580" s="14"/>
      <c r="IOT580" s="14"/>
      <c r="IOU580" s="14"/>
      <c r="IOV580" s="14"/>
      <c r="IOW580" s="14"/>
      <c r="IOX580" s="14"/>
      <c r="IOY580" s="14"/>
      <c r="IOZ580" s="14"/>
      <c r="IPA580" s="14"/>
      <c r="IPB580" s="14"/>
      <c r="IPC580" s="14"/>
      <c r="IPD580" s="14"/>
      <c r="IPE580" s="14"/>
      <c r="IPF580" s="14"/>
      <c r="IPG580" s="14"/>
      <c r="IPH580" s="14"/>
      <c r="IPI580" s="14"/>
      <c r="IPJ580" s="14"/>
      <c r="IPK580" s="14"/>
      <c r="IPL580" s="14"/>
      <c r="IPM580" s="14"/>
      <c r="IPN580" s="14"/>
      <c r="IPO580" s="14"/>
      <c r="IPP580" s="14"/>
      <c r="IPQ580" s="14"/>
      <c r="IPR580" s="14"/>
      <c r="IPS580" s="14"/>
      <c r="IPT580" s="14"/>
      <c r="IPU580" s="14"/>
      <c r="IPV580" s="14"/>
      <c r="IPW580" s="14"/>
      <c r="IPX580" s="14"/>
      <c r="IPY580" s="14"/>
      <c r="IPZ580" s="14"/>
      <c r="IQA580" s="14"/>
      <c r="IQB580" s="14"/>
      <c r="IQC580" s="14"/>
      <c r="IQD580" s="14"/>
      <c r="IQE580" s="14"/>
      <c r="IQF580" s="14"/>
      <c r="IQG580" s="14"/>
      <c r="IQH580" s="14"/>
      <c r="IQI580" s="14"/>
      <c r="IQJ580" s="14"/>
      <c r="IQK580" s="14"/>
      <c r="IQL580" s="14"/>
      <c r="IQM580" s="14"/>
      <c r="IQN580" s="14"/>
      <c r="IQO580" s="14"/>
      <c r="IQP580" s="14"/>
      <c r="IQQ580" s="14"/>
      <c r="IQR580" s="14"/>
      <c r="IQS580" s="14"/>
      <c r="IQT580" s="14"/>
      <c r="IQU580" s="14"/>
      <c r="IQV580" s="14"/>
      <c r="IQW580" s="14"/>
      <c r="IQX580" s="14"/>
      <c r="IQY580" s="14"/>
      <c r="IQZ580" s="14"/>
      <c r="IRA580" s="14"/>
      <c r="IRB580" s="14"/>
      <c r="IRC580" s="14"/>
      <c r="IRD580" s="14"/>
      <c r="IRE580" s="14"/>
      <c r="IRF580" s="14"/>
      <c r="IRG580" s="14"/>
      <c r="IRH580" s="14"/>
      <c r="IRI580" s="14"/>
      <c r="IRJ580" s="14"/>
      <c r="IRK580" s="14"/>
      <c r="IRL580" s="14"/>
      <c r="IRM580" s="14"/>
      <c r="IRN580" s="14"/>
      <c r="IRO580" s="14"/>
      <c r="IRP580" s="14"/>
      <c r="IRQ580" s="14"/>
      <c r="IRR580" s="14"/>
      <c r="IRS580" s="14"/>
      <c r="IRT580" s="14"/>
      <c r="IRU580" s="14"/>
      <c r="IRV580" s="14"/>
      <c r="IRW580" s="14"/>
      <c r="IRX580" s="14"/>
      <c r="IRY580" s="14"/>
      <c r="IRZ580" s="14"/>
      <c r="ISA580" s="14"/>
      <c r="ISB580" s="14"/>
      <c r="ISC580" s="14"/>
      <c r="ISD580" s="14"/>
      <c r="ISE580" s="14"/>
      <c r="ISF580" s="14"/>
      <c r="ISG580" s="14"/>
      <c r="ISH580" s="14"/>
      <c r="ISI580" s="14"/>
      <c r="ISJ580" s="14"/>
      <c r="ISK580" s="14"/>
      <c r="ISL580" s="14"/>
      <c r="ISM580" s="14"/>
      <c r="ISN580" s="14"/>
      <c r="ISO580" s="14"/>
      <c r="ISP580" s="14"/>
      <c r="ISQ580" s="14"/>
      <c r="ISR580" s="14"/>
      <c r="ISS580" s="14"/>
      <c r="IST580" s="14"/>
      <c r="ISU580" s="14"/>
      <c r="ISV580" s="14"/>
      <c r="ISW580" s="14"/>
      <c r="ISX580" s="14"/>
      <c r="ISY580" s="14"/>
      <c r="ISZ580" s="14"/>
      <c r="ITA580" s="14"/>
      <c r="ITB580" s="14"/>
      <c r="ITC580" s="14"/>
      <c r="ITD580" s="14"/>
      <c r="ITE580" s="14"/>
      <c r="ITF580" s="14"/>
      <c r="ITG580" s="14"/>
      <c r="ITH580" s="14"/>
      <c r="ITI580" s="14"/>
      <c r="ITJ580" s="14"/>
      <c r="ITK580" s="14"/>
      <c r="ITL580" s="14"/>
      <c r="ITM580" s="14"/>
      <c r="ITN580" s="14"/>
      <c r="ITO580" s="14"/>
      <c r="ITP580" s="14"/>
      <c r="ITQ580" s="14"/>
      <c r="ITR580" s="14"/>
      <c r="ITS580" s="14"/>
      <c r="ITT580" s="14"/>
      <c r="ITU580" s="14"/>
      <c r="ITV580" s="14"/>
      <c r="ITW580" s="14"/>
      <c r="ITX580" s="14"/>
      <c r="ITY580" s="14"/>
      <c r="ITZ580" s="14"/>
      <c r="IUA580" s="14"/>
      <c r="IUB580" s="14"/>
      <c r="IUC580" s="14"/>
      <c r="IUD580" s="14"/>
      <c r="IUE580" s="14"/>
      <c r="IUF580" s="14"/>
      <c r="IUG580" s="14"/>
      <c r="IUH580" s="14"/>
      <c r="IUI580" s="14"/>
      <c r="IUJ580" s="14"/>
      <c r="IUK580" s="14"/>
      <c r="IUL580" s="14"/>
      <c r="IUM580" s="14"/>
      <c r="IUN580" s="14"/>
      <c r="IUO580" s="14"/>
      <c r="IUP580" s="14"/>
      <c r="IUQ580" s="14"/>
      <c r="IUR580" s="14"/>
      <c r="IUS580" s="14"/>
      <c r="IUT580" s="14"/>
      <c r="IUU580" s="14"/>
      <c r="IUV580" s="14"/>
      <c r="IUW580" s="14"/>
      <c r="IUX580" s="14"/>
      <c r="IUY580" s="14"/>
      <c r="IUZ580" s="14"/>
      <c r="IVA580" s="14"/>
      <c r="IVB580" s="14"/>
      <c r="IVC580" s="14"/>
      <c r="IVD580" s="14"/>
      <c r="IVE580" s="14"/>
      <c r="IVF580" s="14"/>
      <c r="IVG580" s="14"/>
      <c r="IVH580" s="14"/>
      <c r="IVI580" s="14"/>
      <c r="IVJ580" s="14"/>
      <c r="IVK580" s="14"/>
      <c r="IVL580" s="14"/>
      <c r="IVM580" s="14"/>
      <c r="IVN580" s="14"/>
      <c r="IVO580" s="14"/>
      <c r="IVP580" s="14"/>
      <c r="IVQ580" s="14"/>
      <c r="IVR580" s="14"/>
      <c r="IVS580" s="14"/>
      <c r="IVT580" s="14"/>
      <c r="IVU580" s="14"/>
      <c r="IVV580" s="14"/>
      <c r="IVW580" s="14"/>
      <c r="IVX580" s="14"/>
      <c r="IVY580" s="14"/>
      <c r="IVZ580" s="14"/>
      <c r="IWA580" s="14"/>
      <c r="IWB580" s="14"/>
      <c r="IWC580" s="14"/>
      <c r="IWD580" s="14"/>
      <c r="IWE580" s="14"/>
      <c r="IWF580" s="14"/>
      <c r="IWG580" s="14"/>
      <c r="IWH580" s="14"/>
      <c r="IWI580" s="14"/>
      <c r="IWJ580" s="14"/>
      <c r="IWK580" s="14"/>
      <c r="IWL580" s="14"/>
      <c r="IWM580" s="14"/>
      <c r="IWN580" s="14"/>
      <c r="IWO580" s="14"/>
      <c r="IWP580" s="14"/>
      <c r="IWQ580" s="14"/>
      <c r="IWR580" s="14"/>
      <c r="IWS580" s="14"/>
      <c r="IWT580" s="14"/>
      <c r="IWU580" s="14"/>
      <c r="IWV580" s="14"/>
      <c r="IWW580" s="14"/>
      <c r="IWX580" s="14"/>
      <c r="IWY580" s="14"/>
      <c r="IWZ580" s="14"/>
      <c r="IXA580" s="14"/>
      <c r="IXB580" s="14"/>
      <c r="IXC580" s="14"/>
      <c r="IXD580" s="14"/>
      <c r="IXE580" s="14"/>
      <c r="IXF580" s="14"/>
      <c r="IXG580" s="14"/>
      <c r="IXH580" s="14"/>
      <c r="IXI580" s="14"/>
      <c r="IXJ580" s="14"/>
      <c r="IXK580" s="14"/>
      <c r="IXL580" s="14"/>
      <c r="IXM580" s="14"/>
      <c r="IXN580" s="14"/>
      <c r="IXO580" s="14"/>
      <c r="IXP580" s="14"/>
      <c r="IXQ580" s="14"/>
      <c r="IXR580" s="14"/>
      <c r="IXS580" s="14"/>
      <c r="IXT580" s="14"/>
      <c r="IXU580" s="14"/>
      <c r="IXV580" s="14"/>
      <c r="IXW580" s="14"/>
      <c r="IXX580" s="14"/>
      <c r="IXY580" s="14"/>
      <c r="IXZ580" s="14"/>
      <c r="IYA580" s="14"/>
      <c r="IYB580" s="14"/>
      <c r="IYC580" s="14"/>
      <c r="IYD580" s="14"/>
      <c r="IYE580" s="14"/>
      <c r="IYF580" s="14"/>
      <c r="IYG580" s="14"/>
      <c r="IYH580" s="14"/>
      <c r="IYI580" s="14"/>
      <c r="IYJ580" s="14"/>
      <c r="IYK580" s="14"/>
      <c r="IYL580" s="14"/>
      <c r="IYM580" s="14"/>
      <c r="IYN580" s="14"/>
      <c r="IYO580" s="14"/>
      <c r="IYP580" s="14"/>
      <c r="IYQ580" s="14"/>
      <c r="IYR580" s="14"/>
      <c r="IYS580" s="14"/>
      <c r="IYT580" s="14"/>
      <c r="IYU580" s="14"/>
      <c r="IYV580" s="14"/>
      <c r="IYW580" s="14"/>
      <c r="IYX580" s="14"/>
      <c r="IYY580" s="14"/>
      <c r="IYZ580" s="14"/>
      <c r="IZA580" s="14"/>
      <c r="IZB580" s="14"/>
      <c r="IZC580" s="14"/>
      <c r="IZD580" s="14"/>
      <c r="IZE580" s="14"/>
      <c r="IZF580" s="14"/>
      <c r="IZG580" s="14"/>
      <c r="IZH580" s="14"/>
      <c r="IZI580" s="14"/>
      <c r="IZJ580" s="14"/>
      <c r="IZK580" s="14"/>
      <c r="IZL580" s="14"/>
      <c r="IZM580" s="14"/>
      <c r="IZN580" s="14"/>
      <c r="IZO580" s="14"/>
      <c r="IZP580" s="14"/>
      <c r="IZQ580" s="14"/>
      <c r="IZR580" s="14"/>
      <c r="IZS580" s="14"/>
      <c r="IZT580" s="14"/>
      <c r="IZU580" s="14"/>
      <c r="IZV580" s="14"/>
      <c r="IZW580" s="14"/>
      <c r="IZX580" s="14"/>
      <c r="IZY580" s="14"/>
      <c r="IZZ580" s="14"/>
      <c r="JAA580" s="14"/>
      <c r="JAB580" s="14"/>
      <c r="JAC580" s="14"/>
      <c r="JAD580" s="14"/>
      <c r="JAE580" s="14"/>
      <c r="JAF580" s="14"/>
      <c r="JAG580" s="14"/>
      <c r="JAH580" s="14"/>
      <c r="JAI580" s="14"/>
      <c r="JAJ580" s="14"/>
      <c r="JAK580" s="14"/>
      <c r="JAL580" s="14"/>
      <c r="JAM580" s="14"/>
      <c r="JAN580" s="14"/>
      <c r="JAO580" s="14"/>
      <c r="JAP580" s="14"/>
      <c r="JAQ580" s="14"/>
      <c r="JAR580" s="14"/>
      <c r="JAS580" s="14"/>
      <c r="JAT580" s="14"/>
      <c r="JAU580" s="14"/>
      <c r="JAV580" s="14"/>
      <c r="JAW580" s="14"/>
      <c r="JAX580" s="14"/>
      <c r="JAY580" s="14"/>
      <c r="JAZ580" s="14"/>
      <c r="JBA580" s="14"/>
      <c r="JBB580" s="14"/>
      <c r="JBC580" s="14"/>
      <c r="JBD580" s="14"/>
      <c r="JBE580" s="14"/>
      <c r="JBF580" s="14"/>
      <c r="JBG580" s="14"/>
      <c r="JBH580" s="14"/>
      <c r="JBI580" s="14"/>
      <c r="JBJ580" s="14"/>
      <c r="JBK580" s="14"/>
      <c r="JBL580" s="14"/>
      <c r="JBM580" s="14"/>
      <c r="JBN580" s="14"/>
      <c r="JBO580" s="14"/>
      <c r="JBP580" s="14"/>
      <c r="JBQ580" s="14"/>
      <c r="JBR580" s="14"/>
      <c r="JBS580" s="14"/>
      <c r="JBT580" s="14"/>
      <c r="JBU580" s="14"/>
      <c r="JBV580" s="14"/>
      <c r="JBW580" s="14"/>
      <c r="JBX580" s="14"/>
      <c r="JBY580" s="14"/>
      <c r="JBZ580" s="14"/>
      <c r="JCA580" s="14"/>
      <c r="JCB580" s="14"/>
      <c r="JCC580" s="14"/>
      <c r="JCD580" s="14"/>
      <c r="JCE580" s="14"/>
      <c r="JCF580" s="14"/>
      <c r="JCG580" s="14"/>
      <c r="JCH580" s="14"/>
      <c r="JCI580" s="14"/>
      <c r="JCJ580" s="14"/>
      <c r="JCK580" s="14"/>
      <c r="JCL580" s="14"/>
      <c r="JCM580" s="14"/>
      <c r="JCN580" s="14"/>
      <c r="JCO580" s="14"/>
      <c r="JCP580" s="14"/>
      <c r="JCQ580" s="14"/>
      <c r="JCR580" s="14"/>
      <c r="JCS580" s="14"/>
      <c r="JCT580" s="14"/>
      <c r="JCU580" s="14"/>
      <c r="JCV580" s="14"/>
      <c r="JCW580" s="14"/>
      <c r="JCX580" s="14"/>
      <c r="JCY580" s="14"/>
      <c r="JCZ580" s="14"/>
      <c r="JDA580" s="14"/>
      <c r="JDB580" s="14"/>
      <c r="JDC580" s="14"/>
      <c r="JDD580" s="14"/>
      <c r="JDE580" s="14"/>
      <c r="JDF580" s="14"/>
      <c r="JDG580" s="14"/>
      <c r="JDH580" s="14"/>
      <c r="JDI580" s="14"/>
      <c r="JDJ580" s="14"/>
      <c r="JDK580" s="14"/>
      <c r="JDL580" s="14"/>
      <c r="JDM580" s="14"/>
      <c r="JDN580" s="14"/>
      <c r="JDO580" s="14"/>
      <c r="JDP580" s="14"/>
      <c r="JDQ580" s="14"/>
      <c r="JDR580" s="14"/>
      <c r="JDS580" s="14"/>
      <c r="JDT580" s="14"/>
      <c r="JDU580" s="14"/>
      <c r="JDV580" s="14"/>
      <c r="JDW580" s="14"/>
      <c r="JDX580" s="14"/>
      <c r="JDY580" s="14"/>
      <c r="JDZ580" s="14"/>
      <c r="JEA580" s="14"/>
      <c r="JEB580" s="14"/>
      <c r="JEC580" s="14"/>
      <c r="JED580" s="14"/>
      <c r="JEE580" s="14"/>
      <c r="JEF580" s="14"/>
      <c r="JEG580" s="14"/>
      <c r="JEH580" s="14"/>
      <c r="JEI580" s="14"/>
      <c r="JEJ580" s="14"/>
      <c r="JEK580" s="14"/>
      <c r="JEL580" s="14"/>
      <c r="JEM580" s="14"/>
      <c r="JEN580" s="14"/>
      <c r="JEO580" s="14"/>
      <c r="JEP580" s="14"/>
      <c r="JEQ580" s="14"/>
      <c r="JER580" s="14"/>
      <c r="JES580" s="14"/>
      <c r="JET580" s="14"/>
      <c r="JEU580" s="14"/>
      <c r="JEV580" s="14"/>
      <c r="JEW580" s="14"/>
      <c r="JEX580" s="14"/>
      <c r="JEY580" s="14"/>
      <c r="JEZ580" s="14"/>
      <c r="JFA580" s="14"/>
      <c r="JFB580" s="14"/>
      <c r="JFC580" s="14"/>
      <c r="JFD580" s="14"/>
      <c r="JFE580" s="14"/>
      <c r="JFF580" s="14"/>
      <c r="JFG580" s="14"/>
      <c r="JFH580" s="14"/>
      <c r="JFI580" s="14"/>
      <c r="JFJ580" s="14"/>
      <c r="JFK580" s="14"/>
      <c r="JFL580" s="14"/>
      <c r="JFM580" s="14"/>
      <c r="JFN580" s="14"/>
      <c r="JFO580" s="14"/>
      <c r="JFP580" s="14"/>
      <c r="JFQ580" s="14"/>
      <c r="JFR580" s="14"/>
      <c r="JFS580" s="14"/>
      <c r="JFT580" s="14"/>
      <c r="JFU580" s="14"/>
      <c r="JFV580" s="14"/>
      <c r="JFW580" s="14"/>
      <c r="JFX580" s="14"/>
      <c r="JFY580" s="14"/>
      <c r="JFZ580" s="14"/>
      <c r="JGA580" s="14"/>
      <c r="JGB580" s="14"/>
      <c r="JGC580" s="14"/>
      <c r="JGD580" s="14"/>
      <c r="JGE580" s="14"/>
      <c r="JGF580" s="14"/>
      <c r="JGG580" s="14"/>
      <c r="JGH580" s="14"/>
      <c r="JGI580" s="14"/>
      <c r="JGJ580" s="14"/>
      <c r="JGK580" s="14"/>
      <c r="JGL580" s="14"/>
      <c r="JGM580" s="14"/>
      <c r="JGN580" s="14"/>
      <c r="JGO580" s="14"/>
      <c r="JGP580" s="14"/>
      <c r="JGQ580" s="14"/>
      <c r="JGR580" s="14"/>
      <c r="JGS580" s="14"/>
      <c r="JGT580" s="14"/>
      <c r="JGU580" s="14"/>
      <c r="JGV580" s="14"/>
      <c r="JGW580" s="14"/>
      <c r="JGX580" s="14"/>
      <c r="JGY580" s="14"/>
      <c r="JGZ580" s="14"/>
      <c r="JHA580" s="14"/>
      <c r="JHB580" s="14"/>
      <c r="JHC580" s="14"/>
      <c r="JHD580" s="14"/>
      <c r="JHE580" s="14"/>
      <c r="JHF580" s="14"/>
      <c r="JHG580" s="14"/>
      <c r="JHH580" s="14"/>
      <c r="JHI580" s="14"/>
      <c r="JHJ580" s="14"/>
      <c r="JHK580" s="14"/>
      <c r="JHL580" s="14"/>
      <c r="JHM580" s="14"/>
      <c r="JHN580" s="14"/>
      <c r="JHO580" s="14"/>
      <c r="JHP580" s="14"/>
      <c r="JHQ580" s="14"/>
      <c r="JHR580" s="14"/>
      <c r="JHS580" s="14"/>
      <c r="JHT580" s="14"/>
      <c r="JHU580" s="14"/>
      <c r="JHV580" s="14"/>
      <c r="JHW580" s="14"/>
      <c r="JHX580" s="14"/>
      <c r="JHY580" s="14"/>
      <c r="JHZ580" s="14"/>
      <c r="JIA580" s="14"/>
      <c r="JIB580" s="14"/>
      <c r="JIC580" s="14"/>
      <c r="JID580" s="14"/>
      <c r="JIE580" s="14"/>
      <c r="JIF580" s="14"/>
      <c r="JIG580" s="14"/>
      <c r="JIH580" s="14"/>
      <c r="JII580" s="14"/>
      <c r="JIJ580" s="14"/>
      <c r="JIK580" s="14"/>
      <c r="JIL580" s="14"/>
      <c r="JIM580" s="14"/>
      <c r="JIN580" s="14"/>
      <c r="JIO580" s="14"/>
      <c r="JIP580" s="14"/>
      <c r="JIQ580" s="14"/>
      <c r="JIR580" s="14"/>
      <c r="JIS580" s="14"/>
      <c r="JIT580" s="14"/>
      <c r="JIU580" s="14"/>
      <c r="JIV580" s="14"/>
      <c r="JIW580" s="14"/>
      <c r="JIX580" s="14"/>
      <c r="JIY580" s="14"/>
      <c r="JIZ580" s="14"/>
      <c r="JJA580" s="14"/>
      <c r="JJB580" s="14"/>
      <c r="JJC580" s="14"/>
      <c r="JJD580" s="14"/>
      <c r="JJE580" s="14"/>
      <c r="JJF580" s="14"/>
      <c r="JJG580" s="14"/>
      <c r="JJH580" s="14"/>
      <c r="JJI580" s="14"/>
      <c r="JJJ580" s="14"/>
      <c r="JJK580" s="14"/>
      <c r="JJL580" s="14"/>
      <c r="JJM580" s="14"/>
      <c r="JJN580" s="14"/>
      <c r="JJO580" s="14"/>
      <c r="JJP580" s="14"/>
      <c r="JJQ580" s="14"/>
      <c r="JJR580" s="14"/>
      <c r="JJS580" s="14"/>
      <c r="JJT580" s="14"/>
      <c r="JJU580" s="14"/>
      <c r="JJV580" s="14"/>
      <c r="JJW580" s="14"/>
      <c r="JJX580" s="14"/>
      <c r="JJY580" s="14"/>
      <c r="JJZ580" s="14"/>
      <c r="JKA580" s="14"/>
      <c r="JKB580" s="14"/>
      <c r="JKC580" s="14"/>
      <c r="JKD580" s="14"/>
      <c r="JKE580" s="14"/>
      <c r="JKF580" s="14"/>
      <c r="JKG580" s="14"/>
      <c r="JKH580" s="14"/>
      <c r="JKI580" s="14"/>
      <c r="JKJ580" s="14"/>
      <c r="JKK580" s="14"/>
      <c r="JKL580" s="14"/>
      <c r="JKM580" s="14"/>
      <c r="JKN580" s="14"/>
      <c r="JKO580" s="14"/>
      <c r="JKP580" s="14"/>
      <c r="JKQ580" s="14"/>
      <c r="JKR580" s="14"/>
      <c r="JKS580" s="14"/>
      <c r="JKT580" s="14"/>
      <c r="JKU580" s="14"/>
      <c r="JKV580" s="14"/>
      <c r="JKW580" s="14"/>
      <c r="JKX580" s="14"/>
      <c r="JKY580" s="14"/>
      <c r="JKZ580" s="14"/>
      <c r="JLA580" s="14"/>
      <c r="JLB580" s="14"/>
      <c r="JLC580" s="14"/>
      <c r="JLD580" s="14"/>
      <c r="JLE580" s="14"/>
      <c r="JLF580" s="14"/>
      <c r="JLG580" s="14"/>
      <c r="JLH580" s="14"/>
      <c r="JLI580" s="14"/>
      <c r="JLJ580" s="14"/>
      <c r="JLK580" s="14"/>
      <c r="JLL580" s="14"/>
      <c r="JLM580" s="14"/>
      <c r="JLN580" s="14"/>
      <c r="JLO580" s="14"/>
      <c r="JLP580" s="14"/>
      <c r="JLQ580" s="14"/>
      <c r="JLR580" s="14"/>
      <c r="JLS580" s="14"/>
      <c r="JLT580" s="14"/>
      <c r="JLU580" s="14"/>
      <c r="JLV580" s="14"/>
      <c r="JLW580" s="14"/>
      <c r="JLX580" s="14"/>
      <c r="JLY580" s="14"/>
      <c r="JLZ580" s="14"/>
      <c r="JMA580" s="14"/>
      <c r="JMB580" s="14"/>
      <c r="JMC580" s="14"/>
      <c r="JMD580" s="14"/>
      <c r="JME580" s="14"/>
      <c r="JMF580" s="14"/>
      <c r="JMG580" s="14"/>
      <c r="JMH580" s="14"/>
      <c r="JMI580" s="14"/>
      <c r="JMJ580" s="14"/>
      <c r="JMK580" s="14"/>
      <c r="JML580" s="14"/>
      <c r="JMM580" s="14"/>
      <c r="JMN580" s="14"/>
      <c r="JMO580" s="14"/>
      <c r="JMP580" s="14"/>
      <c r="JMQ580" s="14"/>
      <c r="JMR580" s="14"/>
      <c r="JMS580" s="14"/>
      <c r="JMT580" s="14"/>
      <c r="JMU580" s="14"/>
      <c r="JMV580" s="14"/>
      <c r="JMW580" s="14"/>
      <c r="JMX580" s="14"/>
      <c r="JMY580" s="14"/>
      <c r="JMZ580" s="14"/>
      <c r="JNA580" s="14"/>
      <c r="JNB580" s="14"/>
      <c r="JNC580" s="14"/>
      <c r="JND580" s="14"/>
      <c r="JNE580" s="14"/>
      <c r="JNF580" s="14"/>
      <c r="JNG580" s="14"/>
      <c r="JNH580" s="14"/>
      <c r="JNI580" s="14"/>
      <c r="JNJ580" s="14"/>
      <c r="JNK580" s="14"/>
      <c r="JNL580" s="14"/>
      <c r="JNM580" s="14"/>
      <c r="JNN580" s="14"/>
      <c r="JNO580" s="14"/>
      <c r="JNP580" s="14"/>
      <c r="JNQ580" s="14"/>
      <c r="JNR580" s="14"/>
      <c r="JNS580" s="14"/>
      <c r="JNT580" s="14"/>
      <c r="JNU580" s="14"/>
      <c r="JNV580" s="14"/>
      <c r="JNW580" s="14"/>
      <c r="JNX580" s="14"/>
      <c r="JNY580" s="14"/>
      <c r="JNZ580" s="14"/>
      <c r="JOA580" s="14"/>
      <c r="JOB580" s="14"/>
      <c r="JOC580" s="14"/>
      <c r="JOD580" s="14"/>
      <c r="JOE580" s="14"/>
      <c r="JOF580" s="14"/>
      <c r="JOG580" s="14"/>
      <c r="JOH580" s="14"/>
      <c r="JOI580" s="14"/>
      <c r="JOJ580" s="14"/>
      <c r="JOK580" s="14"/>
      <c r="JOL580" s="14"/>
      <c r="JOM580" s="14"/>
      <c r="JON580" s="14"/>
      <c r="JOO580" s="14"/>
      <c r="JOP580" s="14"/>
      <c r="JOQ580" s="14"/>
      <c r="JOR580" s="14"/>
      <c r="JOS580" s="14"/>
      <c r="JOT580" s="14"/>
      <c r="JOU580" s="14"/>
      <c r="JOV580" s="14"/>
      <c r="JOW580" s="14"/>
      <c r="JOX580" s="14"/>
      <c r="JOY580" s="14"/>
      <c r="JOZ580" s="14"/>
      <c r="JPA580" s="14"/>
      <c r="JPB580" s="14"/>
      <c r="JPC580" s="14"/>
      <c r="JPD580" s="14"/>
      <c r="JPE580" s="14"/>
      <c r="JPF580" s="14"/>
      <c r="JPG580" s="14"/>
      <c r="JPH580" s="14"/>
      <c r="JPI580" s="14"/>
      <c r="JPJ580" s="14"/>
      <c r="JPK580" s="14"/>
      <c r="JPL580" s="14"/>
      <c r="JPM580" s="14"/>
      <c r="JPN580" s="14"/>
      <c r="JPO580" s="14"/>
      <c r="JPP580" s="14"/>
      <c r="JPQ580" s="14"/>
      <c r="JPR580" s="14"/>
      <c r="JPS580" s="14"/>
      <c r="JPT580" s="14"/>
      <c r="JPU580" s="14"/>
      <c r="JPV580" s="14"/>
      <c r="JPW580" s="14"/>
      <c r="JPX580" s="14"/>
      <c r="JPY580" s="14"/>
      <c r="JPZ580" s="14"/>
      <c r="JQA580" s="14"/>
      <c r="JQB580" s="14"/>
      <c r="JQC580" s="14"/>
      <c r="JQD580" s="14"/>
      <c r="JQE580" s="14"/>
      <c r="JQF580" s="14"/>
      <c r="JQG580" s="14"/>
      <c r="JQH580" s="14"/>
      <c r="JQI580" s="14"/>
      <c r="JQJ580" s="14"/>
      <c r="JQK580" s="14"/>
      <c r="JQL580" s="14"/>
      <c r="JQM580" s="14"/>
      <c r="JQN580" s="14"/>
      <c r="JQO580" s="14"/>
      <c r="JQP580" s="14"/>
      <c r="JQQ580" s="14"/>
      <c r="JQR580" s="14"/>
      <c r="JQS580" s="14"/>
      <c r="JQT580" s="14"/>
      <c r="JQU580" s="14"/>
      <c r="JQV580" s="14"/>
      <c r="JQW580" s="14"/>
      <c r="JQX580" s="14"/>
      <c r="JQY580" s="14"/>
      <c r="JQZ580" s="14"/>
      <c r="JRA580" s="14"/>
      <c r="JRB580" s="14"/>
      <c r="JRC580" s="14"/>
      <c r="JRD580" s="14"/>
      <c r="JRE580" s="14"/>
      <c r="JRF580" s="14"/>
      <c r="JRG580" s="14"/>
      <c r="JRH580" s="14"/>
      <c r="JRI580" s="14"/>
      <c r="JRJ580" s="14"/>
      <c r="JRK580" s="14"/>
      <c r="JRL580" s="14"/>
      <c r="JRM580" s="14"/>
      <c r="JRN580" s="14"/>
      <c r="JRO580" s="14"/>
      <c r="JRP580" s="14"/>
      <c r="JRQ580" s="14"/>
      <c r="JRR580" s="14"/>
      <c r="JRS580" s="14"/>
      <c r="JRT580" s="14"/>
      <c r="JRU580" s="14"/>
      <c r="JRV580" s="14"/>
      <c r="JRW580" s="14"/>
      <c r="JRX580" s="14"/>
      <c r="JRY580" s="14"/>
      <c r="JRZ580" s="14"/>
      <c r="JSA580" s="14"/>
      <c r="JSB580" s="14"/>
      <c r="JSC580" s="14"/>
      <c r="JSD580" s="14"/>
      <c r="JSE580" s="14"/>
      <c r="JSF580" s="14"/>
      <c r="JSG580" s="14"/>
      <c r="JSH580" s="14"/>
      <c r="JSI580" s="14"/>
      <c r="JSJ580" s="14"/>
      <c r="JSK580" s="14"/>
      <c r="JSL580" s="14"/>
      <c r="JSM580" s="14"/>
      <c r="JSN580" s="14"/>
      <c r="JSO580" s="14"/>
      <c r="JSP580" s="14"/>
      <c r="JSQ580" s="14"/>
      <c r="JSR580" s="14"/>
      <c r="JSS580" s="14"/>
      <c r="JST580" s="14"/>
      <c r="JSU580" s="14"/>
      <c r="JSV580" s="14"/>
      <c r="JSW580" s="14"/>
      <c r="JSX580" s="14"/>
      <c r="JSY580" s="14"/>
      <c r="JSZ580" s="14"/>
      <c r="JTA580" s="14"/>
      <c r="JTB580" s="14"/>
      <c r="JTC580" s="14"/>
      <c r="JTD580" s="14"/>
      <c r="JTE580" s="14"/>
      <c r="JTF580" s="14"/>
      <c r="JTG580" s="14"/>
      <c r="JTH580" s="14"/>
      <c r="JTI580" s="14"/>
      <c r="JTJ580" s="14"/>
      <c r="JTK580" s="14"/>
      <c r="JTL580" s="14"/>
      <c r="JTM580" s="14"/>
      <c r="JTN580" s="14"/>
      <c r="JTO580" s="14"/>
      <c r="JTP580" s="14"/>
      <c r="JTQ580" s="14"/>
      <c r="JTR580" s="14"/>
      <c r="JTS580" s="14"/>
      <c r="JTT580" s="14"/>
      <c r="JTU580" s="14"/>
      <c r="JTV580" s="14"/>
      <c r="JTW580" s="14"/>
      <c r="JTX580" s="14"/>
      <c r="JTY580" s="14"/>
      <c r="JTZ580" s="14"/>
      <c r="JUA580" s="14"/>
      <c r="JUB580" s="14"/>
      <c r="JUC580" s="14"/>
      <c r="JUD580" s="14"/>
      <c r="JUE580" s="14"/>
      <c r="JUF580" s="14"/>
      <c r="JUG580" s="14"/>
      <c r="JUH580" s="14"/>
      <c r="JUI580" s="14"/>
      <c r="JUJ580" s="14"/>
      <c r="JUK580" s="14"/>
      <c r="JUL580" s="14"/>
      <c r="JUM580" s="14"/>
      <c r="JUN580" s="14"/>
      <c r="JUO580" s="14"/>
      <c r="JUP580" s="14"/>
      <c r="JUQ580" s="14"/>
      <c r="JUR580" s="14"/>
      <c r="JUS580" s="14"/>
      <c r="JUT580" s="14"/>
      <c r="JUU580" s="14"/>
      <c r="JUV580" s="14"/>
      <c r="JUW580" s="14"/>
      <c r="JUX580" s="14"/>
      <c r="JUY580" s="14"/>
      <c r="JUZ580" s="14"/>
      <c r="JVA580" s="14"/>
      <c r="JVB580" s="14"/>
      <c r="JVC580" s="14"/>
      <c r="JVD580" s="14"/>
      <c r="JVE580" s="14"/>
      <c r="JVF580" s="14"/>
      <c r="JVG580" s="14"/>
      <c r="JVH580" s="14"/>
      <c r="JVI580" s="14"/>
      <c r="JVJ580" s="14"/>
      <c r="JVK580" s="14"/>
      <c r="JVL580" s="14"/>
      <c r="JVM580" s="14"/>
      <c r="JVN580" s="14"/>
      <c r="JVO580" s="14"/>
      <c r="JVP580" s="14"/>
      <c r="JVQ580" s="14"/>
      <c r="JVR580" s="14"/>
      <c r="JVS580" s="14"/>
      <c r="JVT580" s="14"/>
      <c r="JVU580" s="14"/>
      <c r="JVV580" s="14"/>
      <c r="JVW580" s="14"/>
      <c r="JVX580" s="14"/>
      <c r="JVY580" s="14"/>
      <c r="JVZ580" s="14"/>
      <c r="JWA580" s="14"/>
      <c r="JWB580" s="14"/>
      <c r="JWC580" s="14"/>
      <c r="JWD580" s="14"/>
      <c r="JWE580" s="14"/>
      <c r="JWF580" s="14"/>
      <c r="JWG580" s="14"/>
      <c r="JWH580" s="14"/>
      <c r="JWI580" s="14"/>
      <c r="JWJ580" s="14"/>
      <c r="JWK580" s="14"/>
      <c r="JWL580" s="14"/>
      <c r="JWM580" s="14"/>
      <c r="JWN580" s="14"/>
      <c r="JWO580" s="14"/>
      <c r="JWP580" s="14"/>
      <c r="JWQ580" s="14"/>
      <c r="JWR580" s="14"/>
      <c r="JWS580" s="14"/>
      <c r="JWT580" s="14"/>
      <c r="JWU580" s="14"/>
      <c r="JWV580" s="14"/>
      <c r="JWW580" s="14"/>
      <c r="JWX580" s="14"/>
      <c r="JWY580" s="14"/>
      <c r="JWZ580" s="14"/>
      <c r="JXA580" s="14"/>
      <c r="JXB580" s="14"/>
      <c r="JXC580" s="14"/>
      <c r="JXD580" s="14"/>
      <c r="JXE580" s="14"/>
      <c r="JXF580" s="14"/>
      <c r="JXG580" s="14"/>
      <c r="JXH580" s="14"/>
      <c r="JXI580" s="14"/>
      <c r="JXJ580" s="14"/>
      <c r="JXK580" s="14"/>
      <c r="JXL580" s="14"/>
      <c r="JXM580" s="14"/>
      <c r="JXN580" s="14"/>
      <c r="JXO580" s="14"/>
      <c r="JXP580" s="14"/>
      <c r="JXQ580" s="14"/>
      <c r="JXR580" s="14"/>
      <c r="JXS580" s="14"/>
      <c r="JXT580" s="14"/>
      <c r="JXU580" s="14"/>
      <c r="JXV580" s="14"/>
      <c r="JXW580" s="14"/>
      <c r="JXX580" s="14"/>
      <c r="JXY580" s="14"/>
      <c r="JXZ580" s="14"/>
      <c r="JYA580" s="14"/>
      <c r="JYB580" s="14"/>
      <c r="JYC580" s="14"/>
      <c r="JYD580" s="14"/>
      <c r="JYE580" s="14"/>
      <c r="JYF580" s="14"/>
      <c r="JYG580" s="14"/>
      <c r="JYH580" s="14"/>
      <c r="JYI580" s="14"/>
      <c r="JYJ580" s="14"/>
      <c r="JYK580" s="14"/>
      <c r="JYL580" s="14"/>
      <c r="JYM580" s="14"/>
      <c r="JYN580" s="14"/>
      <c r="JYO580" s="14"/>
      <c r="JYP580" s="14"/>
      <c r="JYQ580" s="14"/>
      <c r="JYR580" s="14"/>
      <c r="JYS580" s="14"/>
      <c r="JYT580" s="14"/>
      <c r="JYU580" s="14"/>
      <c r="JYV580" s="14"/>
      <c r="JYW580" s="14"/>
      <c r="JYX580" s="14"/>
      <c r="JYY580" s="14"/>
      <c r="JYZ580" s="14"/>
      <c r="JZA580" s="14"/>
      <c r="JZB580" s="14"/>
      <c r="JZC580" s="14"/>
      <c r="JZD580" s="14"/>
      <c r="JZE580" s="14"/>
      <c r="JZF580" s="14"/>
      <c r="JZG580" s="14"/>
      <c r="JZH580" s="14"/>
      <c r="JZI580" s="14"/>
      <c r="JZJ580" s="14"/>
      <c r="JZK580" s="14"/>
      <c r="JZL580" s="14"/>
      <c r="JZM580" s="14"/>
      <c r="JZN580" s="14"/>
      <c r="JZO580" s="14"/>
      <c r="JZP580" s="14"/>
      <c r="JZQ580" s="14"/>
      <c r="JZR580" s="14"/>
      <c r="JZS580" s="14"/>
      <c r="JZT580" s="14"/>
      <c r="JZU580" s="14"/>
      <c r="JZV580" s="14"/>
      <c r="JZW580" s="14"/>
      <c r="JZX580" s="14"/>
      <c r="JZY580" s="14"/>
      <c r="JZZ580" s="14"/>
      <c r="KAA580" s="14"/>
      <c r="KAB580" s="14"/>
      <c r="KAC580" s="14"/>
      <c r="KAD580" s="14"/>
      <c r="KAE580" s="14"/>
      <c r="KAF580" s="14"/>
      <c r="KAG580" s="14"/>
      <c r="KAH580" s="14"/>
      <c r="KAI580" s="14"/>
      <c r="KAJ580" s="14"/>
      <c r="KAK580" s="14"/>
      <c r="KAL580" s="14"/>
      <c r="KAM580" s="14"/>
      <c r="KAN580" s="14"/>
      <c r="KAO580" s="14"/>
      <c r="KAP580" s="14"/>
      <c r="KAQ580" s="14"/>
      <c r="KAR580" s="14"/>
      <c r="KAS580" s="14"/>
      <c r="KAT580" s="14"/>
      <c r="KAU580" s="14"/>
      <c r="KAV580" s="14"/>
      <c r="KAW580" s="14"/>
      <c r="KAX580" s="14"/>
      <c r="KAY580" s="14"/>
      <c r="KAZ580" s="14"/>
      <c r="KBA580" s="14"/>
      <c r="KBB580" s="14"/>
      <c r="KBC580" s="14"/>
      <c r="KBD580" s="14"/>
      <c r="KBE580" s="14"/>
      <c r="KBF580" s="14"/>
      <c r="KBG580" s="14"/>
      <c r="KBH580" s="14"/>
      <c r="KBI580" s="14"/>
      <c r="KBJ580" s="14"/>
      <c r="KBK580" s="14"/>
      <c r="KBL580" s="14"/>
      <c r="KBM580" s="14"/>
      <c r="KBN580" s="14"/>
      <c r="KBO580" s="14"/>
      <c r="KBP580" s="14"/>
      <c r="KBQ580" s="14"/>
      <c r="KBR580" s="14"/>
      <c r="KBS580" s="14"/>
      <c r="KBT580" s="14"/>
      <c r="KBU580" s="14"/>
      <c r="KBV580" s="14"/>
      <c r="KBW580" s="14"/>
      <c r="KBX580" s="14"/>
      <c r="KBY580" s="14"/>
      <c r="KBZ580" s="14"/>
      <c r="KCA580" s="14"/>
      <c r="KCB580" s="14"/>
      <c r="KCC580" s="14"/>
      <c r="KCD580" s="14"/>
      <c r="KCE580" s="14"/>
      <c r="KCF580" s="14"/>
      <c r="KCG580" s="14"/>
      <c r="KCH580" s="14"/>
      <c r="KCI580" s="14"/>
      <c r="KCJ580" s="14"/>
      <c r="KCK580" s="14"/>
      <c r="KCL580" s="14"/>
      <c r="KCM580" s="14"/>
      <c r="KCN580" s="14"/>
      <c r="KCO580" s="14"/>
      <c r="KCP580" s="14"/>
      <c r="KCQ580" s="14"/>
      <c r="KCR580" s="14"/>
      <c r="KCS580" s="14"/>
      <c r="KCT580" s="14"/>
      <c r="KCU580" s="14"/>
      <c r="KCV580" s="14"/>
      <c r="KCW580" s="14"/>
      <c r="KCX580" s="14"/>
      <c r="KCY580" s="14"/>
      <c r="KCZ580" s="14"/>
      <c r="KDA580" s="14"/>
      <c r="KDB580" s="14"/>
      <c r="KDC580" s="14"/>
      <c r="KDD580" s="14"/>
      <c r="KDE580" s="14"/>
      <c r="KDF580" s="14"/>
      <c r="KDG580" s="14"/>
      <c r="KDH580" s="14"/>
      <c r="KDI580" s="14"/>
      <c r="KDJ580" s="14"/>
      <c r="KDK580" s="14"/>
      <c r="KDL580" s="14"/>
      <c r="KDM580" s="14"/>
      <c r="KDN580" s="14"/>
      <c r="KDO580" s="14"/>
      <c r="KDP580" s="14"/>
      <c r="KDQ580" s="14"/>
      <c r="KDR580" s="14"/>
      <c r="KDS580" s="14"/>
      <c r="KDT580" s="14"/>
      <c r="KDU580" s="14"/>
      <c r="KDV580" s="14"/>
      <c r="KDW580" s="14"/>
      <c r="KDX580" s="14"/>
      <c r="KDY580" s="14"/>
      <c r="KDZ580" s="14"/>
      <c r="KEA580" s="14"/>
      <c r="KEB580" s="14"/>
      <c r="KEC580" s="14"/>
      <c r="KED580" s="14"/>
      <c r="KEE580" s="14"/>
      <c r="KEF580" s="14"/>
      <c r="KEG580" s="14"/>
      <c r="KEH580" s="14"/>
      <c r="KEI580" s="14"/>
      <c r="KEJ580" s="14"/>
      <c r="KEK580" s="14"/>
      <c r="KEL580" s="14"/>
      <c r="KEM580" s="14"/>
      <c r="KEN580" s="14"/>
      <c r="KEO580" s="14"/>
      <c r="KEP580" s="14"/>
      <c r="KEQ580" s="14"/>
      <c r="KER580" s="14"/>
      <c r="KES580" s="14"/>
      <c r="KET580" s="14"/>
      <c r="KEU580" s="14"/>
      <c r="KEV580" s="14"/>
      <c r="KEW580" s="14"/>
      <c r="KEX580" s="14"/>
      <c r="KEY580" s="14"/>
      <c r="KEZ580" s="14"/>
      <c r="KFA580" s="14"/>
      <c r="KFB580" s="14"/>
      <c r="KFC580" s="14"/>
      <c r="KFD580" s="14"/>
      <c r="KFE580" s="14"/>
      <c r="KFF580" s="14"/>
      <c r="KFG580" s="14"/>
      <c r="KFH580" s="14"/>
      <c r="KFI580" s="14"/>
      <c r="KFJ580" s="14"/>
      <c r="KFK580" s="14"/>
      <c r="KFL580" s="14"/>
      <c r="KFM580" s="14"/>
      <c r="KFN580" s="14"/>
      <c r="KFO580" s="14"/>
      <c r="KFP580" s="14"/>
      <c r="KFQ580" s="14"/>
      <c r="KFR580" s="14"/>
      <c r="KFS580" s="14"/>
      <c r="KFT580" s="14"/>
      <c r="KFU580" s="14"/>
      <c r="KFV580" s="14"/>
      <c r="KFW580" s="14"/>
      <c r="KFX580" s="14"/>
      <c r="KFY580" s="14"/>
      <c r="KFZ580" s="14"/>
      <c r="KGA580" s="14"/>
      <c r="KGB580" s="14"/>
      <c r="KGC580" s="14"/>
      <c r="KGD580" s="14"/>
      <c r="KGE580" s="14"/>
      <c r="KGF580" s="14"/>
      <c r="KGG580" s="14"/>
      <c r="KGH580" s="14"/>
      <c r="KGI580" s="14"/>
      <c r="KGJ580" s="14"/>
      <c r="KGK580" s="14"/>
      <c r="KGL580" s="14"/>
      <c r="KGM580" s="14"/>
      <c r="KGN580" s="14"/>
      <c r="KGO580" s="14"/>
      <c r="KGP580" s="14"/>
      <c r="KGQ580" s="14"/>
      <c r="KGR580" s="14"/>
      <c r="KGS580" s="14"/>
      <c r="KGT580" s="14"/>
      <c r="KGU580" s="14"/>
      <c r="KGV580" s="14"/>
      <c r="KGW580" s="14"/>
      <c r="KGX580" s="14"/>
      <c r="KGY580" s="14"/>
      <c r="KGZ580" s="14"/>
      <c r="KHA580" s="14"/>
      <c r="KHB580" s="14"/>
      <c r="KHC580" s="14"/>
      <c r="KHD580" s="14"/>
      <c r="KHE580" s="14"/>
      <c r="KHF580" s="14"/>
      <c r="KHG580" s="14"/>
      <c r="KHH580" s="14"/>
      <c r="KHI580" s="14"/>
      <c r="KHJ580" s="14"/>
      <c r="KHK580" s="14"/>
      <c r="KHL580" s="14"/>
      <c r="KHM580" s="14"/>
      <c r="KHN580" s="14"/>
      <c r="KHO580" s="14"/>
      <c r="KHP580" s="14"/>
      <c r="KHQ580" s="14"/>
      <c r="KHR580" s="14"/>
      <c r="KHS580" s="14"/>
      <c r="KHT580" s="14"/>
      <c r="KHU580" s="14"/>
      <c r="KHV580" s="14"/>
      <c r="KHW580" s="14"/>
      <c r="KHX580" s="14"/>
      <c r="KHY580" s="14"/>
      <c r="KHZ580" s="14"/>
      <c r="KIA580" s="14"/>
      <c r="KIB580" s="14"/>
      <c r="KIC580" s="14"/>
      <c r="KID580" s="14"/>
      <c r="KIE580" s="14"/>
      <c r="KIF580" s="14"/>
      <c r="KIG580" s="14"/>
      <c r="KIH580" s="14"/>
      <c r="KII580" s="14"/>
      <c r="KIJ580" s="14"/>
      <c r="KIK580" s="14"/>
      <c r="KIL580" s="14"/>
      <c r="KIM580" s="14"/>
      <c r="KIN580" s="14"/>
      <c r="KIO580" s="14"/>
      <c r="KIP580" s="14"/>
      <c r="KIQ580" s="14"/>
      <c r="KIR580" s="14"/>
      <c r="KIS580" s="14"/>
      <c r="KIT580" s="14"/>
      <c r="KIU580" s="14"/>
      <c r="KIV580" s="14"/>
      <c r="KIW580" s="14"/>
      <c r="KIX580" s="14"/>
      <c r="KIY580" s="14"/>
      <c r="KIZ580" s="14"/>
      <c r="KJA580" s="14"/>
      <c r="KJB580" s="14"/>
      <c r="KJC580" s="14"/>
      <c r="KJD580" s="14"/>
      <c r="KJE580" s="14"/>
      <c r="KJF580" s="14"/>
      <c r="KJG580" s="14"/>
      <c r="KJH580" s="14"/>
      <c r="KJI580" s="14"/>
      <c r="KJJ580" s="14"/>
      <c r="KJK580" s="14"/>
      <c r="KJL580" s="14"/>
      <c r="KJM580" s="14"/>
      <c r="KJN580" s="14"/>
      <c r="KJO580" s="14"/>
      <c r="KJP580" s="14"/>
      <c r="KJQ580" s="14"/>
      <c r="KJR580" s="14"/>
      <c r="KJS580" s="14"/>
      <c r="KJT580" s="14"/>
      <c r="KJU580" s="14"/>
      <c r="KJV580" s="14"/>
      <c r="KJW580" s="14"/>
      <c r="KJX580" s="14"/>
      <c r="KJY580" s="14"/>
      <c r="KJZ580" s="14"/>
      <c r="KKA580" s="14"/>
      <c r="KKB580" s="14"/>
      <c r="KKC580" s="14"/>
      <c r="KKD580" s="14"/>
      <c r="KKE580" s="14"/>
      <c r="KKF580" s="14"/>
      <c r="KKG580" s="14"/>
      <c r="KKH580" s="14"/>
      <c r="KKI580" s="14"/>
      <c r="KKJ580" s="14"/>
      <c r="KKK580" s="14"/>
      <c r="KKL580" s="14"/>
      <c r="KKM580" s="14"/>
      <c r="KKN580" s="14"/>
      <c r="KKO580" s="14"/>
      <c r="KKP580" s="14"/>
      <c r="KKQ580" s="14"/>
      <c r="KKR580" s="14"/>
      <c r="KKS580" s="14"/>
      <c r="KKT580" s="14"/>
      <c r="KKU580" s="14"/>
      <c r="KKV580" s="14"/>
      <c r="KKW580" s="14"/>
      <c r="KKX580" s="14"/>
      <c r="KKY580" s="14"/>
      <c r="KKZ580" s="14"/>
      <c r="KLA580" s="14"/>
      <c r="KLB580" s="14"/>
      <c r="KLC580" s="14"/>
      <c r="KLD580" s="14"/>
      <c r="KLE580" s="14"/>
      <c r="KLF580" s="14"/>
      <c r="KLG580" s="14"/>
      <c r="KLH580" s="14"/>
      <c r="KLI580" s="14"/>
      <c r="KLJ580" s="14"/>
      <c r="KLK580" s="14"/>
      <c r="KLL580" s="14"/>
      <c r="KLM580" s="14"/>
      <c r="KLN580" s="14"/>
      <c r="KLO580" s="14"/>
      <c r="KLP580" s="14"/>
      <c r="KLQ580" s="14"/>
      <c r="KLR580" s="14"/>
      <c r="KLS580" s="14"/>
      <c r="KLT580" s="14"/>
      <c r="KLU580" s="14"/>
      <c r="KLV580" s="14"/>
      <c r="KLW580" s="14"/>
      <c r="KLX580" s="14"/>
      <c r="KLY580" s="14"/>
      <c r="KLZ580" s="14"/>
      <c r="KMA580" s="14"/>
      <c r="KMB580" s="14"/>
      <c r="KMC580" s="14"/>
      <c r="KMD580" s="14"/>
      <c r="KME580" s="14"/>
      <c r="KMF580" s="14"/>
      <c r="KMG580" s="14"/>
      <c r="KMH580" s="14"/>
      <c r="KMI580" s="14"/>
      <c r="KMJ580" s="14"/>
      <c r="KMK580" s="14"/>
      <c r="KML580" s="14"/>
      <c r="KMM580" s="14"/>
      <c r="KMN580" s="14"/>
      <c r="KMO580" s="14"/>
      <c r="KMP580" s="14"/>
      <c r="KMQ580" s="14"/>
      <c r="KMR580" s="14"/>
      <c r="KMS580" s="14"/>
      <c r="KMT580" s="14"/>
      <c r="KMU580" s="14"/>
      <c r="KMV580" s="14"/>
      <c r="KMW580" s="14"/>
      <c r="KMX580" s="14"/>
      <c r="KMY580" s="14"/>
      <c r="KMZ580" s="14"/>
      <c r="KNA580" s="14"/>
      <c r="KNB580" s="14"/>
      <c r="KNC580" s="14"/>
      <c r="KND580" s="14"/>
      <c r="KNE580" s="14"/>
      <c r="KNF580" s="14"/>
      <c r="KNG580" s="14"/>
      <c r="KNH580" s="14"/>
      <c r="KNI580" s="14"/>
      <c r="KNJ580" s="14"/>
      <c r="KNK580" s="14"/>
      <c r="KNL580" s="14"/>
      <c r="KNM580" s="14"/>
      <c r="KNN580" s="14"/>
      <c r="KNO580" s="14"/>
      <c r="KNP580" s="14"/>
      <c r="KNQ580" s="14"/>
      <c r="KNR580" s="14"/>
      <c r="KNS580" s="14"/>
      <c r="KNT580" s="14"/>
      <c r="KNU580" s="14"/>
      <c r="KNV580" s="14"/>
      <c r="KNW580" s="14"/>
      <c r="KNX580" s="14"/>
      <c r="KNY580" s="14"/>
      <c r="KNZ580" s="14"/>
      <c r="KOA580" s="14"/>
      <c r="KOB580" s="14"/>
      <c r="KOC580" s="14"/>
      <c r="KOD580" s="14"/>
      <c r="KOE580" s="14"/>
      <c r="KOF580" s="14"/>
      <c r="KOG580" s="14"/>
      <c r="KOH580" s="14"/>
      <c r="KOI580" s="14"/>
      <c r="KOJ580" s="14"/>
      <c r="KOK580" s="14"/>
      <c r="KOL580" s="14"/>
      <c r="KOM580" s="14"/>
      <c r="KON580" s="14"/>
      <c r="KOO580" s="14"/>
      <c r="KOP580" s="14"/>
      <c r="KOQ580" s="14"/>
      <c r="KOR580" s="14"/>
      <c r="KOS580" s="14"/>
      <c r="KOT580" s="14"/>
      <c r="KOU580" s="14"/>
      <c r="KOV580" s="14"/>
      <c r="KOW580" s="14"/>
      <c r="KOX580" s="14"/>
      <c r="KOY580" s="14"/>
      <c r="KOZ580" s="14"/>
      <c r="KPA580" s="14"/>
      <c r="KPB580" s="14"/>
      <c r="KPC580" s="14"/>
      <c r="KPD580" s="14"/>
      <c r="KPE580" s="14"/>
      <c r="KPF580" s="14"/>
      <c r="KPG580" s="14"/>
      <c r="KPH580" s="14"/>
      <c r="KPI580" s="14"/>
      <c r="KPJ580" s="14"/>
      <c r="KPK580" s="14"/>
      <c r="KPL580" s="14"/>
      <c r="KPM580" s="14"/>
      <c r="KPN580" s="14"/>
      <c r="KPO580" s="14"/>
      <c r="KPP580" s="14"/>
      <c r="KPQ580" s="14"/>
      <c r="KPR580" s="14"/>
      <c r="KPS580" s="14"/>
      <c r="KPT580" s="14"/>
      <c r="KPU580" s="14"/>
      <c r="KPV580" s="14"/>
      <c r="KPW580" s="14"/>
      <c r="KPX580" s="14"/>
      <c r="KPY580" s="14"/>
      <c r="KPZ580" s="14"/>
      <c r="KQA580" s="14"/>
      <c r="KQB580" s="14"/>
      <c r="KQC580" s="14"/>
      <c r="KQD580" s="14"/>
      <c r="KQE580" s="14"/>
      <c r="KQF580" s="14"/>
      <c r="KQG580" s="14"/>
      <c r="KQH580" s="14"/>
      <c r="KQI580" s="14"/>
      <c r="KQJ580" s="14"/>
      <c r="KQK580" s="14"/>
      <c r="KQL580" s="14"/>
      <c r="KQM580" s="14"/>
      <c r="KQN580" s="14"/>
      <c r="KQO580" s="14"/>
      <c r="KQP580" s="14"/>
      <c r="KQQ580" s="14"/>
      <c r="KQR580" s="14"/>
      <c r="KQS580" s="14"/>
      <c r="KQT580" s="14"/>
      <c r="KQU580" s="14"/>
      <c r="KQV580" s="14"/>
      <c r="KQW580" s="14"/>
      <c r="KQX580" s="14"/>
      <c r="KQY580" s="14"/>
      <c r="KQZ580" s="14"/>
      <c r="KRA580" s="14"/>
      <c r="KRB580" s="14"/>
      <c r="KRC580" s="14"/>
      <c r="KRD580" s="14"/>
      <c r="KRE580" s="14"/>
      <c r="KRF580" s="14"/>
      <c r="KRG580" s="14"/>
      <c r="KRH580" s="14"/>
      <c r="KRI580" s="14"/>
      <c r="KRJ580" s="14"/>
      <c r="KRK580" s="14"/>
      <c r="KRL580" s="14"/>
      <c r="KRM580" s="14"/>
      <c r="KRN580" s="14"/>
      <c r="KRO580" s="14"/>
      <c r="KRP580" s="14"/>
      <c r="KRQ580" s="14"/>
      <c r="KRR580" s="14"/>
      <c r="KRS580" s="14"/>
      <c r="KRT580" s="14"/>
      <c r="KRU580" s="14"/>
      <c r="KRV580" s="14"/>
      <c r="KRW580" s="14"/>
      <c r="KRX580" s="14"/>
      <c r="KRY580" s="14"/>
      <c r="KRZ580" s="14"/>
      <c r="KSA580" s="14"/>
      <c r="KSB580" s="14"/>
      <c r="KSC580" s="14"/>
      <c r="KSD580" s="14"/>
      <c r="KSE580" s="14"/>
      <c r="KSF580" s="14"/>
      <c r="KSG580" s="14"/>
      <c r="KSH580" s="14"/>
      <c r="KSI580" s="14"/>
      <c r="KSJ580" s="14"/>
      <c r="KSK580" s="14"/>
      <c r="KSL580" s="14"/>
      <c r="KSM580" s="14"/>
      <c r="KSN580" s="14"/>
      <c r="KSO580" s="14"/>
      <c r="KSP580" s="14"/>
      <c r="KSQ580" s="14"/>
      <c r="KSR580" s="14"/>
      <c r="KSS580" s="14"/>
      <c r="KST580" s="14"/>
      <c r="KSU580" s="14"/>
      <c r="KSV580" s="14"/>
      <c r="KSW580" s="14"/>
      <c r="KSX580" s="14"/>
      <c r="KSY580" s="14"/>
      <c r="KSZ580" s="14"/>
      <c r="KTA580" s="14"/>
      <c r="KTB580" s="14"/>
      <c r="KTC580" s="14"/>
      <c r="KTD580" s="14"/>
      <c r="KTE580" s="14"/>
      <c r="KTF580" s="14"/>
      <c r="KTG580" s="14"/>
      <c r="KTH580" s="14"/>
      <c r="KTI580" s="14"/>
      <c r="KTJ580" s="14"/>
      <c r="KTK580" s="14"/>
      <c r="KTL580" s="14"/>
      <c r="KTM580" s="14"/>
      <c r="KTN580" s="14"/>
      <c r="KTO580" s="14"/>
      <c r="KTP580" s="14"/>
      <c r="KTQ580" s="14"/>
      <c r="KTR580" s="14"/>
      <c r="KTS580" s="14"/>
      <c r="KTT580" s="14"/>
      <c r="KTU580" s="14"/>
      <c r="KTV580" s="14"/>
      <c r="KTW580" s="14"/>
      <c r="KTX580" s="14"/>
      <c r="KTY580" s="14"/>
      <c r="KTZ580" s="14"/>
      <c r="KUA580" s="14"/>
      <c r="KUB580" s="14"/>
      <c r="KUC580" s="14"/>
      <c r="KUD580" s="14"/>
      <c r="KUE580" s="14"/>
      <c r="KUF580" s="14"/>
      <c r="KUG580" s="14"/>
      <c r="KUH580" s="14"/>
      <c r="KUI580" s="14"/>
      <c r="KUJ580" s="14"/>
      <c r="KUK580" s="14"/>
      <c r="KUL580" s="14"/>
      <c r="KUM580" s="14"/>
      <c r="KUN580" s="14"/>
      <c r="KUO580" s="14"/>
      <c r="KUP580" s="14"/>
      <c r="KUQ580" s="14"/>
      <c r="KUR580" s="14"/>
      <c r="KUS580" s="14"/>
      <c r="KUT580" s="14"/>
      <c r="KUU580" s="14"/>
      <c r="KUV580" s="14"/>
      <c r="KUW580" s="14"/>
      <c r="KUX580" s="14"/>
      <c r="KUY580" s="14"/>
      <c r="KUZ580" s="14"/>
      <c r="KVA580" s="14"/>
      <c r="KVB580" s="14"/>
      <c r="KVC580" s="14"/>
      <c r="KVD580" s="14"/>
      <c r="KVE580" s="14"/>
      <c r="KVF580" s="14"/>
      <c r="KVG580" s="14"/>
      <c r="KVH580" s="14"/>
      <c r="KVI580" s="14"/>
      <c r="KVJ580" s="14"/>
      <c r="KVK580" s="14"/>
      <c r="KVL580" s="14"/>
      <c r="KVM580" s="14"/>
      <c r="KVN580" s="14"/>
      <c r="KVO580" s="14"/>
      <c r="KVP580" s="14"/>
      <c r="KVQ580" s="14"/>
      <c r="KVR580" s="14"/>
      <c r="KVS580" s="14"/>
      <c r="KVT580" s="14"/>
      <c r="KVU580" s="14"/>
      <c r="KVV580" s="14"/>
      <c r="KVW580" s="14"/>
      <c r="KVX580" s="14"/>
      <c r="KVY580" s="14"/>
      <c r="KVZ580" s="14"/>
      <c r="KWA580" s="14"/>
      <c r="KWB580" s="14"/>
      <c r="KWC580" s="14"/>
      <c r="KWD580" s="14"/>
      <c r="KWE580" s="14"/>
      <c r="KWF580" s="14"/>
      <c r="KWG580" s="14"/>
      <c r="KWH580" s="14"/>
      <c r="KWI580" s="14"/>
      <c r="KWJ580" s="14"/>
      <c r="KWK580" s="14"/>
      <c r="KWL580" s="14"/>
      <c r="KWM580" s="14"/>
      <c r="KWN580" s="14"/>
      <c r="KWO580" s="14"/>
      <c r="KWP580" s="14"/>
      <c r="KWQ580" s="14"/>
      <c r="KWR580" s="14"/>
      <c r="KWS580" s="14"/>
      <c r="KWT580" s="14"/>
      <c r="KWU580" s="14"/>
      <c r="KWV580" s="14"/>
      <c r="KWW580" s="14"/>
      <c r="KWX580" s="14"/>
      <c r="KWY580" s="14"/>
      <c r="KWZ580" s="14"/>
      <c r="KXA580" s="14"/>
      <c r="KXB580" s="14"/>
      <c r="KXC580" s="14"/>
      <c r="KXD580" s="14"/>
      <c r="KXE580" s="14"/>
      <c r="KXF580" s="14"/>
      <c r="KXG580" s="14"/>
      <c r="KXH580" s="14"/>
      <c r="KXI580" s="14"/>
      <c r="KXJ580" s="14"/>
      <c r="KXK580" s="14"/>
      <c r="KXL580" s="14"/>
      <c r="KXM580" s="14"/>
      <c r="KXN580" s="14"/>
      <c r="KXO580" s="14"/>
      <c r="KXP580" s="14"/>
      <c r="KXQ580" s="14"/>
      <c r="KXR580" s="14"/>
      <c r="KXS580" s="14"/>
      <c r="KXT580" s="14"/>
      <c r="KXU580" s="14"/>
      <c r="KXV580" s="14"/>
      <c r="KXW580" s="14"/>
      <c r="KXX580" s="14"/>
      <c r="KXY580" s="14"/>
      <c r="KXZ580" s="14"/>
      <c r="KYA580" s="14"/>
      <c r="KYB580" s="14"/>
      <c r="KYC580" s="14"/>
      <c r="KYD580" s="14"/>
      <c r="KYE580" s="14"/>
      <c r="KYF580" s="14"/>
      <c r="KYG580" s="14"/>
      <c r="KYH580" s="14"/>
      <c r="KYI580" s="14"/>
      <c r="KYJ580" s="14"/>
      <c r="KYK580" s="14"/>
      <c r="KYL580" s="14"/>
      <c r="KYM580" s="14"/>
      <c r="KYN580" s="14"/>
      <c r="KYO580" s="14"/>
      <c r="KYP580" s="14"/>
      <c r="KYQ580" s="14"/>
      <c r="KYR580" s="14"/>
      <c r="KYS580" s="14"/>
      <c r="KYT580" s="14"/>
      <c r="KYU580" s="14"/>
      <c r="KYV580" s="14"/>
      <c r="KYW580" s="14"/>
      <c r="KYX580" s="14"/>
      <c r="KYY580" s="14"/>
      <c r="KYZ580" s="14"/>
      <c r="KZA580" s="14"/>
      <c r="KZB580" s="14"/>
      <c r="KZC580" s="14"/>
      <c r="KZD580" s="14"/>
      <c r="KZE580" s="14"/>
      <c r="KZF580" s="14"/>
      <c r="KZG580" s="14"/>
      <c r="KZH580" s="14"/>
      <c r="KZI580" s="14"/>
      <c r="KZJ580" s="14"/>
      <c r="KZK580" s="14"/>
      <c r="KZL580" s="14"/>
      <c r="KZM580" s="14"/>
      <c r="KZN580" s="14"/>
      <c r="KZO580" s="14"/>
      <c r="KZP580" s="14"/>
      <c r="KZQ580" s="14"/>
      <c r="KZR580" s="14"/>
      <c r="KZS580" s="14"/>
      <c r="KZT580" s="14"/>
      <c r="KZU580" s="14"/>
      <c r="KZV580" s="14"/>
      <c r="KZW580" s="14"/>
      <c r="KZX580" s="14"/>
      <c r="KZY580" s="14"/>
      <c r="KZZ580" s="14"/>
      <c r="LAA580" s="14"/>
      <c r="LAB580" s="14"/>
      <c r="LAC580" s="14"/>
      <c r="LAD580" s="14"/>
      <c r="LAE580" s="14"/>
      <c r="LAF580" s="14"/>
      <c r="LAG580" s="14"/>
      <c r="LAH580" s="14"/>
      <c r="LAI580" s="14"/>
      <c r="LAJ580" s="14"/>
      <c r="LAK580" s="14"/>
      <c r="LAL580" s="14"/>
      <c r="LAM580" s="14"/>
      <c r="LAN580" s="14"/>
      <c r="LAO580" s="14"/>
      <c r="LAP580" s="14"/>
      <c r="LAQ580" s="14"/>
      <c r="LAR580" s="14"/>
      <c r="LAS580" s="14"/>
      <c r="LAT580" s="14"/>
      <c r="LAU580" s="14"/>
      <c r="LAV580" s="14"/>
      <c r="LAW580" s="14"/>
      <c r="LAX580" s="14"/>
      <c r="LAY580" s="14"/>
      <c r="LAZ580" s="14"/>
      <c r="LBA580" s="14"/>
      <c r="LBB580" s="14"/>
      <c r="LBC580" s="14"/>
      <c r="LBD580" s="14"/>
      <c r="LBE580" s="14"/>
      <c r="LBF580" s="14"/>
      <c r="LBG580" s="14"/>
      <c r="LBH580" s="14"/>
      <c r="LBI580" s="14"/>
      <c r="LBJ580" s="14"/>
      <c r="LBK580" s="14"/>
      <c r="LBL580" s="14"/>
      <c r="LBM580" s="14"/>
      <c r="LBN580" s="14"/>
      <c r="LBO580" s="14"/>
      <c r="LBP580" s="14"/>
      <c r="LBQ580" s="14"/>
      <c r="LBR580" s="14"/>
      <c r="LBS580" s="14"/>
      <c r="LBT580" s="14"/>
      <c r="LBU580" s="14"/>
      <c r="LBV580" s="14"/>
      <c r="LBW580" s="14"/>
      <c r="LBX580" s="14"/>
      <c r="LBY580" s="14"/>
      <c r="LBZ580" s="14"/>
      <c r="LCA580" s="14"/>
      <c r="LCB580" s="14"/>
      <c r="LCC580" s="14"/>
      <c r="LCD580" s="14"/>
      <c r="LCE580" s="14"/>
      <c r="LCF580" s="14"/>
      <c r="LCG580" s="14"/>
      <c r="LCH580" s="14"/>
      <c r="LCI580" s="14"/>
      <c r="LCJ580" s="14"/>
      <c r="LCK580" s="14"/>
      <c r="LCL580" s="14"/>
      <c r="LCM580" s="14"/>
      <c r="LCN580" s="14"/>
      <c r="LCO580" s="14"/>
      <c r="LCP580" s="14"/>
      <c r="LCQ580" s="14"/>
      <c r="LCR580" s="14"/>
      <c r="LCS580" s="14"/>
      <c r="LCT580" s="14"/>
      <c r="LCU580" s="14"/>
      <c r="LCV580" s="14"/>
      <c r="LCW580" s="14"/>
      <c r="LCX580" s="14"/>
      <c r="LCY580" s="14"/>
      <c r="LCZ580" s="14"/>
      <c r="LDA580" s="14"/>
      <c r="LDB580" s="14"/>
      <c r="LDC580" s="14"/>
      <c r="LDD580" s="14"/>
      <c r="LDE580" s="14"/>
      <c r="LDF580" s="14"/>
      <c r="LDG580" s="14"/>
      <c r="LDH580" s="14"/>
      <c r="LDI580" s="14"/>
      <c r="LDJ580" s="14"/>
      <c r="LDK580" s="14"/>
      <c r="LDL580" s="14"/>
      <c r="LDM580" s="14"/>
      <c r="LDN580" s="14"/>
      <c r="LDO580" s="14"/>
      <c r="LDP580" s="14"/>
      <c r="LDQ580" s="14"/>
      <c r="LDR580" s="14"/>
      <c r="LDS580" s="14"/>
      <c r="LDT580" s="14"/>
      <c r="LDU580" s="14"/>
      <c r="LDV580" s="14"/>
      <c r="LDW580" s="14"/>
      <c r="LDX580" s="14"/>
      <c r="LDY580" s="14"/>
      <c r="LDZ580" s="14"/>
      <c r="LEA580" s="14"/>
      <c r="LEB580" s="14"/>
      <c r="LEC580" s="14"/>
      <c r="LED580" s="14"/>
      <c r="LEE580" s="14"/>
      <c r="LEF580" s="14"/>
      <c r="LEG580" s="14"/>
      <c r="LEH580" s="14"/>
      <c r="LEI580" s="14"/>
      <c r="LEJ580" s="14"/>
      <c r="LEK580" s="14"/>
      <c r="LEL580" s="14"/>
      <c r="LEM580" s="14"/>
      <c r="LEN580" s="14"/>
      <c r="LEO580" s="14"/>
      <c r="LEP580" s="14"/>
      <c r="LEQ580" s="14"/>
      <c r="LER580" s="14"/>
      <c r="LES580" s="14"/>
      <c r="LET580" s="14"/>
      <c r="LEU580" s="14"/>
      <c r="LEV580" s="14"/>
      <c r="LEW580" s="14"/>
      <c r="LEX580" s="14"/>
      <c r="LEY580" s="14"/>
      <c r="LEZ580" s="14"/>
      <c r="LFA580" s="14"/>
      <c r="LFB580" s="14"/>
      <c r="LFC580" s="14"/>
      <c r="LFD580" s="14"/>
      <c r="LFE580" s="14"/>
      <c r="LFF580" s="14"/>
      <c r="LFG580" s="14"/>
      <c r="LFH580" s="14"/>
      <c r="LFI580" s="14"/>
      <c r="LFJ580" s="14"/>
      <c r="LFK580" s="14"/>
      <c r="LFL580" s="14"/>
      <c r="LFM580" s="14"/>
      <c r="LFN580" s="14"/>
      <c r="LFO580" s="14"/>
      <c r="LFP580" s="14"/>
      <c r="LFQ580" s="14"/>
      <c r="LFR580" s="14"/>
      <c r="LFS580" s="14"/>
      <c r="LFT580" s="14"/>
      <c r="LFU580" s="14"/>
      <c r="LFV580" s="14"/>
      <c r="LFW580" s="14"/>
      <c r="LFX580" s="14"/>
      <c r="LFY580" s="14"/>
      <c r="LFZ580" s="14"/>
      <c r="LGA580" s="14"/>
      <c r="LGB580" s="14"/>
      <c r="LGC580" s="14"/>
      <c r="LGD580" s="14"/>
      <c r="LGE580" s="14"/>
      <c r="LGF580" s="14"/>
      <c r="LGG580" s="14"/>
      <c r="LGH580" s="14"/>
      <c r="LGI580" s="14"/>
      <c r="LGJ580" s="14"/>
      <c r="LGK580" s="14"/>
      <c r="LGL580" s="14"/>
      <c r="LGM580" s="14"/>
      <c r="LGN580" s="14"/>
      <c r="LGO580" s="14"/>
      <c r="LGP580" s="14"/>
      <c r="LGQ580" s="14"/>
      <c r="LGR580" s="14"/>
      <c r="LGS580" s="14"/>
      <c r="LGT580" s="14"/>
      <c r="LGU580" s="14"/>
      <c r="LGV580" s="14"/>
      <c r="LGW580" s="14"/>
      <c r="LGX580" s="14"/>
      <c r="LGY580" s="14"/>
      <c r="LGZ580" s="14"/>
      <c r="LHA580" s="14"/>
      <c r="LHB580" s="14"/>
      <c r="LHC580" s="14"/>
      <c r="LHD580" s="14"/>
      <c r="LHE580" s="14"/>
      <c r="LHF580" s="14"/>
      <c r="LHG580" s="14"/>
      <c r="LHH580" s="14"/>
      <c r="LHI580" s="14"/>
      <c r="LHJ580" s="14"/>
      <c r="LHK580" s="14"/>
      <c r="LHL580" s="14"/>
      <c r="LHM580" s="14"/>
      <c r="LHN580" s="14"/>
      <c r="LHO580" s="14"/>
      <c r="LHP580" s="14"/>
      <c r="LHQ580" s="14"/>
      <c r="LHR580" s="14"/>
      <c r="LHS580" s="14"/>
      <c r="LHT580" s="14"/>
      <c r="LHU580" s="14"/>
      <c r="LHV580" s="14"/>
      <c r="LHW580" s="14"/>
      <c r="LHX580" s="14"/>
      <c r="LHY580" s="14"/>
      <c r="LHZ580" s="14"/>
      <c r="LIA580" s="14"/>
      <c r="LIB580" s="14"/>
      <c r="LIC580" s="14"/>
      <c r="LID580" s="14"/>
      <c r="LIE580" s="14"/>
      <c r="LIF580" s="14"/>
      <c r="LIG580" s="14"/>
      <c r="LIH580" s="14"/>
      <c r="LII580" s="14"/>
      <c r="LIJ580" s="14"/>
      <c r="LIK580" s="14"/>
      <c r="LIL580" s="14"/>
      <c r="LIM580" s="14"/>
      <c r="LIN580" s="14"/>
      <c r="LIO580" s="14"/>
      <c r="LIP580" s="14"/>
      <c r="LIQ580" s="14"/>
      <c r="LIR580" s="14"/>
      <c r="LIS580" s="14"/>
      <c r="LIT580" s="14"/>
      <c r="LIU580" s="14"/>
      <c r="LIV580" s="14"/>
      <c r="LIW580" s="14"/>
      <c r="LIX580" s="14"/>
      <c r="LIY580" s="14"/>
      <c r="LIZ580" s="14"/>
      <c r="LJA580" s="14"/>
      <c r="LJB580" s="14"/>
      <c r="LJC580" s="14"/>
      <c r="LJD580" s="14"/>
      <c r="LJE580" s="14"/>
      <c r="LJF580" s="14"/>
      <c r="LJG580" s="14"/>
      <c r="LJH580" s="14"/>
      <c r="LJI580" s="14"/>
      <c r="LJJ580" s="14"/>
      <c r="LJK580" s="14"/>
      <c r="LJL580" s="14"/>
      <c r="LJM580" s="14"/>
      <c r="LJN580" s="14"/>
      <c r="LJO580" s="14"/>
      <c r="LJP580" s="14"/>
      <c r="LJQ580" s="14"/>
      <c r="LJR580" s="14"/>
      <c r="LJS580" s="14"/>
      <c r="LJT580" s="14"/>
      <c r="LJU580" s="14"/>
      <c r="LJV580" s="14"/>
      <c r="LJW580" s="14"/>
      <c r="LJX580" s="14"/>
      <c r="LJY580" s="14"/>
      <c r="LJZ580" s="14"/>
      <c r="LKA580" s="14"/>
      <c r="LKB580" s="14"/>
      <c r="LKC580" s="14"/>
      <c r="LKD580" s="14"/>
      <c r="LKE580" s="14"/>
      <c r="LKF580" s="14"/>
      <c r="LKG580" s="14"/>
      <c r="LKH580" s="14"/>
      <c r="LKI580" s="14"/>
      <c r="LKJ580" s="14"/>
      <c r="LKK580" s="14"/>
      <c r="LKL580" s="14"/>
      <c r="LKM580" s="14"/>
      <c r="LKN580" s="14"/>
      <c r="LKO580" s="14"/>
      <c r="LKP580" s="14"/>
      <c r="LKQ580" s="14"/>
      <c r="LKR580" s="14"/>
      <c r="LKS580" s="14"/>
      <c r="LKT580" s="14"/>
      <c r="LKU580" s="14"/>
      <c r="LKV580" s="14"/>
      <c r="LKW580" s="14"/>
      <c r="LKX580" s="14"/>
      <c r="LKY580" s="14"/>
      <c r="LKZ580" s="14"/>
      <c r="LLA580" s="14"/>
      <c r="LLB580" s="14"/>
      <c r="LLC580" s="14"/>
      <c r="LLD580" s="14"/>
      <c r="LLE580" s="14"/>
      <c r="LLF580" s="14"/>
      <c r="LLG580" s="14"/>
      <c r="LLH580" s="14"/>
      <c r="LLI580" s="14"/>
      <c r="LLJ580" s="14"/>
      <c r="LLK580" s="14"/>
      <c r="LLL580" s="14"/>
      <c r="LLM580" s="14"/>
      <c r="LLN580" s="14"/>
      <c r="LLO580" s="14"/>
      <c r="LLP580" s="14"/>
      <c r="LLQ580" s="14"/>
      <c r="LLR580" s="14"/>
      <c r="LLS580" s="14"/>
      <c r="LLT580" s="14"/>
      <c r="LLU580" s="14"/>
      <c r="LLV580" s="14"/>
      <c r="LLW580" s="14"/>
      <c r="LLX580" s="14"/>
      <c r="LLY580" s="14"/>
      <c r="LLZ580" s="14"/>
      <c r="LMA580" s="14"/>
      <c r="LMB580" s="14"/>
      <c r="LMC580" s="14"/>
      <c r="LMD580" s="14"/>
      <c r="LME580" s="14"/>
      <c r="LMF580" s="14"/>
      <c r="LMG580" s="14"/>
      <c r="LMH580" s="14"/>
      <c r="LMI580" s="14"/>
      <c r="LMJ580" s="14"/>
      <c r="LMK580" s="14"/>
      <c r="LML580" s="14"/>
      <c r="LMM580" s="14"/>
      <c r="LMN580" s="14"/>
      <c r="LMO580" s="14"/>
      <c r="LMP580" s="14"/>
      <c r="LMQ580" s="14"/>
      <c r="LMR580" s="14"/>
      <c r="LMS580" s="14"/>
      <c r="LMT580" s="14"/>
      <c r="LMU580" s="14"/>
      <c r="LMV580" s="14"/>
      <c r="LMW580" s="14"/>
      <c r="LMX580" s="14"/>
      <c r="LMY580" s="14"/>
      <c r="LMZ580" s="14"/>
      <c r="LNA580" s="14"/>
      <c r="LNB580" s="14"/>
      <c r="LNC580" s="14"/>
      <c r="LND580" s="14"/>
      <c r="LNE580" s="14"/>
      <c r="LNF580" s="14"/>
      <c r="LNG580" s="14"/>
      <c r="LNH580" s="14"/>
      <c r="LNI580" s="14"/>
      <c r="LNJ580" s="14"/>
      <c r="LNK580" s="14"/>
      <c r="LNL580" s="14"/>
      <c r="LNM580" s="14"/>
      <c r="LNN580" s="14"/>
      <c r="LNO580" s="14"/>
      <c r="LNP580" s="14"/>
      <c r="LNQ580" s="14"/>
      <c r="LNR580" s="14"/>
      <c r="LNS580" s="14"/>
      <c r="LNT580" s="14"/>
      <c r="LNU580" s="14"/>
      <c r="LNV580" s="14"/>
      <c r="LNW580" s="14"/>
      <c r="LNX580" s="14"/>
      <c r="LNY580" s="14"/>
      <c r="LNZ580" s="14"/>
      <c r="LOA580" s="14"/>
      <c r="LOB580" s="14"/>
      <c r="LOC580" s="14"/>
      <c r="LOD580" s="14"/>
      <c r="LOE580" s="14"/>
      <c r="LOF580" s="14"/>
      <c r="LOG580" s="14"/>
      <c r="LOH580" s="14"/>
      <c r="LOI580" s="14"/>
      <c r="LOJ580" s="14"/>
      <c r="LOK580" s="14"/>
      <c r="LOL580" s="14"/>
      <c r="LOM580" s="14"/>
      <c r="LON580" s="14"/>
      <c r="LOO580" s="14"/>
      <c r="LOP580" s="14"/>
      <c r="LOQ580" s="14"/>
      <c r="LOR580" s="14"/>
      <c r="LOS580" s="14"/>
      <c r="LOT580" s="14"/>
      <c r="LOU580" s="14"/>
      <c r="LOV580" s="14"/>
      <c r="LOW580" s="14"/>
      <c r="LOX580" s="14"/>
      <c r="LOY580" s="14"/>
      <c r="LOZ580" s="14"/>
      <c r="LPA580" s="14"/>
      <c r="LPB580" s="14"/>
      <c r="LPC580" s="14"/>
      <c r="LPD580" s="14"/>
      <c r="LPE580" s="14"/>
      <c r="LPF580" s="14"/>
      <c r="LPG580" s="14"/>
      <c r="LPH580" s="14"/>
      <c r="LPI580" s="14"/>
      <c r="LPJ580" s="14"/>
      <c r="LPK580" s="14"/>
      <c r="LPL580" s="14"/>
      <c r="LPM580" s="14"/>
      <c r="LPN580" s="14"/>
      <c r="LPO580" s="14"/>
      <c r="LPP580" s="14"/>
      <c r="LPQ580" s="14"/>
      <c r="LPR580" s="14"/>
      <c r="LPS580" s="14"/>
      <c r="LPT580" s="14"/>
      <c r="LPU580" s="14"/>
      <c r="LPV580" s="14"/>
      <c r="LPW580" s="14"/>
      <c r="LPX580" s="14"/>
      <c r="LPY580" s="14"/>
      <c r="LPZ580" s="14"/>
      <c r="LQA580" s="14"/>
      <c r="LQB580" s="14"/>
      <c r="LQC580" s="14"/>
      <c r="LQD580" s="14"/>
      <c r="LQE580" s="14"/>
      <c r="LQF580" s="14"/>
      <c r="LQG580" s="14"/>
      <c r="LQH580" s="14"/>
      <c r="LQI580" s="14"/>
      <c r="LQJ580" s="14"/>
      <c r="LQK580" s="14"/>
      <c r="LQL580" s="14"/>
      <c r="LQM580" s="14"/>
      <c r="LQN580" s="14"/>
      <c r="LQO580" s="14"/>
      <c r="LQP580" s="14"/>
      <c r="LQQ580" s="14"/>
      <c r="LQR580" s="14"/>
      <c r="LQS580" s="14"/>
      <c r="LQT580" s="14"/>
      <c r="LQU580" s="14"/>
      <c r="LQV580" s="14"/>
      <c r="LQW580" s="14"/>
      <c r="LQX580" s="14"/>
      <c r="LQY580" s="14"/>
      <c r="LQZ580" s="14"/>
      <c r="LRA580" s="14"/>
      <c r="LRB580" s="14"/>
      <c r="LRC580" s="14"/>
      <c r="LRD580" s="14"/>
      <c r="LRE580" s="14"/>
      <c r="LRF580" s="14"/>
      <c r="LRG580" s="14"/>
      <c r="LRH580" s="14"/>
      <c r="LRI580" s="14"/>
      <c r="LRJ580" s="14"/>
      <c r="LRK580" s="14"/>
      <c r="LRL580" s="14"/>
      <c r="LRM580" s="14"/>
      <c r="LRN580" s="14"/>
      <c r="LRO580" s="14"/>
      <c r="LRP580" s="14"/>
      <c r="LRQ580" s="14"/>
      <c r="LRR580" s="14"/>
      <c r="LRS580" s="14"/>
      <c r="LRT580" s="14"/>
      <c r="LRU580" s="14"/>
      <c r="LRV580" s="14"/>
      <c r="LRW580" s="14"/>
      <c r="LRX580" s="14"/>
      <c r="LRY580" s="14"/>
      <c r="LRZ580" s="14"/>
      <c r="LSA580" s="14"/>
      <c r="LSB580" s="14"/>
      <c r="LSC580" s="14"/>
      <c r="LSD580" s="14"/>
      <c r="LSE580" s="14"/>
      <c r="LSF580" s="14"/>
      <c r="LSG580" s="14"/>
      <c r="LSH580" s="14"/>
      <c r="LSI580" s="14"/>
      <c r="LSJ580" s="14"/>
      <c r="LSK580" s="14"/>
      <c r="LSL580" s="14"/>
      <c r="LSM580" s="14"/>
      <c r="LSN580" s="14"/>
      <c r="LSO580" s="14"/>
      <c r="LSP580" s="14"/>
      <c r="LSQ580" s="14"/>
      <c r="LSR580" s="14"/>
      <c r="LSS580" s="14"/>
      <c r="LST580" s="14"/>
      <c r="LSU580" s="14"/>
      <c r="LSV580" s="14"/>
      <c r="LSW580" s="14"/>
      <c r="LSX580" s="14"/>
      <c r="LSY580" s="14"/>
      <c r="LSZ580" s="14"/>
      <c r="LTA580" s="14"/>
      <c r="LTB580" s="14"/>
      <c r="LTC580" s="14"/>
      <c r="LTD580" s="14"/>
      <c r="LTE580" s="14"/>
      <c r="LTF580" s="14"/>
      <c r="LTG580" s="14"/>
      <c r="LTH580" s="14"/>
      <c r="LTI580" s="14"/>
      <c r="LTJ580" s="14"/>
      <c r="LTK580" s="14"/>
      <c r="LTL580" s="14"/>
      <c r="LTM580" s="14"/>
      <c r="LTN580" s="14"/>
      <c r="LTO580" s="14"/>
      <c r="LTP580" s="14"/>
      <c r="LTQ580" s="14"/>
      <c r="LTR580" s="14"/>
      <c r="LTS580" s="14"/>
      <c r="LTT580" s="14"/>
      <c r="LTU580" s="14"/>
      <c r="LTV580" s="14"/>
      <c r="LTW580" s="14"/>
      <c r="LTX580" s="14"/>
      <c r="LTY580" s="14"/>
      <c r="LTZ580" s="14"/>
      <c r="LUA580" s="14"/>
      <c r="LUB580" s="14"/>
      <c r="LUC580" s="14"/>
      <c r="LUD580" s="14"/>
      <c r="LUE580" s="14"/>
      <c r="LUF580" s="14"/>
      <c r="LUG580" s="14"/>
      <c r="LUH580" s="14"/>
      <c r="LUI580" s="14"/>
      <c r="LUJ580" s="14"/>
      <c r="LUK580" s="14"/>
      <c r="LUL580" s="14"/>
      <c r="LUM580" s="14"/>
      <c r="LUN580" s="14"/>
      <c r="LUO580" s="14"/>
      <c r="LUP580" s="14"/>
      <c r="LUQ580" s="14"/>
      <c r="LUR580" s="14"/>
      <c r="LUS580" s="14"/>
      <c r="LUT580" s="14"/>
      <c r="LUU580" s="14"/>
      <c r="LUV580" s="14"/>
      <c r="LUW580" s="14"/>
      <c r="LUX580" s="14"/>
      <c r="LUY580" s="14"/>
      <c r="LUZ580" s="14"/>
      <c r="LVA580" s="14"/>
      <c r="LVB580" s="14"/>
      <c r="LVC580" s="14"/>
      <c r="LVD580" s="14"/>
      <c r="LVE580" s="14"/>
      <c r="LVF580" s="14"/>
      <c r="LVG580" s="14"/>
      <c r="LVH580" s="14"/>
      <c r="LVI580" s="14"/>
      <c r="LVJ580" s="14"/>
      <c r="LVK580" s="14"/>
      <c r="LVL580" s="14"/>
      <c r="LVM580" s="14"/>
      <c r="LVN580" s="14"/>
      <c r="LVO580" s="14"/>
      <c r="LVP580" s="14"/>
      <c r="LVQ580" s="14"/>
      <c r="LVR580" s="14"/>
      <c r="LVS580" s="14"/>
      <c r="LVT580" s="14"/>
      <c r="LVU580" s="14"/>
      <c r="LVV580" s="14"/>
      <c r="LVW580" s="14"/>
      <c r="LVX580" s="14"/>
      <c r="LVY580" s="14"/>
      <c r="LVZ580" s="14"/>
      <c r="LWA580" s="14"/>
      <c r="LWB580" s="14"/>
      <c r="LWC580" s="14"/>
      <c r="LWD580" s="14"/>
      <c r="LWE580" s="14"/>
      <c r="LWF580" s="14"/>
      <c r="LWG580" s="14"/>
      <c r="LWH580" s="14"/>
      <c r="LWI580" s="14"/>
      <c r="LWJ580" s="14"/>
      <c r="LWK580" s="14"/>
      <c r="LWL580" s="14"/>
      <c r="LWM580" s="14"/>
      <c r="LWN580" s="14"/>
      <c r="LWO580" s="14"/>
      <c r="LWP580" s="14"/>
      <c r="LWQ580" s="14"/>
      <c r="LWR580" s="14"/>
      <c r="LWS580" s="14"/>
      <c r="LWT580" s="14"/>
      <c r="LWU580" s="14"/>
      <c r="LWV580" s="14"/>
      <c r="LWW580" s="14"/>
      <c r="LWX580" s="14"/>
      <c r="LWY580" s="14"/>
      <c r="LWZ580" s="14"/>
      <c r="LXA580" s="14"/>
      <c r="LXB580" s="14"/>
      <c r="LXC580" s="14"/>
      <c r="LXD580" s="14"/>
      <c r="LXE580" s="14"/>
      <c r="LXF580" s="14"/>
      <c r="LXG580" s="14"/>
      <c r="LXH580" s="14"/>
      <c r="LXI580" s="14"/>
      <c r="LXJ580" s="14"/>
      <c r="LXK580" s="14"/>
      <c r="LXL580" s="14"/>
      <c r="LXM580" s="14"/>
      <c r="LXN580" s="14"/>
      <c r="LXO580" s="14"/>
      <c r="LXP580" s="14"/>
      <c r="LXQ580" s="14"/>
      <c r="LXR580" s="14"/>
      <c r="LXS580" s="14"/>
      <c r="LXT580" s="14"/>
      <c r="LXU580" s="14"/>
      <c r="LXV580" s="14"/>
      <c r="LXW580" s="14"/>
      <c r="LXX580" s="14"/>
      <c r="LXY580" s="14"/>
      <c r="LXZ580" s="14"/>
      <c r="LYA580" s="14"/>
      <c r="LYB580" s="14"/>
      <c r="LYC580" s="14"/>
      <c r="LYD580" s="14"/>
      <c r="LYE580" s="14"/>
      <c r="LYF580" s="14"/>
      <c r="LYG580" s="14"/>
      <c r="LYH580" s="14"/>
      <c r="LYI580" s="14"/>
      <c r="LYJ580" s="14"/>
      <c r="LYK580" s="14"/>
      <c r="LYL580" s="14"/>
      <c r="LYM580" s="14"/>
      <c r="LYN580" s="14"/>
      <c r="LYO580" s="14"/>
      <c r="LYP580" s="14"/>
      <c r="LYQ580" s="14"/>
      <c r="LYR580" s="14"/>
      <c r="LYS580" s="14"/>
      <c r="LYT580" s="14"/>
      <c r="LYU580" s="14"/>
      <c r="LYV580" s="14"/>
      <c r="LYW580" s="14"/>
      <c r="LYX580" s="14"/>
      <c r="LYY580" s="14"/>
      <c r="LYZ580" s="14"/>
      <c r="LZA580" s="14"/>
      <c r="LZB580" s="14"/>
      <c r="LZC580" s="14"/>
      <c r="LZD580" s="14"/>
      <c r="LZE580" s="14"/>
      <c r="LZF580" s="14"/>
      <c r="LZG580" s="14"/>
      <c r="LZH580" s="14"/>
      <c r="LZI580" s="14"/>
      <c r="LZJ580" s="14"/>
      <c r="LZK580" s="14"/>
      <c r="LZL580" s="14"/>
      <c r="LZM580" s="14"/>
      <c r="LZN580" s="14"/>
      <c r="LZO580" s="14"/>
      <c r="LZP580" s="14"/>
      <c r="LZQ580" s="14"/>
      <c r="LZR580" s="14"/>
      <c r="LZS580" s="14"/>
      <c r="LZT580" s="14"/>
      <c r="LZU580" s="14"/>
      <c r="LZV580" s="14"/>
      <c r="LZW580" s="14"/>
      <c r="LZX580" s="14"/>
      <c r="LZY580" s="14"/>
      <c r="LZZ580" s="14"/>
      <c r="MAA580" s="14"/>
      <c r="MAB580" s="14"/>
      <c r="MAC580" s="14"/>
      <c r="MAD580" s="14"/>
      <c r="MAE580" s="14"/>
      <c r="MAF580" s="14"/>
      <c r="MAG580" s="14"/>
      <c r="MAH580" s="14"/>
      <c r="MAI580" s="14"/>
      <c r="MAJ580" s="14"/>
      <c r="MAK580" s="14"/>
      <c r="MAL580" s="14"/>
      <c r="MAM580" s="14"/>
      <c r="MAN580" s="14"/>
      <c r="MAO580" s="14"/>
      <c r="MAP580" s="14"/>
      <c r="MAQ580" s="14"/>
      <c r="MAR580" s="14"/>
      <c r="MAS580" s="14"/>
      <c r="MAT580" s="14"/>
      <c r="MAU580" s="14"/>
      <c r="MAV580" s="14"/>
      <c r="MAW580" s="14"/>
      <c r="MAX580" s="14"/>
      <c r="MAY580" s="14"/>
      <c r="MAZ580" s="14"/>
      <c r="MBA580" s="14"/>
      <c r="MBB580" s="14"/>
      <c r="MBC580" s="14"/>
      <c r="MBD580" s="14"/>
      <c r="MBE580" s="14"/>
      <c r="MBF580" s="14"/>
      <c r="MBG580" s="14"/>
      <c r="MBH580" s="14"/>
      <c r="MBI580" s="14"/>
      <c r="MBJ580" s="14"/>
      <c r="MBK580" s="14"/>
      <c r="MBL580" s="14"/>
      <c r="MBM580" s="14"/>
      <c r="MBN580" s="14"/>
      <c r="MBO580" s="14"/>
      <c r="MBP580" s="14"/>
      <c r="MBQ580" s="14"/>
      <c r="MBR580" s="14"/>
      <c r="MBS580" s="14"/>
      <c r="MBT580" s="14"/>
      <c r="MBU580" s="14"/>
      <c r="MBV580" s="14"/>
      <c r="MBW580" s="14"/>
      <c r="MBX580" s="14"/>
      <c r="MBY580" s="14"/>
      <c r="MBZ580" s="14"/>
      <c r="MCA580" s="14"/>
      <c r="MCB580" s="14"/>
      <c r="MCC580" s="14"/>
      <c r="MCD580" s="14"/>
      <c r="MCE580" s="14"/>
      <c r="MCF580" s="14"/>
      <c r="MCG580" s="14"/>
      <c r="MCH580" s="14"/>
      <c r="MCI580" s="14"/>
      <c r="MCJ580" s="14"/>
      <c r="MCK580" s="14"/>
      <c r="MCL580" s="14"/>
      <c r="MCM580" s="14"/>
      <c r="MCN580" s="14"/>
      <c r="MCO580" s="14"/>
      <c r="MCP580" s="14"/>
      <c r="MCQ580" s="14"/>
      <c r="MCR580" s="14"/>
      <c r="MCS580" s="14"/>
      <c r="MCT580" s="14"/>
      <c r="MCU580" s="14"/>
      <c r="MCV580" s="14"/>
      <c r="MCW580" s="14"/>
      <c r="MCX580" s="14"/>
      <c r="MCY580" s="14"/>
      <c r="MCZ580" s="14"/>
      <c r="MDA580" s="14"/>
      <c r="MDB580" s="14"/>
      <c r="MDC580" s="14"/>
      <c r="MDD580" s="14"/>
      <c r="MDE580" s="14"/>
      <c r="MDF580" s="14"/>
      <c r="MDG580" s="14"/>
      <c r="MDH580" s="14"/>
      <c r="MDI580" s="14"/>
      <c r="MDJ580" s="14"/>
      <c r="MDK580" s="14"/>
      <c r="MDL580" s="14"/>
      <c r="MDM580" s="14"/>
      <c r="MDN580" s="14"/>
      <c r="MDO580" s="14"/>
      <c r="MDP580" s="14"/>
      <c r="MDQ580" s="14"/>
      <c r="MDR580" s="14"/>
      <c r="MDS580" s="14"/>
      <c r="MDT580" s="14"/>
      <c r="MDU580" s="14"/>
      <c r="MDV580" s="14"/>
      <c r="MDW580" s="14"/>
      <c r="MDX580" s="14"/>
      <c r="MDY580" s="14"/>
      <c r="MDZ580" s="14"/>
      <c r="MEA580" s="14"/>
      <c r="MEB580" s="14"/>
      <c r="MEC580" s="14"/>
      <c r="MED580" s="14"/>
      <c r="MEE580" s="14"/>
      <c r="MEF580" s="14"/>
      <c r="MEG580" s="14"/>
      <c r="MEH580" s="14"/>
      <c r="MEI580" s="14"/>
      <c r="MEJ580" s="14"/>
      <c r="MEK580" s="14"/>
      <c r="MEL580" s="14"/>
      <c r="MEM580" s="14"/>
      <c r="MEN580" s="14"/>
      <c r="MEO580" s="14"/>
      <c r="MEP580" s="14"/>
      <c r="MEQ580" s="14"/>
      <c r="MER580" s="14"/>
      <c r="MES580" s="14"/>
      <c r="MET580" s="14"/>
      <c r="MEU580" s="14"/>
      <c r="MEV580" s="14"/>
      <c r="MEW580" s="14"/>
      <c r="MEX580" s="14"/>
      <c r="MEY580" s="14"/>
      <c r="MEZ580" s="14"/>
      <c r="MFA580" s="14"/>
      <c r="MFB580" s="14"/>
      <c r="MFC580" s="14"/>
      <c r="MFD580" s="14"/>
      <c r="MFE580" s="14"/>
      <c r="MFF580" s="14"/>
      <c r="MFG580" s="14"/>
      <c r="MFH580" s="14"/>
      <c r="MFI580" s="14"/>
      <c r="MFJ580" s="14"/>
      <c r="MFK580" s="14"/>
      <c r="MFL580" s="14"/>
      <c r="MFM580" s="14"/>
      <c r="MFN580" s="14"/>
      <c r="MFO580" s="14"/>
      <c r="MFP580" s="14"/>
      <c r="MFQ580" s="14"/>
      <c r="MFR580" s="14"/>
      <c r="MFS580" s="14"/>
      <c r="MFT580" s="14"/>
      <c r="MFU580" s="14"/>
      <c r="MFV580" s="14"/>
      <c r="MFW580" s="14"/>
      <c r="MFX580" s="14"/>
      <c r="MFY580" s="14"/>
      <c r="MFZ580" s="14"/>
      <c r="MGA580" s="14"/>
      <c r="MGB580" s="14"/>
      <c r="MGC580" s="14"/>
      <c r="MGD580" s="14"/>
      <c r="MGE580" s="14"/>
      <c r="MGF580" s="14"/>
      <c r="MGG580" s="14"/>
      <c r="MGH580" s="14"/>
      <c r="MGI580" s="14"/>
      <c r="MGJ580" s="14"/>
      <c r="MGK580" s="14"/>
      <c r="MGL580" s="14"/>
      <c r="MGM580" s="14"/>
      <c r="MGN580" s="14"/>
      <c r="MGO580" s="14"/>
      <c r="MGP580" s="14"/>
      <c r="MGQ580" s="14"/>
      <c r="MGR580" s="14"/>
      <c r="MGS580" s="14"/>
      <c r="MGT580" s="14"/>
      <c r="MGU580" s="14"/>
      <c r="MGV580" s="14"/>
      <c r="MGW580" s="14"/>
      <c r="MGX580" s="14"/>
      <c r="MGY580" s="14"/>
      <c r="MGZ580" s="14"/>
      <c r="MHA580" s="14"/>
      <c r="MHB580" s="14"/>
      <c r="MHC580" s="14"/>
      <c r="MHD580" s="14"/>
      <c r="MHE580" s="14"/>
      <c r="MHF580" s="14"/>
      <c r="MHG580" s="14"/>
      <c r="MHH580" s="14"/>
      <c r="MHI580" s="14"/>
      <c r="MHJ580" s="14"/>
      <c r="MHK580" s="14"/>
      <c r="MHL580" s="14"/>
      <c r="MHM580" s="14"/>
      <c r="MHN580" s="14"/>
      <c r="MHO580" s="14"/>
      <c r="MHP580" s="14"/>
      <c r="MHQ580" s="14"/>
      <c r="MHR580" s="14"/>
      <c r="MHS580" s="14"/>
      <c r="MHT580" s="14"/>
      <c r="MHU580" s="14"/>
      <c r="MHV580" s="14"/>
      <c r="MHW580" s="14"/>
      <c r="MHX580" s="14"/>
      <c r="MHY580" s="14"/>
      <c r="MHZ580" s="14"/>
      <c r="MIA580" s="14"/>
      <c r="MIB580" s="14"/>
      <c r="MIC580" s="14"/>
      <c r="MID580" s="14"/>
      <c r="MIE580" s="14"/>
      <c r="MIF580" s="14"/>
      <c r="MIG580" s="14"/>
      <c r="MIH580" s="14"/>
      <c r="MII580" s="14"/>
      <c r="MIJ580" s="14"/>
      <c r="MIK580" s="14"/>
      <c r="MIL580" s="14"/>
      <c r="MIM580" s="14"/>
      <c r="MIN580" s="14"/>
      <c r="MIO580" s="14"/>
      <c r="MIP580" s="14"/>
      <c r="MIQ580" s="14"/>
      <c r="MIR580" s="14"/>
      <c r="MIS580" s="14"/>
      <c r="MIT580" s="14"/>
      <c r="MIU580" s="14"/>
      <c r="MIV580" s="14"/>
      <c r="MIW580" s="14"/>
      <c r="MIX580" s="14"/>
      <c r="MIY580" s="14"/>
      <c r="MIZ580" s="14"/>
      <c r="MJA580" s="14"/>
      <c r="MJB580" s="14"/>
      <c r="MJC580" s="14"/>
      <c r="MJD580" s="14"/>
      <c r="MJE580" s="14"/>
      <c r="MJF580" s="14"/>
      <c r="MJG580" s="14"/>
      <c r="MJH580" s="14"/>
      <c r="MJI580" s="14"/>
      <c r="MJJ580" s="14"/>
      <c r="MJK580" s="14"/>
      <c r="MJL580" s="14"/>
      <c r="MJM580" s="14"/>
      <c r="MJN580" s="14"/>
      <c r="MJO580" s="14"/>
      <c r="MJP580" s="14"/>
      <c r="MJQ580" s="14"/>
      <c r="MJR580" s="14"/>
      <c r="MJS580" s="14"/>
      <c r="MJT580" s="14"/>
      <c r="MJU580" s="14"/>
      <c r="MJV580" s="14"/>
      <c r="MJW580" s="14"/>
      <c r="MJX580" s="14"/>
      <c r="MJY580" s="14"/>
      <c r="MJZ580" s="14"/>
      <c r="MKA580" s="14"/>
      <c r="MKB580" s="14"/>
      <c r="MKC580" s="14"/>
      <c r="MKD580" s="14"/>
      <c r="MKE580" s="14"/>
      <c r="MKF580" s="14"/>
      <c r="MKG580" s="14"/>
      <c r="MKH580" s="14"/>
      <c r="MKI580" s="14"/>
      <c r="MKJ580" s="14"/>
      <c r="MKK580" s="14"/>
      <c r="MKL580" s="14"/>
      <c r="MKM580" s="14"/>
      <c r="MKN580" s="14"/>
      <c r="MKO580" s="14"/>
      <c r="MKP580" s="14"/>
      <c r="MKQ580" s="14"/>
      <c r="MKR580" s="14"/>
      <c r="MKS580" s="14"/>
      <c r="MKT580" s="14"/>
      <c r="MKU580" s="14"/>
      <c r="MKV580" s="14"/>
      <c r="MKW580" s="14"/>
      <c r="MKX580" s="14"/>
      <c r="MKY580" s="14"/>
      <c r="MKZ580" s="14"/>
      <c r="MLA580" s="14"/>
      <c r="MLB580" s="14"/>
      <c r="MLC580" s="14"/>
      <c r="MLD580" s="14"/>
      <c r="MLE580" s="14"/>
      <c r="MLF580" s="14"/>
      <c r="MLG580" s="14"/>
      <c r="MLH580" s="14"/>
      <c r="MLI580" s="14"/>
      <c r="MLJ580" s="14"/>
      <c r="MLK580" s="14"/>
      <c r="MLL580" s="14"/>
      <c r="MLM580" s="14"/>
      <c r="MLN580" s="14"/>
      <c r="MLO580" s="14"/>
      <c r="MLP580" s="14"/>
      <c r="MLQ580" s="14"/>
      <c r="MLR580" s="14"/>
      <c r="MLS580" s="14"/>
      <c r="MLT580" s="14"/>
      <c r="MLU580" s="14"/>
      <c r="MLV580" s="14"/>
      <c r="MLW580" s="14"/>
      <c r="MLX580" s="14"/>
      <c r="MLY580" s="14"/>
      <c r="MLZ580" s="14"/>
      <c r="MMA580" s="14"/>
      <c r="MMB580" s="14"/>
      <c r="MMC580" s="14"/>
      <c r="MMD580" s="14"/>
      <c r="MME580" s="14"/>
      <c r="MMF580" s="14"/>
      <c r="MMG580" s="14"/>
      <c r="MMH580" s="14"/>
      <c r="MMI580" s="14"/>
      <c r="MMJ580" s="14"/>
      <c r="MMK580" s="14"/>
      <c r="MML580" s="14"/>
      <c r="MMM580" s="14"/>
      <c r="MMN580" s="14"/>
      <c r="MMO580" s="14"/>
      <c r="MMP580" s="14"/>
      <c r="MMQ580" s="14"/>
      <c r="MMR580" s="14"/>
      <c r="MMS580" s="14"/>
      <c r="MMT580" s="14"/>
      <c r="MMU580" s="14"/>
      <c r="MMV580" s="14"/>
      <c r="MMW580" s="14"/>
      <c r="MMX580" s="14"/>
      <c r="MMY580" s="14"/>
      <c r="MMZ580" s="14"/>
      <c r="MNA580" s="14"/>
      <c r="MNB580" s="14"/>
      <c r="MNC580" s="14"/>
      <c r="MND580" s="14"/>
      <c r="MNE580" s="14"/>
      <c r="MNF580" s="14"/>
      <c r="MNG580" s="14"/>
      <c r="MNH580" s="14"/>
      <c r="MNI580" s="14"/>
      <c r="MNJ580" s="14"/>
      <c r="MNK580" s="14"/>
      <c r="MNL580" s="14"/>
      <c r="MNM580" s="14"/>
      <c r="MNN580" s="14"/>
      <c r="MNO580" s="14"/>
      <c r="MNP580" s="14"/>
      <c r="MNQ580" s="14"/>
      <c r="MNR580" s="14"/>
      <c r="MNS580" s="14"/>
      <c r="MNT580" s="14"/>
      <c r="MNU580" s="14"/>
      <c r="MNV580" s="14"/>
      <c r="MNW580" s="14"/>
      <c r="MNX580" s="14"/>
      <c r="MNY580" s="14"/>
      <c r="MNZ580" s="14"/>
      <c r="MOA580" s="14"/>
      <c r="MOB580" s="14"/>
      <c r="MOC580" s="14"/>
      <c r="MOD580" s="14"/>
      <c r="MOE580" s="14"/>
      <c r="MOF580" s="14"/>
      <c r="MOG580" s="14"/>
      <c r="MOH580" s="14"/>
      <c r="MOI580" s="14"/>
      <c r="MOJ580" s="14"/>
      <c r="MOK580" s="14"/>
      <c r="MOL580" s="14"/>
      <c r="MOM580" s="14"/>
      <c r="MON580" s="14"/>
      <c r="MOO580" s="14"/>
      <c r="MOP580" s="14"/>
      <c r="MOQ580" s="14"/>
      <c r="MOR580" s="14"/>
      <c r="MOS580" s="14"/>
      <c r="MOT580" s="14"/>
      <c r="MOU580" s="14"/>
      <c r="MOV580" s="14"/>
      <c r="MOW580" s="14"/>
      <c r="MOX580" s="14"/>
      <c r="MOY580" s="14"/>
      <c r="MOZ580" s="14"/>
      <c r="MPA580" s="14"/>
      <c r="MPB580" s="14"/>
      <c r="MPC580" s="14"/>
      <c r="MPD580" s="14"/>
      <c r="MPE580" s="14"/>
      <c r="MPF580" s="14"/>
      <c r="MPG580" s="14"/>
      <c r="MPH580" s="14"/>
      <c r="MPI580" s="14"/>
      <c r="MPJ580" s="14"/>
      <c r="MPK580" s="14"/>
      <c r="MPL580" s="14"/>
      <c r="MPM580" s="14"/>
      <c r="MPN580" s="14"/>
      <c r="MPO580" s="14"/>
      <c r="MPP580" s="14"/>
      <c r="MPQ580" s="14"/>
      <c r="MPR580" s="14"/>
      <c r="MPS580" s="14"/>
      <c r="MPT580" s="14"/>
      <c r="MPU580" s="14"/>
      <c r="MPV580" s="14"/>
      <c r="MPW580" s="14"/>
      <c r="MPX580" s="14"/>
      <c r="MPY580" s="14"/>
      <c r="MPZ580" s="14"/>
      <c r="MQA580" s="14"/>
      <c r="MQB580" s="14"/>
      <c r="MQC580" s="14"/>
      <c r="MQD580" s="14"/>
      <c r="MQE580" s="14"/>
      <c r="MQF580" s="14"/>
      <c r="MQG580" s="14"/>
      <c r="MQH580" s="14"/>
      <c r="MQI580" s="14"/>
      <c r="MQJ580" s="14"/>
      <c r="MQK580" s="14"/>
      <c r="MQL580" s="14"/>
      <c r="MQM580" s="14"/>
      <c r="MQN580" s="14"/>
      <c r="MQO580" s="14"/>
      <c r="MQP580" s="14"/>
      <c r="MQQ580" s="14"/>
      <c r="MQR580" s="14"/>
      <c r="MQS580" s="14"/>
      <c r="MQT580" s="14"/>
      <c r="MQU580" s="14"/>
      <c r="MQV580" s="14"/>
      <c r="MQW580" s="14"/>
      <c r="MQX580" s="14"/>
      <c r="MQY580" s="14"/>
      <c r="MQZ580" s="14"/>
      <c r="MRA580" s="14"/>
      <c r="MRB580" s="14"/>
      <c r="MRC580" s="14"/>
      <c r="MRD580" s="14"/>
      <c r="MRE580" s="14"/>
      <c r="MRF580" s="14"/>
      <c r="MRG580" s="14"/>
      <c r="MRH580" s="14"/>
      <c r="MRI580" s="14"/>
      <c r="MRJ580" s="14"/>
      <c r="MRK580" s="14"/>
      <c r="MRL580" s="14"/>
      <c r="MRM580" s="14"/>
      <c r="MRN580" s="14"/>
      <c r="MRO580" s="14"/>
      <c r="MRP580" s="14"/>
      <c r="MRQ580" s="14"/>
      <c r="MRR580" s="14"/>
      <c r="MRS580" s="14"/>
      <c r="MRT580" s="14"/>
      <c r="MRU580" s="14"/>
      <c r="MRV580" s="14"/>
      <c r="MRW580" s="14"/>
      <c r="MRX580" s="14"/>
      <c r="MRY580" s="14"/>
      <c r="MRZ580" s="14"/>
      <c r="MSA580" s="14"/>
      <c r="MSB580" s="14"/>
      <c r="MSC580" s="14"/>
      <c r="MSD580" s="14"/>
      <c r="MSE580" s="14"/>
      <c r="MSF580" s="14"/>
      <c r="MSG580" s="14"/>
      <c r="MSH580" s="14"/>
      <c r="MSI580" s="14"/>
      <c r="MSJ580" s="14"/>
      <c r="MSK580" s="14"/>
      <c r="MSL580" s="14"/>
      <c r="MSM580" s="14"/>
      <c r="MSN580" s="14"/>
      <c r="MSO580" s="14"/>
      <c r="MSP580" s="14"/>
      <c r="MSQ580" s="14"/>
      <c r="MSR580" s="14"/>
      <c r="MSS580" s="14"/>
      <c r="MST580" s="14"/>
      <c r="MSU580" s="14"/>
      <c r="MSV580" s="14"/>
      <c r="MSW580" s="14"/>
      <c r="MSX580" s="14"/>
      <c r="MSY580" s="14"/>
      <c r="MSZ580" s="14"/>
      <c r="MTA580" s="14"/>
      <c r="MTB580" s="14"/>
      <c r="MTC580" s="14"/>
      <c r="MTD580" s="14"/>
      <c r="MTE580" s="14"/>
      <c r="MTF580" s="14"/>
      <c r="MTG580" s="14"/>
      <c r="MTH580" s="14"/>
      <c r="MTI580" s="14"/>
      <c r="MTJ580" s="14"/>
      <c r="MTK580" s="14"/>
      <c r="MTL580" s="14"/>
      <c r="MTM580" s="14"/>
      <c r="MTN580" s="14"/>
      <c r="MTO580" s="14"/>
      <c r="MTP580" s="14"/>
      <c r="MTQ580" s="14"/>
      <c r="MTR580" s="14"/>
      <c r="MTS580" s="14"/>
      <c r="MTT580" s="14"/>
      <c r="MTU580" s="14"/>
      <c r="MTV580" s="14"/>
      <c r="MTW580" s="14"/>
      <c r="MTX580" s="14"/>
      <c r="MTY580" s="14"/>
      <c r="MTZ580" s="14"/>
      <c r="MUA580" s="14"/>
      <c r="MUB580" s="14"/>
      <c r="MUC580" s="14"/>
      <c r="MUD580" s="14"/>
      <c r="MUE580" s="14"/>
      <c r="MUF580" s="14"/>
      <c r="MUG580" s="14"/>
      <c r="MUH580" s="14"/>
      <c r="MUI580" s="14"/>
      <c r="MUJ580" s="14"/>
      <c r="MUK580" s="14"/>
      <c r="MUL580" s="14"/>
      <c r="MUM580" s="14"/>
      <c r="MUN580" s="14"/>
      <c r="MUO580" s="14"/>
      <c r="MUP580" s="14"/>
      <c r="MUQ580" s="14"/>
      <c r="MUR580" s="14"/>
      <c r="MUS580" s="14"/>
      <c r="MUT580" s="14"/>
      <c r="MUU580" s="14"/>
      <c r="MUV580" s="14"/>
      <c r="MUW580" s="14"/>
      <c r="MUX580" s="14"/>
      <c r="MUY580" s="14"/>
      <c r="MUZ580" s="14"/>
      <c r="MVA580" s="14"/>
      <c r="MVB580" s="14"/>
      <c r="MVC580" s="14"/>
      <c r="MVD580" s="14"/>
      <c r="MVE580" s="14"/>
      <c r="MVF580" s="14"/>
      <c r="MVG580" s="14"/>
      <c r="MVH580" s="14"/>
      <c r="MVI580" s="14"/>
      <c r="MVJ580" s="14"/>
      <c r="MVK580" s="14"/>
      <c r="MVL580" s="14"/>
      <c r="MVM580" s="14"/>
      <c r="MVN580" s="14"/>
      <c r="MVO580" s="14"/>
      <c r="MVP580" s="14"/>
      <c r="MVQ580" s="14"/>
      <c r="MVR580" s="14"/>
      <c r="MVS580" s="14"/>
      <c r="MVT580" s="14"/>
      <c r="MVU580" s="14"/>
      <c r="MVV580" s="14"/>
      <c r="MVW580" s="14"/>
      <c r="MVX580" s="14"/>
      <c r="MVY580" s="14"/>
      <c r="MVZ580" s="14"/>
      <c r="MWA580" s="14"/>
      <c r="MWB580" s="14"/>
      <c r="MWC580" s="14"/>
      <c r="MWD580" s="14"/>
      <c r="MWE580" s="14"/>
      <c r="MWF580" s="14"/>
      <c r="MWG580" s="14"/>
      <c r="MWH580" s="14"/>
      <c r="MWI580" s="14"/>
      <c r="MWJ580" s="14"/>
      <c r="MWK580" s="14"/>
      <c r="MWL580" s="14"/>
      <c r="MWM580" s="14"/>
      <c r="MWN580" s="14"/>
      <c r="MWO580" s="14"/>
      <c r="MWP580" s="14"/>
      <c r="MWQ580" s="14"/>
      <c r="MWR580" s="14"/>
      <c r="MWS580" s="14"/>
      <c r="MWT580" s="14"/>
      <c r="MWU580" s="14"/>
      <c r="MWV580" s="14"/>
      <c r="MWW580" s="14"/>
      <c r="MWX580" s="14"/>
      <c r="MWY580" s="14"/>
      <c r="MWZ580" s="14"/>
      <c r="MXA580" s="14"/>
      <c r="MXB580" s="14"/>
      <c r="MXC580" s="14"/>
      <c r="MXD580" s="14"/>
      <c r="MXE580" s="14"/>
      <c r="MXF580" s="14"/>
      <c r="MXG580" s="14"/>
      <c r="MXH580" s="14"/>
      <c r="MXI580" s="14"/>
      <c r="MXJ580" s="14"/>
      <c r="MXK580" s="14"/>
      <c r="MXL580" s="14"/>
      <c r="MXM580" s="14"/>
      <c r="MXN580" s="14"/>
      <c r="MXO580" s="14"/>
      <c r="MXP580" s="14"/>
      <c r="MXQ580" s="14"/>
      <c r="MXR580" s="14"/>
      <c r="MXS580" s="14"/>
      <c r="MXT580" s="14"/>
      <c r="MXU580" s="14"/>
      <c r="MXV580" s="14"/>
      <c r="MXW580" s="14"/>
      <c r="MXX580" s="14"/>
      <c r="MXY580" s="14"/>
      <c r="MXZ580" s="14"/>
      <c r="MYA580" s="14"/>
      <c r="MYB580" s="14"/>
      <c r="MYC580" s="14"/>
      <c r="MYD580" s="14"/>
      <c r="MYE580" s="14"/>
      <c r="MYF580" s="14"/>
      <c r="MYG580" s="14"/>
      <c r="MYH580" s="14"/>
      <c r="MYI580" s="14"/>
      <c r="MYJ580" s="14"/>
      <c r="MYK580" s="14"/>
      <c r="MYL580" s="14"/>
      <c r="MYM580" s="14"/>
      <c r="MYN580" s="14"/>
      <c r="MYO580" s="14"/>
      <c r="MYP580" s="14"/>
      <c r="MYQ580" s="14"/>
      <c r="MYR580" s="14"/>
      <c r="MYS580" s="14"/>
      <c r="MYT580" s="14"/>
      <c r="MYU580" s="14"/>
      <c r="MYV580" s="14"/>
      <c r="MYW580" s="14"/>
      <c r="MYX580" s="14"/>
      <c r="MYY580" s="14"/>
      <c r="MYZ580" s="14"/>
      <c r="MZA580" s="14"/>
      <c r="MZB580" s="14"/>
      <c r="MZC580" s="14"/>
      <c r="MZD580" s="14"/>
      <c r="MZE580" s="14"/>
      <c r="MZF580" s="14"/>
      <c r="MZG580" s="14"/>
      <c r="MZH580" s="14"/>
      <c r="MZI580" s="14"/>
      <c r="MZJ580" s="14"/>
      <c r="MZK580" s="14"/>
      <c r="MZL580" s="14"/>
      <c r="MZM580" s="14"/>
      <c r="MZN580" s="14"/>
      <c r="MZO580" s="14"/>
      <c r="MZP580" s="14"/>
      <c r="MZQ580" s="14"/>
      <c r="MZR580" s="14"/>
      <c r="MZS580" s="14"/>
      <c r="MZT580" s="14"/>
      <c r="MZU580" s="14"/>
      <c r="MZV580" s="14"/>
      <c r="MZW580" s="14"/>
      <c r="MZX580" s="14"/>
      <c r="MZY580" s="14"/>
      <c r="MZZ580" s="14"/>
      <c r="NAA580" s="14"/>
      <c r="NAB580" s="14"/>
      <c r="NAC580" s="14"/>
      <c r="NAD580" s="14"/>
      <c r="NAE580" s="14"/>
      <c r="NAF580" s="14"/>
      <c r="NAG580" s="14"/>
      <c r="NAH580" s="14"/>
      <c r="NAI580" s="14"/>
      <c r="NAJ580" s="14"/>
      <c r="NAK580" s="14"/>
      <c r="NAL580" s="14"/>
      <c r="NAM580" s="14"/>
      <c r="NAN580" s="14"/>
      <c r="NAO580" s="14"/>
      <c r="NAP580" s="14"/>
      <c r="NAQ580" s="14"/>
      <c r="NAR580" s="14"/>
      <c r="NAS580" s="14"/>
      <c r="NAT580" s="14"/>
      <c r="NAU580" s="14"/>
      <c r="NAV580" s="14"/>
      <c r="NAW580" s="14"/>
      <c r="NAX580" s="14"/>
      <c r="NAY580" s="14"/>
      <c r="NAZ580" s="14"/>
      <c r="NBA580" s="14"/>
      <c r="NBB580" s="14"/>
      <c r="NBC580" s="14"/>
      <c r="NBD580" s="14"/>
      <c r="NBE580" s="14"/>
      <c r="NBF580" s="14"/>
      <c r="NBG580" s="14"/>
      <c r="NBH580" s="14"/>
      <c r="NBI580" s="14"/>
      <c r="NBJ580" s="14"/>
      <c r="NBK580" s="14"/>
      <c r="NBL580" s="14"/>
      <c r="NBM580" s="14"/>
      <c r="NBN580" s="14"/>
      <c r="NBO580" s="14"/>
      <c r="NBP580" s="14"/>
      <c r="NBQ580" s="14"/>
      <c r="NBR580" s="14"/>
      <c r="NBS580" s="14"/>
      <c r="NBT580" s="14"/>
      <c r="NBU580" s="14"/>
      <c r="NBV580" s="14"/>
      <c r="NBW580" s="14"/>
      <c r="NBX580" s="14"/>
      <c r="NBY580" s="14"/>
      <c r="NBZ580" s="14"/>
      <c r="NCA580" s="14"/>
      <c r="NCB580" s="14"/>
      <c r="NCC580" s="14"/>
      <c r="NCD580" s="14"/>
      <c r="NCE580" s="14"/>
      <c r="NCF580" s="14"/>
      <c r="NCG580" s="14"/>
      <c r="NCH580" s="14"/>
      <c r="NCI580" s="14"/>
      <c r="NCJ580" s="14"/>
      <c r="NCK580" s="14"/>
      <c r="NCL580" s="14"/>
      <c r="NCM580" s="14"/>
      <c r="NCN580" s="14"/>
      <c r="NCO580" s="14"/>
      <c r="NCP580" s="14"/>
      <c r="NCQ580" s="14"/>
      <c r="NCR580" s="14"/>
      <c r="NCS580" s="14"/>
      <c r="NCT580" s="14"/>
      <c r="NCU580" s="14"/>
      <c r="NCV580" s="14"/>
      <c r="NCW580" s="14"/>
      <c r="NCX580" s="14"/>
      <c r="NCY580" s="14"/>
      <c r="NCZ580" s="14"/>
      <c r="NDA580" s="14"/>
      <c r="NDB580" s="14"/>
      <c r="NDC580" s="14"/>
      <c r="NDD580" s="14"/>
      <c r="NDE580" s="14"/>
      <c r="NDF580" s="14"/>
      <c r="NDG580" s="14"/>
      <c r="NDH580" s="14"/>
      <c r="NDI580" s="14"/>
      <c r="NDJ580" s="14"/>
      <c r="NDK580" s="14"/>
      <c r="NDL580" s="14"/>
      <c r="NDM580" s="14"/>
      <c r="NDN580" s="14"/>
      <c r="NDO580" s="14"/>
      <c r="NDP580" s="14"/>
      <c r="NDQ580" s="14"/>
      <c r="NDR580" s="14"/>
      <c r="NDS580" s="14"/>
      <c r="NDT580" s="14"/>
      <c r="NDU580" s="14"/>
      <c r="NDV580" s="14"/>
      <c r="NDW580" s="14"/>
      <c r="NDX580" s="14"/>
      <c r="NDY580" s="14"/>
      <c r="NDZ580" s="14"/>
      <c r="NEA580" s="14"/>
      <c r="NEB580" s="14"/>
      <c r="NEC580" s="14"/>
      <c r="NED580" s="14"/>
      <c r="NEE580" s="14"/>
      <c r="NEF580" s="14"/>
      <c r="NEG580" s="14"/>
      <c r="NEH580" s="14"/>
      <c r="NEI580" s="14"/>
      <c r="NEJ580" s="14"/>
      <c r="NEK580" s="14"/>
      <c r="NEL580" s="14"/>
      <c r="NEM580" s="14"/>
      <c r="NEN580" s="14"/>
      <c r="NEO580" s="14"/>
      <c r="NEP580" s="14"/>
      <c r="NEQ580" s="14"/>
      <c r="NER580" s="14"/>
      <c r="NES580" s="14"/>
      <c r="NET580" s="14"/>
      <c r="NEU580" s="14"/>
      <c r="NEV580" s="14"/>
      <c r="NEW580" s="14"/>
      <c r="NEX580" s="14"/>
      <c r="NEY580" s="14"/>
      <c r="NEZ580" s="14"/>
      <c r="NFA580" s="14"/>
      <c r="NFB580" s="14"/>
      <c r="NFC580" s="14"/>
      <c r="NFD580" s="14"/>
      <c r="NFE580" s="14"/>
      <c r="NFF580" s="14"/>
      <c r="NFG580" s="14"/>
      <c r="NFH580" s="14"/>
      <c r="NFI580" s="14"/>
      <c r="NFJ580" s="14"/>
      <c r="NFK580" s="14"/>
      <c r="NFL580" s="14"/>
      <c r="NFM580" s="14"/>
      <c r="NFN580" s="14"/>
      <c r="NFO580" s="14"/>
      <c r="NFP580" s="14"/>
      <c r="NFQ580" s="14"/>
      <c r="NFR580" s="14"/>
      <c r="NFS580" s="14"/>
      <c r="NFT580" s="14"/>
      <c r="NFU580" s="14"/>
      <c r="NFV580" s="14"/>
      <c r="NFW580" s="14"/>
      <c r="NFX580" s="14"/>
      <c r="NFY580" s="14"/>
      <c r="NFZ580" s="14"/>
      <c r="NGA580" s="14"/>
      <c r="NGB580" s="14"/>
      <c r="NGC580" s="14"/>
      <c r="NGD580" s="14"/>
      <c r="NGE580" s="14"/>
      <c r="NGF580" s="14"/>
      <c r="NGG580" s="14"/>
      <c r="NGH580" s="14"/>
      <c r="NGI580" s="14"/>
      <c r="NGJ580" s="14"/>
      <c r="NGK580" s="14"/>
      <c r="NGL580" s="14"/>
      <c r="NGM580" s="14"/>
      <c r="NGN580" s="14"/>
      <c r="NGO580" s="14"/>
      <c r="NGP580" s="14"/>
      <c r="NGQ580" s="14"/>
      <c r="NGR580" s="14"/>
      <c r="NGS580" s="14"/>
      <c r="NGT580" s="14"/>
      <c r="NGU580" s="14"/>
      <c r="NGV580" s="14"/>
      <c r="NGW580" s="14"/>
      <c r="NGX580" s="14"/>
      <c r="NGY580" s="14"/>
      <c r="NGZ580" s="14"/>
      <c r="NHA580" s="14"/>
      <c r="NHB580" s="14"/>
      <c r="NHC580" s="14"/>
      <c r="NHD580" s="14"/>
      <c r="NHE580" s="14"/>
      <c r="NHF580" s="14"/>
      <c r="NHG580" s="14"/>
      <c r="NHH580" s="14"/>
      <c r="NHI580" s="14"/>
      <c r="NHJ580" s="14"/>
      <c r="NHK580" s="14"/>
      <c r="NHL580" s="14"/>
      <c r="NHM580" s="14"/>
      <c r="NHN580" s="14"/>
      <c r="NHO580" s="14"/>
      <c r="NHP580" s="14"/>
      <c r="NHQ580" s="14"/>
      <c r="NHR580" s="14"/>
      <c r="NHS580" s="14"/>
      <c r="NHT580" s="14"/>
      <c r="NHU580" s="14"/>
      <c r="NHV580" s="14"/>
      <c r="NHW580" s="14"/>
      <c r="NHX580" s="14"/>
      <c r="NHY580" s="14"/>
      <c r="NHZ580" s="14"/>
      <c r="NIA580" s="14"/>
      <c r="NIB580" s="14"/>
      <c r="NIC580" s="14"/>
      <c r="NID580" s="14"/>
      <c r="NIE580" s="14"/>
      <c r="NIF580" s="14"/>
      <c r="NIG580" s="14"/>
      <c r="NIH580" s="14"/>
      <c r="NII580" s="14"/>
      <c r="NIJ580" s="14"/>
      <c r="NIK580" s="14"/>
      <c r="NIL580" s="14"/>
      <c r="NIM580" s="14"/>
      <c r="NIN580" s="14"/>
      <c r="NIO580" s="14"/>
      <c r="NIP580" s="14"/>
      <c r="NIQ580" s="14"/>
      <c r="NIR580" s="14"/>
      <c r="NIS580" s="14"/>
      <c r="NIT580" s="14"/>
      <c r="NIU580" s="14"/>
      <c r="NIV580" s="14"/>
      <c r="NIW580" s="14"/>
      <c r="NIX580" s="14"/>
      <c r="NIY580" s="14"/>
      <c r="NIZ580" s="14"/>
      <c r="NJA580" s="14"/>
      <c r="NJB580" s="14"/>
      <c r="NJC580" s="14"/>
      <c r="NJD580" s="14"/>
      <c r="NJE580" s="14"/>
      <c r="NJF580" s="14"/>
      <c r="NJG580" s="14"/>
      <c r="NJH580" s="14"/>
      <c r="NJI580" s="14"/>
      <c r="NJJ580" s="14"/>
      <c r="NJK580" s="14"/>
      <c r="NJL580" s="14"/>
      <c r="NJM580" s="14"/>
      <c r="NJN580" s="14"/>
      <c r="NJO580" s="14"/>
      <c r="NJP580" s="14"/>
      <c r="NJQ580" s="14"/>
      <c r="NJR580" s="14"/>
      <c r="NJS580" s="14"/>
      <c r="NJT580" s="14"/>
      <c r="NJU580" s="14"/>
      <c r="NJV580" s="14"/>
      <c r="NJW580" s="14"/>
      <c r="NJX580" s="14"/>
      <c r="NJY580" s="14"/>
      <c r="NJZ580" s="14"/>
      <c r="NKA580" s="14"/>
      <c r="NKB580" s="14"/>
      <c r="NKC580" s="14"/>
      <c r="NKD580" s="14"/>
      <c r="NKE580" s="14"/>
      <c r="NKF580" s="14"/>
      <c r="NKG580" s="14"/>
      <c r="NKH580" s="14"/>
      <c r="NKI580" s="14"/>
      <c r="NKJ580" s="14"/>
      <c r="NKK580" s="14"/>
      <c r="NKL580" s="14"/>
      <c r="NKM580" s="14"/>
      <c r="NKN580" s="14"/>
      <c r="NKO580" s="14"/>
      <c r="NKP580" s="14"/>
      <c r="NKQ580" s="14"/>
      <c r="NKR580" s="14"/>
      <c r="NKS580" s="14"/>
      <c r="NKT580" s="14"/>
      <c r="NKU580" s="14"/>
      <c r="NKV580" s="14"/>
      <c r="NKW580" s="14"/>
      <c r="NKX580" s="14"/>
      <c r="NKY580" s="14"/>
      <c r="NKZ580" s="14"/>
      <c r="NLA580" s="14"/>
      <c r="NLB580" s="14"/>
      <c r="NLC580" s="14"/>
      <c r="NLD580" s="14"/>
      <c r="NLE580" s="14"/>
      <c r="NLF580" s="14"/>
      <c r="NLG580" s="14"/>
      <c r="NLH580" s="14"/>
      <c r="NLI580" s="14"/>
      <c r="NLJ580" s="14"/>
      <c r="NLK580" s="14"/>
      <c r="NLL580" s="14"/>
      <c r="NLM580" s="14"/>
      <c r="NLN580" s="14"/>
      <c r="NLO580" s="14"/>
      <c r="NLP580" s="14"/>
      <c r="NLQ580" s="14"/>
      <c r="NLR580" s="14"/>
      <c r="NLS580" s="14"/>
      <c r="NLT580" s="14"/>
      <c r="NLU580" s="14"/>
      <c r="NLV580" s="14"/>
      <c r="NLW580" s="14"/>
      <c r="NLX580" s="14"/>
      <c r="NLY580" s="14"/>
      <c r="NLZ580" s="14"/>
      <c r="NMA580" s="14"/>
      <c r="NMB580" s="14"/>
      <c r="NMC580" s="14"/>
      <c r="NMD580" s="14"/>
      <c r="NME580" s="14"/>
      <c r="NMF580" s="14"/>
      <c r="NMG580" s="14"/>
      <c r="NMH580" s="14"/>
      <c r="NMI580" s="14"/>
      <c r="NMJ580" s="14"/>
      <c r="NMK580" s="14"/>
      <c r="NML580" s="14"/>
      <c r="NMM580" s="14"/>
      <c r="NMN580" s="14"/>
      <c r="NMO580" s="14"/>
      <c r="NMP580" s="14"/>
      <c r="NMQ580" s="14"/>
      <c r="NMR580" s="14"/>
      <c r="NMS580" s="14"/>
      <c r="NMT580" s="14"/>
      <c r="NMU580" s="14"/>
      <c r="NMV580" s="14"/>
      <c r="NMW580" s="14"/>
      <c r="NMX580" s="14"/>
      <c r="NMY580" s="14"/>
      <c r="NMZ580" s="14"/>
      <c r="NNA580" s="14"/>
      <c r="NNB580" s="14"/>
      <c r="NNC580" s="14"/>
      <c r="NND580" s="14"/>
      <c r="NNE580" s="14"/>
      <c r="NNF580" s="14"/>
      <c r="NNG580" s="14"/>
      <c r="NNH580" s="14"/>
      <c r="NNI580" s="14"/>
      <c r="NNJ580" s="14"/>
      <c r="NNK580" s="14"/>
      <c r="NNL580" s="14"/>
      <c r="NNM580" s="14"/>
      <c r="NNN580" s="14"/>
      <c r="NNO580" s="14"/>
      <c r="NNP580" s="14"/>
      <c r="NNQ580" s="14"/>
      <c r="NNR580" s="14"/>
      <c r="NNS580" s="14"/>
      <c r="NNT580" s="14"/>
      <c r="NNU580" s="14"/>
      <c r="NNV580" s="14"/>
      <c r="NNW580" s="14"/>
      <c r="NNX580" s="14"/>
      <c r="NNY580" s="14"/>
      <c r="NNZ580" s="14"/>
      <c r="NOA580" s="14"/>
      <c r="NOB580" s="14"/>
      <c r="NOC580" s="14"/>
      <c r="NOD580" s="14"/>
      <c r="NOE580" s="14"/>
      <c r="NOF580" s="14"/>
      <c r="NOG580" s="14"/>
      <c r="NOH580" s="14"/>
      <c r="NOI580" s="14"/>
      <c r="NOJ580" s="14"/>
      <c r="NOK580" s="14"/>
      <c r="NOL580" s="14"/>
      <c r="NOM580" s="14"/>
      <c r="NON580" s="14"/>
      <c r="NOO580" s="14"/>
      <c r="NOP580" s="14"/>
      <c r="NOQ580" s="14"/>
      <c r="NOR580" s="14"/>
      <c r="NOS580" s="14"/>
      <c r="NOT580" s="14"/>
      <c r="NOU580" s="14"/>
      <c r="NOV580" s="14"/>
      <c r="NOW580" s="14"/>
      <c r="NOX580" s="14"/>
      <c r="NOY580" s="14"/>
      <c r="NOZ580" s="14"/>
      <c r="NPA580" s="14"/>
      <c r="NPB580" s="14"/>
      <c r="NPC580" s="14"/>
      <c r="NPD580" s="14"/>
      <c r="NPE580" s="14"/>
      <c r="NPF580" s="14"/>
      <c r="NPG580" s="14"/>
      <c r="NPH580" s="14"/>
      <c r="NPI580" s="14"/>
      <c r="NPJ580" s="14"/>
      <c r="NPK580" s="14"/>
      <c r="NPL580" s="14"/>
      <c r="NPM580" s="14"/>
      <c r="NPN580" s="14"/>
      <c r="NPO580" s="14"/>
      <c r="NPP580" s="14"/>
      <c r="NPQ580" s="14"/>
      <c r="NPR580" s="14"/>
      <c r="NPS580" s="14"/>
      <c r="NPT580" s="14"/>
      <c r="NPU580" s="14"/>
      <c r="NPV580" s="14"/>
      <c r="NPW580" s="14"/>
      <c r="NPX580" s="14"/>
      <c r="NPY580" s="14"/>
      <c r="NPZ580" s="14"/>
      <c r="NQA580" s="14"/>
      <c r="NQB580" s="14"/>
      <c r="NQC580" s="14"/>
      <c r="NQD580" s="14"/>
      <c r="NQE580" s="14"/>
      <c r="NQF580" s="14"/>
      <c r="NQG580" s="14"/>
      <c r="NQH580" s="14"/>
      <c r="NQI580" s="14"/>
      <c r="NQJ580" s="14"/>
      <c r="NQK580" s="14"/>
      <c r="NQL580" s="14"/>
      <c r="NQM580" s="14"/>
      <c r="NQN580" s="14"/>
      <c r="NQO580" s="14"/>
      <c r="NQP580" s="14"/>
      <c r="NQQ580" s="14"/>
      <c r="NQR580" s="14"/>
      <c r="NQS580" s="14"/>
      <c r="NQT580" s="14"/>
      <c r="NQU580" s="14"/>
      <c r="NQV580" s="14"/>
      <c r="NQW580" s="14"/>
      <c r="NQX580" s="14"/>
      <c r="NQY580" s="14"/>
      <c r="NQZ580" s="14"/>
      <c r="NRA580" s="14"/>
      <c r="NRB580" s="14"/>
      <c r="NRC580" s="14"/>
      <c r="NRD580" s="14"/>
      <c r="NRE580" s="14"/>
      <c r="NRF580" s="14"/>
      <c r="NRG580" s="14"/>
      <c r="NRH580" s="14"/>
      <c r="NRI580" s="14"/>
      <c r="NRJ580" s="14"/>
      <c r="NRK580" s="14"/>
      <c r="NRL580" s="14"/>
      <c r="NRM580" s="14"/>
      <c r="NRN580" s="14"/>
      <c r="NRO580" s="14"/>
      <c r="NRP580" s="14"/>
      <c r="NRQ580" s="14"/>
      <c r="NRR580" s="14"/>
      <c r="NRS580" s="14"/>
      <c r="NRT580" s="14"/>
      <c r="NRU580" s="14"/>
      <c r="NRV580" s="14"/>
      <c r="NRW580" s="14"/>
      <c r="NRX580" s="14"/>
      <c r="NRY580" s="14"/>
      <c r="NRZ580" s="14"/>
      <c r="NSA580" s="14"/>
      <c r="NSB580" s="14"/>
      <c r="NSC580" s="14"/>
      <c r="NSD580" s="14"/>
      <c r="NSE580" s="14"/>
      <c r="NSF580" s="14"/>
      <c r="NSG580" s="14"/>
      <c r="NSH580" s="14"/>
      <c r="NSI580" s="14"/>
      <c r="NSJ580" s="14"/>
      <c r="NSK580" s="14"/>
      <c r="NSL580" s="14"/>
      <c r="NSM580" s="14"/>
      <c r="NSN580" s="14"/>
      <c r="NSO580" s="14"/>
      <c r="NSP580" s="14"/>
      <c r="NSQ580" s="14"/>
      <c r="NSR580" s="14"/>
      <c r="NSS580" s="14"/>
      <c r="NST580" s="14"/>
      <c r="NSU580" s="14"/>
      <c r="NSV580" s="14"/>
      <c r="NSW580" s="14"/>
      <c r="NSX580" s="14"/>
      <c r="NSY580" s="14"/>
      <c r="NSZ580" s="14"/>
      <c r="NTA580" s="14"/>
      <c r="NTB580" s="14"/>
      <c r="NTC580" s="14"/>
      <c r="NTD580" s="14"/>
      <c r="NTE580" s="14"/>
      <c r="NTF580" s="14"/>
      <c r="NTG580" s="14"/>
      <c r="NTH580" s="14"/>
      <c r="NTI580" s="14"/>
      <c r="NTJ580" s="14"/>
      <c r="NTK580" s="14"/>
      <c r="NTL580" s="14"/>
      <c r="NTM580" s="14"/>
      <c r="NTN580" s="14"/>
      <c r="NTO580" s="14"/>
      <c r="NTP580" s="14"/>
      <c r="NTQ580" s="14"/>
      <c r="NTR580" s="14"/>
      <c r="NTS580" s="14"/>
      <c r="NTT580" s="14"/>
      <c r="NTU580" s="14"/>
      <c r="NTV580" s="14"/>
      <c r="NTW580" s="14"/>
      <c r="NTX580" s="14"/>
      <c r="NTY580" s="14"/>
      <c r="NTZ580" s="14"/>
      <c r="NUA580" s="14"/>
      <c r="NUB580" s="14"/>
      <c r="NUC580" s="14"/>
      <c r="NUD580" s="14"/>
      <c r="NUE580" s="14"/>
      <c r="NUF580" s="14"/>
      <c r="NUG580" s="14"/>
      <c r="NUH580" s="14"/>
      <c r="NUI580" s="14"/>
      <c r="NUJ580" s="14"/>
      <c r="NUK580" s="14"/>
      <c r="NUL580" s="14"/>
      <c r="NUM580" s="14"/>
      <c r="NUN580" s="14"/>
      <c r="NUO580" s="14"/>
      <c r="NUP580" s="14"/>
      <c r="NUQ580" s="14"/>
      <c r="NUR580" s="14"/>
      <c r="NUS580" s="14"/>
      <c r="NUT580" s="14"/>
      <c r="NUU580" s="14"/>
      <c r="NUV580" s="14"/>
      <c r="NUW580" s="14"/>
      <c r="NUX580" s="14"/>
      <c r="NUY580" s="14"/>
      <c r="NUZ580" s="14"/>
      <c r="NVA580" s="14"/>
      <c r="NVB580" s="14"/>
      <c r="NVC580" s="14"/>
      <c r="NVD580" s="14"/>
      <c r="NVE580" s="14"/>
      <c r="NVF580" s="14"/>
      <c r="NVG580" s="14"/>
      <c r="NVH580" s="14"/>
      <c r="NVI580" s="14"/>
      <c r="NVJ580" s="14"/>
      <c r="NVK580" s="14"/>
      <c r="NVL580" s="14"/>
      <c r="NVM580" s="14"/>
      <c r="NVN580" s="14"/>
      <c r="NVO580" s="14"/>
      <c r="NVP580" s="14"/>
      <c r="NVQ580" s="14"/>
      <c r="NVR580" s="14"/>
      <c r="NVS580" s="14"/>
      <c r="NVT580" s="14"/>
      <c r="NVU580" s="14"/>
      <c r="NVV580" s="14"/>
      <c r="NVW580" s="14"/>
      <c r="NVX580" s="14"/>
      <c r="NVY580" s="14"/>
      <c r="NVZ580" s="14"/>
      <c r="NWA580" s="14"/>
      <c r="NWB580" s="14"/>
      <c r="NWC580" s="14"/>
      <c r="NWD580" s="14"/>
      <c r="NWE580" s="14"/>
      <c r="NWF580" s="14"/>
      <c r="NWG580" s="14"/>
      <c r="NWH580" s="14"/>
      <c r="NWI580" s="14"/>
      <c r="NWJ580" s="14"/>
      <c r="NWK580" s="14"/>
      <c r="NWL580" s="14"/>
      <c r="NWM580" s="14"/>
      <c r="NWN580" s="14"/>
      <c r="NWO580" s="14"/>
      <c r="NWP580" s="14"/>
      <c r="NWQ580" s="14"/>
      <c r="NWR580" s="14"/>
      <c r="NWS580" s="14"/>
      <c r="NWT580" s="14"/>
      <c r="NWU580" s="14"/>
      <c r="NWV580" s="14"/>
      <c r="NWW580" s="14"/>
      <c r="NWX580" s="14"/>
      <c r="NWY580" s="14"/>
      <c r="NWZ580" s="14"/>
      <c r="NXA580" s="14"/>
      <c r="NXB580" s="14"/>
      <c r="NXC580" s="14"/>
      <c r="NXD580" s="14"/>
      <c r="NXE580" s="14"/>
      <c r="NXF580" s="14"/>
      <c r="NXG580" s="14"/>
      <c r="NXH580" s="14"/>
      <c r="NXI580" s="14"/>
      <c r="NXJ580" s="14"/>
      <c r="NXK580" s="14"/>
      <c r="NXL580" s="14"/>
      <c r="NXM580" s="14"/>
      <c r="NXN580" s="14"/>
      <c r="NXO580" s="14"/>
      <c r="NXP580" s="14"/>
      <c r="NXQ580" s="14"/>
      <c r="NXR580" s="14"/>
      <c r="NXS580" s="14"/>
      <c r="NXT580" s="14"/>
      <c r="NXU580" s="14"/>
      <c r="NXV580" s="14"/>
      <c r="NXW580" s="14"/>
      <c r="NXX580" s="14"/>
      <c r="NXY580" s="14"/>
      <c r="NXZ580" s="14"/>
      <c r="NYA580" s="14"/>
      <c r="NYB580" s="14"/>
      <c r="NYC580" s="14"/>
      <c r="NYD580" s="14"/>
      <c r="NYE580" s="14"/>
      <c r="NYF580" s="14"/>
      <c r="NYG580" s="14"/>
      <c r="NYH580" s="14"/>
      <c r="NYI580" s="14"/>
      <c r="NYJ580" s="14"/>
      <c r="NYK580" s="14"/>
      <c r="NYL580" s="14"/>
      <c r="NYM580" s="14"/>
      <c r="NYN580" s="14"/>
      <c r="NYO580" s="14"/>
      <c r="NYP580" s="14"/>
      <c r="NYQ580" s="14"/>
      <c r="NYR580" s="14"/>
      <c r="NYS580" s="14"/>
      <c r="NYT580" s="14"/>
      <c r="NYU580" s="14"/>
      <c r="NYV580" s="14"/>
      <c r="NYW580" s="14"/>
      <c r="NYX580" s="14"/>
      <c r="NYY580" s="14"/>
      <c r="NYZ580" s="14"/>
      <c r="NZA580" s="14"/>
      <c r="NZB580" s="14"/>
      <c r="NZC580" s="14"/>
      <c r="NZD580" s="14"/>
      <c r="NZE580" s="14"/>
      <c r="NZF580" s="14"/>
      <c r="NZG580" s="14"/>
      <c r="NZH580" s="14"/>
      <c r="NZI580" s="14"/>
      <c r="NZJ580" s="14"/>
      <c r="NZK580" s="14"/>
      <c r="NZL580" s="14"/>
      <c r="NZM580" s="14"/>
      <c r="NZN580" s="14"/>
      <c r="NZO580" s="14"/>
      <c r="NZP580" s="14"/>
      <c r="NZQ580" s="14"/>
      <c r="NZR580" s="14"/>
      <c r="NZS580" s="14"/>
      <c r="NZT580" s="14"/>
      <c r="NZU580" s="14"/>
      <c r="NZV580" s="14"/>
      <c r="NZW580" s="14"/>
      <c r="NZX580" s="14"/>
      <c r="NZY580" s="14"/>
      <c r="NZZ580" s="14"/>
      <c r="OAA580" s="14"/>
      <c r="OAB580" s="14"/>
      <c r="OAC580" s="14"/>
      <c r="OAD580" s="14"/>
      <c r="OAE580" s="14"/>
      <c r="OAF580" s="14"/>
      <c r="OAG580" s="14"/>
      <c r="OAH580" s="14"/>
      <c r="OAI580" s="14"/>
      <c r="OAJ580" s="14"/>
      <c r="OAK580" s="14"/>
      <c r="OAL580" s="14"/>
      <c r="OAM580" s="14"/>
      <c r="OAN580" s="14"/>
      <c r="OAO580" s="14"/>
      <c r="OAP580" s="14"/>
      <c r="OAQ580" s="14"/>
      <c r="OAR580" s="14"/>
      <c r="OAS580" s="14"/>
      <c r="OAT580" s="14"/>
      <c r="OAU580" s="14"/>
      <c r="OAV580" s="14"/>
      <c r="OAW580" s="14"/>
      <c r="OAX580" s="14"/>
      <c r="OAY580" s="14"/>
      <c r="OAZ580" s="14"/>
      <c r="OBA580" s="14"/>
      <c r="OBB580" s="14"/>
      <c r="OBC580" s="14"/>
      <c r="OBD580" s="14"/>
      <c r="OBE580" s="14"/>
      <c r="OBF580" s="14"/>
      <c r="OBG580" s="14"/>
      <c r="OBH580" s="14"/>
      <c r="OBI580" s="14"/>
      <c r="OBJ580" s="14"/>
      <c r="OBK580" s="14"/>
      <c r="OBL580" s="14"/>
      <c r="OBM580" s="14"/>
      <c r="OBN580" s="14"/>
      <c r="OBO580" s="14"/>
      <c r="OBP580" s="14"/>
      <c r="OBQ580" s="14"/>
      <c r="OBR580" s="14"/>
      <c r="OBS580" s="14"/>
      <c r="OBT580" s="14"/>
      <c r="OBU580" s="14"/>
      <c r="OBV580" s="14"/>
      <c r="OBW580" s="14"/>
      <c r="OBX580" s="14"/>
      <c r="OBY580" s="14"/>
      <c r="OBZ580" s="14"/>
      <c r="OCA580" s="14"/>
      <c r="OCB580" s="14"/>
      <c r="OCC580" s="14"/>
      <c r="OCD580" s="14"/>
      <c r="OCE580" s="14"/>
      <c r="OCF580" s="14"/>
      <c r="OCG580" s="14"/>
      <c r="OCH580" s="14"/>
      <c r="OCI580" s="14"/>
      <c r="OCJ580" s="14"/>
      <c r="OCK580" s="14"/>
      <c r="OCL580" s="14"/>
      <c r="OCM580" s="14"/>
      <c r="OCN580" s="14"/>
      <c r="OCO580" s="14"/>
      <c r="OCP580" s="14"/>
      <c r="OCQ580" s="14"/>
      <c r="OCR580" s="14"/>
      <c r="OCS580" s="14"/>
      <c r="OCT580" s="14"/>
      <c r="OCU580" s="14"/>
      <c r="OCV580" s="14"/>
      <c r="OCW580" s="14"/>
      <c r="OCX580" s="14"/>
      <c r="OCY580" s="14"/>
      <c r="OCZ580" s="14"/>
      <c r="ODA580" s="14"/>
      <c r="ODB580" s="14"/>
      <c r="ODC580" s="14"/>
      <c r="ODD580" s="14"/>
      <c r="ODE580" s="14"/>
      <c r="ODF580" s="14"/>
      <c r="ODG580" s="14"/>
      <c r="ODH580" s="14"/>
      <c r="ODI580" s="14"/>
      <c r="ODJ580" s="14"/>
      <c r="ODK580" s="14"/>
      <c r="ODL580" s="14"/>
      <c r="ODM580" s="14"/>
      <c r="ODN580" s="14"/>
      <c r="ODO580" s="14"/>
      <c r="ODP580" s="14"/>
      <c r="ODQ580" s="14"/>
      <c r="ODR580" s="14"/>
      <c r="ODS580" s="14"/>
      <c r="ODT580" s="14"/>
      <c r="ODU580" s="14"/>
      <c r="ODV580" s="14"/>
      <c r="ODW580" s="14"/>
      <c r="ODX580" s="14"/>
      <c r="ODY580" s="14"/>
      <c r="ODZ580" s="14"/>
      <c r="OEA580" s="14"/>
      <c r="OEB580" s="14"/>
      <c r="OEC580" s="14"/>
      <c r="OED580" s="14"/>
      <c r="OEE580" s="14"/>
      <c r="OEF580" s="14"/>
      <c r="OEG580" s="14"/>
      <c r="OEH580" s="14"/>
      <c r="OEI580" s="14"/>
      <c r="OEJ580" s="14"/>
      <c r="OEK580" s="14"/>
      <c r="OEL580" s="14"/>
      <c r="OEM580" s="14"/>
      <c r="OEN580" s="14"/>
      <c r="OEO580" s="14"/>
      <c r="OEP580" s="14"/>
      <c r="OEQ580" s="14"/>
      <c r="OER580" s="14"/>
      <c r="OES580" s="14"/>
      <c r="OET580" s="14"/>
      <c r="OEU580" s="14"/>
      <c r="OEV580" s="14"/>
      <c r="OEW580" s="14"/>
      <c r="OEX580" s="14"/>
      <c r="OEY580" s="14"/>
      <c r="OEZ580" s="14"/>
      <c r="OFA580" s="14"/>
      <c r="OFB580" s="14"/>
      <c r="OFC580" s="14"/>
      <c r="OFD580" s="14"/>
      <c r="OFE580" s="14"/>
      <c r="OFF580" s="14"/>
      <c r="OFG580" s="14"/>
      <c r="OFH580" s="14"/>
      <c r="OFI580" s="14"/>
      <c r="OFJ580" s="14"/>
      <c r="OFK580" s="14"/>
      <c r="OFL580" s="14"/>
      <c r="OFM580" s="14"/>
      <c r="OFN580" s="14"/>
      <c r="OFO580" s="14"/>
      <c r="OFP580" s="14"/>
      <c r="OFQ580" s="14"/>
      <c r="OFR580" s="14"/>
      <c r="OFS580" s="14"/>
      <c r="OFT580" s="14"/>
      <c r="OFU580" s="14"/>
      <c r="OFV580" s="14"/>
      <c r="OFW580" s="14"/>
      <c r="OFX580" s="14"/>
      <c r="OFY580" s="14"/>
      <c r="OFZ580" s="14"/>
      <c r="OGA580" s="14"/>
      <c r="OGB580" s="14"/>
      <c r="OGC580" s="14"/>
      <c r="OGD580" s="14"/>
      <c r="OGE580" s="14"/>
      <c r="OGF580" s="14"/>
      <c r="OGG580" s="14"/>
      <c r="OGH580" s="14"/>
      <c r="OGI580" s="14"/>
      <c r="OGJ580" s="14"/>
      <c r="OGK580" s="14"/>
      <c r="OGL580" s="14"/>
      <c r="OGM580" s="14"/>
      <c r="OGN580" s="14"/>
      <c r="OGO580" s="14"/>
      <c r="OGP580" s="14"/>
      <c r="OGQ580" s="14"/>
      <c r="OGR580" s="14"/>
      <c r="OGS580" s="14"/>
      <c r="OGT580" s="14"/>
      <c r="OGU580" s="14"/>
      <c r="OGV580" s="14"/>
      <c r="OGW580" s="14"/>
      <c r="OGX580" s="14"/>
      <c r="OGY580" s="14"/>
      <c r="OGZ580" s="14"/>
      <c r="OHA580" s="14"/>
      <c r="OHB580" s="14"/>
      <c r="OHC580" s="14"/>
      <c r="OHD580" s="14"/>
      <c r="OHE580" s="14"/>
      <c r="OHF580" s="14"/>
      <c r="OHG580" s="14"/>
      <c r="OHH580" s="14"/>
      <c r="OHI580" s="14"/>
      <c r="OHJ580" s="14"/>
      <c r="OHK580" s="14"/>
      <c r="OHL580" s="14"/>
      <c r="OHM580" s="14"/>
      <c r="OHN580" s="14"/>
      <c r="OHO580" s="14"/>
      <c r="OHP580" s="14"/>
      <c r="OHQ580" s="14"/>
      <c r="OHR580" s="14"/>
      <c r="OHS580" s="14"/>
      <c r="OHT580" s="14"/>
      <c r="OHU580" s="14"/>
      <c r="OHV580" s="14"/>
      <c r="OHW580" s="14"/>
      <c r="OHX580" s="14"/>
      <c r="OHY580" s="14"/>
      <c r="OHZ580" s="14"/>
      <c r="OIA580" s="14"/>
      <c r="OIB580" s="14"/>
      <c r="OIC580" s="14"/>
      <c r="OID580" s="14"/>
      <c r="OIE580" s="14"/>
      <c r="OIF580" s="14"/>
      <c r="OIG580" s="14"/>
      <c r="OIH580" s="14"/>
      <c r="OII580" s="14"/>
      <c r="OIJ580" s="14"/>
      <c r="OIK580" s="14"/>
      <c r="OIL580" s="14"/>
      <c r="OIM580" s="14"/>
      <c r="OIN580" s="14"/>
      <c r="OIO580" s="14"/>
      <c r="OIP580" s="14"/>
      <c r="OIQ580" s="14"/>
      <c r="OIR580" s="14"/>
      <c r="OIS580" s="14"/>
      <c r="OIT580" s="14"/>
      <c r="OIU580" s="14"/>
      <c r="OIV580" s="14"/>
      <c r="OIW580" s="14"/>
      <c r="OIX580" s="14"/>
      <c r="OIY580" s="14"/>
      <c r="OIZ580" s="14"/>
      <c r="OJA580" s="14"/>
      <c r="OJB580" s="14"/>
      <c r="OJC580" s="14"/>
      <c r="OJD580" s="14"/>
      <c r="OJE580" s="14"/>
      <c r="OJF580" s="14"/>
      <c r="OJG580" s="14"/>
      <c r="OJH580" s="14"/>
      <c r="OJI580" s="14"/>
      <c r="OJJ580" s="14"/>
      <c r="OJK580" s="14"/>
      <c r="OJL580" s="14"/>
      <c r="OJM580" s="14"/>
      <c r="OJN580" s="14"/>
      <c r="OJO580" s="14"/>
      <c r="OJP580" s="14"/>
      <c r="OJQ580" s="14"/>
      <c r="OJR580" s="14"/>
      <c r="OJS580" s="14"/>
      <c r="OJT580" s="14"/>
      <c r="OJU580" s="14"/>
      <c r="OJV580" s="14"/>
      <c r="OJW580" s="14"/>
      <c r="OJX580" s="14"/>
      <c r="OJY580" s="14"/>
      <c r="OJZ580" s="14"/>
      <c r="OKA580" s="14"/>
      <c r="OKB580" s="14"/>
      <c r="OKC580" s="14"/>
      <c r="OKD580" s="14"/>
      <c r="OKE580" s="14"/>
      <c r="OKF580" s="14"/>
      <c r="OKG580" s="14"/>
      <c r="OKH580" s="14"/>
      <c r="OKI580" s="14"/>
      <c r="OKJ580" s="14"/>
      <c r="OKK580" s="14"/>
      <c r="OKL580" s="14"/>
      <c r="OKM580" s="14"/>
      <c r="OKN580" s="14"/>
      <c r="OKO580" s="14"/>
      <c r="OKP580" s="14"/>
      <c r="OKQ580" s="14"/>
      <c r="OKR580" s="14"/>
      <c r="OKS580" s="14"/>
      <c r="OKT580" s="14"/>
      <c r="OKU580" s="14"/>
      <c r="OKV580" s="14"/>
      <c r="OKW580" s="14"/>
      <c r="OKX580" s="14"/>
      <c r="OKY580" s="14"/>
      <c r="OKZ580" s="14"/>
      <c r="OLA580" s="14"/>
      <c r="OLB580" s="14"/>
      <c r="OLC580" s="14"/>
      <c r="OLD580" s="14"/>
      <c r="OLE580" s="14"/>
      <c r="OLF580" s="14"/>
      <c r="OLG580" s="14"/>
      <c r="OLH580" s="14"/>
      <c r="OLI580" s="14"/>
      <c r="OLJ580" s="14"/>
      <c r="OLK580" s="14"/>
      <c r="OLL580" s="14"/>
      <c r="OLM580" s="14"/>
      <c r="OLN580" s="14"/>
      <c r="OLO580" s="14"/>
      <c r="OLP580" s="14"/>
      <c r="OLQ580" s="14"/>
      <c r="OLR580" s="14"/>
      <c r="OLS580" s="14"/>
      <c r="OLT580" s="14"/>
      <c r="OLU580" s="14"/>
      <c r="OLV580" s="14"/>
      <c r="OLW580" s="14"/>
      <c r="OLX580" s="14"/>
      <c r="OLY580" s="14"/>
      <c r="OLZ580" s="14"/>
      <c r="OMA580" s="14"/>
      <c r="OMB580" s="14"/>
      <c r="OMC580" s="14"/>
      <c r="OMD580" s="14"/>
      <c r="OME580" s="14"/>
      <c r="OMF580" s="14"/>
      <c r="OMG580" s="14"/>
      <c r="OMH580" s="14"/>
      <c r="OMI580" s="14"/>
      <c r="OMJ580" s="14"/>
      <c r="OMK580" s="14"/>
      <c r="OML580" s="14"/>
      <c r="OMM580" s="14"/>
      <c r="OMN580" s="14"/>
      <c r="OMO580" s="14"/>
      <c r="OMP580" s="14"/>
      <c r="OMQ580" s="14"/>
      <c r="OMR580" s="14"/>
      <c r="OMS580" s="14"/>
      <c r="OMT580" s="14"/>
      <c r="OMU580" s="14"/>
      <c r="OMV580" s="14"/>
      <c r="OMW580" s="14"/>
      <c r="OMX580" s="14"/>
      <c r="OMY580" s="14"/>
      <c r="OMZ580" s="14"/>
      <c r="ONA580" s="14"/>
      <c r="ONB580" s="14"/>
      <c r="ONC580" s="14"/>
      <c r="OND580" s="14"/>
      <c r="ONE580" s="14"/>
      <c r="ONF580" s="14"/>
      <c r="ONG580" s="14"/>
      <c r="ONH580" s="14"/>
      <c r="ONI580" s="14"/>
      <c r="ONJ580" s="14"/>
      <c r="ONK580" s="14"/>
      <c r="ONL580" s="14"/>
      <c r="ONM580" s="14"/>
      <c r="ONN580" s="14"/>
      <c r="ONO580" s="14"/>
      <c r="ONP580" s="14"/>
      <c r="ONQ580" s="14"/>
      <c r="ONR580" s="14"/>
      <c r="ONS580" s="14"/>
      <c r="ONT580" s="14"/>
      <c r="ONU580" s="14"/>
      <c r="ONV580" s="14"/>
      <c r="ONW580" s="14"/>
      <c r="ONX580" s="14"/>
      <c r="ONY580" s="14"/>
      <c r="ONZ580" s="14"/>
      <c r="OOA580" s="14"/>
      <c r="OOB580" s="14"/>
      <c r="OOC580" s="14"/>
      <c r="OOD580" s="14"/>
      <c r="OOE580" s="14"/>
      <c r="OOF580" s="14"/>
      <c r="OOG580" s="14"/>
      <c r="OOH580" s="14"/>
      <c r="OOI580" s="14"/>
      <c r="OOJ580" s="14"/>
      <c r="OOK580" s="14"/>
      <c r="OOL580" s="14"/>
      <c r="OOM580" s="14"/>
      <c r="OON580" s="14"/>
      <c r="OOO580" s="14"/>
      <c r="OOP580" s="14"/>
      <c r="OOQ580" s="14"/>
      <c r="OOR580" s="14"/>
      <c r="OOS580" s="14"/>
      <c r="OOT580" s="14"/>
      <c r="OOU580" s="14"/>
      <c r="OOV580" s="14"/>
      <c r="OOW580" s="14"/>
      <c r="OOX580" s="14"/>
      <c r="OOY580" s="14"/>
      <c r="OOZ580" s="14"/>
      <c r="OPA580" s="14"/>
      <c r="OPB580" s="14"/>
      <c r="OPC580" s="14"/>
      <c r="OPD580" s="14"/>
      <c r="OPE580" s="14"/>
      <c r="OPF580" s="14"/>
      <c r="OPG580" s="14"/>
      <c r="OPH580" s="14"/>
      <c r="OPI580" s="14"/>
      <c r="OPJ580" s="14"/>
      <c r="OPK580" s="14"/>
      <c r="OPL580" s="14"/>
      <c r="OPM580" s="14"/>
      <c r="OPN580" s="14"/>
      <c r="OPO580" s="14"/>
      <c r="OPP580" s="14"/>
      <c r="OPQ580" s="14"/>
      <c r="OPR580" s="14"/>
      <c r="OPS580" s="14"/>
      <c r="OPT580" s="14"/>
      <c r="OPU580" s="14"/>
      <c r="OPV580" s="14"/>
      <c r="OPW580" s="14"/>
      <c r="OPX580" s="14"/>
      <c r="OPY580" s="14"/>
      <c r="OPZ580" s="14"/>
      <c r="OQA580" s="14"/>
      <c r="OQB580" s="14"/>
      <c r="OQC580" s="14"/>
      <c r="OQD580" s="14"/>
      <c r="OQE580" s="14"/>
      <c r="OQF580" s="14"/>
      <c r="OQG580" s="14"/>
      <c r="OQH580" s="14"/>
      <c r="OQI580" s="14"/>
      <c r="OQJ580" s="14"/>
      <c r="OQK580" s="14"/>
      <c r="OQL580" s="14"/>
      <c r="OQM580" s="14"/>
      <c r="OQN580" s="14"/>
      <c r="OQO580" s="14"/>
      <c r="OQP580" s="14"/>
      <c r="OQQ580" s="14"/>
      <c r="OQR580" s="14"/>
      <c r="OQS580" s="14"/>
      <c r="OQT580" s="14"/>
      <c r="OQU580" s="14"/>
      <c r="OQV580" s="14"/>
      <c r="OQW580" s="14"/>
      <c r="OQX580" s="14"/>
      <c r="OQY580" s="14"/>
      <c r="OQZ580" s="14"/>
      <c r="ORA580" s="14"/>
      <c r="ORB580" s="14"/>
      <c r="ORC580" s="14"/>
      <c r="ORD580" s="14"/>
      <c r="ORE580" s="14"/>
      <c r="ORF580" s="14"/>
      <c r="ORG580" s="14"/>
      <c r="ORH580" s="14"/>
      <c r="ORI580" s="14"/>
      <c r="ORJ580" s="14"/>
      <c r="ORK580" s="14"/>
      <c r="ORL580" s="14"/>
      <c r="ORM580" s="14"/>
      <c r="ORN580" s="14"/>
      <c r="ORO580" s="14"/>
      <c r="ORP580" s="14"/>
      <c r="ORQ580" s="14"/>
      <c r="ORR580" s="14"/>
      <c r="ORS580" s="14"/>
      <c r="ORT580" s="14"/>
      <c r="ORU580" s="14"/>
      <c r="ORV580" s="14"/>
      <c r="ORW580" s="14"/>
      <c r="ORX580" s="14"/>
      <c r="ORY580" s="14"/>
      <c r="ORZ580" s="14"/>
      <c r="OSA580" s="14"/>
      <c r="OSB580" s="14"/>
      <c r="OSC580" s="14"/>
      <c r="OSD580" s="14"/>
      <c r="OSE580" s="14"/>
      <c r="OSF580" s="14"/>
      <c r="OSG580" s="14"/>
      <c r="OSH580" s="14"/>
      <c r="OSI580" s="14"/>
      <c r="OSJ580" s="14"/>
      <c r="OSK580" s="14"/>
      <c r="OSL580" s="14"/>
      <c r="OSM580" s="14"/>
      <c r="OSN580" s="14"/>
      <c r="OSO580" s="14"/>
      <c r="OSP580" s="14"/>
      <c r="OSQ580" s="14"/>
      <c r="OSR580" s="14"/>
      <c r="OSS580" s="14"/>
      <c r="OST580" s="14"/>
      <c r="OSU580" s="14"/>
      <c r="OSV580" s="14"/>
      <c r="OSW580" s="14"/>
      <c r="OSX580" s="14"/>
      <c r="OSY580" s="14"/>
      <c r="OSZ580" s="14"/>
      <c r="OTA580" s="14"/>
      <c r="OTB580" s="14"/>
      <c r="OTC580" s="14"/>
      <c r="OTD580" s="14"/>
      <c r="OTE580" s="14"/>
      <c r="OTF580" s="14"/>
      <c r="OTG580" s="14"/>
      <c r="OTH580" s="14"/>
      <c r="OTI580" s="14"/>
      <c r="OTJ580" s="14"/>
      <c r="OTK580" s="14"/>
      <c r="OTL580" s="14"/>
      <c r="OTM580" s="14"/>
      <c r="OTN580" s="14"/>
      <c r="OTO580" s="14"/>
      <c r="OTP580" s="14"/>
      <c r="OTQ580" s="14"/>
      <c r="OTR580" s="14"/>
      <c r="OTS580" s="14"/>
      <c r="OTT580" s="14"/>
      <c r="OTU580" s="14"/>
      <c r="OTV580" s="14"/>
      <c r="OTW580" s="14"/>
      <c r="OTX580" s="14"/>
      <c r="OTY580" s="14"/>
      <c r="OTZ580" s="14"/>
      <c r="OUA580" s="14"/>
      <c r="OUB580" s="14"/>
      <c r="OUC580" s="14"/>
      <c r="OUD580" s="14"/>
      <c r="OUE580" s="14"/>
      <c r="OUF580" s="14"/>
      <c r="OUG580" s="14"/>
      <c r="OUH580" s="14"/>
      <c r="OUI580" s="14"/>
      <c r="OUJ580" s="14"/>
      <c r="OUK580" s="14"/>
      <c r="OUL580" s="14"/>
      <c r="OUM580" s="14"/>
      <c r="OUN580" s="14"/>
      <c r="OUO580" s="14"/>
      <c r="OUP580" s="14"/>
      <c r="OUQ580" s="14"/>
      <c r="OUR580" s="14"/>
      <c r="OUS580" s="14"/>
      <c r="OUT580" s="14"/>
      <c r="OUU580" s="14"/>
      <c r="OUV580" s="14"/>
      <c r="OUW580" s="14"/>
      <c r="OUX580" s="14"/>
      <c r="OUY580" s="14"/>
      <c r="OUZ580" s="14"/>
      <c r="OVA580" s="14"/>
      <c r="OVB580" s="14"/>
      <c r="OVC580" s="14"/>
      <c r="OVD580" s="14"/>
      <c r="OVE580" s="14"/>
      <c r="OVF580" s="14"/>
      <c r="OVG580" s="14"/>
      <c r="OVH580" s="14"/>
      <c r="OVI580" s="14"/>
      <c r="OVJ580" s="14"/>
      <c r="OVK580" s="14"/>
      <c r="OVL580" s="14"/>
      <c r="OVM580" s="14"/>
      <c r="OVN580" s="14"/>
      <c r="OVO580" s="14"/>
      <c r="OVP580" s="14"/>
      <c r="OVQ580" s="14"/>
      <c r="OVR580" s="14"/>
      <c r="OVS580" s="14"/>
      <c r="OVT580" s="14"/>
      <c r="OVU580" s="14"/>
      <c r="OVV580" s="14"/>
      <c r="OVW580" s="14"/>
      <c r="OVX580" s="14"/>
      <c r="OVY580" s="14"/>
      <c r="OVZ580" s="14"/>
      <c r="OWA580" s="14"/>
      <c r="OWB580" s="14"/>
      <c r="OWC580" s="14"/>
      <c r="OWD580" s="14"/>
      <c r="OWE580" s="14"/>
      <c r="OWF580" s="14"/>
      <c r="OWG580" s="14"/>
      <c r="OWH580" s="14"/>
      <c r="OWI580" s="14"/>
      <c r="OWJ580" s="14"/>
      <c r="OWK580" s="14"/>
      <c r="OWL580" s="14"/>
      <c r="OWM580" s="14"/>
      <c r="OWN580" s="14"/>
      <c r="OWO580" s="14"/>
      <c r="OWP580" s="14"/>
      <c r="OWQ580" s="14"/>
      <c r="OWR580" s="14"/>
      <c r="OWS580" s="14"/>
      <c r="OWT580" s="14"/>
      <c r="OWU580" s="14"/>
      <c r="OWV580" s="14"/>
      <c r="OWW580" s="14"/>
      <c r="OWX580" s="14"/>
      <c r="OWY580" s="14"/>
      <c r="OWZ580" s="14"/>
      <c r="OXA580" s="14"/>
      <c r="OXB580" s="14"/>
      <c r="OXC580" s="14"/>
      <c r="OXD580" s="14"/>
      <c r="OXE580" s="14"/>
      <c r="OXF580" s="14"/>
      <c r="OXG580" s="14"/>
      <c r="OXH580" s="14"/>
      <c r="OXI580" s="14"/>
      <c r="OXJ580" s="14"/>
      <c r="OXK580" s="14"/>
      <c r="OXL580" s="14"/>
      <c r="OXM580" s="14"/>
      <c r="OXN580" s="14"/>
      <c r="OXO580" s="14"/>
      <c r="OXP580" s="14"/>
      <c r="OXQ580" s="14"/>
      <c r="OXR580" s="14"/>
      <c r="OXS580" s="14"/>
      <c r="OXT580" s="14"/>
      <c r="OXU580" s="14"/>
      <c r="OXV580" s="14"/>
      <c r="OXW580" s="14"/>
      <c r="OXX580" s="14"/>
      <c r="OXY580" s="14"/>
      <c r="OXZ580" s="14"/>
      <c r="OYA580" s="14"/>
      <c r="OYB580" s="14"/>
      <c r="OYC580" s="14"/>
      <c r="OYD580" s="14"/>
      <c r="OYE580" s="14"/>
      <c r="OYF580" s="14"/>
      <c r="OYG580" s="14"/>
      <c r="OYH580" s="14"/>
      <c r="OYI580" s="14"/>
      <c r="OYJ580" s="14"/>
      <c r="OYK580" s="14"/>
      <c r="OYL580" s="14"/>
      <c r="OYM580" s="14"/>
      <c r="OYN580" s="14"/>
      <c r="OYO580" s="14"/>
      <c r="OYP580" s="14"/>
      <c r="OYQ580" s="14"/>
      <c r="OYR580" s="14"/>
      <c r="OYS580" s="14"/>
      <c r="OYT580" s="14"/>
      <c r="OYU580" s="14"/>
      <c r="OYV580" s="14"/>
      <c r="OYW580" s="14"/>
      <c r="OYX580" s="14"/>
      <c r="OYY580" s="14"/>
      <c r="OYZ580" s="14"/>
      <c r="OZA580" s="14"/>
      <c r="OZB580" s="14"/>
      <c r="OZC580" s="14"/>
      <c r="OZD580" s="14"/>
      <c r="OZE580" s="14"/>
      <c r="OZF580" s="14"/>
      <c r="OZG580" s="14"/>
      <c r="OZH580" s="14"/>
      <c r="OZI580" s="14"/>
      <c r="OZJ580" s="14"/>
      <c r="OZK580" s="14"/>
      <c r="OZL580" s="14"/>
      <c r="OZM580" s="14"/>
      <c r="OZN580" s="14"/>
      <c r="OZO580" s="14"/>
      <c r="OZP580" s="14"/>
      <c r="OZQ580" s="14"/>
      <c r="OZR580" s="14"/>
      <c r="OZS580" s="14"/>
      <c r="OZT580" s="14"/>
      <c r="OZU580" s="14"/>
      <c r="OZV580" s="14"/>
      <c r="OZW580" s="14"/>
      <c r="OZX580" s="14"/>
      <c r="OZY580" s="14"/>
      <c r="OZZ580" s="14"/>
      <c r="PAA580" s="14"/>
      <c r="PAB580" s="14"/>
      <c r="PAC580" s="14"/>
      <c r="PAD580" s="14"/>
      <c r="PAE580" s="14"/>
      <c r="PAF580" s="14"/>
      <c r="PAG580" s="14"/>
      <c r="PAH580" s="14"/>
      <c r="PAI580" s="14"/>
      <c r="PAJ580" s="14"/>
      <c r="PAK580" s="14"/>
      <c r="PAL580" s="14"/>
      <c r="PAM580" s="14"/>
      <c r="PAN580" s="14"/>
      <c r="PAO580" s="14"/>
      <c r="PAP580" s="14"/>
      <c r="PAQ580" s="14"/>
      <c r="PAR580" s="14"/>
      <c r="PAS580" s="14"/>
      <c r="PAT580" s="14"/>
      <c r="PAU580" s="14"/>
      <c r="PAV580" s="14"/>
      <c r="PAW580" s="14"/>
      <c r="PAX580" s="14"/>
      <c r="PAY580" s="14"/>
      <c r="PAZ580" s="14"/>
      <c r="PBA580" s="14"/>
      <c r="PBB580" s="14"/>
      <c r="PBC580" s="14"/>
      <c r="PBD580" s="14"/>
      <c r="PBE580" s="14"/>
      <c r="PBF580" s="14"/>
      <c r="PBG580" s="14"/>
      <c r="PBH580" s="14"/>
      <c r="PBI580" s="14"/>
      <c r="PBJ580" s="14"/>
      <c r="PBK580" s="14"/>
      <c r="PBL580" s="14"/>
      <c r="PBM580" s="14"/>
      <c r="PBN580" s="14"/>
      <c r="PBO580" s="14"/>
      <c r="PBP580" s="14"/>
      <c r="PBQ580" s="14"/>
      <c r="PBR580" s="14"/>
      <c r="PBS580" s="14"/>
      <c r="PBT580" s="14"/>
      <c r="PBU580" s="14"/>
      <c r="PBV580" s="14"/>
      <c r="PBW580" s="14"/>
      <c r="PBX580" s="14"/>
      <c r="PBY580" s="14"/>
      <c r="PBZ580" s="14"/>
      <c r="PCA580" s="14"/>
      <c r="PCB580" s="14"/>
      <c r="PCC580" s="14"/>
      <c r="PCD580" s="14"/>
      <c r="PCE580" s="14"/>
      <c r="PCF580" s="14"/>
      <c r="PCG580" s="14"/>
      <c r="PCH580" s="14"/>
      <c r="PCI580" s="14"/>
      <c r="PCJ580" s="14"/>
      <c r="PCK580" s="14"/>
      <c r="PCL580" s="14"/>
      <c r="PCM580" s="14"/>
      <c r="PCN580" s="14"/>
      <c r="PCO580" s="14"/>
      <c r="PCP580" s="14"/>
      <c r="PCQ580" s="14"/>
      <c r="PCR580" s="14"/>
      <c r="PCS580" s="14"/>
      <c r="PCT580" s="14"/>
      <c r="PCU580" s="14"/>
      <c r="PCV580" s="14"/>
      <c r="PCW580" s="14"/>
      <c r="PCX580" s="14"/>
      <c r="PCY580" s="14"/>
      <c r="PCZ580" s="14"/>
      <c r="PDA580" s="14"/>
      <c r="PDB580" s="14"/>
      <c r="PDC580" s="14"/>
      <c r="PDD580" s="14"/>
      <c r="PDE580" s="14"/>
      <c r="PDF580" s="14"/>
      <c r="PDG580" s="14"/>
      <c r="PDH580" s="14"/>
      <c r="PDI580" s="14"/>
      <c r="PDJ580" s="14"/>
      <c r="PDK580" s="14"/>
      <c r="PDL580" s="14"/>
      <c r="PDM580" s="14"/>
      <c r="PDN580" s="14"/>
      <c r="PDO580" s="14"/>
      <c r="PDP580" s="14"/>
      <c r="PDQ580" s="14"/>
      <c r="PDR580" s="14"/>
      <c r="PDS580" s="14"/>
      <c r="PDT580" s="14"/>
      <c r="PDU580" s="14"/>
      <c r="PDV580" s="14"/>
      <c r="PDW580" s="14"/>
      <c r="PDX580" s="14"/>
      <c r="PDY580" s="14"/>
      <c r="PDZ580" s="14"/>
      <c r="PEA580" s="14"/>
      <c r="PEB580" s="14"/>
      <c r="PEC580" s="14"/>
      <c r="PED580" s="14"/>
      <c r="PEE580" s="14"/>
      <c r="PEF580" s="14"/>
      <c r="PEG580" s="14"/>
      <c r="PEH580" s="14"/>
      <c r="PEI580" s="14"/>
      <c r="PEJ580" s="14"/>
      <c r="PEK580" s="14"/>
      <c r="PEL580" s="14"/>
      <c r="PEM580" s="14"/>
      <c r="PEN580" s="14"/>
      <c r="PEO580" s="14"/>
      <c r="PEP580" s="14"/>
      <c r="PEQ580" s="14"/>
      <c r="PER580" s="14"/>
      <c r="PES580" s="14"/>
      <c r="PET580" s="14"/>
      <c r="PEU580" s="14"/>
      <c r="PEV580" s="14"/>
      <c r="PEW580" s="14"/>
      <c r="PEX580" s="14"/>
      <c r="PEY580" s="14"/>
      <c r="PEZ580" s="14"/>
      <c r="PFA580" s="14"/>
      <c r="PFB580" s="14"/>
      <c r="PFC580" s="14"/>
      <c r="PFD580" s="14"/>
      <c r="PFE580" s="14"/>
      <c r="PFF580" s="14"/>
      <c r="PFG580" s="14"/>
      <c r="PFH580" s="14"/>
      <c r="PFI580" s="14"/>
      <c r="PFJ580" s="14"/>
      <c r="PFK580" s="14"/>
      <c r="PFL580" s="14"/>
      <c r="PFM580" s="14"/>
      <c r="PFN580" s="14"/>
      <c r="PFO580" s="14"/>
      <c r="PFP580" s="14"/>
      <c r="PFQ580" s="14"/>
      <c r="PFR580" s="14"/>
      <c r="PFS580" s="14"/>
      <c r="PFT580" s="14"/>
      <c r="PFU580" s="14"/>
      <c r="PFV580" s="14"/>
      <c r="PFW580" s="14"/>
      <c r="PFX580" s="14"/>
      <c r="PFY580" s="14"/>
      <c r="PFZ580" s="14"/>
      <c r="PGA580" s="14"/>
      <c r="PGB580" s="14"/>
      <c r="PGC580" s="14"/>
      <c r="PGD580" s="14"/>
      <c r="PGE580" s="14"/>
      <c r="PGF580" s="14"/>
      <c r="PGG580" s="14"/>
      <c r="PGH580" s="14"/>
      <c r="PGI580" s="14"/>
      <c r="PGJ580" s="14"/>
      <c r="PGK580" s="14"/>
      <c r="PGL580" s="14"/>
      <c r="PGM580" s="14"/>
      <c r="PGN580" s="14"/>
      <c r="PGO580" s="14"/>
      <c r="PGP580" s="14"/>
      <c r="PGQ580" s="14"/>
      <c r="PGR580" s="14"/>
      <c r="PGS580" s="14"/>
      <c r="PGT580" s="14"/>
      <c r="PGU580" s="14"/>
      <c r="PGV580" s="14"/>
      <c r="PGW580" s="14"/>
      <c r="PGX580" s="14"/>
      <c r="PGY580" s="14"/>
      <c r="PGZ580" s="14"/>
      <c r="PHA580" s="14"/>
      <c r="PHB580" s="14"/>
      <c r="PHC580" s="14"/>
      <c r="PHD580" s="14"/>
      <c r="PHE580" s="14"/>
      <c r="PHF580" s="14"/>
      <c r="PHG580" s="14"/>
      <c r="PHH580" s="14"/>
      <c r="PHI580" s="14"/>
      <c r="PHJ580" s="14"/>
      <c r="PHK580" s="14"/>
      <c r="PHL580" s="14"/>
      <c r="PHM580" s="14"/>
      <c r="PHN580" s="14"/>
      <c r="PHO580" s="14"/>
      <c r="PHP580" s="14"/>
      <c r="PHQ580" s="14"/>
      <c r="PHR580" s="14"/>
      <c r="PHS580" s="14"/>
      <c r="PHT580" s="14"/>
      <c r="PHU580" s="14"/>
      <c r="PHV580" s="14"/>
      <c r="PHW580" s="14"/>
      <c r="PHX580" s="14"/>
      <c r="PHY580" s="14"/>
      <c r="PHZ580" s="14"/>
      <c r="PIA580" s="14"/>
      <c r="PIB580" s="14"/>
      <c r="PIC580" s="14"/>
      <c r="PID580" s="14"/>
      <c r="PIE580" s="14"/>
      <c r="PIF580" s="14"/>
      <c r="PIG580" s="14"/>
      <c r="PIH580" s="14"/>
      <c r="PII580" s="14"/>
      <c r="PIJ580" s="14"/>
      <c r="PIK580" s="14"/>
      <c r="PIL580" s="14"/>
      <c r="PIM580" s="14"/>
      <c r="PIN580" s="14"/>
      <c r="PIO580" s="14"/>
      <c r="PIP580" s="14"/>
      <c r="PIQ580" s="14"/>
      <c r="PIR580" s="14"/>
      <c r="PIS580" s="14"/>
      <c r="PIT580" s="14"/>
      <c r="PIU580" s="14"/>
      <c r="PIV580" s="14"/>
      <c r="PIW580" s="14"/>
      <c r="PIX580" s="14"/>
      <c r="PIY580" s="14"/>
      <c r="PIZ580" s="14"/>
      <c r="PJA580" s="14"/>
      <c r="PJB580" s="14"/>
      <c r="PJC580" s="14"/>
      <c r="PJD580" s="14"/>
      <c r="PJE580" s="14"/>
      <c r="PJF580" s="14"/>
      <c r="PJG580" s="14"/>
      <c r="PJH580" s="14"/>
      <c r="PJI580" s="14"/>
      <c r="PJJ580" s="14"/>
      <c r="PJK580" s="14"/>
      <c r="PJL580" s="14"/>
      <c r="PJM580" s="14"/>
      <c r="PJN580" s="14"/>
      <c r="PJO580" s="14"/>
      <c r="PJP580" s="14"/>
      <c r="PJQ580" s="14"/>
      <c r="PJR580" s="14"/>
      <c r="PJS580" s="14"/>
      <c r="PJT580" s="14"/>
      <c r="PJU580" s="14"/>
      <c r="PJV580" s="14"/>
      <c r="PJW580" s="14"/>
      <c r="PJX580" s="14"/>
      <c r="PJY580" s="14"/>
      <c r="PJZ580" s="14"/>
      <c r="PKA580" s="14"/>
      <c r="PKB580" s="14"/>
      <c r="PKC580" s="14"/>
      <c r="PKD580" s="14"/>
      <c r="PKE580" s="14"/>
      <c r="PKF580" s="14"/>
      <c r="PKG580" s="14"/>
      <c r="PKH580" s="14"/>
      <c r="PKI580" s="14"/>
      <c r="PKJ580" s="14"/>
      <c r="PKK580" s="14"/>
      <c r="PKL580" s="14"/>
      <c r="PKM580" s="14"/>
      <c r="PKN580" s="14"/>
      <c r="PKO580" s="14"/>
      <c r="PKP580" s="14"/>
      <c r="PKQ580" s="14"/>
      <c r="PKR580" s="14"/>
      <c r="PKS580" s="14"/>
      <c r="PKT580" s="14"/>
      <c r="PKU580" s="14"/>
      <c r="PKV580" s="14"/>
      <c r="PKW580" s="14"/>
      <c r="PKX580" s="14"/>
      <c r="PKY580" s="14"/>
      <c r="PKZ580" s="14"/>
      <c r="PLA580" s="14"/>
      <c r="PLB580" s="14"/>
      <c r="PLC580" s="14"/>
      <c r="PLD580" s="14"/>
      <c r="PLE580" s="14"/>
      <c r="PLF580" s="14"/>
      <c r="PLG580" s="14"/>
      <c r="PLH580" s="14"/>
      <c r="PLI580" s="14"/>
      <c r="PLJ580" s="14"/>
      <c r="PLK580" s="14"/>
      <c r="PLL580" s="14"/>
      <c r="PLM580" s="14"/>
      <c r="PLN580" s="14"/>
      <c r="PLO580" s="14"/>
      <c r="PLP580" s="14"/>
      <c r="PLQ580" s="14"/>
      <c r="PLR580" s="14"/>
      <c r="PLS580" s="14"/>
      <c r="PLT580" s="14"/>
      <c r="PLU580" s="14"/>
      <c r="PLV580" s="14"/>
      <c r="PLW580" s="14"/>
      <c r="PLX580" s="14"/>
      <c r="PLY580" s="14"/>
      <c r="PLZ580" s="14"/>
      <c r="PMA580" s="14"/>
      <c r="PMB580" s="14"/>
      <c r="PMC580" s="14"/>
      <c r="PMD580" s="14"/>
      <c r="PME580" s="14"/>
      <c r="PMF580" s="14"/>
      <c r="PMG580" s="14"/>
      <c r="PMH580" s="14"/>
      <c r="PMI580" s="14"/>
      <c r="PMJ580" s="14"/>
      <c r="PMK580" s="14"/>
      <c r="PML580" s="14"/>
      <c r="PMM580" s="14"/>
      <c r="PMN580" s="14"/>
      <c r="PMO580" s="14"/>
      <c r="PMP580" s="14"/>
      <c r="PMQ580" s="14"/>
      <c r="PMR580" s="14"/>
      <c r="PMS580" s="14"/>
      <c r="PMT580" s="14"/>
      <c r="PMU580" s="14"/>
      <c r="PMV580" s="14"/>
      <c r="PMW580" s="14"/>
      <c r="PMX580" s="14"/>
      <c r="PMY580" s="14"/>
      <c r="PMZ580" s="14"/>
      <c r="PNA580" s="14"/>
      <c r="PNB580" s="14"/>
      <c r="PNC580" s="14"/>
      <c r="PND580" s="14"/>
      <c r="PNE580" s="14"/>
      <c r="PNF580" s="14"/>
      <c r="PNG580" s="14"/>
      <c r="PNH580" s="14"/>
      <c r="PNI580" s="14"/>
      <c r="PNJ580" s="14"/>
      <c r="PNK580" s="14"/>
      <c r="PNL580" s="14"/>
      <c r="PNM580" s="14"/>
      <c r="PNN580" s="14"/>
      <c r="PNO580" s="14"/>
      <c r="PNP580" s="14"/>
      <c r="PNQ580" s="14"/>
      <c r="PNR580" s="14"/>
      <c r="PNS580" s="14"/>
      <c r="PNT580" s="14"/>
      <c r="PNU580" s="14"/>
      <c r="PNV580" s="14"/>
      <c r="PNW580" s="14"/>
      <c r="PNX580" s="14"/>
      <c r="PNY580" s="14"/>
      <c r="PNZ580" s="14"/>
      <c r="POA580" s="14"/>
      <c r="POB580" s="14"/>
      <c r="POC580" s="14"/>
      <c r="POD580" s="14"/>
      <c r="POE580" s="14"/>
      <c r="POF580" s="14"/>
      <c r="POG580" s="14"/>
      <c r="POH580" s="14"/>
      <c r="POI580" s="14"/>
      <c r="POJ580" s="14"/>
      <c r="POK580" s="14"/>
      <c r="POL580" s="14"/>
      <c r="POM580" s="14"/>
      <c r="PON580" s="14"/>
      <c r="POO580" s="14"/>
      <c r="POP580" s="14"/>
      <c r="POQ580" s="14"/>
      <c r="POR580" s="14"/>
      <c r="POS580" s="14"/>
      <c r="POT580" s="14"/>
      <c r="POU580" s="14"/>
      <c r="POV580" s="14"/>
      <c r="POW580" s="14"/>
      <c r="POX580" s="14"/>
      <c r="POY580" s="14"/>
      <c r="POZ580" s="14"/>
      <c r="PPA580" s="14"/>
      <c r="PPB580" s="14"/>
      <c r="PPC580" s="14"/>
      <c r="PPD580" s="14"/>
      <c r="PPE580" s="14"/>
      <c r="PPF580" s="14"/>
      <c r="PPG580" s="14"/>
      <c r="PPH580" s="14"/>
      <c r="PPI580" s="14"/>
      <c r="PPJ580" s="14"/>
      <c r="PPK580" s="14"/>
      <c r="PPL580" s="14"/>
      <c r="PPM580" s="14"/>
      <c r="PPN580" s="14"/>
      <c r="PPO580" s="14"/>
      <c r="PPP580" s="14"/>
      <c r="PPQ580" s="14"/>
      <c r="PPR580" s="14"/>
      <c r="PPS580" s="14"/>
      <c r="PPT580" s="14"/>
      <c r="PPU580" s="14"/>
      <c r="PPV580" s="14"/>
      <c r="PPW580" s="14"/>
      <c r="PPX580" s="14"/>
      <c r="PPY580" s="14"/>
      <c r="PPZ580" s="14"/>
      <c r="PQA580" s="14"/>
      <c r="PQB580" s="14"/>
      <c r="PQC580" s="14"/>
      <c r="PQD580" s="14"/>
      <c r="PQE580" s="14"/>
      <c r="PQF580" s="14"/>
      <c r="PQG580" s="14"/>
      <c r="PQH580" s="14"/>
      <c r="PQI580" s="14"/>
      <c r="PQJ580" s="14"/>
      <c r="PQK580" s="14"/>
      <c r="PQL580" s="14"/>
      <c r="PQM580" s="14"/>
      <c r="PQN580" s="14"/>
      <c r="PQO580" s="14"/>
      <c r="PQP580" s="14"/>
      <c r="PQQ580" s="14"/>
      <c r="PQR580" s="14"/>
      <c r="PQS580" s="14"/>
      <c r="PQT580" s="14"/>
      <c r="PQU580" s="14"/>
      <c r="PQV580" s="14"/>
      <c r="PQW580" s="14"/>
      <c r="PQX580" s="14"/>
      <c r="PQY580" s="14"/>
      <c r="PQZ580" s="14"/>
      <c r="PRA580" s="14"/>
      <c r="PRB580" s="14"/>
      <c r="PRC580" s="14"/>
      <c r="PRD580" s="14"/>
      <c r="PRE580" s="14"/>
      <c r="PRF580" s="14"/>
      <c r="PRG580" s="14"/>
      <c r="PRH580" s="14"/>
      <c r="PRI580" s="14"/>
      <c r="PRJ580" s="14"/>
      <c r="PRK580" s="14"/>
      <c r="PRL580" s="14"/>
      <c r="PRM580" s="14"/>
      <c r="PRN580" s="14"/>
      <c r="PRO580" s="14"/>
      <c r="PRP580" s="14"/>
      <c r="PRQ580" s="14"/>
      <c r="PRR580" s="14"/>
      <c r="PRS580" s="14"/>
      <c r="PRT580" s="14"/>
      <c r="PRU580" s="14"/>
      <c r="PRV580" s="14"/>
      <c r="PRW580" s="14"/>
      <c r="PRX580" s="14"/>
      <c r="PRY580" s="14"/>
      <c r="PRZ580" s="14"/>
      <c r="PSA580" s="14"/>
      <c r="PSB580" s="14"/>
      <c r="PSC580" s="14"/>
      <c r="PSD580" s="14"/>
      <c r="PSE580" s="14"/>
      <c r="PSF580" s="14"/>
      <c r="PSG580" s="14"/>
      <c r="PSH580" s="14"/>
      <c r="PSI580" s="14"/>
      <c r="PSJ580" s="14"/>
      <c r="PSK580" s="14"/>
      <c r="PSL580" s="14"/>
      <c r="PSM580" s="14"/>
      <c r="PSN580" s="14"/>
      <c r="PSO580" s="14"/>
      <c r="PSP580" s="14"/>
      <c r="PSQ580" s="14"/>
      <c r="PSR580" s="14"/>
      <c r="PSS580" s="14"/>
      <c r="PST580" s="14"/>
      <c r="PSU580" s="14"/>
      <c r="PSV580" s="14"/>
      <c r="PSW580" s="14"/>
      <c r="PSX580" s="14"/>
      <c r="PSY580" s="14"/>
      <c r="PSZ580" s="14"/>
      <c r="PTA580" s="14"/>
      <c r="PTB580" s="14"/>
      <c r="PTC580" s="14"/>
      <c r="PTD580" s="14"/>
      <c r="PTE580" s="14"/>
      <c r="PTF580" s="14"/>
      <c r="PTG580" s="14"/>
      <c r="PTH580" s="14"/>
      <c r="PTI580" s="14"/>
      <c r="PTJ580" s="14"/>
      <c r="PTK580" s="14"/>
      <c r="PTL580" s="14"/>
      <c r="PTM580" s="14"/>
      <c r="PTN580" s="14"/>
      <c r="PTO580" s="14"/>
      <c r="PTP580" s="14"/>
      <c r="PTQ580" s="14"/>
      <c r="PTR580" s="14"/>
      <c r="PTS580" s="14"/>
      <c r="PTT580" s="14"/>
      <c r="PTU580" s="14"/>
      <c r="PTV580" s="14"/>
      <c r="PTW580" s="14"/>
      <c r="PTX580" s="14"/>
      <c r="PTY580" s="14"/>
      <c r="PTZ580" s="14"/>
      <c r="PUA580" s="14"/>
      <c r="PUB580" s="14"/>
      <c r="PUC580" s="14"/>
      <c r="PUD580" s="14"/>
      <c r="PUE580" s="14"/>
      <c r="PUF580" s="14"/>
      <c r="PUG580" s="14"/>
      <c r="PUH580" s="14"/>
      <c r="PUI580" s="14"/>
      <c r="PUJ580" s="14"/>
      <c r="PUK580" s="14"/>
      <c r="PUL580" s="14"/>
      <c r="PUM580" s="14"/>
      <c r="PUN580" s="14"/>
      <c r="PUO580" s="14"/>
      <c r="PUP580" s="14"/>
      <c r="PUQ580" s="14"/>
      <c r="PUR580" s="14"/>
      <c r="PUS580" s="14"/>
      <c r="PUT580" s="14"/>
      <c r="PUU580" s="14"/>
      <c r="PUV580" s="14"/>
      <c r="PUW580" s="14"/>
      <c r="PUX580" s="14"/>
      <c r="PUY580" s="14"/>
      <c r="PUZ580" s="14"/>
      <c r="PVA580" s="14"/>
      <c r="PVB580" s="14"/>
      <c r="PVC580" s="14"/>
      <c r="PVD580" s="14"/>
      <c r="PVE580" s="14"/>
      <c r="PVF580" s="14"/>
      <c r="PVG580" s="14"/>
      <c r="PVH580" s="14"/>
      <c r="PVI580" s="14"/>
      <c r="PVJ580" s="14"/>
      <c r="PVK580" s="14"/>
      <c r="PVL580" s="14"/>
      <c r="PVM580" s="14"/>
      <c r="PVN580" s="14"/>
      <c r="PVO580" s="14"/>
      <c r="PVP580" s="14"/>
      <c r="PVQ580" s="14"/>
      <c r="PVR580" s="14"/>
      <c r="PVS580" s="14"/>
      <c r="PVT580" s="14"/>
      <c r="PVU580" s="14"/>
      <c r="PVV580" s="14"/>
      <c r="PVW580" s="14"/>
      <c r="PVX580" s="14"/>
      <c r="PVY580" s="14"/>
      <c r="PVZ580" s="14"/>
      <c r="PWA580" s="14"/>
      <c r="PWB580" s="14"/>
      <c r="PWC580" s="14"/>
      <c r="PWD580" s="14"/>
      <c r="PWE580" s="14"/>
      <c r="PWF580" s="14"/>
      <c r="PWG580" s="14"/>
      <c r="PWH580" s="14"/>
      <c r="PWI580" s="14"/>
      <c r="PWJ580" s="14"/>
      <c r="PWK580" s="14"/>
      <c r="PWL580" s="14"/>
      <c r="PWM580" s="14"/>
      <c r="PWN580" s="14"/>
      <c r="PWO580" s="14"/>
      <c r="PWP580" s="14"/>
      <c r="PWQ580" s="14"/>
      <c r="PWR580" s="14"/>
      <c r="PWS580" s="14"/>
      <c r="PWT580" s="14"/>
      <c r="PWU580" s="14"/>
      <c r="PWV580" s="14"/>
      <c r="PWW580" s="14"/>
      <c r="PWX580" s="14"/>
      <c r="PWY580" s="14"/>
      <c r="PWZ580" s="14"/>
      <c r="PXA580" s="14"/>
      <c r="PXB580" s="14"/>
      <c r="PXC580" s="14"/>
      <c r="PXD580" s="14"/>
      <c r="PXE580" s="14"/>
      <c r="PXF580" s="14"/>
      <c r="PXG580" s="14"/>
      <c r="PXH580" s="14"/>
      <c r="PXI580" s="14"/>
      <c r="PXJ580" s="14"/>
      <c r="PXK580" s="14"/>
      <c r="PXL580" s="14"/>
      <c r="PXM580" s="14"/>
      <c r="PXN580" s="14"/>
      <c r="PXO580" s="14"/>
      <c r="PXP580" s="14"/>
      <c r="PXQ580" s="14"/>
      <c r="PXR580" s="14"/>
      <c r="PXS580" s="14"/>
      <c r="PXT580" s="14"/>
      <c r="PXU580" s="14"/>
      <c r="PXV580" s="14"/>
      <c r="PXW580" s="14"/>
      <c r="PXX580" s="14"/>
      <c r="PXY580" s="14"/>
      <c r="PXZ580" s="14"/>
      <c r="PYA580" s="14"/>
      <c r="PYB580" s="14"/>
      <c r="PYC580" s="14"/>
      <c r="PYD580" s="14"/>
      <c r="PYE580" s="14"/>
      <c r="PYF580" s="14"/>
      <c r="PYG580" s="14"/>
      <c r="PYH580" s="14"/>
      <c r="PYI580" s="14"/>
      <c r="PYJ580" s="14"/>
      <c r="PYK580" s="14"/>
      <c r="PYL580" s="14"/>
      <c r="PYM580" s="14"/>
      <c r="PYN580" s="14"/>
      <c r="PYO580" s="14"/>
      <c r="PYP580" s="14"/>
      <c r="PYQ580" s="14"/>
      <c r="PYR580" s="14"/>
      <c r="PYS580" s="14"/>
      <c r="PYT580" s="14"/>
      <c r="PYU580" s="14"/>
      <c r="PYV580" s="14"/>
      <c r="PYW580" s="14"/>
      <c r="PYX580" s="14"/>
      <c r="PYY580" s="14"/>
      <c r="PYZ580" s="14"/>
      <c r="PZA580" s="14"/>
      <c r="PZB580" s="14"/>
      <c r="PZC580" s="14"/>
      <c r="PZD580" s="14"/>
      <c r="PZE580" s="14"/>
      <c r="PZF580" s="14"/>
      <c r="PZG580" s="14"/>
      <c r="PZH580" s="14"/>
      <c r="PZI580" s="14"/>
      <c r="PZJ580" s="14"/>
      <c r="PZK580" s="14"/>
      <c r="PZL580" s="14"/>
      <c r="PZM580" s="14"/>
      <c r="PZN580" s="14"/>
      <c r="PZO580" s="14"/>
      <c r="PZP580" s="14"/>
      <c r="PZQ580" s="14"/>
      <c r="PZR580" s="14"/>
      <c r="PZS580" s="14"/>
      <c r="PZT580" s="14"/>
      <c r="PZU580" s="14"/>
      <c r="PZV580" s="14"/>
      <c r="PZW580" s="14"/>
      <c r="PZX580" s="14"/>
      <c r="PZY580" s="14"/>
      <c r="PZZ580" s="14"/>
      <c r="QAA580" s="14"/>
      <c r="QAB580" s="14"/>
      <c r="QAC580" s="14"/>
      <c r="QAD580" s="14"/>
      <c r="QAE580" s="14"/>
      <c r="QAF580" s="14"/>
      <c r="QAG580" s="14"/>
      <c r="QAH580" s="14"/>
      <c r="QAI580" s="14"/>
      <c r="QAJ580" s="14"/>
      <c r="QAK580" s="14"/>
      <c r="QAL580" s="14"/>
      <c r="QAM580" s="14"/>
      <c r="QAN580" s="14"/>
      <c r="QAO580" s="14"/>
      <c r="QAP580" s="14"/>
      <c r="QAQ580" s="14"/>
      <c r="QAR580" s="14"/>
      <c r="QAS580" s="14"/>
      <c r="QAT580" s="14"/>
      <c r="QAU580" s="14"/>
      <c r="QAV580" s="14"/>
      <c r="QAW580" s="14"/>
      <c r="QAX580" s="14"/>
      <c r="QAY580" s="14"/>
      <c r="QAZ580" s="14"/>
      <c r="QBA580" s="14"/>
      <c r="QBB580" s="14"/>
      <c r="QBC580" s="14"/>
      <c r="QBD580" s="14"/>
      <c r="QBE580" s="14"/>
      <c r="QBF580" s="14"/>
      <c r="QBG580" s="14"/>
      <c r="QBH580" s="14"/>
      <c r="QBI580" s="14"/>
      <c r="QBJ580" s="14"/>
      <c r="QBK580" s="14"/>
      <c r="QBL580" s="14"/>
      <c r="QBM580" s="14"/>
      <c r="QBN580" s="14"/>
      <c r="QBO580" s="14"/>
      <c r="QBP580" s="14"/>
      <c r="QBQ580" s="14"/>
      <c r="QBR580" s="14"/>
      <c r="QBS580" s="14"/>
      <c r="QBT580" s="14"/>
      <c r="QBU580" s="14"/>
      <c r="QBV580" s="14"/>
      <c r="QBW580" s="14"/>
      <c r="QBX580" s="14"/>
      <c r="QBY580" s="14"/>
      <c r="QBZ580" s="14"/>
      <c r="QCA580" s="14"/>
      <c r="QCB580" s="14"/>
      <c r="QCC580" s="14"/>
      <c r="QCD580" s="14"/>
      <c r="QCE580" s="14"/>
      <c r="QCF580" s="14"/>
      <c r="QCG580" s="14"/>
      <c r="QCH580" s="14"/>
      <c r="QCI580" s="14"/>
      <c r="QCJ580" s="14"/>
      <c r="QCK580" s="14"/>
      <c r="QCL580" s="14"/>
      <c r="QCM580" s="14"/>
      <c r="QCN580" s="14"/>
      <c r="QCO580" s="14"/>
      <c r="QCP580" s="14"/>
      <c r="QCQ580" s="14"/>
      <c r="QCR580" s="14"/>
      <c r="QCS580" s="14"/>
      <c r="QCT580" s="14"/>
      <c r="QCU580" s="14"/>
      <c r="QCV580" s="14"/>
      <c r="QCW580" s="14"/>
      <c r="QCX580" s="14"/>
      <c r="QCY580" s="14"/>
      <c r="QCZ580" s="14"/>
      <c r="QDA580" s="14"/>
      <c r="QDB580" s="14"/>
      <c r="QDC580" s="14"/>
      <c r="QDD580" s="14"/>
      <c r="QDE580" s="14"/>
      <c r="QDF580" s="14"/>
      <c r="QDG580" s="14"/>
      <c r="QDH580" s="14"/>
      <c r="QDI580" s="14"/>
      <c r="QDJ580" s="14"/>
      <c r="QDK580" s="14"/>
      <c r="QDL580" s="14"/>
      <c r="QDM580" s="14"/>
      <c r="QDN580" s="14"/>
      <c r="QDO580" s="14"/>
      <c r="QDP580" s="14"/>
      <c r="QDQ580" s="14"/>
      <c r="QDR580" s="14"/>
      <c r="QDS580" s="14"/>
      <c r="QDT580" s="14"/>
      <c r="QDU580" s="14"/>
      <c r="QDV580" s="14"/>
      <c r="QDW580" s="14"/>
      <c r="QDX580" s="14"/>
      <c r="QDY580" s="14"/>
      <c r="QDZ580" s="14"/>
      <c r="QEA580" s="14"/>
      <c r="QEB580" s="14"/>
      <c r="QEC580" s="14"/>
      <c r="QED580" s="14"/>
      <c r="QEE580" s="14"/>
      <c r="QEF580" s="14"/>
      <c r="QEG580" s="14"/>
      <c r="QEH580" s="14"/>
      <c r="QEI580" s="14"/>
      <c r="QEJ580" s="14"/>
      <c r="QEK580" s="14"/>
      <c r="QEL580" s="14"/>
      <c r="QEM580" s="14"/>
      <c r="QEN580" s="14"/>
      <c r="QEO580" s="14"/>
      <c r="QEP580" s="14"/>
      <c r="QEQ580" s="14"/>
      <c r="QER580" s="14"/>
      <c r="QES580" s="14"/>
      <c r="QET580" s="14"/>
      <c r="QEU580" s="14"/>
      <c r="QEV580" s="14"/>
      <c r="QEW580" s="14"/>
      <c r="QEX580" s="14"/>
      <c r="QEY580" s="14"/>
      <c r="QEZ580" s="14"/>
      <c r="QFA580" s="14"/>
      <c r="QFB580" s="14"/>
      <c r="QFC580" s="14"/>
      <c r="QFD580" s="14"/>
      <c r="QFE580" s="14"/>
      <c r="QFF580" s="14"/>
      <c r="QFG580" s="14"/>
      <c r="QFH580" s="14"/>
      <c r="QFI580" s="14"/>
      <c r="QFJ580" s="14"/>
      <c r="QFK580" s="14"/>
      <c r="QFL580" s="14"/>
      <c r="QFM580" s="14"/>
      <c r="QFN580" s="14"/>
      <c r="QFO580" s="14"/>
      <c r="QFP580" s="14"/>
      <c r="QFQ580" s="14"/>
      <c r="QFR580" s="14"/>
      <c r="QFS580" s="14"/>
      <c r="QFT580" s="14"/>
      <c r="QFU580" s="14"/>
      <c r="QFV580" s="14"/>
      <c r="QFW580" s="14"/>
      <c r="QFX580" s="14"/>
      <c r="QFY580" s="14"/>
      <c r="QFZ580" s="14"/>
      <c r="QGA580" s="14"/>
      <c r="QGB580" s="14"/>
      <c r="QGC580" s="14"/>
      <c r="QGD580" s="14"/>
      <c r="QGE580" s="14"/>
      <c r="QGF580" s="14"/>
      <c r="QGG580" s="14"/>
      <c r="QGH580" s="14"/>
      <c r="QGI580" s="14"/>
      <c r="QGJ580" s="14"/>
      <c r="QGK580" s="14"/>
      <c r="QGL580" s="14"/>
      <c r="QGM580" s="14"/>
      <c r="QGN580" s="14"/>
      <c r="QGO580" s="14"/>
      <c r="QGP580" s="14"/>
      <c r="QGQ580" s="14"/>
      <c r="QGR580" s="14"/>
      <c r="QGS580" s="14"/>
      <c r="QGT580" s="14"/>
      <c r="QGU580" s="14"/>
      <c r="QGV580" s="14"/>
      <c r="QGW580" s="14"/>
      <c r="QGX580" s="14"/>
      <c r="QGY580" s="14"/>
      <c r="QGZ580" s="14"/>
      <c r="QHA580" s="14"/>
      <c r="QHB580" s="14"/>
      <c r="QHC580" s="14"/>
      <c r="QHD580" s="14"/>
      <c r="QHE580" s="14"/>
      <c r="QHF580" s="14"/>
      <c r="QHG580" s="14"/>
      <c r="QHH580" s="14"/>
      <c r="QHI580" s="14"/>
      <c r="QHJ580" s="14"/>
      <c r="QHK580" s="14"/>
      <c r="QHL580" s="14"/>
      <c r="QHM580" s="14"/>
      <c r="QHN580" s="14"/>
      <c r="QHO580" s="14"/>
      <c r="QHP580" s="14"/>
      <c r="QHQ580" s="14"/>
      <c r="QHR580" s="14"/>
      <c r="QHS580" s="14"/>
      <c r="QHT580" s="14"/>
      <c r="QHU580" s="14"/>
      <c r="QHV580" s="14"/>
      <c r="QHW580" s="14"/>
      <c r="QHX580" s="14"/>
      <c r="QHY580" s="14"/>
      <c r="QHZ580" s="14"/>
      <c r="QIA580" s="14"/>
      <c r="QIB580" s="14"/>
      <c r="QIC580" s="14"/>
      <c r="QID580" s="14"/>
      <c r="QIE580" s="14"/>
      <c r="QIF580" s="14"/>
      <c r="QIG580" s="14"/>
      <c r="QIH580" s="14"/>
      <c r="QII580" s="14"/>
      <c r="QIJ580" s="14"/>
      <c r="QIK580" s="14"/>
      <c r="QIL580" s="14"/>
      <c r="QIM580" s="14"/>
      <c r="QIN580" s="14"/>
      <c r="QIO580" s="14"/>
      <c r="QIP580" s="14"/>
      <c r="QIQ580" s="14"/>
      <c r="QIR580" s="14"/>
      <c r="QIS580" s="14"/>
      <c r="QIT580" s="14"/>
      <c r="QIU580" s="14"/>
      <c r="QIV580" s="14"/>
      <c r="QIW580" s="14"/>
      <c r="QIX580" s="14"/>
      <c r="QIY580" s="14"/>
      <c r="QIZ580" s="14"/>
      <c r="QJA580" s="14"/>
      <c r="QJB580" s="14"/>
      <c r="QJC580" s="14"/>
      <c r="QJD580" s="14"/>
      <c r="QJE580" s="14"/>
      <c r="QJF580" s="14"/>
      <c r="QJG580" s="14"/>
      <c r="QJH580" s="14"/>
      <c r="QJI580" s="14"/>
      <c r="QJJ580" s="14"/>
      <c r="QJK580" s="14"/>
      <c r="QJL580" s="14"/>
      <c r="QJM580" s="14"/>
      <c r="QJN580" s="14"/>
      <c r="QJO580" s="14"/>
      <c r="QJP580" s="14"/>
      <c r="QJQ580" s="14"/>
      <c r="QJR580" s="14"/>
      <c r="QJS580" s="14"/>
      <c r="QJT580" s="14"/>
      <c r="QJU580" s="14"/>
      <c r="QJV580" s="14"/>
      <c r="QJW580" s="14"/>
      <c r="QJX580" s="14"/>
      <c r="QJY580" s="14"/>
      <c r="QJZ580" s="14"/>
      <c r="QKA580" s="14"/>
      <c r="QKB580" s="14"/>
      <c r="QKC580" s="14"/>
      <c r="QKD580" s="14"/>
      <c r="QKE580" s="14"/>
      <c r="QKF580" s="14"/>
      <c r="QKG580" s="14"/>
      <c r="QKH580" s="14"/>
      <c r="QKI580" s="14"/>
      <c r="QKJ580" s="14"/>
      <c r="QKK580" s="14"/>
      <c r="QKL580" s="14"/>
      <c r="QKM580" s="14"/>
      <c r="QKN580" s="14"/>
      <c r="QKO580" s="14"/>
      <c r="QKP580" s="14"/>
      <c r="QKQ580" s="14"/>
      <c r="QKR580" s="14"/>
      <c r="QKS580" s="14"/>
      <c r="QKT580" s="14"/>
      <c r="QKU580" s="14"/>
      <c r="QKV580" s="14"/>
      <c r="QKW580" s="14"/>
      <c r="QKX580" s="14"/>
      <c r="QKY580" s="14"/>
      <c r="QKZ580" s="14"/>
      <c r="QLA580" s="14"/>
      <c r="QLB580" s="14"/>
      <c r="QLC580" s="14"/>
      <c r="QLD580" s="14"/>
      <c r="QLE580" s="14"/>
      <c r="QLF580" s="14"/>
      <c r="QLG580" s="14"/>
      <c r="QLH580" s="14"/>
      <c r="QLI580" s="14"/>
      <c r="QLJ580" s="14"/>
      <c r="QLK580" s="14"/>
      <c r="QLL580" s="14"/>
      <c r="QLM580" s="14"/>
      <c r="QLN580" s="14"/>
      <c r="QLO580" s="14"/>
      <c r="QLP580" s="14"/>
      <c r="QLQ580" s="14"/>
      <c r="QLR580" s="14"/>
      <c r="QLS580" s="14"/>
      <c r="QLT580" s="14"/>
      <c r="QLU580" s="14"/>
      <c r="QLV580" s="14"/>
      <c r="QLW580" s="14"/>
      <c r="QLX580" s="14"/>
      <c r="QLY580" s="14"/>
      <c r="QLZ580" s="14"/>
      <c r="QMA580" s="14"/>
      <c r="QMB580" s="14"/>
      <c r="QMC580" s="14"/>
      <c r="QMD580" s="14"/>
      <c r="QME580" s="14"/>
      <c r="QMF580" s="14"/>
      <c r="QMG580" s="14"/>
      <c r="QMH580" s="14"/>
      <c r="QMI580" s="14"/>
      <c r="QMJ580" s="14"/>
      <c r="QMK580" s="14"/>
      <c r="QML580" s="14"/>
      <c r="QMM580" s="14"/>
      <c r="QMN580" s="14"/>
      <c r="QMO580" s="14"/>
      <c r="QMP580" s="14"/>
      <c r="QMQ580" s="14"/>
      <c r="QMR580" s="14"/>
      <c r="QMS580" s="14"/>
      <c r="QMT580" s="14"/>
      <c r="QMU580" s="14"/>
      <c r="QMV580" s="14"/>
      <c r="QMW580" s="14"/>
      <c r="QMX580" s="14"/>
      <c r="QMY580" s="14"/>
      <c r="QMZ580" s="14"/>
      <c r="QNA580" s="14"/>
      <c r="QNB580" s="14"/>
      <c r="QNC580" s="14"/>
      <c r="QND580" s="14"/>
      <c r="QNE580" s="14"/>
      <c r="QNF580" s="14"/>
      <c r="QNG580" s="14"/>
      <c r="QNH580" s="14"/>
      <c r="QNI580" s="14"/>
      <c r="QNJ580" s="14"/>
      <c r="QNK580" s="14"/>
      <c r="QNL580" s="14"/>
      <c r="QNM580" s="14"/>
      <c r="QNN580" s="14"/>
      <c r="QNO580" s="14"/>
      <c r="QNP580" s="14"/>
      <c r="QNQ580" s="14"/>
      <c r="QNR580" s="14"/>
      <c r="QNS580" s="14"/>
      <c r="QNT580" s="14"/>
      <c r="QNU580" s="14"/>
      <c r="QNV580" s="14"/>
      <c r="QNW580" s="14"/>
      <c r="QNX580" s="14"/>
      <c r="QNY580" s="14"/>
      <c r="QNZ580" s="14"/>
      <c r="QOA580" s="14"/>
      <c r="QOB580" s="14"/>
      <c r="QOC580" s="14"/>
      <c r="QOD580" s="14"/>
      <c r="QOE580" s="14"/>
      <c r="QOF580" s="14"/>
      <c r="QOG580" s="14"/>
      <c r="QOH580" s="14"/>
      <c r="QOI580" s="14"/>
      <c r="QOJ580" s="14"/>
      <c r="QOK580" s="14"/>
      <c r="QOL580" s="14"/>
      <c r="QOM580" s="14"/>
      <c r="QON580" s="14"/>
      <c r="QOO580" s="14"/>
      <c r="QOP580" s="14"/>
      <c r="QOQ580" s="14"/>
      <c r="QOR580" s="14"/>
      <c r="QOS580" s="14"/>
      <c r="QOT580" s="14"/>
      <c r="QOU580" s="14"/>
      <c r="QOV580" s="14"/>
      <c r="QOW580" s="14"/>
      <c r="QOX580" s="14"/>
      <c r="QOY580" s="14"/>
      <c r="QOZ580" s="14"/>
      <c r="QPA580" s="14"/>
      <c r="QPB580" s="14"/>
      <c r="QPC580" s="14"/>
      <c r="QPD580" s="14"/>
      <c r="QPE580" s="14"/>
      <c r="QPF580" s="14"/>
      <c r="QPG580" s="14"/>
      <c r="QPH580" s="14"/>
      <c r="QPI580" s="14"/>
      <c r="QPJ580" s="14"/>
      <c r="QPK580" s="14"/>
      <c r="QPL580" s="14"/>
      <c r="QPM580" s="14"/>
      <c r="QPN580" s="14"/>
      <c r="QPO580" s="14"/>
      <c r="QPP580" s="14"/>
      <c r="QPQ580" s="14"/>
      <c r="QPR580" s="14"/>
      <c r="QPS580" s="14"/>
      <c r="QPT580" s="14"/>
      <c r="QPU580" s="14"/>
      <c r="QPV580" s="14"/>
      <c r="QPW580" s="14"/>
      <c r="QPX580" s="14"/>
      <c r="QPY580" s="14"/>
      <c r="QPZ580" s="14"/>
      <c r="QQA580" s="14"/>
      <c r="QQB580" s="14"/>
      <c r="QQC580" s="14"/>
      <c r="QQD580" s="14"/>
      <c r="QQE580" s="14"/>
      <c r="QQF580" s="14"/>
      <c r="QQG580" s="14"/>
      <c r="QQH580" s="14"/>
      <c r="QQI580" s="14"/>
      <c r="QQJ580" s="14"/>
      <c r="QQK580" s="14"/>
      <c r="QQL580" s="14"/>
      <c r="QQM580" s="14"/>
      <c r="QQN580" s="14"/>
      <c r="QQO580" s="14"/>
      <c r="QQP580" s="14"/>
      <c r="QQQ580" s="14"/>
      <c r="QQR580" s="14"/>
      <c r="QQS580" s="14"/>
      <c r="QQT580" s="14"/>
      <c r="QQU580" s="14"/>
      <c r="QQV580" s="14"/>
      <c r="QQW580" s="14"/>
      <c r="QQX580" s="14"/>
      <c r="QQY580" s="14"/>
      <c r="QQZ580" s="14"/>
      <c r="QRA580" s="14"/>
      <c r="QRB580" s="14"/>
      <c r="QRC580" s="14"/>
      <c r="QRD580" s="14"/>
      <c r="QRE580" s="14"/>
      <c r="QRF580" s="14"/>
      <c r="QRG580" s="14"/>
      <c r="QRH580" s="14"/>
      <c r="QRI580" s="14"/>
      <c r="QRJ580" s="14"/>
      <c r="QRK580" s="14"/>
      <c r="QRL580" s="14"/>
      <c r="QRM580" s="14"/>
      <c r="QRN580" s="14"/>
      <c r="QRO580" s="14"/>
      <c r="QRP580" s="14"/>
      <c r="QRQ580" s="14"/>
      <c r="QRR580" s="14"/>
      <c r="QRS580" s="14"/>
      <c r="QRT580" s="14"/>
      <c r="QRU580" s="14"/>
      <c r="QRV580" s="14"/>
      <c r="QRW580" s="14"/>
      <c r="QRX580" s="14"/>
      <c r="QRY580" s="14"/>
      <c r="QRZ580" s="14"/>
      <c r="QSA580" s="14"/>
      <c r="QSB580" s="14"/>
      <c r="QSC580" s="14"/>
      <c r="QSD580" s="14"/>
      <c r="QSE580" s="14"/>
      <c r="QSF580" s="14"/>
      <c r="QSG580" s="14"/>
      <c r="QSH580" s="14"/>
      <c r="QSI580" s="14"/>
      <c r="QSJ580" s="14"/>
      <c r="QSK580" s="14"/>
      <c r="QSL580" s="14"/>
      <c r="QSM580" s="14"/>
      <c r="QSN580" s="14"/>
      <c r="QSO580" s="14"/>
      <c r="QSP580" s="14"/>
      <c r="QSQ580" s="14"/>
      <c r="QSR580" s="14"/>
      <c r="QSS580" s="14"/>
      <c r="QST580" s="14"/>
      <c r="QSU580" s="14"/>
      <c r="QSV580" s="14"/>
      <c r="QSW580" s="14"/>
      <c r="QSX580" s="14"/>
      <c r="QSY580" s="14"/>
      <c r="QSZ580" s="14"/>
      <c r="QTA580" s="14"/>
      <c r="QTB580" s="14"/>
      <c r="QTC580" s="14"/>
      <c r="QTD580" s="14"/>
      <c r="QTE580" s="14"/>
      <c r="QTF580" s="14"/>
      <c r="QTG580" s="14"/>
      <c r="QTH580" s="14"/>
      <c r="QTI580" s="14"/>
      <c r="QTJ580" s="14"/>
      <c r="QTK580" s="14"/>
      <c r="QTL580" s="14"/>
      <c r="QTM580" s="14"/>
      <c r="QTN580" s="14"/>
      <c r="QTO580" s="14"/>
      <c r="QTP580" s="14"/>
      <c r="QTQ580" s="14"/>
      <c r="QTR580" s="14"/>
      <c r="QTS580" s="14"/>
      <c r="QTT580" s="14"/>
      <c r="QTU580" s="14"/>
      <c r="QTV580" s="14"/>
      <c r="QTW580" s="14"/>
      <c r="QTX580" s="14"/>
      <c r="QTY580" s="14"/>
      <c r="QTZ580" s="14"/>
      <c r="QUA580" s="14"/>
      <c r="QUB580" s="14"/>
      <c r="QUC580" s="14"/>
      <c r="QUD580" s="14"/>
      <c r="QUE580" s="14"/>
      <c r="QUF580" s="14"/>
      <c r="QUG580" s="14"/>
      <c r="QUH580" s="14"/>
      <c r="QUI580" s="14"/>
      <c r="QUJ580" s="14"/>
      <c r="QUK580" s="14"/>
      <c r="QUL580" s="14"/>
      <c r="QUM580" s="14"/>
      <c r="QUN580" s="14"/>
      <c r="QUO580" s="14"/>
      <c r="QUP580" s="14"/>
      <c r="QUQ580" s="14"/>
      <c r="QUR580" s="14"/>
      <c r="QUS580" s="14"/>
      <c r="QUT580" s="14"/>
      <c r="QUU580" s="14"/>
      <c r="QUV580" s="14"/>
      <c r="QUW580" s="14"/>
      <c r="QUX580" s="14"/>
      <c r="QUY580" s="14"/>
      <c r="QUZ580" s="14"/>
      <c r="QVA580" s="14"/>
      <c r="QVB580" s="14"/>
      <c r="QVC580" s="14"/>
      <c r="QVD580" s="14"/>
      <c r="QVE580" s="14"/>
      <c r="QVF580" s="14"/>
      <c r="QVG580" s="14"/>
      <c r="QVH580" s="14"/>
      <c r="QVI580" s="14"/>
      <c r="QVJ580" s="14"/>
      <c r="QVK580" s="14"/>
      <c r="QVL580" s="14"/>
      <c r="QVM580" s="14"/>
      <c r="QVN580" s="14"/>
      <c r="QVO580" s="14"/>
      <c r="QVP580" s="14"/>
      <c r="QVQ580" s="14"/>
      <c r="QVR580" s="14"/>
      <c r="QVS580" s="14"/>
      <c r="QVT580" s="14"/>
      <c r="QVU580" s="14"/>
      <c r="QVV580" s="14"/>
      <c r="QVW580" s="14"/>
      <c r="QVX580" s="14"/>
      <c r="QVY580" s="14"/>
      <c r="QVZ580" s="14"/>
      <c r="QWA580" s="14"/>
      <c r="QWB580" s="14"/>
      <c r="QWC580" s="14"/>
      <c r="QWD580" s="14"/>
      <c r="QWE580" s="14"/>
      <c r="QWF580" s="14"/>
      <c r="QWG580" s="14"/>
      <c r="QWH580" s="14"/>
      <c r="QWI580" s="14"/>
      <c r="QWJ580" s="14"/>
      <c r="QWK580" s="14"/>
      <c r="QWL580" s="14"/>
      <c r="QWM580" s="14"/>
      <c r="QWN580" s="14"/>
      <c r="QWO580" s="14"/>
      <c r="QWP580" s="14"/>
      <c r="QWQ580" s="14"/>
      <c r="QWR580" s="14"/>
      <c r="QWS580" s="14"/>
      <c r="QWT580" s="14"/>
      <c r="QWU580" s="14"/>
      <c r="QWV580" s="14"/>
      <c r="QWW580" s="14"/>
      <c r="QWX580" s="14"/>
      <c r="QWY580" s="14"/>
      <c r="QWZ580" s="14"/>
      <c r="QXA580" s="14"/>
      <c r="QXB580" s="14"/>
      <c r="QXC580" s="14"/>
      <c r="QXD580" s="14"/>
      <c r="QXE580" s="14"/>
      <c r="QXF580" s="14"/>
      <c r="QXG580" s="14"/>
      <c r="QXH580" s="14"/>
      <c r="QXI580" s="14"/>
      <c r="QXJ580" s="14"/>
      <c r="QXK580" s="14"/>
      <c r="QXL580" s="14"/>
      <c r="QXM580" s="14"/>
      <c r="QXN580" s="14"/>
      <c r="QXO580" s="14"/>
      <c r="QXP580" s="14"/>
      <c r="QXQ580" s="14"/>
      <c r="QXR580" s="14"/>
      <c r="QXS580" s="14"/>
      <c r="QXT580" s="14"/>
      <c r="QXU580" s="14"/>
      <c r="QXV580" s="14"/>
      <c r="QXW580" s="14"/>
      <c r="QXX580" s="14"/>
      <c r="QXY580" s="14"/>
      <c r="QXZ580" s="14"/>
      <c r="QYA580" s="14"/>
      <c r="QYB580" s="14"/>
      <c r="QYC580" s="14"/>
      <c r="QYD580" s="14"/>
      <c r="QYE580" s="14"/>
      <c r="QYF580" s="14"/>
      <c r="QYG580" s="14"/>
      <c r="QYH580" s="14"/>
      <c r="QYI580" s="14"/>
      <c r="QYJ580" s="14"/>
      <c r="QYK580" s="14"/>
      <c r="QYL580" s="14"/>
      <c r="QYM580" s="14"/>
      <c r="QYN580" s="14"/>
      <c r="QYO580" s="14"/>
      <c r="QYP580" s="14"/>
      <c r="QYQ580" s="14"/>
      <c r="QYR580" s="14"/>
      <c r="QYS580" s="14"/>
      <c r="QYT580" s="14"/>
      <c r="QYU580" s="14"/>
      <c r="QYV580" s="14"/>
      <c r="QYW580" s="14"/>
      <c r="QYX580" s="14"/>
      <c r="QYY580" s="14"/>
      <c r="QYZ580" s="14"/>
      <c r="QZA580" s="14"/>
      <c r="QZB580" s="14"/>
      <c r="QZC580" s="14"/>
      <c r="QZD580" s="14"/>
      <c r="QZE580" s="14"/>
      <c r="QZF580" s="14"/>
      <c r="QZG580" s="14"/>
      <c r="QZH580" s="14"/>
      <c r="QZI580" s="14"/>
      <c r="QZJ580" s="14"/>
      <c r="QZK580" s="14"/>
      <c r="QZL580" s="14"/>
      <c r="QZM580" s="14"/>
      <c r="QZN580" s="14"/>
      <c r="QZO580" s="14"/>
      <c r="QZP580" s="14"/>
      <c r="QZQ580" s="14"/>
      <c r="QZR580" s="14"/>
      <c r="QZS580" s="14"/>
      <c r="QZT580" s="14"/>
      <c r="QZU580" s="14"/>
      <c r="QZV580" s="14"/>
      <c r="QZW580" s="14"/>
      <c r="QZX580" s="14"/>
      <c r="QZY580" s="14"/>
      <c r="QZZ580" s="14"/>
      <c r="RAA580" s="14"/>
      <c r="RAB580" s="14"/>
      <c r="RAC580" s="14"/>
      <c r="RAD580" s="14"/>
      <c r="RAE580" s="14"/>
      <c r="RAF580" s="14"/>
      <c r="RAG580" s="14"/>
      <c r="RAH580" s="14"/>
      <c r="RAI580" s="14"/>
      <c r="RAJ580" s="14"/>
      <c r="RAK580" s="14"/>
      <c r="RAL580" s="14"/>
      <c r="RAM580" s="14"/>
      <c r="RAN580" s="14"/>
      <c r="RAO580" s="14"/>
      <c r="RAP580" s="14"/>
      <c r="RAQ580" s="14"/>
      <c r="RAR580" s="14"/>
      <c r="RAS580" s="14"/>
      <c r="RAT580" s="14"/>
      <c r="RAU580" s="14"/>
      <c r="RAV580" s="14"/>
      <c r="RAW580" s="14"/>
      <c r="RAX580" s="14"/>
      <c r="RAY580" s="14"/>
      <c r="RAZ580" s="14"/>
      <c r="RBA580" s="14"/>
      <c r="RBB580" s="14"/>
      <c r="RBC580" s="14"/>
      <c r="RBD580" s="14"/>
      <c r="RBE580" s="14"/>
      <c r="RBF580" s="14"/>
      <c r="RBG580" s="14"/>
      <c r="RBH580" s="14"/>
      <c r="RBI580" s="14"/>
      <c r="RBJ580" s="14"/>
      <c r="RBK580" s="14"/>
      <c r="RBL580" s="14"/>
      <c r="RBM580" s="14"/>
      <c r="RBN580" s="14"/>
      <c r="RBO580" s="14"/>
      <c r="RBP580" s="14"/>
      <c r="RBQ580" s="14"/>
      <c r="RBR580" s="14"/>
      <c r="RBS580" s="14"/>
      <c r="RBT580" s="14"/>
      <c r="RBU580" s="14"/>
      <c r="RBV580" s="14"/>
      <c r="RBW580" s="14"/>
      <c r="RBX580" s="14"/>
      <c r="RBY580" s="14"/>
      <c r="RBZ580" s="14"/>
      <c r="RCA580" s="14"/>
      <c r="RCB580" s="14"/>
      <c r="RCC580" s="14"/>
      <c r="RCD580" s="14"/>
      <c r="RCE580" s="14"/>
      <c r="RCF580" s="14"/>
      <c r="RCG580" s="14"/>
      <c r="RCH580" s="14"/>
      <c r="RCI580" s="14"/>
      <c r="RCJ580" s="14"/>
      <c r="RCK580" s="14"/>
      <c r="RCL580" s="14"/>
      <c r="RCM580" s="14"/>
      <c r="RCN580" s="14"/>
      <c r="RCO580" s="14"/>
      <c r="RCP580" s="14"/>
      <c r="RCQ580" s="14"/>
      <c r="RCR580" s="14"/>
      <c r="RCS580" s="14"/>
      <c r="RCT580" s="14"/>
      <c r="RCU580" s="14"/>
      <c r="RCV580" s="14"/>
      <c r="RCW580" s="14"/>
      <c r="RCX580" s="14"/>
      <c r="RCY580" s="14"/>
      <c r="RCZ580" s="14"/>
      <c r="RDA580" s="14"/>
      <c r="RDB580" s="14"/>
      <c r="RDC580" s="14"/>
      <c r="RDD580" s="14"/>
      <c r="RDE580" s="14"/>
      <c r="RDF580" s="14"/>
      <c r="RDG580" s="14"/>
      <c r="RDH580" s="14"/>
      <c r="RDI580" s="14"/>
      <c r="RDJ580" s="14"/>
      <c r="RDK580" s="14"/>
      <c r="RDL580" s="14"/>
      <c r="RDM580" s="14"/>
      <c r="RDN580" s="14"/>
      <c r="RDO580" s="14"/>
      <c r="RDP580" s="14"/>
      <c r="RDQ580" s="14"/>
      <c r="RDR580" s="14"/>
      <c r="RDS580" s="14"/>
      <c r="RDT580" s="14"/>
      <c r="RDU580" s="14"/>
      <c r="RDV580" s="14"/>
      <c r="RDW580" s="14"/>
      <c r="RDX580" s="14"/>
      <c r="RDY580" s="14"/>
      <c r="RDZ580" s="14"/>
      <c r="REA580" s="14"/>
      <c r="REB580" s="14"/>
      <c r="REC580" s="14"/>
      <c r="RED580" s="14"/>
      <c r="REE580" s="14"/>
      <c r="REF580" s="14"/>
      <c r="REG580" s="14"/>
      <c r="REH580" s="14"/>
      <c r="REI580" s="14"/>
      <c r="REJ580" s="14"/>
      <c r="REK580" s="14"/>
      <c r="REL580" s="14"/>
      <c r="REM580" s="14"/>
      <c r="REN580" s="14"/>
      <c r="REO580" s="14"/>
      <c r="REP580" s="14"/>
      <c r="REQ580" s="14"/>
      <c r="RER580" s="14"/>
      <c r="RES580" s="14"/>
      <c r="RET580" s="14"/>
      <c r="REU580" s="14"/>
      <c r="REV580" s="14"/>
      <c r="REW580" s="14"/>
      <c r="REX580" s="14"/>
      <c r="REY580" s="14"/>
      <c r="REZ580" s="14"/>
      <c r="RFA580" s="14"/>
      <c r="RFB580" s="14"/>
      <c r="RFC580" s="14"/>
      <c r="RFD580" s="14"/>
      <c r="RFE580" s="14"/>
      <c r="RFF580" s="14"/>
      <c r="RFG580" s="14"/>
      <c r="RFH580" s="14"/>
      <c r="RFI580" s="14"/>
      <c r="RFJ580" s="14"/>
      <c r="RFK580" s="14"/>
      <c r="RFL580" s="14"/>
      <c r="RFM580" s="14"/>
      <c r="RFN580" s="14"/>
      <c r="RFO580" s="14"/>
      <c r="RFP580" s="14"/>
      <c r="RFQ580" s="14"/>
      <c r="RFR580" s="14"/>
      <c r="RFS580" s="14"/>
      <c r="RFT580" s="14"/>
      <c r="RFU580" s="14"/>
      <c r="RFV580" s="14"/>
      <c r="RFW580" s="14"/>
      <c r="RFX580" s="14"/>
      <c r="RFY580" s="14"/>
      <c r="RFZ580" s="14"/>
      <c r="RGA580" s="14"/>
      <c r="RGB580" s="14"/>
      <c r="RGC580" s="14"/>
      <c r="RGD580" s="14"/>
      <c r="RGE580" s="14"/>
      <c r="RGF580" s="14"/>
      <c r="RGG580" s="14"/>
      <c r="RGH580" s="14"/>
      <c r="RGI580" s="14"/>
      <c r="RGJ580" s="14"/>
      <c r="RGK580" s="14"/>
      <c r="RGL580" s="14"/>
      <c r="RGM580" s="14"/>
      <c r="RGN580" s="14"/>
      <c r="RGO580" s="14"/>
      <c r="RGP580" s="14"/>
      <c r="RGQ580" s="14"/>
      <c r="RGR580" s="14"/>
      <c r="RGS580" s="14"/>
      <c r="RGT580" s="14"/>
      <c r="RGU580" s="14"/>
      <c r="RGV580" s="14"/>
      <c r="RGW580" s="14"/>
      <c r="RGX580" s="14"/>
      <c r="RGY580" s="14"/>
      <c r="RGZ580" s="14"/>
      <c r="RHA580" s="14"/>
      <c r="RHB580" s="14"/>
      <c r="RHC580" s="14"/>
      <c r="RHD580" s="14"/>
      <c r="RHE580" s="14"/>
      <c r="RHF580" s="14"/>
      <c r="RHG580" s="14"/>
      <c r="RHH580" s="14"/>
      <c r="RHI580" s="14"/>
      <c r="RHJ580" s="14"/>
      <c r="RHK580" s="14"/>
      <c r="RHL580" s="14"/>
      <c r="RHM580" s="14"/>
      <c r="RHN580" s="14"/>
      <c r="RHO580" s="14"/>
      <c r="RHP580" s="14"/>
      <c r="RHQ580" s="14"/>
      <c r="RHR580" s="14"/>
      <c r="RHS580" s="14"/>
      <c r="RHT580" s="14"/>
      <c r="RHU580" s="14"/>
      <c r="RHV580" s="14"/>
      <c r="RHW580" s="14"/>
      <c r="RHX580" s="14"/>
      <c r="RHY580" s="14"/>
      <c r="RHZ580" s="14"/>
      <c r="RIA580" s="14"/>
      <c r="RIB580" s="14"/>
      <c r="RIC580" s="14"/>
      <c r="RID580" s="14"/>
      <c r="RIE580" s="14"/>
      <c r="RIF580" s="14"/>
      <c r="RIG580" s="14"/>
      <c r="RIH580" s="14"/>
      <c r="RII580" s="14"/>
      <c r="RIJ580" s="14"/>
      <c r="RIK580" s="14"/>
      <c r="RIL580" s="14"/>
      <c r="RIM580" s="14"/>
      <c r="RIN580" s="14"/>
      <c r="RIO580" s="14"/>
      <c r="RIP580" s="14"/>
      <c r="RIQ580" s="14"/>
      <c r="RIR580" s="14"/>
      <c r="RIS580" s="14"/>
      <c r="RIT580" s="14"/>
      <c r="RIU580" s="14"/>
      <c r="RIV580" s="14"/>
      <c r="RIW580" s="14"/>
      <c r="RIX580" s="14"/>
      <c r="RIY580" s="14"/>
      <c r="RIZ580" s="14"/>
      <c r="RJA580" s="14"/>
      <c r="RJB580" s="14"/>
      <c r="RJC580" s="14"/>
      <c r="RJD580" s="14"/>
      <c r="RJE580" s="14"/>
      <c r="RJF580" s="14"/>
      <c r="RJG580" s="14"/>
      <c r="RJH580" s="14"/>
      <c r="RJI580" s="14"/>
      <c r="RJJ580" s="14"/>
      <c r="RJK580" s="14"/>
      <c r="RJL580" s="14"/>
      <c r="RJM580" s="14"/>
      <c r="RJN580" s="14"/>
      <c r="RJO580" s="14"/>
      <c r="RJP580" s="14"/>
      <c r="RJQ580" s="14"/>
      <c r="RJR580" s="14"/>
      <c r="RJS580" s="14"/>
      <c r="RJT580" s="14"/>
      <c r="RJU580" s="14"/>
      <c r="RJV580" s="14"/>
      <c r="RJW580" s="14"/>
      <c r="RJX580" s="14"/>
      <c r="RJY580" s="14"/>
      <c r="RJZ580" s="14"/>
      <c r="RKA580" s="14"/>
      <c r="RKB580" s="14"/>
      <c r="RKC580" s="14"/>
      <c r="RKD580" s="14"/>
      <c r="RKE580" s="14"/>
      <c r="RKF580" s="14"/>
      <c r="RKG580" s="14"/>
      <c r="RKH580" s="14"/>
      <c r="RKI580" s="14"/>
      <c r="RKJ580" s="14"/>
      <c r="RKK580" s="14"/>
      <c r="RKL580" s="14"/>
      <c r="RKM580" s="14"/>
      <c r="RKN580" s="14"/>
      <c r="RKO580" s="14"/>
      <c r="RKP580" s="14"/>
      <c r="RKQ580" s="14"/>
      <c r="RKR580" s="14"/>
      <c r="RKS580" s="14"/>
      <c r="RKT580" s="14"/>
      <c r="RKU580" s="14"/>
      <c r="RKV580" s="14"/>
      <c r="RKW580" s="14"/>
      <c r="RKX580" s="14"/>
      <c r="RKY580" s="14"/>
      <c r="RKZ580" s="14"/>
      <c r="RLA580" s="14"/>
      <c r="RLB580" s="14"/>
      <c r="RLC580" s="14"/>
      <c r="RLD580" s="14"/>
      <c r="RLE580" s="14"/>
      <c r="RLF580" s="14"/>
      <c r="RLG580" s="14"/>
      <c r="RLH580" s="14"/>
      <c r="RLI580" s="14"/>
      <c r="RLJ580" s="14"/>
      <c r="RLK580" s="14"/>
      <c r="RLL580" s="14"/>
      <c r="RLM580" s="14"/>
      <c r="RLN580" s="14"/>
      <c r="RLO580" s="14"/>
      <c r="RLP580" s="14"/>
      <c r="RLQ580" s="14"/>
      <c r="RLR580" s="14"/>
      <c r="RLS580" s="14"/>
      <c r="RLT580" s="14"/>
      <c r="RLU580" s="14"/>
      <c r="RLV580" s="14"/>
      <c r="RLW580" s="14"/>
      <c r="RLX580" s="14"/>
      <c r="RLY580" s="14"/>
      <c r="RLZ580" s="14"/>
      <c r="RMA580" s="14"/>
      <c r="RMB580" s="14"/>
      <c r="RMC580" s="14"/>
      <c r="RMD580" s="14"/>
      <c r="RME580" s="14"/>
      <c r="RMF580" s="14"/>
      <c r="RMG580" s="14"/>
      <c r="RMH580" s="14"/>
      <c r="RMI580" s="14"/>
      <c r="RMJ580" s="14"/>
      <c r="RMK580" s="14"/>
      <c r="RML580" s="14"/>
      <c r="RMM580" s="14"/>
      <c r="RMN580" s="14"/>
      <c r="RMO580" s="14"/>
      <c r="RMP580" s="14"/>
      <c r="RMQ580" s="14"/>
      <c r="RMR580" s="14"/>
      <c r="RMS580" s="14"/>
      <c r="RMT580" s="14"/>
      <c r="RMU580" s="14"/>
      <c r="RMV580" s="14"/>
      <c r="RMW580" s="14"/>
      <c r="RMX580" s="14"/>
      <c r="RMY580" s="14"/>
      <c r="RMZ580" s="14"/>
      <c r="RNA580" s="14"/>
      <c r="RNB580" s="14"/>
      <c r="RNC580" s="14"/>
      <c r="RND580" s="14"/>
      <c r="RNE580" s="14"/>
      <c r="RNF580" s="14"/>
      <c r="RNG580" s="14"/>
      <c r="RNH580" s="14"/>
      <c r="RNI580" s="14"/>
      <c r="RNJ580" s="14"/>
      <c r="RNK580" s="14"/>
      <c r="RNL580" s="14"/>
      <c r="RNM580" s="14"/>
      <c r="RNN580" s="14"/>
      <c r="RNO580" s="14"/>
      <c r="RNP580" s="14"/>
      <c r="RNQ580" s="14"/>
      <c r="RNR580" s="14"/>
      <c r="RNS580" s="14"/>
      <c r="RNT580" s="14"/>
      <c r="RNU580" s="14"/>
      <c r="RNV580" s="14"/>
      <c r="RNW580" s="14"/>
      <c r="RNX580" s="14"/>
      <c r="RNY580" s="14"/>
      <c r="RNZ580" s="14"/>
      <c r="ROA580" s="14"/>
      <c r="ROB580" s="14"/>
      <c r="ROC580" s="14"/>
      <c r="ROD580" s="14"/>
      <c r="ROE580" s="14"/>
      <c r="ROF580" s="14"/>
      <c r="ROG580" s="14"/>
      <c r="ROH580" s="14"/>
      <c r="ROI580" s="14"/>
      <c r="ROJ580" s="14"/>
      <c r="ROK580" s="14"/>
      <c r="ROL580" s="14"/>
      <c r="ROM580" s="14"/>
      <c r="RON580" s="14"/>
      <c r="ROO580" s="14"/>
      <c r="ROP580" s="14"/>
      <c r="ROQ580" s="14"/>
      <c r="ROR580" s="14"/>
      <c r="ROS580" s="14"/>
      <c r="ROT580" s="14"/>
      <c r="ROU580" s="14"/>
      <c r="ROV580" s="14"/>
      <c r="ROW580" s="14"/>
      <c r="ROX580" s="14"/>
      <c r="ROY580" s="14"/>
      <c r="ROZ580" s="14"/>
      <c r="RPA580" s="14"/>
      <c r="RPB580" s="14"/>
      <c r="RPC580" s="14"/>
      <c r="RPD580" s="14"/>
      <c r="RPE580" s="14"/>
      <c r="RPF580" s="14"/>
      <c r="RPG580" s="14"/>
      <c r="RPH580" s="14"/>
      <c r="RPI580" s="14"/>
      <c r="RPJ580" s="14"/>
      <c r="RPK580" s="14"/>
      <c r="RPL580" s="14"/>
      <c r="RPM580" s="14"/>
      <c r="RPN580" s="14"/>
      <c r="RPO580" s="14"/>
      <c r="RPP580" s="14"/>
      <c r="RPQ580" s="14"/>
      <c r="RPR580" s="14"/>
      <c r="RPS580" s="14"/>
      <c r="RPT580" s="14"/>
      <c r="RPU580" s="14"/>
      <c r="RPV580" s="14"/>
      <c r="RPW580" s="14"/>
      <c r="RPX580" s="14"/>
      <c r="RPY580" s="14"/>
      <c r="RPZ580" s="14"/>
      <c r="RQA580" s="14"/>
      <c r="RQB580" s="14"/>
      <c r="RQC580" s="14"/>
      <c r="RQD580" s="14"/>
      <c r="RQE580" s="14"/>
      <c r="RQF580" s="14"/>
      <c r="RQG580" s="14"/>
      <c r="RQH580" s="14"/>
      <c r="RQI580" s="14"/>
      <c r="RQJ580" s="14"/>
      <c r="RQK580" s="14"/>
      <c r="RQL580" s="14"/>
      <c r="RQM580" s="14"/>
      <c r="RQN580" s="14"/>
      <c r="RQO580" s="14"/>
      <c r="RQP580" s="14"/>
      <c r="RQQ580" s="14"/>
      <c r="RQR580" s="14"/>
      <c r="RQS580" s="14"/>
      <c r="RQT580" s="14"/>
      <c r="RQU580" s="14"/>
      <c r="RQV580" s="14"/>
      <c r="RQW580" s="14"/>
      <c r="RQX580" s="14"/>
      <c r="RQY580" s="14"/>
      <c r="RQZ580" s="14"/>
      <c r="RRA580" s="14"/>
      <c r="RRB580" s="14"/>
      <c r="RRC580" s="14"/>
      <c r="RRD580" s="14"/>
      <c r="RRE580" s="14"/>
      <c r="RRF580" s="14"/>
      <c r="RRG580" s="14"/>
      <c r="RRH580" s="14"/>
      <c r="RRI580" s="14"/>
      <c r="RRJ580" s="14"/>
      <c r="RRK580" s="14"/>
      <c r="RRL580" s="14"/>
      <c r="RRM580" s="14"/>
      <c r="RRN580" s="14"/>
      <c r="RRO580" s="14"/>
      <c r="RRP580" s="14"/>
      <c r="RRQ580" s="14"/>
      <c r="RRR580" s="14"/>
      <c r="RRS580" s="14"/>
      <c r="RRT580" s="14"/>
      <c r="RRU580" s="14"/>
      <c r="RRV580" s="14"/>
      <c r="RRW580" s="14"/>
      <c r="RRX580" s="14"/>
      <c r="RRY580" s="14"/>
      <c r="RRZ580" s="14"/>
      <c r="RSA580" s="14"/>
      <c r="RSB580" s="14"/>
      <c r="RSC580" s="14"/>
      <c r="RSD580" s="14"/>
      <c r="RSE580" s="14"/>
      <c r="RSF580" s="14"/>
      <c r="RSG580" s="14"/>
      <c r="RSH580" s="14"/>
      <c r="RSI580" s="14"/>
      <c r="RSJ580" s="14"/>
      <c r="RSK580" s="14"/>
      <c r="RSL580" s="14"/>
      <c r="RSM580" s="14"/>
      <c r="RSN580" s="14"/>
      <c r="RSO580" s="14"/>
      <c r="RSP580" s="14"/>
      <c r="RSQ580" s="14"/>
      <c r="RSR580" s="14"/>
      <c r="RSS580" s="14"/>
      <c r="RST580" s="14"/>
      <c r="RSU580" s="14"/>
      <c r="RSV580" s="14"/>
      <c r="RSW580" s="14"/>
      <c r="RSX580" s="14"/>
      <c r="RSY580" s="14"/>
      <c r="RSZ580" s="14"/>
      <c r="RTA580" s="14"/>
      <c r="RTB580" s="14"/>
      <c r="RTC580" s="14"/>
      <c r="RTD580" s="14"/>
      <c r="RTE580" s="14"/>
      <c r="RTF580" s="14"/>
      <c r="RTG580" s="14"/>
      <c r="RTH580" s="14"/>
      <c r="RTI580" s="14"/>
      <c r="RTJ580" s="14"/>
      <c r="RTK580" s="14"/>
      <c r="RTL580" s="14"/>
      <c r="RTM580" s="14"/>
      <c r="RTN580" s="14"/>
      <c r="RTO580" s="14"/>
      <c r="RTP580" s="14"/>
      <c r="RTQ580" s="14"/>
      <c r="RTR580" s="14"/>
      <c r="RTS580" s="14"/>
      <c r="RTT580" s="14"/>
      <c r="RTU580" s="14"/>
      <c r="RTV580" s="14"/>
      <c r="RTW580" s="14"/>
      <c r="RTX580" s="14"/>
      <c r="RTY580" s="14"/>
      <c r="RTZ580" s="14"/>
      <c r="RUA580" s="14"/>
      <c r="RUB580" s="14"/>
      <c r="RUC580" s="14"/>
      <c r="RUD580" s="14"/>
      <c r="RUE580" s="14"/>
      <c r="RUF580" s="14"/>
      <c r="RUG580" s="14"/>
      <c r="RUH580" s="14"/>
      <c r="RUI580" s="14"/>
      <c r="RUJ580" s="14"/>
      <c r="RUK580" s="14"/>
      <c r="RUL580" s="14"/>
      <c r="RUM580" s="14"/>
      <c r="RUN580" s="14"/>
      <c r="RUO580" s="14"/>
      <c r="RUP580" s="14"/>
      <c r="RUQ580" s="14"/>
      <c r="RUR580" s="14"/>
      <c r="RUS580" s="14"/>
      <c r="RUT580" s="14"/>
      <c r="RUU580" s="14"/>
      <c r="RUV580" s="14"/>
      <c r="RUW580" s="14"/>
      <c r="RUX580" s="14"/>
      <c r="RUY580" s="14"/>
      <c r="RUZ580" s="14"/>
      <c r="RVA580" s="14"/>
      <c r="RVB580" s="14"/>
      <c r="RVC580" s="14"/>
      <c r="RVD580" s="14"/>
      <c r="RVE580" s="14"/>
      <c r="RVF580" s="14"/>
      <c r="RVG580" s="14"/>
      <c r="RVH580" s="14"/>
      <c r="RVI580" s="14"/>
      <c r="RVJ580" s="14"/>
      <c r="RVK580" s="14"/>
      <c r="RVL580" s="14"/>
      <c r="RVM580" s="14"/>
      <c r="RVN580" s="14"/>
      <c r="RVO580" s="14"/>
      <c r="RVP580" s="14"/>
      <c r="RVQ580" s="14"/>
      <c r="RVR580" s="14"/>
      <c r="RVS580" s="14"/>
      <c r="RVT580" s="14"/>
      <c r="RVU580" s="14"/>
      <c r="RVV580" s="14"/>
      <c r="RVW580" s="14"/>
      <c r="RVX580" s="14"/>
      <c r="RVY580" s="14"/>
      <c r="RVZ580" s="14"/>
      <c r="RWA580" s="14"/>
      <c r="RWB580" s="14"/>
      <c r="RWC580" s="14"/>
      <c r="RWD580" s="14"/>
      <c r="RWE580" s="14"/>
      <c r="RWF580" s="14"/>
      <c r="RWG580" s="14"/>
      <c r="RWH580" s="14"/>
      <c r="RWI580" s="14"/>
      <c r="RWJ580" s="14"/>
      <c r="RWK580" s="14"/>
      <c r="RWL580" s="14"/>
      <c r="RWM580" s="14"/>
      <c r="RWN580" s="14"/>
      <c r="RWO580" s="14"/>
      <c r="RWP580" s="14"/>
      <c r="RWQ580" s="14"/>
      <c r="RWR580" s="14"/>
      <c r="RWS580" s="14"/>
      <c r="RWT580" s="14"/>
      <c r="RWU580" s="14"/>
      <c r="RWV580" s="14"/>
      <c r="RWW580" s="14"/>
      <c r="RWX580" s="14"/>
      <c r="RWY580" s="14"/>
      <c r="RWZ580" s="14"/>
      <c r="RXA580" s="14"/>
      <c r="RXB580" s="14"/>
      <c r="RXC580" s="14"/>
      <c r="RXD580" s="14"/>
      <c r="RXE580" s="14"/>
      <c r="RXF580" s="14"/>
      <c r="RXG580" s="14"/>
      <c r="RXH580" s="14"/>
      <c r="RXI580" s="14"/>
      <c r="RXJ580" s="14"/>
      <c r="RXK580" s="14"/>
      <c r="RXL580" s="14"/>
      <c r="RXM580" s="14"/>
      <c r="RXN580" s="14"/>
      <c r="RXO580" s="14"/>
      <c r="RXP580" s="14"/>
      <c r="RXQ580" s="14"/>
      <c r="RXR580" s="14"/>
      <c r="RXS580" s="14"/>
      <c r="RXT580" s="14"/>
      <c r="RXU580" s="14"/>
      <c r="RXV580" s="14"/>
      <c r="RXW580" s="14"/>
      <c r="RXX580" s="14"/>
      <c r="RXY580" s="14"/>
      <c r="RXZ580" s="14"/>
      <c r="RYA580" s="14"/>
      <c r="RYB580" s="14"/>
      <c r="RYC580" s="14"/>
      <c r="RYD580" s="14"/>
      <c r="RYE580" s="14"/>
      <c r="RYF580" s="14"/>
      <c r="RYG580" s="14"/>
      <c r="RYH580" s="14"/>
      <c r="RYI580" s="14"/>
      <c r="RYJ580" s="14"/>
      <c r="RYK580" s="14"/>
      <c r="RYL580" s="14"/>
      <c r="RYM580" s="14"/>
      <c r="RYN580" s="14"/>
      <c r="RYO580" s="14"/>
      <c r="RYP580" s="14"/>
      <c r="RYQ580" s="14"/>
      <c r="RYR580" s="14"/>
      <c r="RYS580" s="14"/>
      <c r="RYT580" s="14"/>
      <c r="RYU580" s="14"/>
      <c r="RYV580" s="14"/>
      <c r="RYW580" s="14"/>
      <c r="RYX580" s="14"/>
      <c r="RYY580" s="14"/>
      <c r="RYZ580" s="14"/>
      <c r="RZA580" s="14"/>
      <c r="RZB580" s="14"/>
      <c r="RZC580" s="14"/>
      <c r="RZD580" s="14"/>
      <c r="RZE580" s="14"/>
      <c r="RZF580" s="14"/>
      <c r="RZG580" s="14"/>
      <c r="RZH580" s="14"/>
      <c r="RZI580" s="14"/>
      <c r="RZJ580" s="14"/>
      <c r="RZK580" s="14"/>
      <c r="RZL580" s="14"/>
      <c r="RZM580" s="14"/>
      <c r="RZN580" s="14"/>
      <c r="RZO580" s="14"/>
      <c r="RZP580" s="14"/>
      <c r="RZQ580" s="14"/>
      <c r="RZR580" s="14"/>
      <c r="RZS580" s="14"/>
      <c r="RZT580" s="14"/>
      <c r="RZU580" s="14"/>
      <c r="RZV580" s="14"/>
      <c r="RZW580" s="14"/>
      <c r="RZX580" s="14"/>
      <c r="RZY580" s="14"/>
      <c r="RZZ580" s="14"/>
      <c r="SAA580" s="14"/>
      <c r="SAB580" s="14"/>
      <c r="SAC580" s="14"/>
      <c r="SAD580" s="14"/>
      <c r="SAE580" s="14"/>
      <c r="SAF580" s="14"/>
      <c r="SAG580" s="14"/>
      <c r="SAH580" s="14"/>
      <c r="SAI580" s="14"/>
      <c r="SAJ580" s="14"/>
      <c r="SAK580" s="14"/>
      <c r="SAL580" s="14"/>
      <c r="SAM580" s="14"/>
      <c r="SAN580" s="14"/>
      <c r="SAO580" s="14"/>
      <c r="SAP580" s="14"/>
      <c r="SAQ580" s="14"/>
      <c r="SAR580" s="14"/>
      <c r="SAS580" s="14"/>
      <c r="SAT580" s="14"/>
      <c r="SAU580" s="14"/>
      <c r="SAV580" s="14"/>
      <c r="SAW580" s="14"/>
      <c r="SAX580" s="14"/>
      <c r="SAY580" s="14"/>
      <c r="SAZ580" s="14"/>
      <c r="SBA580" s="14"/>
      <c r="SBB580" s="14"/>
      <c r="SBC580" s="14"/>
      <c r="SBD580" s="14"/>
      <c r="SBE580" s="14"/>
      <c r="SBF580" s="14"/>
      <c r="SBG580" s="14"/>
      <c r="SBH580" s="14"/>
      <c r="SBI580" s="14"/>
      <c r="SBJ580" s="14"/>
      <c r="SBK580" s="14"/>
      <c r="SBL580" s="14"/>
      <c r="SBM580" s="14"/>
      <c r="SBN580" s="14"/>
      <c r="SBO580" s="14"/>
      <c r="SBP580" s="14"/>
      <c r="SBQ580" s="14"/>
      <c r="SBR580" s="14"/>
      <c r="SBS580" s="14"/>
      <c r="SBT580" s="14"/>
      <c r="SBU580" s="14"/>
      <c r="SBV580" s="14"/>
      <c r="SBW580" s="14"/>
      <c r="SBX580" s="14"/>
      <c r="SBY580" s="14"/>
      <c r="SBZ580" s="14"/>
      <c r="SCA580" s="14"/>
      <c r="SCB580" s="14"/>
      <c r="SCC580" s="14"/>
      <c r="SCD580" s="14"/>
      <c r="SCE580" s="14"/>
      <c r="SCF580" s="14"/>
      <c r="SCG580" s="14"/>
      <c r="SCH580" s="14"/>
      <c r="SCI580" s="14"/>
      <c r="SCJ580" s="14"/>
      <c r="SCK580" s="14"/>
      <c r="SCL580" s="14"/>
      <c r="SCM580" s="14"/>
      <c r="SCN580" s="14"/>
      <c r="SCO580" s="14"/>
      <c r="SCP580" s="14"/>
      <c r="SCQ580" s="14"/>
      <c r="SCR580" s="14"/>
      <c r="SCS580" s="14"/>
      <c r="SCT580" s="14"/>
      <c r="SCU580" s="14"/>
      <c r="SCV580" s="14"/>
      <c r="SCW580" s="14"/>
      <c r="SCX580" s="14"/>
      <c r="SCY580" s="14"/>
      <c r="SCZ580" s="14"/>
      <c r="SDA580" s="14"/>
      <c r="SDB580" s="14"/>
      <c r="SDC580" s="14"/>
      <c r="SDD580" s="14"/>
      <c r="SDE580" s="14"/>
      <c r="SDF580" s="14"/>
      <c r="SDG580" s="14"/>
      <c r="SDH580" s="14"/>
      <c r="SDI580" s="14"/>
      <c r="SDJ580" s="14"/>
      <c r="SDK580" s="14"/>
      <c r="SDL580" s="14"/>
      <c r="SDM580" s="14"/>
      <c r="SDN580" s="14"/>
      <c r="SDO580" s="14"/>
      <c r="SDP580" s="14"/>
      <c r="SDQ580" s="14"/>
      <c r="SDR580" s="14"/>
      <c r="SDS580" s="14"/>
      <c r="SDT580" s="14"/>
      <c r="SDU580" s="14"/>
      <c r="SDV580" s="14"/>
      <c r="SDW580" s="14"/>
      <c r="SDX580" s="14"/>
      <c r="SDY580" s="14"/>
      <c r="SDZ580" s="14"/>
      <c r="SEA580" s="14"/>
      <c r="SEB580" s="14"/>
      <c r="SEC580" s="14"/>
      <c r="SED580" s="14"/>
      <c r="SEE580" s="14"/>
      <c r="SEF580" s="14"/>
      <c r="SEG580" s="14"/>
      <c r="SEH580" s="14"/>
      <c r="SEI580" s="14"/>
      <c r="SEJ580" s="14"/>
      <c r="SEK580" s="14"/>
      <c r="SEL580" s="14"/>
      <c r="SEM580" s="14"/>
      <c r="SEN580" s="14"/>
      <c r="SEO580" s="14"/>
      <c r="SEP580" s="14"/>
      <c r="SEQ580" s="14"/>
      <c r="SER580" s="14"/>
      <c r="SES580" s="14"/>
      <c r="SET580" s="14"/>
      <c r="SEU580" s="14"/>
      <c r="SEV580" s="14"/>
      <c r="SEW580" s="14"/>
      <c r="SEX580" s="14"/>
      <c r="SEY580" s="14"/>
      <c r="SEZ580" s="14"/>
      <c r="SFA580" s="14"/>
      <c r="SFB580" s="14"/>
      <c r="SFC580" s="14"/>
      <c r="SFD580" s="14"/>
      <c r="SFE580" s="14"/>
      <c r="SFF580" s="14"/>
      <c r="SFG580" s="14"/>
      <c r="SFH580" s="14"/>
      <c r="SFI580" s="14"/>
      <c r="SFJ580" s="14"/>
      <c r="SFK580" s="14"/>
      <c r="SFL580" s="14"/>
      <c r="SFM580" s="14"/>
      <c r="SFN580" s="14"/>
      <c r="SFO580" s="14"/>
      <c r="SFP580" s="14"/>
      <c r="SFQ580" s="14"/>
      <c r="SFR580" s="14"/>
      <c r="SFS580" s="14"/>
      <c r="SFT580" s="14"/>
      <c r="SFU580" s="14"/>
      <c r="SFV580" s="14"/>
      <c r="SFW580" s="14"/>
      <c r="SFX580" s="14"/>
      <c r="SFY580" s="14"/>
      <c r="SFZ580" s="14"/>
      <c r="SGA580" s="14"/>
      <c r="SGB580" s="14"/>
      <c r="SGC580" s="14"/>
      <c r="SGD580" s="14"/>
      <c r="SGE580" s="14"/>
      <c r="SGF580" s="14"/>
      <c r="SGG580" s="14"/>
      <c r="SGH580" s="14"/>
      <c r="SGI580" s="14"/>
      <c r="SGJ580" s="14"/>
      <c r="SGK580" s="14"/>
      <c r="SGL580" s="14"/>
      <c r="SGM580" s="14"/>
      <c r="SGN580" s="14"/>
      <c r="SGO580" s="14"/>
      <c r="SGP580" s="14"/>
      <c r="SGQ580" s="14"/>
      <c r="SGR580" s="14"/>
      <c r="SGS580" s="14"/>
      <c r="SGT580" s="14"/>
      <c r="SGU580" s="14"/>
      <c r="SGV580" s="14"/>
      <c r="SGW580" s="14"/>
      <c r="SGX580" s="14"/>
      <c r="SGY580" s="14"/>
      <c r="SGZ580" s="14"/>
      <c r="SHA580" s="14"/>
      <c r="SHB580" s="14"/>
      <c r="SHC580" s="14"/>
      <c r="SHD580" s="14"/>
      <c r="SHE580" s="14"/>
      <c r="SHF580" s="14"/>
      <c r="SHG580" s="14"/>
      <c r="SHH580" s="14"/>
      <c r="SHI580" s="14"/>
      <c r="SHJ580" s="14"/>
      <c r="SHK580" s="14"/>
      <c r="SHL580" s="14"/>
      <c r="SHM580" s="14"/>
      <c r="SHN580" s="14"/>
      <c r="SHO580" s="14"/>
      <c r="SHP580" s="14"/>
      <c r="SHQ580" s="14"/>
      <c r="SHR580" s="14"/>
      <c r="SHS580" s="14"/>
      <c r="SHT580" s="14"/>
      <c r="SHU580" s="14"/>
      <c r="SHV580" s="14"/>
      <c r="SHW580" s="14"/>
      <c r="SHX580" s="14"/>
      <c r="SHY580" s="14"/>
      <c r="SHZ580" s="14"/>
      <c r="SIA580" s="14"/>
      <c r="SIB580" s="14"/>
      <c r="SIC580" s="14"/>
      <c r="SID580" s="14"/>
      <c r="SIE580" s="14"/>
      <c r="SIF580" s="14"/>
      <c r="SIG580" s="14"/>
      <c r="SIH580" s="14"/>
      <c r="SII580" s="14"/>
      <c r="SIJ580" s="14"/>
      <c r="SIK580" s="14"/>
      <c r="SIL580" s="14"/>
      <c r="SIM580" s="14"/>
      <c r="SIN580" s="14"/>
      <c r="SIO580" s="14"/>
      <c r="SIP580" s="14"/>
      <c r="SIQ580" s="14"/>
      <c r="SIR580" s="14"/>
      <c r="SIS580" s="14"/>
      <c r="SIT580" s="14"/>
      <c r="SIU580" s="14"/>
      <c r="SIV580" s="14"/>
      <c r="SIW580" s="14"/>
      <c r="SIX580" s="14"/>
      <c r="SIY580" s="14"/>
      <c r="SIZ580" s="14"/>
      <c r="SJA580" s="14"/>
      <c r="SJB580" s="14"/>
      <c r="SJC580" s="14"/>
      <c r="SJD580" s="14"/>
      <c r="SJE580" s="14"/>
      <c r="SJF580" s="14"/>
      <c r="SJG580" s="14"/>
      <c r="SJH580" s="14"/>
      <c r="SJI580" s="14"/>
      <c r="SJJ580" s="14"/>
      <c r="SJK580" s="14"/>
      <c r="SJL580" s="14"/>
      <c r="SJM580" s="14"/>
      <c r="SJN580" s="14"/>
      <c r="SJO580" s="14"/>
      <c r="SJP580" s="14"/>
      <c r="SJQ580" s="14"/>
      <c r="SJR580" s="14"/>
      <c r="SJS580" s="14"/>
      <c r="SJT580" s="14"/>
      <c r="SJU580" s="14"/>
      <c r="SJV580" s="14"/>
      <c r="SJW580" s="14"/>
      <c r="SJX580" s="14"/>
      <c r="SJY580" s="14"/>
      <c r="SJZ580" s="14"/>
      <c r="SKA580" s="14"/>
      <c r="SKB580" s="14"/>
      <c r="SKC580" s="14"/>
      <c r="SKD580" s="14"/>
      <c r="SKE580" s="14"/>
      <c r="SKF580" s="14"/>
      <c r="SKG580" s="14"/>
      <c r="SKH580" s="14"/>
      <c r="SKI580" s="14"/>
      <c r="SKJ580" s="14"/>
      <c r="SKK580" s="14"/>
      <c r="SKL580" s="14"/>
      <c r="SKM580" s="14"/>
      <c r="SKN580" s="14"/>
      <c r="SKO580" s="14"/>
      <c r="SKP580" s="14"/>
      <c r="SKQ580" s="14"/>
      <c r="SKR580" s="14"/>
      <c r="SKS580" s="14"/>
      <c r="SKT580" s="14"/>
      <c r="SKU580" s="14"/>
      <c r="SKV580" s="14"/>
      <c r="SKW580" s="14"/>
      <c r="SKX580" s="14"/>
      <c r="SKY580" s="14"/>
      <c r="SKZ580" s="14"/>
      <c r="SLA580" s="14"/>
      <c r="SLB580" s="14"/>
      <c r="SLC580" s="14"/>
      <c r="SLD580" s="14"/>
      <c r="SLE580" s="14"/>
      <c r="SLF580" s="14"/>
      <c r="SLG580" s="14"/>
      <c r="SLH580" s="14"/>
      <c r="SLI580" s="14"/>
      <c r="SLJ580" s="14"/>
      <c r="SLK580" s="14"/>
      <c r="SLL580" s="14"/>
      <c r="SLM580" s="14"/>
      <c r="SLN580" s="14"/>
      <c r="SLO580" s="14"/>
      <c r="SLP580" s="14"/>
      <c r="SLQ580" s="14"/>
      <c r="SLR580" s="14"/>
      <c r="SLS580" s="14"/>
      <c r="SLT580" s="14"/>
      <c r="SLU580" s="14"/>
      <c r="SLV580" s="14"/>
      <c r="SLW580" s="14"/>
      <c r="SLX580" s="14"/>
      <c r="SLY580" s="14"/>
      <c r="SLZ580" s="14"/>
      <c r="SMA580" s="14"/>
      <c r="SMB580" s="14"/>
      <c r="SMC580" s="14"/>
      <c r="SMD580" s="14"/>
      <c r="SME580" s="14"/>
      <c r="SMF580" s="14"/>
      <c r="SMG580" s="14"/>
      <c r="SMH580" s="14"/>
      <c r="SMI580" s="14"/>
      <c r="SMJ580" s="14"/>
      <c r="SMK580" s="14"/>
      <c r="SML580" s="14"/>
      <c r="SMM580" s="14"/>
      <c r="SMN580" s="14"/>
      <c r="SMO580" s="14"/>
      <c r="SMP580" s="14"/>
      <c r="SMQ580" s="14"/>
      <c r="SMR580" s="14"/>
      <c r="SMS580" s="14"/>
      <c r="SMT580" s="14"/>
      <c r="SMU580" s="14"/>
      <c r="SMV580" s="14"/>
      <c r="SMW580" s="14"/>
      <c r="SMX580" s="14"/>
      <c r="SMY580" s="14"/>
      <c r="SMZ580" s="14"/>
      <c r="SNA580" s="14"/>
      <c r="SNB580" s="14"/>
      <c r="SNC580" s="14"/>
      <c r="SND580" s="14"/>
      <c r="SNE580" s="14"/>
      <c r="SNF580" s="14"/>
      <c r="SNG580" s="14"/>
      <c r="SNH580" s="14"/>
      <c r="SNI580" s="14"/>
      <c r="SNJ580" s="14"/>
      <c r="SNK580" s="14"/>
      <c r="SNL580" s="14"/>
      <c r="SNM580" s="14"/>
      <c r="SNN580" s="14"/>
      <c r="SNO580" s="14"/>
      <c r="SNP580" s="14"/>
      <c r="SNQ580" s="14"/>
      <c r="SNR580" s="14"/>
      <c r="SNS580" s="14"/>
      <c r="SNT580" s="14"/>
      <c r="SNU580" s="14"/>
      <c r="SNV580" s="14"/>
      <c r="SNW580" s="14"/>
      <c r="SNX580" s="14"/>
      <c r="SNY580" s="14"/>
      <c r="SNZ580" s="14"/>
      <c r="SOA580" s="14"/>
      <c r="SOB580" s="14"/>
      <c r="SOC580" s="14"/>
      <c r="SOD580" s="14"/>
      <c r="SOE580" s="14"/>
      <c r="SOF580" s="14"/>
      <c r="SOG580" s="14"/>
      <c r="SOH580" s="14"/>
      <c r="SOI580" s="14"/>
      <c r="SOJ580" s="14"/>
      <c r="SOK580" s="14"/>
      <c r="SOL580" s="14"/>
      <c r="SOM580" s="14"/>
      <c r="SON580" s="14"/>
      <c r="SOO580" s="14"/>
      <c r="SOP580" s="14"/>
      <c r="SOQ580" s="14"/>
      <c r="SOR580" s="14"/>
      <c r="SOS580" s="14"/>
      <c r="SOT580" s="14"/>
      <c r="SOU580" s="14"/>
      <c r="SOV580" s="14"/>
      <c r="SOW580" s="14"/>
      <c r="SOX580" s="14"/>
      <c r="SOY580" s="14"/>
      <c r="SOZ580" s="14"/>
      <c r="SPA580" s="14"/>
      <c r="SPB580" s="14"/>
      <c r="SPC580" s="14"/>
      <c r="SPD580" s="14"/>
      <c r="SPE580" s="14"/>
      <c r="SPF580" s="14"/>
      <c r="SPG580" s="14"/>
      <c r="SPH580" s="14"/>
      <c r="SPI580" s="14"/>
      <c r="SPJ580" s="14"/>
      <c r="SPK580" s="14"/>
      <c r="SPL580" s="14"/>
      <c r="SPM580" s="14"/>
      <c r="SPN580" s="14"/>
      <c r="SPO580" s="14"/>
      <c r="SPP580" s="14"/>
      <c r="SPQ580" s="14"/>
      <c r="SPR580" s="14"/>
      <c r="SPS580" s="14"/>
      <c r="SPT580" s="14"/>
      <c r="SPU580" s="14"/>
      <c r="SPV580" s="14"/>
      <c r="SPW580" s="14"/>
      <c r="SPX580" s="14"/>
      <c r="SPY580" s="14"/>
      <c r="SPZ580" s="14"/>
      <c r="SQA580" s="14"/>
      <c r="SQB580" s="14"/>
      <c r="SQC580" s="14"/>
      <c r="SQD580" s="14"/>
      <c r="SQE580" s="14"/>
      <c r="SQF580" s="14"/>
      <c r="SQG580" s="14"/>
      <c r="SQH580" s="14"/>
      <c r="SQI580" s="14"/>
      <c r="SQJ580" s="14"/>
      <c r="SQK580" s="14"/>
      <c r="SQL580" s="14"/>
      <c r="SQM580" s="14"/>
      <c r="SQN580" s="14"/>
      <c r="SQO580" s="14"/>
      <c r="SQP580" s="14"/>
      <c r="SQQ580" s="14"/>
      <c r="SQR580" s="14"/>
      <c r="SQS580" s="14"/>
      <c r="SQT580" s="14"/>
      <c r="SQU580" s="14"/>
      <c r="SQV580" s="14"/>
      <c r="SQW580" s="14"/>
      <c r="SQX580" s="14"/>
      <c r="SQY580" s="14"/>
      <c r="SQZ580" s="14"/>
      <c r="SRA580" s="14"/>
      <c r="SRB580" s="14"/>
      <c r="SRC580" s="14"/>
      <c r="SRD580" s="14"/>
      <c r="SRE580" s="14"/>
      <c r="SRF580" s="14"/>
      <c r="SRG580" s="14"/>
      <c r="SRH580" s="14"/>
      <c r="SRI580" s="14"/>
      <c r="SRJ580" s="14"/>
      <c r="SRK580" s="14"/>
      <c r="SRL580" s="14"/>
      <c r="SRM580" s="14"/>
      <c r="SRN580" s="14"/>
      <c r="SRO580" s="14"/>
      <c r="SRP580" s="14"/>
      <c r="SRQ580" s="14"/>
      <c r="SRR580" s="14"/>
      <c r="SRS580" s="14"/>
      <c r="SRT580" s="14"/>
      <c r="SRU580" s="14"/>
      <c r="SRV580" s="14"/>
      <c r="SRW580" s="14"/>
      <c r="SRX580" s="14"/>
      <c r="SRY580" s="14"/>
      <c r="SRZ580" s="14"/>
      <c r="SSA580" s="14"/>
      <c r="SSB580" s="14"/>
      <c r="SSC580" s="14"/>
      <c r="SSD580" s="14"/>
      <c r="SSE580" s="14"/>
      <c r="SSF580" s="14"/>
      <c r="SSG580" s="14"/>
      <c r="SSH580" s="14"/>
      <c r="SSI580" s="14"/>
      <c r="SSJ580" s="14"/>
      <c r="SSK580" s="14"/>
      <c r="SSL580" s="14"/>
      <c r="SSM580" s="14"/>
      <c r="SSN580" s="14"/>
      <c r="SSO580" s="14"/>
      <c r="SSP580" s="14"/>
      <c r="SSQ580" s="14"/>
      <c r="SSR580" s="14"/>
      <c r="SSS580" s="14"/>
      <c r="SST580" s="14"/>
      <c r="SSU580" s="14"/>
      <c r="SSV580" s="14"/>
      <c r="SSW580" s="14"/>
      <c r="SSX580" s="14"/>
      <c r="SSY580" s="14"/>
      <c r="SSZ580" s="14"/>
      <c r="STA580" s="14"/>
      <c r="STB580" s="14"/>
      <c r="STC580" s="14"/>
      <c r="STD580" s="14"/>
      <c r="STE580" s="14"/>
      <c r="STF580" s="14"/>
      <c r="STG580" s="14"/>
      <c r="STH580" s="14"/>
      <c r="STI580" s="14"/>
      <c r="STJ580" s="14"/>
      <c r="STK580" s="14"/>
      <c r="STL580" s="14"/>
      <c r="STM580" s="14"/>
      <c r="STN580" s="14"/>
      <c r="STO580" s="14"/>
      <c r="STP580" s="14"/>
      <c r="STQ580" s="14"/>
      <c r="STR580" s="14"/>
      <c r="STS580" s="14"/>
      <c r="STT580" s="14"/>
      <c r="STU580" s="14"/>
      <c r="STV580" s="14"/>
      <c r="STW580" s="14"/>
      <c r="STX580" s="14"/>
      <c r="STY580" s="14"/>
      <c r="STZ580" s="14"/>
      <c r="SUA580" s="14"/>
      <c r="SUB580" s="14"/>
      <c r="SUC580" s="14"/>
      <c r="SUD580" s="14"/>
      <c r="SUE580" s="14"/>
      <c r="SUF580" s="14"/>
      <c r="SUG580" s="14"/>
      <c r="SUH580" s="14"/>
      <c r="SUI580" s="14"/>
      <c r="SUJ580" s="14"/>
      <c r="SUK580" s="14"/>
      <c r="SUL580" s="14"/>
      <c r="SUM580" s="14"/>
      <c r="SUN580" s="14"/>
      <c r="SUO580" s="14"/>
      <c r="SUP580" s="14"/>
      <c r="SUQ580" s="14"/>
      <c r="SUR580" s="14"/>
      <c r="SUS580" s="14"/>
      <c r="SUT580" s="14"/>
      <c r="SUU580" s="14"/>
      <c r="SUV580" s="14"/>
      <c r="SUW580" s="14"/>
      <c r="SUX580" s="14"/>
      <c r="SUY580" s="14"/>
      <c r="SUZ580" s="14"/>
      <c r="SVA580" s="14"/>
      <c r="SVB580" s="14"/>
      <c r="SVC580" s="14"/>
      <c r="SVD580" s="14"/>
      <c r="SVE580" s="14"/>
      <c r="SVF580" s="14"/>
      <c r="SVG580" s="14"/>
      <c r="SVH580" s="14"/>
      <c r="SVI580" s="14"/>
      <c r="SVJ580" s="14"/>
      <c r="SVK580" s="14"/>
      <c r="SVL580" s="14"/>
      <c r="SVM580" s="14"/>
      <c r="SVN580" s="14"/>
      <c r="SVO580" s="14"/>
      <c r="SVP580" s="14"/>
      <c r="SVQ580" s="14"/>
      <c r="SVR580" s="14"/>
      <c r="SVS580" s="14"/>
      <c r="SVT580" s="14"/>
      <c r="SVU580" s="14"/>
      <c r="SVV580" s="14"/>
      <c r="SVW580" s="14"/>
      <c r="SVX580" s="14"/>
      <c r="SVY580" s="14"/>
      <c r="SVZ580" s="14"/>
      <c r="SWA580" s="14"/>
      <c r="SWB580" s="14"/>
      <c r="SWC580" s="14"/>
      <c r="SWD580" s="14"/>
      <c r="SWE580" s="14"/>
      <c r="SWF580" s="14"/>
      <c r="SWG580" s="14"/>
      <c r="SWH580" s="14"/>
      <c r="SWI580" s="14"/>
      <c r="SWJ580" s="14"/>
      <c r="SWK580" s="14"/>
      <c r="SWL580" s="14"/>
      <c r="SWM580" s="14"/>
      <c r="SWN580" s="14"/>
      <c r="SWO580" s="14"/>
      <c r="SWP580" s="14"/>
      <c r="SWQ580" s="14"/>
      <c r="SWR580" s="14"/>
      <c r="SWS580" s="14"/>
      <c r="SWT580" s="14"/>
      <c r="SWU580" s="14"/>
      <c r="SWV580" s="14"/>
      <c r="SWW580" s="14"/>
      <c r="SWX580" s="14"/>
      <c r="SWY580" s="14"/>
      <c r="SWZ580" s="14"/>
      <c r="SXA580" s="14"/>
      <c r="SXB580" s="14"/>
      <c r="SXC580" s="14"/>
      <c r="SXD580" s="14"/>
      <c r="SXE580" s="14"/>
      <c r="SXF580" s="14"/>
      <c r="SXG580" s="14"/>
      <c r="SXH580" s="14"/>
      <c r="SXI580" s="14"/>
      <c r="SXJ580" s="14"/>
      <c r="SXK580" s="14"/>
      <c r="SXL580" s="14"/>
      <c r="SXM580" s="14"/>
      <c r="SXN580" s="14"/>
      <c r="SXO580" s="14"/>
      <c r="SXP580" s="14"/>
      <c r="SXQ580" s="14"/>
      <c r="SXR580" s="14"/>
      <c r="SXS580" s="14"/>
      <c r="SXT580" s="14"/>
      <c r="SXU580" s="14"/>
      <c r="SXV580" s="14"/>
      <c r="SXW580" s="14"/>
      <c r="SXX580" s="14"/>
      <c r="SXY580" s="14"/>
      <c r="SXZ580" s="14"/>
      <c r="SYA580" s="14"/>
      <c r="SYB580" s="14"/>
      <c r="SYC580" s="14"/>
      <c r="SYD580" s="14"/>
      <c r="SYE580" s="14"/>
      <c r="SYF580" s="14"/>
      <c r="SYG580" s="14"/>
      <c r="SYH580" s="14"/>
      <c r="SYI580" s="14"/>
      <c r="SYJ580" s="14"/>
      <c r="SYK580" s="14"/>
      <c r="SYL580" s="14"/>
      <c r="SYM580" s="14"/>
      <c r="SYN580" s="14"/>
      <c r="SYO580" s="14"/>
      <c r="SYP580" s="14"/>
      <c r="SYQ580" s="14"/>
      <c r="SYR580" s="14"/>
      <c r="SYS580" s="14"/>
      <c r="SYT580" s="14"/>
      <c r="SYU580" s="14"/>
      <c r="SYV580" s="14"/>
      <c r="SYW580" s="14"/>
      <c r="SYX580" s="14"/>
      <c r="SYY580" s="14"/>
      <c r="SYZ580" s="14"/>
      <c r="SZA580" s="14"/>
      <c r="SZB580" s="14"/>
      <c r="SZC580" s="14"/>
      <c r="SZD580" s="14"/>
      <c r="SZE580" s="14"/>
      <c r="SZF580" s="14"/>
      <c r="SZG580" s="14"/>
      <c r="SZH580" s="14"/>
      <c r="SZI580" s="14"/>
      <c r="SZJ580" s="14"/>
      <c r="SZK580" s="14"/>
      <c r="SZL580" s="14"/>
      <c r="SZM580" s="14"/>
      <c r="SZN580" s="14"/>
      <c r="SZO580" s="14"/>
      <c r="SZP580" s="14"/>
      <c r="SZQ580" s="14"/>
      <c r="SZR580" s="14"/>
      <c r="SZS580" s="14"/>
      <c r="SZT580" s="14"/>
      <c r="SZU580" s="14"/>
      <c r="SZV580" s="14"/>
      <c r="SZW580" s="14"/>
      <c r="SZX580" s="14"/>
      <c r="SZY580" s="14"/>
      <c r="SZZ580" s="14"/>
      <c r="TAA580" s="14"/>
      <c r="TAB580" s="14"/>
      <c r="TAC580" s="14"/>
      <c r="TAD580" s="14"/>
      <c r="TAE580" s="14"/>
      <c r="TAF580" s="14"/>
      <c r="TAG580" s="14"/>
      <c r="TAH580" s="14"/>
      <c r="TAI580" s="14"/>
      <c r="TAJ580" s="14"/>
      <c r="TAK580" s="14"/>
      <c r="TAL580" s="14"/>
      <c r="TAM580" s="14"/>
      <c r="TAN580" s="14"/>
      <c r="TAO580" s="14"/>
      <c r="TAP580" s="14"/>
      <c r="TAQ580" s="14"/>
      <c r="TAR580" s="14"/>
      <c r="TAS580" s="14"/>
      <c r="TAT580" s="14"/>
      <c r="TAU580" s="14"/>
      <c r="TAV580" s="14"/>
      <c r="TAW580" s="14"/>
      <c r="TAX580" s="14"/>
      <c r="TAY580" s="14"/>
      <c r="TAZ580" s="14"/>
      <c r="TBA580" s="14"/>
      <c r="TBB580" s="14"/>
      <c r="TBC580" s="14"/>
      <c r="TBD580" s="14"/>
      <c r="TBE580" s="14"/>
      <c r="TBF580" s="14"/>
      <c r="TBG580" s="14"/>
      <c r="TBH580" s="14"/>
      <c r="TBI580" s="14"/>
      <c r="TBJ580" s="14"/>
      <c r="TBK580" s="14"/>
      <c r="TBL580" s="14"/>
      <c r="TBM580" s="14"/>
      <c r="TBN580" s="14"/>
      <c r="TBO580" s="14"/>
      <c r="TBP580" s="14"/>
      <c r="TBQ580" s="14"/>
      <c r="TBR580" s="14"/>
      <c r="TBS580" s="14"/>
      <c r="TBT580" s="14"/>
      <c r="TBU580" s="14"/>
      <c r="TBV580" s="14"/>
      <c r="TBW580" s="14"/>
      <c r="TBX580" s="14"/>
      <c r="TBY580" s="14"/>
      <c r="TBZ580" s="14"/>
      <c r="TCA580" s="14"/>
      <c r="TCB580" s="14"/>
      <c r="TCC580" s="14"/>
      <c r="TCD580" s="14"/>
      <c r="TCE580" s="14"/>
      <c r="TCF580" s="14"/>
      <c r="TCG580" s="14"/>
      <c r="TCH580" s="14"/>
      <c r="TCI580" s="14"/>
      <c r="TCJ580" s="14"/>
      <c r="TCK580" s="14"/>
      <c r="TCL580" s="14"/>
      <c r="TCM580" s="14"/>
      <c r="TCN580" s="14"/>
      <c r="TCO580" s="14"/>
      <c r="TCP580" s="14"/>
      <c r="TCQ580" s="14"/>
      <c r="TCR580" s="14"/>
      <c r="TCS580" s="14"/>
      <c r="TCT580" s="14"/>
      <c r="TCU580" s="14"/>
      <c r="TCV580" s="14"/>
      <c r="TCW580" s="14"/>
      <c r="TCX580" s="14"/>
      <c r="TCY580" s="14"/>
      <c r="TCZ580" s="14"/>
      <c r="TDA580" s="14"/>
      <c r="TDB580" s="14"/>
      <c r="TDC580" s="14"/>
      <c r="TDD580" s="14"/>
      <c r="TDE580" s="14"/>
      <c r="TDF580" s="14"/>
      <c r="TDG580" s="14"/>
      <c r="TDH580" s="14"/>
      <c r="TDI580" s="14"/>
      <c r="TDJ580" s="14"/>
      <c r="TDK580" s="14"/>
      <c r="TDL580" s="14"/>
      <c r="TDM580" s="14"/>
      <c r="TDN580" s="14"/>
      <c r="TDO580" s="14"/>
      <c r="TDP580" s="14"/>
      <c r="TDQ580" s="14"/>
      <c r="TDR580" s="14"/>
      <c r="TDS580" s="14"/>
      <c r="TDT580" s="14"/>
      <c r="TDU580" s="14"/>
      <c r="TDV580" s="14"/>
      <c r="TDW580" s="14"/>
      <c r="TDX580" s="14"/>
      <c r="TDY580" s="14"/>
      <c r="TDZ580" s="14"/>
      <c r="TEA580" s="14"/>
      <c r="TEB580" s="14"/>
      <c r="TEC580" s="14"/>
      <c r="TED580" s="14"/>
      <c r="TEE580" s="14"/>
      <c r="TEF580" s="14"/>
      <c r="TEG580" s="14"/>
      <c r="TEH580" s="14"/>
      <c r="TEI580" s="14"/>
      <c r="TEJ580" s="14"/>
      <c r="TEK580" s="14"/>
      <c r="TEL580" s="14"/>
      <c r="TEM580" s="14"/>
      <c r="TEN580" s="14"/>
      <c r="TEO580" s="14"/>
      <c r="TEP580" s="14"/>
      <c r="TEQ580" s="14"/>
      <c r="TER580" s="14"/>
      <c r="TES580" s="14"/>
      <c r="TET580" s="14"/>
      <c r="TEU580" s="14"/>
      <c r="TEV580" s="14"/>
      <c r="TEW580" s="14"/>
      <c r="TEX580" s="14"/>
      <c r="TEY580" s="14"/>
      <c r="TEZ580" s="14"/>
      <c r="TFA580" s="14"/>
      <c r="TFB580" s="14"/>
      <c r="TFC580" s="14"/>
      <c r="TFD580" s="14"/>
      <c r="TFE580" s="14"/>
      <c r="TFF580" s="14"/>
      <c r="TFG580" s="14"/>
      <c r="TFH580" s="14"/>
      <c r="TFI580" s="14"/>
      <c r="TFJ580" s="14"/>
      <c r="TFK580" s="14"/>
      <c r="TFL580" s="14"/>
      <c r="TFM580" s="14"/>
      <c r="TFN580" s="14"/>
      <c r="TFO580" s="14"/>
      <c r="TFP580" s="14"/>
      <c r="TFQ580" s="14"/>
      <c r="TFR580" s="14"/>
      <c r="TFS580" s="14"/>
      <c r="TFT580" s="14"/>
      <c r="TFU580" s="14"/>
      <c r="TFV580" s="14"/>
      <c r="TFW580" s="14"/>
      <c r="TFX580" s="14"/>
      <c r="TFY580" s="14"/>
      <c r="TFZ580" s="14"/>
      <c r="TGA580" s="14"/>
      <c r="TGB580" s="14"/>
      <c r="TGC580" s="14"/>
      <c r="TGD580" s="14"/>
      <c r="TGE580" s="14"/>
      <c r="TGF580" s="14"/>
      <c r="TGG580" s="14"/>
      <c r="TGH580" s="14"/>
      <c r="TGI580" s="14"/>
      <c r="TGJ580" s="14"/>
      <c r="TGK580" s="14"/>
      <c r="TGL580" s="14"/>
      <c r="TGM580" s="14"/>
      <c r="TGN580" s="14"/>
      <c r="TGO580" s="14"/>
      <c r="TGP580" s="14"/>
      <c r="TGQ580" s="14"/>
      <c r="TGR580" s="14"/>
      <c r="TGS580" s="14"/>
      <c r="TGT580" s="14"/>
      <c r="TGU580" s="14"/>
      <c r="TGV580" s="14"/>
      <c r="TGW580" s="14"/>
      <c r="TGX580" s="14"/>
      <c r="TGY580" s="14"/>
      <c r="TGZ580" s="14"/>
      <c r="THA580" s="14"/>
      <c r="THB580" s="14"/>
      <c r="THC580" s="14"/>
      <c r="THD580" s="14"/>
      <c r="THE580" s="14"/>
      <c r="THF580" s="14"/>
      <c r="THG580" s="14"/>
      <c r="THH580" s="14"/>
      <c r="THI580" s="14"/>
      <c r="THJ580" s="14"/>
      <c r="THK580" s="14"/>
      <c r="THL580" s="14"/>
      <c r="THM580" s="14"/>
      <c r="THN580" s="14"/>
      <c r="THO580" s="14"/>
      <c r="THP580" s="14"/>
      <c r="THQ580" s="14"/>
      <c r="THR580" s="14"/>
      <c r="THS580" s="14"/>
      <c r="THT580" s="14"/>
      <c r="THU580" s="14"/>
      <c r="THV580" s="14"/>
      <c r="THW580" s="14"/>
      <c r="THX580" s="14"/>
      <c r="THY580" s="14"/>
      <c r="THZ580" s="14"/>
      <c r="TIA580" s="14"/>
      <c r="TIB580" s="14"/>
      <c r="TIC580" s="14"/>
      <c r="TID580" s="14"/>
      <c r="TIE580" s="14"/>
      <c r="TIF580" s="14"/>
      <c r="TIG580" s="14"/>
      <c r="TIH580" s="14"/>
      <c r="TII580" s="14"/>
      <c r="TIJ580" s="14"/>
      <c r="TIK580" s="14"/>
      <c r="TIL580" s="14"/>
      <c r="TIM580" s="14"/>
      <c r="TIN580" s="14"/>
      <c r="TIO580" s="14"/>
      <c r="TIP580" s="14"/>
      <c r="TIQ580" s="14"/>
      <c r="TIR580" s="14"/>
      <c r="TIS580" s="14"/>
      <c r="TIT580" s="14"/>
      <c r="TIU580" s="14"/>
      <c r="TIV580" s="14"/>
      <c r="TIW580" s="14"/>
      <c r="TIX580" s="14"/>
      <c r="TIY580" s="14"/>
      <c r="TIZ580" s="14"/>
      <c r="TJA580" s="14"/>
      <c r="TJB580" s="14"/>
      <c r="TJC580" s="14"/>
      <c r="TJD580" s="14"/>
      <c r="TJE580" s="14"/>
      <c r="TJF580" s="14"/>
      <c r="TJG580" s="14"/>
      <c r="TJH580" s="14"/>
      <c r="TJI580" s="14"/>
      <c r="TJJ580" s="14"/>
      <c r="TJK580" s="14"/>
      <c r="TJL580" s="14"/>
      <c r="TJM580" s="14"/>
      <c r="TJN580" s="14"/>
      <c r="TJO580" s="14"/>
      <c r="TJP580" s="14"/>
      <c r="TJQ580" s="14"/>
      <c r="TJR580" s="14"/>
      <c r="TJS580" s="14"/>
      <c r="TJT580" s="14"/>
      <c r="TJU580" s="14"/>
      <c r="TJV580" s="14"/>
      <c r="TJW580" s="14"/>
      <c r="TJX580" s="14"/>
      <c r="TJY580" s="14"/>
      <c r="TJZ580" s="14"/>
      <c r="TKA580" s="14"/>
      <c r="TKB580" s="14"/>
      <c r="TKC580" s="14"/>
      <c r="TKD580" s="14"/>
      <c r="TKE580" s="14"/>
      <c r="TKF580" s="14"/>
      <c r="TKG580" s="14"/>
      <c r="TKH580" s="14"/>
      <c r="TKI580" s="14"/>
      <c r="TKJ580" s="14"/>
      <c r="TKK580" s="14"/>
      <c r="TKL580" s="14"/>
      <c r="TKM580" s="14"/>
      <c r="TKN580" s="14"/>
      <c r="TKO580" s="14"/>
      <c r="TKP580" s="14"/>
      <c r="TKQ580" s="14"/>
      <c r="TKR580" s="14"/>
      <c r="TKS580" s="14"/>
      <c r="TKT580" s="14"/>
      <c r="TKU580" s="14"/>
      <c r="TKV580" s="14"/>
      <c r="TKW580" s="14"/>
      <c r="TKX580" s="14"/>
      <c r="TKY580" s="14"/>
      <c r="TKZ580" s="14"/>
      <c r="TLA580" s="14"/>
      <c r="TLB580" s="14"/>
      <c r="TLC580" s="14"/>
      <c r="TLD580" s="14"/>
      <c r="TLE580" s="14"/>
      <c r="TLF580" s="14"/>
      <c r="TLG580" s="14"/>
      <c r="TLH580" s="14"/>
      <c r="TLI580" s="14"/>
      <c r="TLJ580" s="14"/>
      <c r="TLK580" s="14"/>
      <c r="TLL580" s="14"/>
      <c r="TLM580" s="14"/>
      <c r="TLN580" s="14"/>
      <c r="TLO580" s="14"/>
      <c r="TLP580" s="14"/>
      <c r="TLQ580" s="14"/>
      <c r="TLR580" s="14"/>
      <c r="TLS580" s="14"/>
      <c r="TLT580" s="14"/>
      <c r="TLU580" s="14"/>
      <c r="TLV580" s="14"/>
      <c r="TLW580" s="14"/>
      <c r="TLX580" s="14"/>
      <c r="TLY580" s="14"/>
      <c r="TLZ580" s="14"/>
      <c r="TMA580" s="14"/>
      <c r="TMB580" s="14"/>
      <c r="TMC580" s="14"/>
      <c r="TMD580" s="14"/>
      <c r="TME580" s="14"/>
      <c r="TMF580" s="14"/>
      <c r="TMG580" s="14"/>
      <c r="TMH580" s="14"/>
      <c r="TMI580" s="14"/>
      <c r="TMJ580" s="14"/>
      <c r="TMK580" s="14"/>
      <c r="TML580" s="14"/>
      <c r="TMM580" s="14"/>
      <c r="TMN580" s="14"/>
      <c r="TMO580" s="14"/>
      <c r="TMP580" s="14"/>
      <c r="TMQ580" s="14"/>
      <c r="TMR580" s="14"/>
      <c r="TMS580" s="14"/>
      <c r="TMT580" s="14"/>
      <c r="TMU580" s="14"/>
      <c r="TMV580" s="14"/>
      <c r="TMW580" s="14"/>
      <c r="TMX580" s="14"/>
      <c r="TMY580" s="14"/>
      <c r="TMZ580" s="14"/>
      <c r="TNA580" s="14"/>
      <c r="TNB580" s="14"/>
      <c r="TNC580" s="14"/>
      <c r="TND580" s="14"/>
      <c r="TNE580" s="14"/>
      <c r="TNF580" s="14"/>
      <c r="TNG580" s="14"/>
      <c r="TNH580" s="14"/>
      <c r="TNI580" s="14"/>
      <c r="TNJ580" s="14"/>
      <c r="TNK580" s="14"/>
      <c r="TNL580" s="14"/>
      <c r="TNM580" s="14"/>
      <c r="TNN580" s="14"/>
      <c r="TNO580" s="14"/>
      <c r="TNP580" s="14"/>
      <c r="TNQ580" s="14"/>
      <c r="TNR580" s="14"/>
      <c r="TNS580" s="14"/>
      <c r="TNT580" s="14"/>
      <c r="TNU580" s="14"/>
      <c r="TNV580" s="14"/>
      <c r="TNW580" s="14"/>
      <c r="TNX580" s="14"/>
      <c r="TNY580" s="14"/>
      <c r="TNZ580" s="14"/>
      <c r="TOA580" s="14"/>
      <c r="TOB580" s="14"/>
      <c r="TOC580" s="14"/>
      <c r="TOD580" s="14"/>
      <c r="TOE580" s="14"/>
      <c r="TOF580" s="14"/>
      <c r="TOG580" s="14"/>
      <c r="TOH580" s="14"/>
      <c r="TOI580" s="14"/>
      <c r="TOJ580" s="14"/>
      <c r="TOK580" s="14"/>
      <c r="TOL580" s="14"/>
      <c r="TOM580" s="14"/>
      <c r="TON580" s="14"/>
      <c r="TOO580" s="14"/>
      <c r="TOP580" s="14"/>
      <c r="TOQ580" s="14"/>
      <c r="TOR580" s="14"/>
      <c r="TOS580" s="14"/>
      <c r="TOT580" s="14"/>
      <c r="TOU580" s="14"/>
      <c r="TOV580" s="14"/>
      <c r="TOW580" s="14"/>
      <c r="TOX580" s="14"/>
      <c r="TOY580" s="14"/>
      <c r="TOZ580" s="14"/>
      <c r="TPA580" s="14"/>
      <c r="TPB580" s="14"/>
      <c r="TPC580" s="14"/>
      <c r="TPD580" s="14"/>
      <c r="TPE580" s="14"/>
      <c r="TPF580" s="14"/>
      <c r="TPG580" s="14"/>
      <c r="TPH580" s="14"/>
      <c r="TPI580" s="14"/>
      <c r="TPJ580" s="14"/>
      <c r="TPK580" s="14"/>
      <c r="TPL580" s="14"/>
      <c r="TPM580" s="14"/>
      <c r="TPN580" s="14"/>
      <c r="TPO580" s="14"/>
      <c r="TPP580" s="14"/>
      <c r="TPQ580" s="14"/>
      <c r="TPR580" s="14"/>
      <c r="TPS580" s="14"/>
      <c r="TPT580" s="14"/>
      <c r="TPU580" s="14"/>
      <c r="TPV580" s="14"/>
      <c r="TPW580" s="14"/>
      <c r="TPX580" s="14"/>
      <c r="TPY580" s="14"/>
      <c r="TPZ580" s="14"/>
      <c r="TQA580" s="14"/>
      <c r="TQB580" s="14"/>
      <c r="TQC580" s="14"/>
      <c r="TQD580" s="14"/>
      <c r="TQE580" s="14"/>
      <c r="TQF580" s="14"/>
      <c r="TQG580" s="14"/>
      <c r="TQH580" s="14"/>
      <c r="TQI580" s="14"/>
      <c r="TQJ580" s="14"/>
      <c r="TQK580" s="14"/>
      <c r="TQL580" s="14"/>
      <c r="TQM580" s="14"/>
      <c r="TQN580" s="14"/>
      <c r="TQO580" s="14"/>
      <c r="TQP580" s="14"/>
      <c r="TQQ580" s="14"/>
      <c r="TQR580" s="14"/>
      <c r="TQS580" s="14"/>
      <c r="TQT580" s="14"/>
      <c r="TQU580" s="14"/>
      <c r="TQV580" s="14"/>
      <c r="TQW580" s="14"/>
      <c r="TQX580" s="14"/>
      <c r="TQY580" s="14"/>
      <c r="TQZ580" s="14"/>
      <c r="TRA580" s="14"/>
      <c r="TRB580" s="14"/>
      <c r="TRC580" s="14"/>
      <c r="TRD580" s="14"/>
      <c r="TRE580" s="14"/>
      <c r="TRF580" s="14"/>
      <c r="TRG580" s="14"/>
      <c r="TRH580" s="14"/>
      <c r="TRI580" s="14"/>
      <c r="TRJ580" s="14"/>
      <c r="TRK580" s="14"/>
      <c r="TRL580" s="14"/>
      <c r="TRM580" s="14"/>
      <c r="TRN580" s="14"/>
      <c r="TRO580" s="14"/>
      <c r="TRP580" s="14"/>
      <c r="TRQ580" s="14"/>
      <c r="TRR580" s="14"/>
      <c r="TRS580" s="14"/>
      <c r="TRT580" s="14"/>
      <c r="TRU580" s="14"/>
      <c r="TRV580" s="14"/>
      <c r="TRW580" s="14"/>
      <c r="TRX580" s="14"/>
      <c r="TRY580" s="14"/>
      <c r="TRZ580" s="14"/>
      <c r="TSA580" s="14"/>
      <c r="TSB580" s="14"/>
      <c r="TSC580" s="14"/>
      <c r="TSD580" s="14"/>
      <c r="TSE580" s="14"/>
      <c r="TSF580" s="14"/>
      <c r="TSG580" s="14"/>
      <c r="TSH580" s="14"/>
      <c r="TSI580" s="14"/>
      <c r="TSJ580" s="14"/>
      <c r="TSK580" s="14"/>
      <c r="TSL580" s="14"/>
      <c r="TSM580" s="14"/>
      <c r="TSN580" s="14"/>
      <c r="TSO580" s="14"/>
      <c r="TSP580" s="14"/>
      <c r="TSQ580" s="14"/>
      <c r="TSR580" s="14"/>
      <c r="TSS580" s="14"/>
      <c r="TST580" s="14"/>
      <c r="TSU580" s="14"/>
      <c r="TSV580" s="14"/>
      <c r="TSW580" s="14"/>
      <c r="TSX580" s="14"/>
      <c r="TSY580" s="14"/>
      <c r="TSZ580" s="14"/>
      <c r="TTA580" s="14"/>
      <c r="TTB580" s="14"/>
      <c r="TTC580" s="14"/>
      <c r="TTD580" s="14"/>
      <c r="TTE580" s="14"/>
      <c r="TTF580" s="14"/>
      <c r="TTG580" s="14"/>
      <c r="TTH580" s="14"/>
      <c r="TTI580" s="14"/>
      <c r="TTJ580" s="14"/>
      <c r="TTK580" s="14"/>
      <c r="TTL580" s="14"/>
      <c r="TTM580" s="14"/>
      <c r="TTN580" s="14"/>
      <c r="TTO580" s="14"/>
      <c r="TTP580" s="14"/>
      <c r="TTQ580" s="14"/>
      <c r="TTR580" s="14"/>
      <c r="TTS580" s="14"/>
      <c r="TTT580" s="14"/>
      <c r="TTU580" s="14"/>
      <c r="TTV580" s="14"/>
      <c r="TTW580" s="14"/>
      <c r="TTX580" s="14"/>
      <c r="TTY580" s="14"/>
      <c r="TTZ580" s="14"/>
      <c r="TUA580" s="14"/>
      <c r="TUB580" s="14"/>
      <c r="TUC580" s="14"/>
      <c r="TUD580" s="14"/>
      <c r="TUE580" s="14"/>
      <c r="TUF580" s="14"/>
      <c r="TUG580" s="14"/>
      <c r="TUH580" s="14"/>
      <c r="TUI580" s="14"/>
      <c r="TUJ580" s="14"/>
      <c r="TUK580" s="14"/>
      <c r="TUL580" s="14"/>
      <c r="TUM580" s="14"/>
      <c r="TUN580" s="14"/>
      <c r="TUO580" s="14"/>
      <c r="TUP580" s="14"/>
      <c r="TUQ580" s="14"/>
      <c r="TUR580" s="14"/>
      <c r="TUS580" s="14"/>
      <c r="TUT580" s="14"/>
      <c r="TUU580" s="14"/>
      <c r="TUV580" s="14"/>
      <c r="TUW580" s="14"/>
      <c r="TUX580" s="14"/>
      <c r="TUY580" s="14"/>
      <c r="TUZ580" s="14"/>
      <c r="TVA580" s="14"/>
      <c r="TVB580" s="14"/>
      <c r="TVC580" s="14"/>
      <c r="TVD580" s="14"/>
      <c r="TVE580" s="14"/>
      <c r="TVF580" s="14"/>
      <c r="TVG580" s="14"/>
      <c r="TVH580" s="14"/>
      <c r="TVI580" s="14"/>
      <c r="TVJ580" s="14"/>
      <c r="TVK580" s="14"/>
      <c r="TVL580" s="14"/>
      <c r="TVM580" s="14"/>
      <c r="TVN580" s="14"/>
      <c r="TVO580" s="14"/>
      <c r="TVP580" s="14"/>
      <c r="TVQ580" s="14"/>
      <c r="TVR580" s="14"/>
      <c r="TVS580" s="14"/>
      <c r="TVT580" s="14"/>
      <c r="TVU580" s="14"/>
      <c r="TVV580" s="14"/>
      <c r="TVW580" s="14"/>
      <c r="TVX580" s="14"/>
      <c r="TVY580" s="14"/>
      <c r="TVZ580" s="14"/>
      <c r="TWA580" s="14"/>
      <c r="TWB580" s="14"/>
      <c r="TWC580" s="14"/>
      <c r="TWD580" s="14"/>
      <c r="TWE580" s="14"/>
      <c r="TWF580" s="14"/>
      <c r="TWG580" s="14"/>
      <c r="TWH580" s="14"/>
      <c r="TWI580" s="14"/>
      <c r="TWJ580" s="14"/>
      <c r="TWK580" s="14"/>
      <c r="TWL580" s="14"/>
      <c r="TWM580" s="14"/>
      <c r="TWN580" s="14"/>
      <c r="TWO580" s="14"/>
      <c r="TWP580" s="14"/>
      <c r="TWQ580" s="14"/>
      <c r="TWR580" s="14"/>
      <c r="TWS580" s="14"/>
      <c r="TWT580" s="14"/>
      <c r="TWU580" s="14"/>
      <c r="TWV580" s="14"/>
      <c r="TWW580" s="14"/>
      <c r="TWX580" s="14"/>
      <c r="TWY580" s="14"/>
      <c r="TWZ580" s="14"/>
      <c r="TXA580" s="14"/>
      <c r="TXB580" s="14"/>
      <c r="TXC580" s="14"/>
      <c r="TXD580" s="14"/>
      <c r="TXE580" s="14"/>
      <c r="TXF580" s="14"/>
      <c r="TXG580" s="14"/>
      <c r="TXH580" s="14"/>
      <c r="TXI580" s="14"/>
      <c r="TXJ580" s="14"/>
      <c r="TXK580" s="14"/>
      <c r="TXL580" s="14"/>
      <c r="TXM580" s="14"/>
      <c r="TXN580" s="14"/>
      <c r="TXO580" s="14"/>
      <c r="TXP580" s="14"/>
      <c r="TXQ580" s="14"/>
      <c r="TXR580" s="14"/>
      <c r="TXS580" s="14"/>
      <c r="TXT580" s="14"/>
      <c r="TXU580" s="14"/>
      <c r="TXV580" s="14"/>
      <c r="TXW580" s="14"/>
      <c r="TXX580" s="14"/>
      <c r="TXY580" s="14"/>
      <c r="TXZ580" s="14"/>
      <c r="TYA580" s="14"/>
      <c r="TYB580" s="14"/>
      <c r="TYC580" s="14"/>
      <c r="TYD580" s="14"/>
      <c r="TYE580" s="14"/>
      <c r="TYF580" s="14"/>
      <c r="TYG580" s="14"/>
      <c r="TYH580" s="14"/>
      <c r="TYI580" s="14"/>
      <c r="TYJ580" s="14"/>
      <c r="TYK580" s="14"/>
      <c r="TYL580" s="14"/>
      <c r="TYM580" s="14"/>
      <c r="TYN580" s="14"/>
      <c r="TYO580" s="14"/>
      <c r="TYP580" s="14"/>
      <c r="TYQ580" s="14"/>
      <c r="TYR580" s="14"/>
      <c r="TYS580" s="14"/>
      <c r="TYT580" s="14"/>
      <c r="TYU580" s="14"/>
      <c r="TYV580" s="14"/>
      <c r="TYW580" s="14"/>
      <c r="TYX580" s="14"/>
      <c r="TYY580" s="14"/>
      <c r="TYZ580" s="14"/>
      <c r="TZA580" s="14"/>
      <c r="TZB580" s="14"/>
      <c r="TZC580" s="14"/>
      <c r="TZD580" s="14"/>
      <c r="TZE580" s="14"/>
      <c r="TZF580" s="14"/>
      <c r="TZG580" s="14"/>
      <c r="TZH580" s="14"/>
      <c r="TZI580" s="14"/>
      <c r="TZJ580" s="14"/>
      <c r="TZK580" s="14"/>
      <c r="TZL580" s="14"/>
      <c r="TZM580" s="14"/>
      <c r="TZN580" s="14"/>
      <c r="TZO580" s="14"/>
      <c r="TZP580" s="14"/>
      <c r="TZQ580" s="14"/>
      <c r="TZR580" s="14"/>
      <c r="TZS580" s="14"/>
      <c r="TZT580" s="14"/>
      <c r="TZU580" s="14"/>
      <c r="TZV580" s="14"/>
      <c r="TZW580" s="14"/>
      <c r="TZX580" s="14"/>
      <c r="TZY580" s="14"/>
      <c r="TZZ580" s="14"/>
      <c r="UAA580" s="14"/>
      <c r="UAB580" s="14"/>
      <c r="UAC580" s="14"/>
      <c r="UAD580" s="14"/>
      <c r="UAE580" s="14"/>
      <c r="UAF580" s="14"/>
      <c r="UAG580" s="14"/>
      <c r="UAH580" s="14"/>
      <c r="UAI580" s="14"/>
      <c r="UAJ580" s="14"/>
      <c r="UAK580" s="14"/>
      <c r="UAL580" s="14"/>
      <c r="UAM580" s="14"/>
      <c r="UAN580" s="14"/>
      <c r="UAO580" s="14"/>
      <c r="UAP580" s="14"/>
      <c r="UAQ580" s="14"/>
      <c r="UAR580" s="14"/>
      <c r="UAS580" s="14"/>
      <c r="UAT580" s="14"/>
      <c r="UAU580" s="14"/>
      <c r="UAV580" s="14"/>
      <c r="UAW580" s="14"/>
      <c r="UAX580" s="14"/>
      <c r="UAY580" s="14"/>
      <c r="UAZ580" s="14"/>
      <c r="UBA580" s="14"/>
      <c r="UBB580" s="14"/>
      <c r="UBC580" s="14"/>
      <c r="UBD580" s="14"/>
      <c r="UBE580" s="14"/>
      <c r="UBF580" s="14"/>
      <c r="UBG580" s="14"/>
      <c r="UBH580" s="14"/>
      <c r="UBI580" s="14"/>
      <c r="UBJ580" s="14"/>
      <c r="UBK580" s="14"/>
      <c r="UBL580" s="14"/>
      <c r="UBM580" s="14"/>
      <c r="UBN580" s="14"/>
      <c r="UBO580" s="14"/>
      <c r="UBP580" s="14"/>
      <c r="UBQ580" s="14"/>
      <c r="UBR580" s="14"/>
      <c r="UBS580" s="14"/>
      <c r="UBT580" s="14"/>
      <c r="UBU580" s="14"/>
      <c r="UBV580" s="14"/>
      <c r="UBW580" s="14"/>
      <c r="UBX580" s="14"/>
      <c r="UBY580" s="14"/>
      <c r="UBZ580" s="14"/>
      <c r="UCA580" s="14"/>
      <c r="UCB580" s="14"/>
      <c r="UCC580" s="14"/>
      <c r="UCD580" s="14"/>
      <c r="UCE580" s="14"/>
      <c r="UCF580" s="14"/>
      <c r="UCG580" s="14"/>
      <c r="UCH580" s="14"/>
      <c r="UCI580" s="14"/>
      <c r="UCJ580" s="14"/>
      <c r="UCK580" s="14"/>
      <c r="UCL580" s="14"/>
      <c r="UCM580" s="14"/>
      <c r="UCN580" s="14"/>
      <c r="UCO580" s="14"/>
      <c r="UCP580" s="14"/>
      <c r="UCQ580" s="14"/>
      <c r="UCR580" s="14"/>
      <c r="UCS580" s="14"/>
      <c r="UCT580" s="14"/>
      <c r="UCU580" s="14"/>
      <c r="UCV580" s="14"/>
      <c r="UCW580" s="14"/>
      <c r="UCX580" s="14"/>
      <c r="UCY580" s="14"/>
      <c r="UCZ580" s="14"/>
      <c r="UDA580" s="14"/>
      <c r="UDB580" s="14"/>
      <c r="UDC580" s="14"/>
      <c r="UDD580" s="14"/>
      <c r="UDE580" s="14"/>
      <c r="UDF580" s="14"/>
      <c r="UDG580" s="14"/>
      <c r="UDH580" s="14"/>
      <c r="UDI580" s="14"/>
      <c r="UDJ580" s="14"/>
      <c r="UDK580" s="14"/>
      <c r="UDL580" s="14"/>
      <c r="UDM580" s="14"/>
      <c r="UDN580" s="14"/>
      <c r="UDO580" s="14"/>
      <c r="UDP580" s="14"/>
      <c r="UDQ580" s="14"/>
      <c r="UDR580" s="14"/>
      <c r="UDS580" s="14"/>
      <c r="UDT580" s="14"/>
      <c r="UDU580" s="14"/>
      <c r="UDV580" s="14"/>
      <c r="UDW580" s="14"/>
      <c r="UDX580" s="14"/>
      <c r="UDY580" s="14"/>
      <c r="UDZ580" s="14"/>
      <c r="UEA580" s="14"/>
      <c r="UEB580" s="14"/>
      <c r="UEC580" s="14"/>
      <c r="UED580" s="14"/>
      <c r="UEE580" s="14"/>
      <c r="UEF580" s="14"/>
      <c r="UEG580" s="14"/>
      <c r="UEH580" s="14"/>
      <c r="UEI580" s="14"/>
      <c r="UEJ580" s="14"/>
      <c r="UEK580" s="14"/>
      <c r="UEL580" s="14"/>
      <c r="UEM580" s="14"/>
      <c r="UEN580" s="14"/>
      <c r="UEO580" s="14"/>
      <c r="UEP580" s="14"/>
      <c r="UEQ580" s="14"/>
      <c r="UER580" s="14"/>
      <c r="UES580" s="14"/>
      <c r="UET580" s="14"/>
      <c r="UEU580" s="14"/>
      <c r="UEV580" s="14"/>
      <c r="UEW580" s="14"/>
      <c r="UEX580" s="14"/>
      <c r="UEY580" s="14"/>
      <c r="UEZ580" s="14"/>
      <c r="UFA580" s="14"/>
      <c r="UFB580" s="14"/>
      <c r="UFC580" s="14"/>
      <c r="UFD580" s="14"/>
      <c r="UFE580" s="14"/>
      <c r="UFF580" s="14"/>
      <c r="UFG580" s="14"/>
      <c r="UFH580" s="14"/>
      <c r="UFI580" s="14"/>
      <c r="UFJ580" s="14"/>
      <c r="UFK580" s="14"/>
      <c r="UFL580" s="14"/>
      <c r="UFM580" s="14"/>
      <c r="UFN580" s="14"/>
      <c r="UFO580" s="14"/>
      <c r="UFP580" s="14"/>
      <c r="UFQ580" s="14"/>
      <c r="UFR580" s="14"/>
      <c r="UFS580" s="14"/>
      <c r="UFT580" s="14"/>
      <c r="UFU580" s="14"/>
      <c r="UFV580" s="14"/>
      <c r="UFW580" s="14"/>
      <c r="UFX580" s="14"/>
      <c r="UFY580" s="14"/>
      <c r="UFZ580" s="14"/>
      <c r="UGA580" s="14"/>
      <c r="UGB580" s="14"/>
      <c r="UGC580" s="14"/>
      <c r="UGD580" s="14"/>
      <c r="UGE580" s="14"/>
      <c r="UGF580" s="14"/>
      <c r="UGG580" s="14"/>
      <c r="UGH580" s="14"/>
      <c r="UGI580" s="14"/>
      <c r="UGJ580" s="14"/>
      <c r="UGK580" s="14"/>
      <c r="UGL580" s="14"/>
      <c r="UGM580" s="14"/>
      <c r="UGN580" s="14"/>
      <c r="UGO580" s="14"/>
      <c r="UGP580" s="14"/>
      <c r="UGQ580" s="14"/>
      <c r="UGR580" s="14"/>
      <c r="UGS580" s="14"/>
      <c r="UGT580" s="14"/>
      <c r="UGU580" s="14"/>
      <c r="UGV580" s="14"/>
      <c r="UGW580" s="14"/>
      <c r="UGX580" s="14"/>
      <c r="UGY580" s="14"/>
      <c r="UGZ580" s="14"/>
      <c r="UHA580" s="14"/>
      <c r="UHB580" s="14"/>
      <c r="UHC580" s="14"/>
      <c r="UHD580" s="14"/>
      <c r="UHE580" s="14"/>
      <c r="UHF580" s="14"/>
      <c r="UHG580" s="14"/>
      <c r="UHH580" s="14"/>
      <c r="UHI580" s="14"/>
      <c r="UHJ580" s="14"/>
      <c r="UHK580" s="14"/>
      <c r="UHL580" s="14"/>
      <c r="UHM580" s="14"/>
      <c r="UHN580" s="14"/>
      <c r="UHO580" s="14"/>
      <c r="UHP580" s="14"/>
      <c r="UHQ580" s="14"/>
      <c r="UHR580" s="14"/>
      <c r="UHS580" s="14"/>
      <c r="UHT580" s="14"/>
      <c r="UHU580" s="14"/>
      <c r="UHV580" s="14"/>
      <c r="UHW580" s="14"/>
      <c r="UHX580" s="14"/>
      <c r="UHY580" s="14"/>
      <c r="UHZ580" s="14"/>
      <c r="UIA580" s="14"/>
      <c r="UIB580" s="14"/>
      <c r="UIC580" s="14"/>
      <c r="UID580" s="14"/>
      <c r="UIE580" s="14"/>
      <c r="UIF580" s="14"/>
      <c r="UIG580" s="14"/>
      <c r="UIH580" s="14"/>
      <c r="UII580" s="14"/>
      <c r="UIJ580" s="14"/>
      <c r="UIK580" s="14"/>
      <c r="UIL580" s="14"/>
      <c r="UIM580" s="14"/>
      <c r="UIN580" s="14"/>
      <c r="UIO580" s="14"/>
      <c r="UIP580" s="14"/>
      <c r="UIQ580" s="14"/>
      <c r="UIR580" s="14"/>
      <c r="UIS580" s="14"/>
      <c r="UIT580" s="14"/>
      <c r="UIU580" s="14"/>
      <c r="UIV580" s="14"/>
      <c r="UIW580" s="14"/>
      <c r="UIX580" s="14"/>
      <c r="UIY580" s="14"/>
      <c r="UIZ580" s="14"/>
      <c r="UJA580" s="14"/>
      <c r="UJB580" s="14"/>
      <c r="UJC580" s="14"/>
      <c r="UJD580" s="14"/>
      <c r="UJE580" s="14"/>
      <c r="UJF580" s="14"/>
      <c r="UJG580" s="14"/>
      <c r="UJH580" s="14"/>
      <c r="UJI580" s="14"/>
      <c r="UJJ580" s="14"/>
      <c r="UJK580" s="14"/>
      <c r="UJL580" s="14"/>
      <c r="UJM580" s="14"/>
      <c r="UJN580" s="14"/>
      <c r="UJO580" s="14"/>
      <c r="UJP580" s="14"/>
      <c r="UJQ580" s="14"/>
      <c r="UJR580" s="14"/>
      <c r="UJS580" s="14"/>
      <c r="UJT580" s="14"/>
      <c r="UJU580" s="14"/>
      <c r="UJV580" s="14"/>
      <c r="UJW580" s="14"/>
      <c r="UJX580" s="14"/>
      <c r="UJY580" s="14"/>
      <c r="UJZ580" s="14"/>
      <c r="UKA580" s="14"/>
      <c r="UKB580" s="14"/>
      <c r="UKC580" s="14"/>
      <c r="UKD580" s="14"/>
      <c r="UKE580" s="14"/>
      <c r="UKF580" s="14"/>
      <c r="UKG580" s="14"/>
      <c r="UKH580" s="14"/>
      <c r="UKI580" s="14"/>
      <c r="UKJ580" s="14"/>
      <c r="UKK580" s="14"/>
      <c r="UKL580" s="14"/>
      <c r="UKM580" s="14"/>
      <c r="UKN580" s="14"/>
      <c r="UKO580" s="14"/>
      <c r="UKP580" s="14"/>
      <c r="UKQ580" s="14"/>
      <c r="UKR580" s="14"/>
      <c r="UKS580" s="14"/>
      <c r="UKT580" s="14"/>
      <c r="UKU580" s="14"/>
      <c r="UKV580" s="14"/>
      <c r="UKW580" s="14"/>
      <c r="UKX580" s="14"/>
      <c r="UKY580" s="14"/>
      <c r="UKZ580" s="14"/>
      <c r="ULA580" s="14"/>
      <c r="ULB580" s="14"/>
      <c r="ULC580" s="14"/>
      <c r="ULD580" s="14"/>
      <c r="ULE580" s="14"/>
      <c r="ULF580" s="14"/>
      <c r="ULG580" s="14"/>
      <c r="ULH580" s="14"/>
      <c r="ULI580" s="14"/>
      <c r="ULJ580" s="14"/>
      <c r="ULK580" s="14"/>
      <c r="ULL580" s="14"/>
      <c r="ULM580" s="14"/>
      <c r="ULN580" s="14"/>
      <c r="ULO580" s="14"/>
      <c r="ULP580" s="14"/>
      <c r="ULQ580" s="14"/>
      <c r="ULR580" s="14"/>
      <c r="ULS580" s="14"/>
      <c r="ULT580" s="14"/>
      <c r="ULU580" s="14"/>
      <c r="ULV580" s="14"/>
      <c r="ULW580" s="14"/>
      <c r="ULX580" s="14"/>
      <c r="ULY580" s="14"/>
      <c r="ULZ580" s="14"/>
      <c r="UMA580" s="14"/>
      <c r="UMB580" s="14"/>
      <c r="UMC580" s="14"/>
      <c r="UMD580" s="14"/>
      <c r="UME580" s="14"/>
      <c r="UMF580" s="14"/>
      <c r="UMG580" s="14"/>
      <c r="UMH580" s="14"/>
      <c r="UMI580" s="14"/>
      <c r="UMJ580" s="14"/>
      <c r="UMK580" s="14"/>
      <c r="UML580" s="14"/>
      <c r="UMM580" s="14"/>
      <c r="UMN580" s="14"/>
      <c r="UMO580" s="14"/>
      <c r="UMP580" s="14"/>
      <c r="UMQ580" s="14"/>
      <c r="UMR580" s="14"/>
      <c r="UMS580" s="14"/>
      <c r="UMT580" s="14"/>
      <c r="UMU580" s="14"/>
      <c r="UMV580" s="14"/>
      <c r="UMW580" s="14"/>
      <c r="UMX580" s="14"/>
      <c r="UMY580" s="14"/>
      <c r="UMZ580" s="14"/>
      <c r="UNA580" s="14"/>
      <c r="UNB580" s="14"/>
      <c r="UNC580" s="14"/>
      <c r="UND580" s="14"/>
      <c r="UNE580" s="14"/>
      <c r="UNF580" s="14"/>
      <c r="UNG580" s="14"/>
      <c r="UNH580" s="14"/>
      <c r="UNI580" s="14"/>
      <c r="UNJ580" s="14"/>
      <c r="UNK580" s="14"/>
      <c r="UNL580" s="14"/>
      <c r="UNM580" s="14"/>
      <c r="UNN580" s="14"/>
      <c r="UNO580" s="14"/>
      <c r="UNP580" s="14"/>
      <c r="UNQ580" s="14"/>
      <c r="UNR580" s="14"/>
      <c r="UNS580" s="14"/>
      <c r="UNT580" s="14"/>
      <c r="UNU580" s="14"/>
      <c r="UNV580" s="14"/>
      <c r="UNW580" s="14"/>
      <c r="UNX580" s="14"/>
      <c r="UNY580" s="14"/>
      <c r="UNZ580" s="14"/>
      <c r="UOA580" s="14"/>
      <c r="UOB580" s="14"/>
      <c r="UOC580" s="14"/>
      <c r="UOD580" s="14"/>
      <c r="UOE580" s="14"/>
      <c r="UOF580" s="14"/>
      <c r="UOG580" s="14"/>
      <c r="UOH580" s="14"/>
      <c r="UOI580" s="14"/>
      <c r="UOJ580" s="14"/>
      <c r="UOK580" s="14"/>
      <c r="UOL580" s="14"/>
      <c r="UOM580" s="14"/>
      <c r="UON580" s="14"/>
      <c r="UOO580" s="14"/>
      <c r="UOP580" s="14"/>
      <c r="UOQ580" s="14"/>
      <c r="UOR580" s="14"/>
      <c r="UOS580" s="14"/>
      <c r="UOT580" s="14"/>
      <c r="UOU580" s="14"/>
      <c r="UOV580" s="14"/>
      <c r="UOW580" s="14"/>
      <c r="UOX580" s="14"/>
      <c r="UOY580" s="14"/>
      <c r="UOZ580" s="14"/>
      <c r="UPA580" s="14"/>
      <c r="UPB580" s="14"/>
      <c r="UPC580" s="14"/>
      <c r="UPD580" s="14"/>
      <c r="UPE580" s="14"/>
      <c r="UPF580" s="14"/>
      <c r="UPG580" s="14"/>
      <c r="UPH580" s="14"/>
      <c r="UPI580" s="14"/>
      <c r="UPJ580" s="14"/>
      <c r="UPK580" s="14"/>
      <c r="UPL580" s="14"/>
      <c r="UPM580" s="14"/>
      <c r="UPN580" s="14"/>
      <c r="UPO580" s="14"/>
      <c r="UPP580" s="14"/>
      <c r="UPQ580" s="14"/>
      <c r="UPR580" s="14"/>
      <c r="UPS580" s="14"/>
      <c r="UPT580" s="14"/>
      <c r="UPU580" s="14"/>
      <c r="UPV580" s="14"/>
      <c r="UPW580" s="14"/>
      <c r="UPX580" s="14"/>
      <c r="UPY580" s="14"/>
      <c r="UPZ580" s="14"/>
      <c r="UQA580" s="14"/>
      <c r="UQB580" s="14"/>
      <c r="UQC580" s="14"/>
      <c r="UQD580" s="14"/>
      <c r="UQE580" s="14"/>
      <c r="UQF580" s="14"/>
      <c r="UQG580" s="14"/>
      <c r="UQH580" s="14"/>
      <c r="UQI580" s="14"/>
      <c r="UQJ580" s="14"/>
      <c r="UQK580" s="14"/>
      <c r="UQL580" s="14"/>
      <c r="UQM580" s="14"/>
      <c r="UQN580" s="14"/>
      <c r="UQO580" s="14"/>
      <c r="UQP580" s="14"/>
      <c r="UQQ580" s="14"/>
      <c r="UQR580" s="14"/>
      <c r="UQS580" s="14"/>
      <c r="UQT580" s="14"/>
      <c r="UQU580" s="14"/>
      <c r="UQV580" s="14"/>
      <c r="UQW580" s="14"/>
      <c r="UQX580" s="14"/>
      <c r="UQY580" s="14"/>
      <c r="UQZ580" s="14"/>
      <c r="URA580" s="14"/>
      <c r="URB580" s="14"/>
      <c r="URC580" s="14"/>
      <c r="URD580" s="14"/>
      <c r="URE580" s="14"/>
      <c r="URF580" s="14"/>
      <c r="URG580" s="14"/>
      <c r="URH580" s="14"/>
      <c r="URI580" s="14"/>
      <c r="URJ580" s="14"/>
      <c r="URK580" s="14"/>
      <c r="URL580" s="14"/>
      <c r="URM580" s="14"/>
      <c r="URN580" s="14"/>
      <c r="URO580" s="14"/>
      <c r="URP580" s="14"/>
      <c r="URQ580" s="14"/>
      <c r="URR580" s="14"/>
      <c r="URS580" s="14"/>
      <c r="URT580" s="14"/>
      <c r="URU580" s="14"/>
      <c r="URV580" s="14"/>
      <c r="URW580" s="14"/>
      <c r="URX580" s="14"/>
      <c r="URY580" s="14"/>
      <c r="URZ580" s="14"/>
      <c r="USA580" s="14"/>
      <c r="USB580" s="14"/>
      <c r="USC580" s="14"/>
      <c r="USD580" s="14"/>
      <c r="USE580" s="14"/>
      <c r="USF580" s="14"/>
      <c r="USG580" s="14"/>
      <c r="USH580" s="14"/>
      <c r="USI580" s="14"/>
      <c r="USJ580" s="14"/>
      <c r="USK580" s="14"/>
      <c r="USL580" s="14"/>
      <c r="USM580" s="14"/>
      <c r="USN580" s="14"/>
      <c r="USO580" s="14"/>
      <c r="USP580" s="14"/>
      <c r="USQ580" s="14"/>
      <c r="USR580" s="14"/>
      <c r="USS580" s="14"/>
      <c r="UST580" s="14"/>
      <c r="USU580" s="14"/>
      <c r="USV580" s="14"/>
      <c r="USW580" s="14"/>
      <c r="USX580" s="14"/>
      <c r="USY580" s="14"/>
      <c r="USZ580" s="14"/>
      <c r="UTA580" s="14"/>
      <c r="UTB580" s="14"/>
      <c r="UTC580" s="14"/>
      <c r="UTD580" s="14"/>
      <c r="UTE580" s="14"/>
      <c r="UTF580" s="14"/>
      <c r="UTG580" s="14"/>
      <c r="UTH580" s="14"/>
      <c r="UTI580" s="14"/>
      <c r="UTJ580" s="14"/>
      <c r="UTK580" s="14"/>
      <c r="UTL580" s="14"/>
      <c r="UTM580" s="14"/>
      <c r="UTN580" s="14"/>
      <c r="UTO580" s="14"/>
      <c r="UTP580" s="14"/>
      <c r="UTQ580" s="14"/>
      <c r="UTR580" s="14"/>
      <c r="UTS580" s="14"/>
      <c r="UTT580" s="14"/>
      <c r="UTU580" s="14"/>
      <c r="UTV580" s="14"/>
      <c r="UTW580" s="14"/>
      <c r="UTX580" s="14"/>
      <c r="UTY580" s="14"/>
      <c r="UTZ580" s="14"/>
      <c r="UUA580" s="14"/>
      <c r="UUB580" s="14"/>
      <c r="UUC580" s="14"/>
      <c r="UUD580" s="14"/>
      <c r="UUE580" s="14"/>
      <c r="UUF580" s="14"/>
      <c r="UUG580" s="14"/>
      <c r="UUH580" s="14"/>
      <c r="UUI580" s="14"/>
      <c r="UUJ580" s="14"/>
      <c r="UUK580" s="14"/>
      <c r="UUL580" s="14"/>
      <c r="UUM580" s="14"/>
      <c r="UUN580" s="14"/>
      <c r="UUO580" s="14"/>
      <c r="UUP580" s="14"/>
      <c r="UUQ580" s="14"/>
      <c r="UUR580" s="14"/>
      <c r="UUS580" s="14"/>
      <c r="UUT580" s="14"/>
      <c r="UUU580" s="14"/>
      <c r="UUV580" s="14"/>
      <c r="UUW580" s="14"/>
      <c r="UUX580" s="14"/>
      <c r="UUY580" s="14"/>
      <c r="UUZ580" s="14"/>
      <c r="UVA580" s="14"/>
      <c r="UVB580" s="14"/>
      <c r="UVC580" s="14"/>
      <c r="UVD580" s="14"/>
      <c r="UVE580" s="14"/>
      <c r="UVF580" s="14"/>
      <c r="UVG580" s="14"/>
      <c r="UVH580" s="14"/>
      <c r="UVI580" s="14"/>
      <c r="UVJ580" s="14"/>
      <c r="UVK580" s="14"/>
      <c r="UVL580" s="14"/>
      <c r="UVM580" s="14"/>
      <c r="UVN580" s="14"/>
      <c r="UVO580" s="14"/>
      <c r="UVP580" s="14"/>
      <c r="UVQ580" s="14"/>
      <c r="UVR580" s="14"/>
      <c r="UVS580" s="14"/>
      <c r="UVT580" s="14"/>
      <c r="UVU580" s="14"/>
      <c r="UVV580" s="14"/>
      <c r="UVW580" s="14"/>
      <c r="UVX580" s="14"/>
      <c r="UVY580" s="14"/>
      <c r="UVZ580" s="14"/>
      <c r="UWA580" s="14"/>
      <c r="UWB580" s="14"/>
      <c r="UWC580" s="14"/>
      <c r="UWD580" s="14"/>
      <c r="UWE580" s="14"/>
      <c r="UWF580" s="14"/>
      <c r="UWG580" s="14"/>
      <c r="UWH580" s="14"/>
      <c r="UWI580" s="14"/>
      <c r="UWJ580" s="14"/>
      <c r="UWK580" s="14"/>
      <c r="UWL580" s="14"/>
      <c r="UWM580" s="14"/>
      <c r="UWN580" s="14"/>
      <c r="UWO580" s="14"/>
      <c r="UWP580" s="14"/>
      <c r="UWQ580" s="14"/>
      <c r="UWR580" s="14"/>
      <c r="UWS580" s="14"/>
      <c r="UWT580" s="14"/>
      <c r="UWU580" s="14"/>
      <c r="UWV580" s="14"/>
      <c r="UWW580" s="14"/>
      <c r="UWX580" s="14"/>
      <c r="UWY580" s="14"/>
      <c r="UWZ580" s="14"/>
      <c r="UXA580" s="14"/>
      <c r="UXB580" s="14"/>
      <c r="UXC580" s="14"/>
      <c r="UXD580" s="14"/>
      <c r="UXE580" s="14"/>
      <c r="UXF580" s="14"/>
      <c r="UXG580" s="14"/>
      <c r="UXH580" s="14"/>
      <c r="UXI580" s="14"/>
      <c r="UXJ580" s="14"/>
      <c r="UXK580" s="14"/>
      <c r="UXL580" s="14"/>
      <c r="UXM580" s="14"/>
      <c r="UXN580" s="14"/>
      <c r="UXO580" s="14"/>
      <c r="UXP580" s="14"/>
      <c r="UXQ580" s="14"/>
      <c r="UXR580" s="14"/>
      <c r="UXS580" s="14"/>
      <c r="UXT580" s="14"/>
      <c r="UXU580" s="14"/>
      <c r="UXV580" s="14"/>
      <c r="UXW580" s="14"/>
      <c r="UXX580" s="14"/>
      <c r="UXY580" s="14"/>
      <c r="UXZ580" s="14"/>
      <c r="UYA580" s="14"/>
      <c r="UYB580" s="14"/>
      <c r="UYC580" s="14"/>
      <c r="UYD580" s="14"/>
      <c r="UYE580" s="14"/>
      <c r="UYF580" s="14"/>
      <c r="UYG580" s="14"/>
      <c r="UYH580" s="14"/>
      <c r="UYI580" s="14"/>
      <c r="UYJ580" s="14"/>
      <c r="UYK580" s="14"/>
      <c r="UYL580" s="14"/>
      <c r="UYM580" s="14"/>
      <c r="UYN580" s="14"/>
      <c r="UYO580" s="14"/>
      <c r="UYP580" s="14"/>
      <c r="UYQ580" s="14"/>
      <c r="UYR580" s="14"/>
      <c r="UYS580" s="14"/>
      <c r="UYT580" s="14"/>
      <c r="UYU580" s="14"/>
      <c r="UYV580" s="14"/>
      <c r="UYW580" s="14"/>
      <c r="UYX580" s="14"/>
      <c r="UYY580" s="14"/>
      <c r="UYZ580" s="14"/>
      <c r="UZA580" s="14"/>
      <c r="UZB580" s="14"/>
      <c r="UZC580" s="14"/>
      <c r="UZD580" s="14"/>
      <c r="UZE580" s="14"/>
      <c r="UZF580" s="14"/>
      <c r="UZG580" s="14"/>
      <c r="UZH580" s="14"/>
      <c r="UZI580" s="14"/>
      <c r="UZJ580" s="14"/>
      <c r="UZK580" s="14"/>
      <c r="UZL580" s="14"/>
      <c r="UZM580" s="14"/>
      <c r="UZN580" s="14"/>
      <c r="UZO580" s="14"/>
      <c r="UZP580" s="14"/>
      <c r="UZQ580" s="14"/>
      <c r="UZR580" s="14"/>
      <c r="UZS580" s="14"/>
      <c r="UZT580" s="14"/>
      <c r="UZU580" s="14"/>
      <c r="UZV580" s="14"/>
      <c r="UZW580" s="14"/>
      <c r="UZX580" s="14"/>
      <c r="UZY580" s="14"/>
      <c r="UZZ580" s="14"/>
      <c r="VAA580" s="14"/>
      <c r="VAB580" s="14"/>
      <c r="VAC580" s="14"/>
      <c r="VAD580" s="14"/>
      <c r="VAE580" s="14"/>
      <c r="VAF580" s="14"/>
      <c r="VAG580" s="14"/>
      <c r="VAH580" s="14"/>
      <c r="VAI580" s="14"/>
      <c r="VAJ580" s="14"/>
      <c r="VAK580" s="14"/>
      <c r="VAL580" s="14"/>
      <c r="VAM580" s="14"/>
      <c r="VAN580" s="14"/>
      <c r="VAO580" s="14"/>
      <c r="VAP580" s="14"/>
      <c r="VAQ580" s="14"/>
      <c r="VAR580" s="14"/>
      <c r="VAS580" s="14"/>
      <c r="VAT580" s="14"/>
      <c r="VAU580" s="14"/>
      <c r="VAV580" s="14"/>
      <c r="VAW580" s="14"/>
      <c r="VAX580" s="14"/>
      <c r="VAY580" s="14"/>
      <c r="VAZ580" s="14"/>
      <c r="VBA580" s="14"/>
      <c r="VBB580" s="14"/>
      <c r="VBC580" s="14"/>
      <c r="VBD580" s="14"/>
      <c r="VBE580" s="14"/>
      <c r="VBF580" s="14"/>
      <c r="VBG580" s="14"/>
      <c r="VBH580" s="14"/>
      <c r="VBI580" s="14"/>
      <c r="VBJ580" s="14"/>
      <c r="VBK580" s="14"/>
      <c r="VBL580" s="14"/>
      <c r="VBM580" s="14"/>
      <c r="VBN580" s="14"/>
      <c r="VBO580" s="14"/>
      <c r="VBP580" s="14"/>
      <c r="VBQ580" s="14"/>
      <c r="VBR580" s="14"/>
      <c r="VBS580" s="14"/>
      <c r="VBT580" s="14"/>
      <c r="VBU580" s="14"/>
      <c r="VBV580" s="14"/>
      <c r="VBW580" s="14"/>
      <c r="VBX580" s="14"/>
      <c r="VBY580" s="14"/>
      <c r="VBZ580" s="14"/>
      <c r="VCA580" s="14"/>
      <c r="VCB580" s="14"/>
      <c r="VCC580" s="14"/>
      <c r="VCD580" s="14"/>
      <c r="VCE580" s="14"/>
      <c r="VCF580" s="14"/>
      <c r="VCG580" s="14"/>
      <c r="VCH580" s="14"/>
      <c r="VCI580" s="14"/>
      <c r="VCJ580" s="14"/>
      <c r="VCK580" s="14"/>
      <c r="VCL580" s="14"/>
      <c r="VCM580" s="14"/>
      <c r="VCN580" s="14"/>
      <c r="VCO580" s="14"/>
      <c r="VCP580" s="14"/>
      <c r="VCQ580" s="14"/>
      <c r="VCR580" s="14"/>
      <c r="VCS580" s="14"/>
      <c r="VCT580" s="14"/>
      <c r="VCU580" s="14"/>
      <c r="VCV580" s="14"/>
      <c r="VCW580" s="14"/>
      <c r="VCX580" s="14"/>
      <c r="VCY580" s="14"/>
      <c r="VCZ580" s="14"/>
      <c r="VDA580" s="14"/>
      <c r="VDB580" s="14"/>
      <c r="VDC580" s="14"/>
      <c r="VDD580" s="14"/>
      <c r="VDE580" s="14"/>
      <c r="VDF580" s="14"/>
      <c r="VDG580" s="14"/>
      <c r="VDH580" s="14"/>
      <c r="VDI580" s="14"/>
      <c r="VDJ580" s="14"/>
      <c r="VDK580" s="14"/>
      <c r="VDL580" s="14"/>
      <c r="VDM580" s="14"/>
      <c r="VDN580" s="14"/>
      <c r="VDO580" s="14"/>
      <c r="VDP580" s="14"/>
      <c r="VDQ580" s="14"/>
      <c r="VDR580" s="14"/>
      <c r="VDS580" s="14"/>
      <c r="VDT580" s="14"/>
      <c r="VDU580" s="14"/>
      <c r="VDV580" s="14"/>
      <c r="VDW580" s="14"/>
      <c r="VDX580" s="14"/>
      <c r="VDY580" s="14"/>
      <c r="VDZ580" s="14"/>
      <c r="VEA580" s="14"/>
      <c r="VEB580" s="14"/>
      <c r="VEC580" s="14"/>
      <c r="VED580" s="14"/>
      <c r="VEE580" s="14"/>
      <c r="VEF580" s="14"/>
      <c r="VEG580" s="14"/>
      <c r="VEH580" s="14"/>
      <c r="VEI580" s="14"/>
      <c r="VEJ580" s="14"/>
      <c r="VEK580" s="14"/>
      <c r="VEL580" s="14"/>
      <c r="VEM580" s="14"/>
      <c r="VEN580" s="14"/>
      <c r="VEO580" s="14"/>
      <c r="VEP580" s="14"/>
      <c r="VEQ580" s="14"/>
      <c r="VER580" s="14"/>
      <c r="VES580" s="14"/>
      <c r="VET580" s="14"/>
      <c r="VEU580" s="14"/>
      <c r="VEV580" s="14"/>
      <c r="VEW580" s="14"/>
      <c r="VEX580" s="14"/>
      <c r="VEY580" s="14"/>
      <c r="VEZ580" s="14"/>
      <c r="VFA580" s="14"/>
      <c r="VFB580" s="14"/>
      <c r="VFC580" s="14"/>
      <c r="VFD580" s="14"/>
      <c r="VFE580" s="14"/>
      <c r="VFF580" s="14"/>
      <c r="VFG580" s="14"/>
      <c r="VFH580" s="14"/>
      <c r="VFI580" s="14"/>
      <c r="VFJ580" s="14"/>
      <c r="VFK580" s="14"/>
      <c r="VFL580" s="14"/>
      <c r="VFM580" s="14"/>
      <c r="VFN580" s="14"/>
      <c r="VFO580" s="14"/>
      <c r="VFP580" s="14"/>
      <c r="VFQ580" s="14"/>
      <c r="VFR580" s="14"/>
      <c r="VFS580" s="14"/>
      <c r="VFT580" s="14"/>
      <c r="VFU580" s="14"/>
      <c r="VFV580" s="14"/>
      <c r="VFW580" s="14"/>
      <c r="VFX580" s="14"/>
      <c r="VFY580" s="14"/>
      <c r="VFZ580" s="14"/>
      <c r="VGA580" s="14"/>
      <c r="VGB580" s="14"/>
      <c r="VGC580" s="14"/>
      <c r="VGD580" s="14"/>
      <c r="VGE580" s="14"/>
      <c r="VGF580" s="14"/>
      <c r="VGG580" s="14"/>
      <c r="VGH580" s="14"/>
      <c r="VGI580" s="14"/>
      <c r="VGJ580" s="14"/>
      <c r="VGK580" s="14"/>
      <c r="VGL580" s="14"/>
      <c r="VGM580" s="14"/>
      <c r="VGN580" s="14"/>
      <c r="VGO580" s="14"/>
      <c r="VGP580" s="14"/>
      <c r="VGQ580" s="14"/>
      <c r="VGR580" s="14"/>
      <c r="VGS580" s="14"/>
      <c r="VGT580" s="14"/>
      <c r="VGU580" s="14"/>
      <c r="VGV580" s="14"/>
      <c r="VGW580" s="14"/>
      <c r="VGX580" s="14"/>
      <c r="VGY580" s="14"/>
      <c r="VGZ580" s="14"/>
      <c r="VHA580" s="14"/>
      <c r="VHB580" s="14"/>
      <c r="VHC580" s="14"/>
      <c r="VHD580" s="14"/>
      <c r="VHE580" s="14"/>
      <c r="VHF580" s="14"/>
      <c r="VHG580" s="14"/>
      <c r="VHH580" s="14"/>
      <c r="VHI580" s="14"/>
      <c r="VHJ580" s="14"/>
      <c r="VHK580" s="14"/>
      <c r="VHL580" s="14"/>
      <c r="VHM580" s="14"/>
      <c r="VHN580" s="14"/>
      <c r="VHO580" s="14"/>
      <c r="VHP580" s="14"/>
      <c r="VHQ580" s="14"/>
      <c r="VHR580" s="14"/>
      <c r="VHS580" s="14"/>
      <c r="VHT580" s="14"/>
      <c r="VHU580" s="14"/>
      <c r="VHV580" s="14"/>
      <c r="VHW580" s="14"/>
      <c r="VHX580" s="14"/>
      <c r="VHY580" s="14"/>
      <c r="VHZ580" s="14"/>
      <c r="VIA580" s="14"/>
      <c r="VIB580" s="14"/>
      <c r="VIC580" s="14"/>
      <c r="VID580" s="14"/>
      <c r="VIE580" s="14"/>
      <c r="VIF580" s="14"/>
      <c r="VIG580" s="14"/>
      <c r="VIH580" s="14"/>
      <c r="VII580" s="14"/>
      <c r="VIJ580" s="14"/>
      <c r="VIK580" s="14"/>
      <c r="VIL580" s="14"/>
      <c r="VIM580" s="14"/>
      <c r="VIN580" s="14"/>
      <c r="VIO580" s="14"/>
      <c r="VIP580" s="14"/>
      <c r="VIQ580" s="14"/>
      <c r="VIR580" s="14"/>
      <c r="VIS580" s="14"/>
      <c r="VIT580" s="14"/>
      <c r="VIU580" s="14"/>
      <c r="VIV580" s="14"/>
      <c r="VIW580" s="14"/>
      <c r="VIX580" s="14"/>
      <c r="VIY580" s="14"/>
      <c r="VIZ580" s="14"/>
      <c r="VJA580" s="14"/>
      <c r="VJB580" s="14"/>
      <c r="VJC580" s="14"/>
      <c r="VJD580" s="14"/>
      <c r="VJE580" s="14"/>
      <c r="VJF580" s="14"/>
      <c r="VJG580" s="14"/>
      <c r="VJH580" s="14"/>
      <c r="VJI580" s="14"/>
      <c r="VJJ580" s="14"/>
      <c r="VJK580" s="14"/>
      <c r="VJL580" s="14"/>
      <c r="VJM580" s="14"/>
      <c r="VJN580" s="14"/>
      <c r="VJO580" s="14"/>
      <c r="VJP580" s="14"/>
      <c r="VJQ580" s="14"/>
      <c r="VJR580" s="14"/>
      <c r="VJS580" s="14"/>
      <c r="VJT580" s="14"/>
      <c r="VJU580" s="14"/>
      <c r="VJV580" s="14"/>
      <c r="VJW580" s="14"/>
      <c r="VJX580" s="14"/>
      <c r="VJY580" s="14"/>
      <c r="VJZ580" s="14"/>
      <c r="VKA580" s="14"/>
      <c r="VKB580" s="14"/>
      <c r="VKC580" s="14"/>
      <c r="VKD580" s="14"/>
      <c r="VKE580" s="14"/>
      <c r="VKF580" s="14"/>
      <c r="VKG580" s="14"/>
      <c r="VKH580" s="14"/>
      <c r="VKI580" s="14"/>
      <c r="VKJ580" s="14"/>
      <c r="VKK580" s="14"/>
      <c r="VKL580" s="14"/>
      <c r="VKM580" s="14"/>
      <c r="VKN580" s="14"/>
      <c r="VKO580" s="14"/>
      <c r="VKP580" s="14"/>
      <c r="VKQ580" s="14"/>
      <c r="VKR580" s="14"/>
      <c r="VKS580" s="14"/>
      <c r="VKT580" s="14"/>
      <c r="VKU580" s="14"/>
      <c r="VKV580" s="14"/>
      <c r="VKW580" s="14"/>
      <c r="VKX580" s="14"/>
      <c r="VKY580" s="14"/>
      <c r="VKZ580" s="14"/>
      <c r="VLA580" s="14"/>
      <c r="VLB580" s="14"/>
      <c r="VLC580" s="14"/>
      <c r="VLD580" s="14"/>
      <c r="VLE580" s="14"/>
      <c r="VLF580" s="14"/>
      <c r="VLG580" s="14"/>
      <c r="VLH580" s="14"/>
      <c r="VLI580" s="14"/>
      <c r="VLJ580" s="14"/>
      <c r="VLK580" s="14"/>
      <c r="VLL580" s="14"/>
      <c r="VLM580" s="14"/>
      <c r="VLN580" s="14"/>
      <c r="VLO580" s="14"/>
      <c r="VLP580" s="14"/>
      <c r="VLQ580" s="14"/>
      <c r="VLR580" s="14"/>
      <c r="VLS580" s="14"/>
      <c r="VLT580" s="14"/>
      <c r="VLU580" s="14"/>
      <c r="VLV580" s="14"/>
      <c r="VLW580" s="14"/>
      <c r="VLX580" s="14"/>
      <c r="VLY580" s="14"/>
      <c r="VLZ580" s="14"/>
      <c r="VMA580" s="14"/>
      <c r="VMB580" s="14"/>
      <c r="VMC580" s="14"/>
      <c r="VMD580" s="14"/>
      <c r="VME580" s="14"/>
      <c r="VMF580" s="14"/>
      <c r="VMG580" s="14"/>
      <c r="VMH580" s="14"/>
      <c r="VMI580" s="14"/>
      <c r="VMJ580" s="14"/>
      <c r="VMK580" s="14"/>
      <c r="VML580" s="14"/>
      <c r="VMM580" s="14"/>
      <c r="VMN580" s="14"/>
      <c r="VMO580" s="14"/>
      <c r="VMP580" s="14"/>
      <c r="VMQ580" s="14"/>
      <c r="VMR580" s="14"/>
      <c r="VMS580" s="14"/>
      <c r="VMT580" s="14"/>
      <c r="VMU580" s="14"/>
      <c r="VMV580" s="14"/>
      <c r="VMW580" s="14"/>
      <c r="VMX580" s="14"/>
      <c r="VMY580" s="14"/>
      <c r="VMZ580" s="14"/>
      <c r="VNA580" s="14"/>
      <c r="VNB580" s="14"/>
      <c r="VNC580" s="14"/>
      <c r="VND580" s="14"/>
      <c r="VNE580" s="14"/>
      <c r="VNF580" s="14"/>
      <c r="VNG580" s="14"/>
      <c r="VNH580" s="14"/>
      <c r="VNI580" s="14"/>
      <c r="VNJ580" s="14"/>
      <c r="VNK580" s="14"/>
      <c r="VNL580" s="14"/>
      <c r="VNM580" s="14"/>
      <c r="VNN580" s="14"/>
      <c r="VNO580" s="14"/>
      <c r="VNP580" s="14"/>
      <c r="VNQ580" s="14"/>
      <c r="VNR580" s="14"/>
      <c r="VNS580" s="14"/>
      <c r="VNT580" s="14"/>
      <c r="VNU580" s="14"/>
      <c r="VNV580" s="14"/>
      <c r="VNW580" s="14"/>
      <c r="VNX580" s="14"/>
      <c r="VNY580" s="14"/>
      <c r="VNZ580" s="14"/>
      <c r="VOA580" s="14"/>
      <c r="VOB580" s="14"/>
      <c r="VOC580" s="14"/>
      <c r="VOD580" s="14"/>
      <c r="VOE580" s="14"/>
      <c r="VOF580" s="14"/>
      <c r="VOG580" s="14"/>
      <c r="VOH580" s="14"/>
      <c r="VOI580" s="14"/>
      <c r="VOJ580" s="14"/>
      <c r="VOK580" s="14"/>
      <c r="VOL580" s="14"/>
      <c r="VOM580" s="14"/>
      <c r="VON580" s="14"/>
      <c r="VOO580" s="14"/>
      <c r="VOP580" s="14"/>
      <c r="VOQ580" s="14"/>
      <c r="VOR580" s="14"/>
      <c r="VOS580" s="14"/>
      <c r="VOT580" s="14"/>
      <c r="VOU580" s="14"/>
      <c r="VOV580" s="14"/>
      <c r="VOW580" s="14"/>
      <c r="VOX580" s="14"/>
      <c r="VOY580" s="14"/>
      <c r="VOZ580" s="14"/>
      <c r="VPA580" s="14"/>
      <c r="VPB580" s="14"/>
      <c r="VPC580" s="14"/>
      <c r="VPD580" s="14"/>
      <c r="VPE580" s="14"/>
      <c r="VPF580" s="14"/>
      <c r="VPG580" s="14"/>
      <c r="VPH580" s="14"/>
      <c r="VPI580" s="14"/>
      <c r="VPJ580" s="14"/>
      <c r="VPK580" s="14"/>
      <c r="VPL580" s="14"/>
      <c r="VPM580" s="14"/>
      <c r="VPN580" s="14"/>
      <c r="VPO580" s="14"/>
      <c r="VPP580" s="14"/>
      <c r="VPQ580" s="14"/>
      <c r="VPR580" s="14"/>
      <c r="VPS580" s="14"/>
      <c r="VPT580" s="14"/>
      <c r="VPU580" s="14"/>
      <c r="VPV580" s="14"/>
      <c r="VPW580" s="14"/>
      <c r="VPX580" s="14"/>
      <c r="VPY580" s="14"/>
      <c r="VPZ580" s="14"/>
      <c r="VQA580" s="14"/>
      <c r="VQB580" s="14"/>
      <c r="VQC580" s="14"/>
      <c r="VQD580" s="14"/>
      <c r="VQE580" s="14"/>
      <c r="VQF580" s="14"/>
      <c r="VQG580" s="14"/>
      <c r="VQH580" s="14"/>
      <c r="VQI580" s="14"/>
      <c r="VQJ580" s="14"/>
      <c r="VQK580" s="14"/>
      <c r="VQL580" s="14"/>
      <c r="VQM580" s="14"/>
      <c r="VQN580" s="14"/>
      <c r="VQO580" s="14"/>
      <c r="VQP580" s="14"/>
      <c r="VQQ580" s="14"/>
      <c r="VQR580" s="14"/>
      <c r="VQS580" s="14"/>
      <c r="VQT580" s="14"/>
      <c r="VQU580" s="14"/>
      <c r="VQV580" s="14"/>
      <c r="VQW580" s="14"/>
      <c r="VQX580" s="14"/>
      <c r="VQY580" s="14"/>
      <c r="VQZ580" s="14"/>
      <c r="VRA580" s="14"/>
      <c r="VRB580" s="14"/>
      <c r="VRC580" s="14"/>
      <c r="VRD580" s="14"/>
      <c r="VRE580" s="14"/>
      <c r="VRF580" s="14"/>
      <c r="VRG580" s="14"/>
      <c r="VRH580" s="14"/>
      <c r="VRI580" s="14"/>
      <c r="VRJ580" s="14"/>
      <c r="VRK580" s="14"/>
      <c r="VRL580" s="14"/>
      <c r="VRM580" s="14"/>
      <c r="VRN580" s="14"/>
      <c r="VRO580" s="14"/>
      <c r="VRP580" s="14"/>
      <c r="VRQ580" s="14"/>
      <c r="VRR580" s="14"/>
      <c r="VRS580" s="14"/>
      <c r="VRT580" s="14"/>
      <c r="VRU580" s="14"/>
      <c r="VRV580" s="14"/>
      <c r="VRW580" s="14"/>
      <c r="VRX580" s="14"/>
      <c r="VRY580" s="14"/>
      <c r="VRZ580" s="14"/>
      <c r="VSA580" s="14"/>
      <c r="VSB580" s="14"/>
      <c r="VSC580" s="14"/>
      <c r="VSD580" s="14"/>
      <c r="VSE580" s="14"/>
      <c r="VSF580" s="14"/>
      <c r="VSG580" s="14"/>
      <c r="VSH580" s="14"/>
      <c r="VSI580" s="14"/>
      <c r="VSJ580" s="14"/>
      <c r="VSK580" s="14"/>
      <c r="VSL580" s="14"/>
      <c r="VSM580" s="14"/>
      <c r="VSN580" s="14"/>
      <c r="VSO580" s="14"/>
      <c r="VSP580" s="14"/>
      <c r="VSQ580" s="14"/>
      <c r="VSR580" s="14"/>
      <c r="VSS580" s="14"/>
      <c r="VST580" s="14"/>
      <c r="VSU580" s="14"/>
      <c r="VSV580" s="14"/>
      <c r="VSW580" s="14"/>
      <c r="VSX580" s="14"/>
      <c r="VSY580" s="14"/>
      <c r="VSZ580" s="14"/>
      <c r="VTA580" s="14"/>
      <c r="VTB580" s="14"/>
      <c r="VTC580" s="14"/>
      <c r="VTD580" s="14"/>
      <c r="VTE580" s="14"/>
      <c r="VTF580" s="14"/>
      <c r="VTG580" s="14"/>
      <c r="VTH580" s="14"/>
      <c r="VTI580" s="14"/>
      <c r="VTJ580" s="14"/>
      <c r="VTK580" s="14"/>
      <c r="VTL580" s="14"/>
      <c r="VTM580" s="14"/>
      <c r="VTN580" s="14"/>
      <c r="VTO580" s="14"/>
      <c r="VTP580" s="14"/>
      <c r="VTQ580" s="14"/>
      <c r="VTR580" s="14"/>
      <c r="VTS580" s="14"/>
      <c r="VTT580" s="14"/>
      <c r="VTU580" s="14"/>
      <c r="VTV580" s="14"/>
      <c r="VTW580" s="14"/>
      <c r="VTX580" s="14"/>
      <c r="VTY580" s="14"/>
      <c r="VTZ580" s="14"/>
      <c r="VUA580" s="14"/>
      <c r="VUB580" s="14"/>
      <c r="VUC580" s="14"/>
      <c r="VUD580" s="14"/>
      <c r="VUE580" s="14"/>
      <c r="VUF580" s="14"/>
      <c r="VUG580" s="14"/>
      <c r="VUH580" s="14"/>
      <c r="VUI580" s="14"/>
      <c r="VUJ580" s="14"/>
      <c r="VUK580" s="14"/>
      <c r="VUL580" s="14"/>
      <c r="VUM580" s="14"/>
      <c r="VUN580" s="14"/>
      <c r="VUO580" s="14"/>
      <c r="VUP580" s="14"/>
      <c r="VUQ580" s="14"/>
      <c r="VUR580" s="14"/>
      <c r="VUS580" s="14"/>
      <c r="VUT580" s="14"/>
      <c r="VUU580" s="14"/>
      <c r="VUV580" s="14"/>
      <c r="VUW580" s="14"/>
      <c r="VUX580" s="14"/>
      <c r="VUY580" s="14"/>
      <c r="VUZ580" s="14"/>
      <c r="VVA580" s="14"/>
      <c r="VVB580" s="14"/>
      <c r="VVC580" s="14"/>
      <c r="VVD580" s="14"/>
      <c r="VVE580" s="14"/>
      <c r="VVF580" s="14"/>
      <c r="VVG580" s="14"/>
      <c r="VVH580" s="14"/>
      <c r="VVI580" s="14"/>
      <c r="VVJ580" s="14"/>
      <c r="VVK580" s="14"/>
      <c r="VVL580" s="14"/>
      <c r="VVM580" s="14"/>
      <c r="VVN580" s="14"/>
      <c r="VVO580" s="14"/>
      <c r="VVP580" s="14"/>
      <c r="VVQ580" s="14"/>
      <c r="VVR580" s="14"/>
      <c r="VVS580" s="14"/>
      <c r="VVT580" s="14"/>
      <c r="VVU580" s="14"/>
      <c r="VVV580" s="14"/>
      <c r="VVW580" s="14"/>
      <c r="VVX580" s="14"/>
      <c r="VVY580" s="14"/>
      <c r="VVZ580" s="14"/>
      <c r="VWA580" s="14"/>
      <c r="VWB580" s="14"/>
      <c r="VWC580" s="14"/>
      <c r="VWD580" s="14"/>
      <c r="VWE580" s="14"/>
      <c r="VWF580" s="14"/>
      <c r="VWG580" s="14"/>
      <c r="VWH580" s="14"/>
      <c r="VWI580" s="14"/>
      <c r="VWJ580" s="14"/>
      <c r="VWK580" s="14"/>
      <c r="VWL580" s="14"/>
      <c r="VWM580" s="14"/>
      <c r="VWN580" s="14"/>
      <c r="VWO580" s="14"/>
      <c r="VWP580" s="14"/>
      <c r="VWQ580" s="14"/>
      <c r="VWR580" s="14"/>
      <c r="VWS580" s="14"/>
      <c r="VWT580" s="14"/>
      <c r="VWU580" s="14"/>
      <c r="VWV580" s="14"/>
      <c r="VWW580" s="14"/>
      <c r="VWX580" s="14"/>
      <c r="VWY580" s="14"/>
      <c r="VWZ580" s="14"/>
      <c r="VXA580" s="14"/>
      <c r="VXB580" s="14"/>
      <c r="VXC580" s="14"/>
      <c r="VXD580" s="14"/>
      <c r="VXE580" s="14"/>
      <c r="VXF580" s="14"/>
      <c r="VXG580" s="14"/>
      <c r="VXH580" s="14"/>
      <c r="VXI580" s="14"/>
      <c r="VXJ580" s="14"/>
      <c r="VXK580" s="14"/>
      <c r="VXL580" s="14"/>
      <c r="VXM580" s="14"/>
      <c r="VXN580" s="14"/>
      <c r="VXO580" s="14"/>
      <c r="VXP580" s="14"/>
      <c r="VXQ580" s="14"/>
      <c r="VXR580" s="14"/>
      <c r="VXS580" s="14"/>
      <c r="VXT580" s="14"/>
      <c r="VXU580" s="14"/>
      <c r="VXV580" s="14"/>
      <c r="VXW580" s="14"/>
      <c r="VXX580" s="14"/>
      <c r="VXY580" s="14"/>
      <c r="VXZ580" s="14"/>
      <c r="VYA580" s="14"/>
      <c r="VYB580" s="14"/>
      <c r="VYC580" s="14"/>
      <c r="VYD580" s="14"/>
      <c r="VYE580" s="14"/>
      <c r="VYF580" s="14"/>
      <c r="VYG580" s="14"/>
      <c r="VYH580" s="14"/>
      <c r="VYI580" s="14"/>
      <c r="VYJ580" s="14"/>
      <c r="VYK580" s="14"/>
      <c r="VYL580" s="14"/>
      <c r="VYM580" s="14"/>
      <c r="VYN580" s="14"/>
      <c r="VYO580" s="14"/>
      <c r="VYP580" s="14"/>
      <c r="VYQ580" s="14"/>
      <c r="VYR580" s="14"/>
      <c r="VYS580" s="14"/>
      <c r="VYT580" s="14"/>
      <c r="VYU580" s="14"/>
      <c r="VYV580" s="14"/>
      <c r="VYW580" s="14"/>
      <c r="VYX580" s="14"/>
      <c r="VYY580" s="14"/>
      <c r="VYZ580" s="14"/>
      <c r="VZA580" s="14"/>
      <c r="VZB580" s="14"/>
      <c r="VZC580" s="14"/>
      <c r="VZD580" s="14"/>
      <c r="VZE580" s="14"/>
      <c r="VZF580" s="14"/>
      <c r="VZG580" s="14"/>
      <c r="VZH580" s="14"/>
      <c r="VZI580" s="14"/>
      <c r="VZJ580" s="14"/>
      <c r="VZK580" s="14"/>
      <c r="VZL580" s="14"/>
      <c r="VZM580" s="14"/>
      <c r="VZN580" s="14"/>
      <c r="VZO580" s="14"/>
      <c r="VZP580" s="14"/>
      <c r="VZQ580" s="14"/>
      <c r="VZR580" s="14"/>
      <c r="VZS580" s="14"/>
      <c r="VZT580" s="14"/>
      <c r="VZU580" s="14"/>
      <c r="VZV580" s="14"/>
      <c r="VZW580" s="14"/>
      <c r="VZX580" s="14"/>
      <c r="VZY580" s="14"/>
      <c r="VZZ580" s="14"/>
      <c r="WAA580" s="14"/>
      <c r="WAB580" s="14"/>
      <c r="WAC580" s="14"/>
      <c r="WAD580" s="14"/>
      <c r="WAE580" s="14"/>
      <c r="WAF580" s="14"/>
      <c r="WAG580" s="14"/>
      <c r="WAH580" s="14"/>
      <c r="WAI580" s="14"/>
      <c r="WAJ580" s="14"/>
      <c r="WAK580" s="14"/>
      <c r="WAL580" s="14"/>
      <c r="WAM580" s="14"/>
      <c r="WAN580" s="14"/>
      <c r="WAO580" s="14"/>
      <c r="WAP580" s="14"/>
      <c r="WAQ580" s="14"/>
      <c r="WAR580" s="14"/>
      <c r="WAS580" s="14"/>
      <c r="WAT580" s="14"/>
      <c r="WAU580" s="14"/>
      <c r="WAV580" s="14"/>
      <c r="WAW580" s="14"/>
      <c r="WAX580" s="14"/>
      <c r="WAY580" s="14"/>
      <c r="WAZ580" s="14"/>
      <c r="WBA580" s="14"/>
      <c r="WBB580" s="14"/>
      <c r="WBC580" s="14"/>
      <c r="WBD580" s="14"/>
      <c r="WBE580" s="14"/>
      <c r="WBF580" s="14"/>
      <c r="WBG580" s="14"/>
      <c r="WBH580" s="14"/>
      <c r="WBI580" s="14"/>
      <c r="WBJ580" s="14"/>
      <c r="WBK580" s="14"/>
      <c r="WBL580" s="14"/>
      <c r="WBM580" s="14"/>
      <c r="WBN580" s="14"/>
      <c r="WBO580" s="14"/>
      <c r="WBP580" s="14"/>
      <c r="WBQ580" s="14"/>
      <c r="WBR580" s="14"/>
      <c r="WBS580" s="14"/>
      <c r="WBT580" s="14"/>
      <c r="WBU580" s="14"/>
      <c r="WBV580" s="14"/>
      <c r="WBW580" s="14"/>
      <c r="WBX580" s="14"/>
      <c r="WBY580" s="14"/>
      <c r="WBZ580" s="14"/>
      <c r="WCA580" s="14"/>
      <c r="WCB580" s="14"/>
      <c r="WCC580" s="14"/>
      <c r="WCD580" s="14"/>
      <c r="WCE580" s="14"/>
      <c r="WCF580" s="14"/>
      <c r="WCG580" s="14"/>
      <c r="WCH580" s="14"/>
      <c r="WCI580" s="14"/>
      <c r="WCJ580" s="14"/>
      <c r="WCK580" s="14"/>
      <c r="WCL580" s="14"/>
      <c r="WCM580" s="14"/>
      <c r="WCN580" s="14"/>
      <c r="WCO580" s="14"/>
      <c r="WCP580" s="14"/>
      <c r="WCQ580" s="14"/>
      <c r="WCR580" s="14"/>
      <c r="WCS580" s="14"/>
      <c r="WCT580" s="14"/>
      <c r="WCU580" s="14"/>
      <c r="WCV580" s="14"/>
      <c r="WCW580" s="14"/>
      <c r="WCX580" s="14"/>
      <c r="WCY580" s="14"/>
      <c r="WCZ580" s="14"/>
      <c r="WDA580" s="14"/>
      <c r="WDB580" s="14"/>
      <c r="WDC580" s="14"/>
      <c r="WDD580" s="14"/>
      <c r="WDE580" s="14"/>
      <c r="WDF580" s="14"/>
      <c r="WDG580" s="14"/>
      <c r="WDH580" s="14"/>
      <c r="WDI580" s="14"/>
      <c r="WDJ580" s="14"/>
      <c r="WDK580" s="14"/>
      <c r="WDL580" s="14"/>
      <c r="WDM580" s="14"/>
      <c r="WDN580" s="14"/>
      <c r="WDO580" s="14"/>
      <c r="WDP580" s="14"/>
      <c r="WDQ580" s="14"/>
      <c r="WDR580" s="14"/>
      <c r="WDS580" s="14"/>
      <c r="WDT580" s="14"/>
      <c r="WDU580" s="14"/>
      <c r="WDV580" s="14"/>
      <c r="WDW580" s="14"/>
      <c r="WDX580" s="14"/>
      <c r="WDY580" s="14"/>
      <c r="WDZ580" s="14"/>
      <c r="WEA580" s="14"/>
      <c r="WEB580" s="14"/>
      <c r="WEC580" s="14"/>
      <c r="WED580" s="14"/>
      <c r="WEE580" s="14"/>
      <c r="WEF580" s="14"/>
      <c r="WEG580" s="14"/>
      <c r="WEH580" s="14"/>
      <c r="WEI580" s="14"/>
      <c r="WEJ580" s="14"/>
      <c r="WEK580" s="14"/>
      <c r="WEL580" s="14"/>
      <c r="WEM580" s="14"/>
      <c r="WEN580" s="14"/>
      <c r="WEO580" s="14"/>
      <c r="WEP580" s="14"/>
      <c r="WEQ580" s="14"/>
      <c r="WER580" s="14"/>
      <c r="WES580" s="14"/>
      <c r="WET580" s="14"/>
      <c r="WEU580" s="14"/>
      <c r="WEV580" s="14"/>
      <c r="WEW580" s="14"/>
      <c r="WEX580" s="14"/>
      <c r="WEY580" s="14"/>
      <c r="WEZ580" s="14"/>
      <c r="WFA580" s="14"/>
      <c r="WFB580" s="14"/>
      <c r="WFC580" s="14"/>
      <c r="WFD580" s="14"/>
      <c r="WFE580" s="14"/>
      <c r="WFF580" s="14"/>
      <c r="WFG580" s="14"/>
      <c r="WFH580" s="14"/>
      <c r="WFI580" s="14"/>
      <c r="WFJ580" s="14"/>
      <c r="WFK580" s="14"/>
      <c r="WFL580" s="14"/>
      <c r="WFM580" s="14"/>
      <c r="WFN580" s="14"/>
      <c r="WFO580" s="14"/>
      <c r="WFP580" s="14"/>
      <c r="WFQ580" s="14"/>
      <c r="WFR580" s="14"/>
      <c r="WFS580" s="14"/>
      <c r="WFT580" s="14"/>
      <c r="WFU580" s="14"/>
      <c r="WFV580" s="14"/>
      <c r="WFW580" s="14"/>
      <c r="WFX580" s="14"/>
      <c r="WFY580" s="14"/>
      <c r="WFZ580" s="14"/>
      <c r="WGA580" s="14"/>
      <c r="WGB580" s="14"/>
      <c r="WGC580" s="14"/>
      <c r="WGD580" s="14"/>
      <c r="WGE580" s="14"/>
      <c r="WGF580" s="14"/>
      <c r="WGG580" s="14"/>
      <c r="WGH580" s="14"/>
      <c r="WGI580" s="14"/>
      <c r="WGJ580" s="14"/>
      <c r="WGK580" s="14"/>
      <c r="WGL580" s="14"/>
      <c r="WGM580" s="14"/>
      <c r="WGN580" s="14"/>
      <c r="WGO580" s="14"/>
      <c r="WGP580" s="14"/>
      <c r="WGQ580" s="14"/>
      <c r="WGR580" s="14"/>
      <c r="WGS580" s="14"/>
      <c r="WGT580" s="14"/>
      <c r="WGU580" s="14"/>
      <c r="WGV580" s="14"/>
      <c r="WGW580" s="14"/>
      <c r="WGX580" s="14"/>
      <c r="WGY580" s="14"/>
      <c r="WGZ580" s="14"/>
      <c r="WHA580" s="14"/>
      <c r="WHB580" s="14"/>
      <c r="WHC580" s="14"/>
      <c r="WHD580" s="14"/>
      <c r="WHE580" s="14"/>
      <c r="WHF580" s="14"/>
      <c r="WHG580" s="14"/>
      <c r="WHH580" s="14"/>
      <c r="WHI580" s="14"/>
      <c r="WHJ580" s="14"/>
      <c r="WHK580" s="14"/>
      <c r="WHL580" s="14"/>
      <c r="WHM580" s="14"/>
      <c r="WHN580" s="14"/>
      <c r="WHO580" s="14"/>
      <c r="WHP580" s="14"/>
      <c r="WHQ580" s="14"/>
      <c r="WHR580" s="14"/>
      <c r="WHS580" s="14"/>
      <c r="WHT580" s="14"/>
      <c r="WHU580" s="14"/>
      <c r="WHV580" s="14"/>
      <c r="WHW580" s="14"/>
      <c r="WHX580" s="14"/>
      <c r="WHY580" s="14"/>
      <c r="WHZ580" s="14"/>
      <c r="WIA580" s="14"/>
      <c r="WIB580" s="14"/>
      <c r="WIC580" s="14"/>
      <c r="WID580" s="14"/>
      <c r="WIE580" s="14"/>
      <c r="WIF580" s="14"/>
      <c r="WIG580" s="14"/>
      <c r="WIH580" s="14"/>
      <c r="WII580" s="14"/>
      <c r="WIJ580" s="14"/>
      <c r="WIK580" s="14"/>
      <c r="WIL580" s="14"/>
      <c r="WIM580" s="14"/>
      <c r="WIN580" s="14"/>
      <c r="WIO580" s="14"/>
      <c r="WIP580" s="14"/>
      <c r="WIQ580" s="14"/>
      <c r="WIR580" s="14"/>
      <c r="WIS580" s="14"/>
      <c r="WIT580" s="14"/>
      <c r="WIU580" s="14"/>
      <c r="WIV580" s="14"/>
      <c r="WIW580" s="14"/>
      <c r="WIX580" s="14"/>
      <c r="WIY580" s="14"/>
      <c r="WIZ580" s="14"/>
      <c r="WJA580" s="14"/>
      <c r="WJB580" s="14"/>
      <c r="WJC580" s="14"/>
      <c r="WJD580" s="14"/>
      <c r="WJE580" s="14"/>
      <c r="WJF580" s="14"/>
      <c r="WJG580" s="14"/>
      <c r="WJH580" s="14"/>
      <c r="WJI580" s="14"/>
      <c r="WJJ580" s="14"/>
      <c r="WJK580" s="14"/>
      <c r="WJL580" s="14"/>
      <c r="WJM580" s="14"/>
      <c r="WJN580" s="14"/>
      <c r="WJO580" s="14"/>
      <c r="WJP580" s="14"/>
      <c r="WJQ580" s="14"/>
      <c r="WJR580" s="14"/>
      <c r="WJS580" s="14"/>
      <c r="WJT580" s="14"/>
      <c r="WJU580" s="14"/>
      <c r="WJV580" s="14"/>
      <c r="WJW580" s="14"/>
      <c r="WJX580" s="14"/>
      <c r="WJY580" s="14"/>
      <c r="WJZ580" s="14"/>
      <c r="WKA580" s="14"/>
      <c r="WKB580" s="14"/>
      <c r="WKC580" s="14"/>
      <c r="WKD580" s="14"/>
      <c r="WKE580" s="14"/>
      <c r="WKF580" s="14"/>
      <c r="WKG580" s="14"/>
      <c r="WKH580" s="14"/>
      <c r="WKI580" s="14"/>
      <c r="WKJ580" s="14"/>
      <c r="WKK580" s="14"/>
      <c r="WKL580" s="14"/>
      <c r="WKM580" s="14"/>
      <c r="WKN580" s="14"/>
      <c r="WKO580" s="14"/>
      <c r="WKP580" s="14"/>
      <c r="WKQ580" s="14"/>
      <c r="WKR580" s="14"/>
      <c r="WKS580" s="14"/>
      <c r="WKT580" s="14"/>
      <c r="WKU580" s="14"/>
      <c r="WKV580" s="14"/>
      <c r="WKW580" s="14"/>
      <c r="WKX580" s="14"/>
      <c r="WKY580" s="14"/>
      <c r="WKZ580" s="14"/>
      <c r="WLA580" s="14"/>
      <c r="WLB580" s="14"/>
      <c r="WLC580" s="14"/>
      <c r="WLD580" s="14"/>
      <c r="WLE580" s="14"/>
      <c r="WLF580" s="14"/>
      <c r="WLG580" s="14"/>
      <c r="WLH580" s="14"/>
      <c r="WLI580" s="14"/>
      <c r="WLJ580" s="14"/>
      <c r="WLK580" s="14"/>
      <c r="WLL580" s="14"/>
      <c r="WLM580" s="14"/>
      <c r="WLN580" s="14"/>
      <c r="WLO580" s="14"/>
      <c r="WLP580" s="14"/>
      <c r="WLQ580" s="14"/>
      <c r="WLR580" s="14"/>
      <c r="WLS580" s="14"/>
      <c r="WLT580" s="14"/>
      <c r="WLU580" s="14"/>
      <c r="WLV580" s="14"/>
      <c r="WLW580" s="14"/>
      <c r="WLX580" s="14"/>
      <c r="WLY580" s="14"/>
      <c r="WLZ580" s="14"/>
      <c r="WMA580" s="14"/>
      <c r="WMB580" s="14"/>
      <c r="WMC580" s="14"/>
      <c r="WMD580" s="14"/>
      <c r="WME580" s="14"/>
      <c r="WMF580" s="14"/>
      <c r="WMG580" s="14"/>
      <c r="WMH580" s="14"/>
      <c r="WMI580" s="14"/>
      <c r="WMJ580" s="14"/>
      <c r="WMK580" s="14"/>
      <c r="WML580" s="14"/>
      <c r="WMM580" s="14"/>
      <c r="WMN580" s="14"/>
      <c r="WMO580" s="14"/>
      <c r="WMP580" s="14"/>
      <c r="WMQ580" s="14"/>
      <c r="WMR580" s="14"/>
      <c r="WMS580" s="14"/>
      <c r="WMT580" s="14"/>
      <c r="WMU580" s="14"/>
      <c r="WMV580" s="14"/>
      <c r="WMW580" s="14"/>
      <c r="WMX580" s="14"/>
      <c r="WMY580" s="14"/>
      <c r="WMZ580" s="14"/>
      <c r="WNA580" s="14"/>
      <c r="WNB580" s="14"/>
      <c r="WNC580" s="14"/>
      <c r="WND580" s="14"/>
      <c r="WNE580" s="14"/>
      <c r="WNF580" s="14"/>
      <c r="WNG580" s="14"/>
      <c r="WNH580" s="14"/>
      <c r="WNI580" s="14"/>
      <c r="WNJ580" s="14"/>
      <c r="WNK580" s="14"/>
      <c r="WNL580" s="14"/>
      <c r="WNM580" s="14"/>
      <c r="WNN580" s="14"/>
      <c r="WNO580" s="14"/>
      <c r="WNP580" s="14"/>
      <c r="WNQ580" s="14"/>
      <c r="WNR580" s="14"/>
      <c r="WNS580" s="14"/>
      <c r="WNT580" s="14"/>
      <c r="WNU580" s="14"/>
      <c r="WNV580" s="14"/>
      <c r="WNW580" s="14"/>
      <c r="WNX580" s="14"/>
      <c r="WNY580" s="14"/>
      <c r="WNZ580" s="14"/>
      <c r="WOA580" s="14"/>
      <c r="WOB580" s="14"/>
      <c r="WOC580" s="14"/>
      <c r="WOD580" s="14"/>
      <c r="WOE580" s="14"/>
      <c r="WOF580" s="14"/>
      <c r="WOG580" s="14"/>
      <c r="WOH580" s="14"/>
      <c r="WOI580" s="14"/>
      <c r="WOJ580" s="14"/>
      <c r="WOK580" s="14"/>
      <c r="WOL580" s="14"/>
      <c r="WOM580" s="14"/>
      <c r="WON580" s="14"/>
      <c r="WOO580" s="14"/>
      <c r="WOP580" s="14"/>
      <c r="WOQ580" s="14"/>
      <c r="WOR580" s="14"/>
      <c r="WOS580" s="14"/>
      <c r="WOT580" s="14"/>
      <c r="WOU580" s="14"/>
      <c r="WOV580" s="14"/>
      <c r="WOW580" s="14"/>
      <c r="WOX580" s="14"/>
      <c r="WOY580" s="14"/>
      <c r="WOZ580" s="14"/>
      <c r="WPA580" s="14"/>
      <c r="WPB580" s="14"/>
      <c r="WPC580" s="14"/>
      <c r="WPD580" s="14"/>
      <c r="WPE580" s="14"/>
      <c r="WPF580" s="14"/>
      <c r="WPG580" s="14"/>
      <c r="WPH580" s="14"/>
      <c r="WPI580" s="14"/>
      <c r="WPJ580" s="14"/>
      <c r="WPK580" s="14"/>
      <c r="WPL580" s="14"/>
      <c r="WPM580" s="14"/>
      <c r="WPN580" s="14"/>
      <c r="WPO580" s="14"/>
      <c r="WPP580" s="14"/>
      <c r="WPQ580" s="14"/>
      <c r="WPR580" s="14"/>
      <c r="WPS580" s="14"/>
      <c r="WPT580" s="14"/>
      <c r="WPU580" s="14"/>
      <c r="WPV580" s="14"/>
      <c r="WPW580" s="14"/>
      <c r="WPX580" s="14"/>
      <c r="WPY580" s="14"/>
      <c r="WPZ580" s="14"/>
      <c r="WQA580" s="14"/>
      <c r="WQB580" s="14"/>
      <c r="WQC580" s="14"/>
      <c r="WQD580" s="14"/>
      <c r="WQE580" s="14"/>
      <c r="WQF580" s="14"/>
      <c r="WQG580" s="14"/>
      <c r="WQH580" s="14"/>
      <c r="WQI580" s="14"/>
      <c r="WQJ580" s="14"/>
      <c r="WQK580" s="14"/>
      <c r="WQL580" s="14"/>
      <c r="WQM580" s="14"/>
      <c r="WQN580" s="14"/>
      <c r="WQO580" s="14"/>
      <c r="WQP580" s="14"/>
      <c r="WQQ580" s="14"/>
      <c r="WQR580" s="14"/>
      <c r="WQS580" s="14"/>
      <c r="WQT580" s="14"/>
      <c r="WQU580" s="14"/>
      <c r="WQV580" s="14"/>
      <c r="WQW580" s="14"/>
      <c r="WQX580" s="14"/>
      <c r="WQY580" s="14"/>
      <c r="WQZ580" s="14"/>
      <c r="WRA580" s="14"/>
      <c r="WRB580" s="14"/>
      <c r="WRC580" s="14"/>
      <c r="WRD580" s="14"/>
      <c r="WRE580" s="14"/>
      <c r="WRF580" s="14"/>
      <c r="WRG580" s="14"/>
      <c r="WRH580" s="14"/>
      <c r="WRI580" s="14"/>
      <c r="WRJ580" s="14"/>
      <c r="WRK580" s="14"/>
      <c r="WRL580" s="14"/>
      <c r="WRM580" s="14"/>
      <c r="WRN580" s="14"/>
      <c r="WRO580" s="14"/>
      <c r="WRP580" s="14"/>
      <c r="WRQ580" s="14"/>
      <c r="WRR580" s="14"/>
      <c r="WRS580" s="14"/>
      <c r="WRT580" s="14"/>
      <c r="WRU580" s="14"/>
      <c r="WRV580" s="14"/>
      <c r="WRW580" s="14"/>
      <c r="WRX580" s="14"/>
      <c r="WRY580" s="14"/>
      <c r="WRZ580" s="14"/>
      <c r="WSA580" s="14"/>
      <c r="WSB580" s="14"/>
      <c r="WSC580" s="14"/>
      <c r="WSD580" s="14"/>
      <c r="WSE580" s="14"/>
      <c r="WSF580" s="14"/>
      <c r="WSG580" s="14"/>
      <c r="WSH580" s="14"/>
      <c r="WSI580" s="14"/>
      <c r="WSJ580" s="14"/>
      <c r="WSK580" s="14"/>
      <c r="WSL580" s="14"/>
      <c r="WSM580" s="14"/>
      <c r="WSN580" s="14"/>
      <c r="WSO580" s="14"/>
      <c r="WSP580" s="14"/>
      <c r="WSQ580" s="14"/>
      <c r="WSR580" s="14"/>
      <c r="WSS580" s="14"/>
      <c r="WST580" s="14"/>
      <c r="WSU580" s="14"/>
      <c r="WSV580" s="14"/>
      <c r="WSW580" s="14"/>
      <c r="WSX580" s="14"/>
      <c r="WSY580" s="14"/>
      <c r="WSZ580" s="14"/>
      <c r="WTA580" s="14"/>
      <c r="WTB580" s="14"/>
      <c r="WTC580" s="14"/>
      <c r="WTD580" s="14"/>
      <c r="WTE580" s="14"/>
      <c r="WTF580" s="14"/>
      <c r="WTG580" s="14"/>
      <c r="WTH580" s="14"/>
      <c r="WTI580" s="14"/>
      <c r="WTJ580" s="14"/>
      <c r="WTK580" s="14"/>
      <c r="WTL580" s="14"/>
      <c r="WTM580" s="14"/>
      <c r="WTN580" s="14"/>
      <c r="WTO580" s="14"/>
      <c r="WTP580" s="14"/>
      <c r="WTQ580" s="14"/>
      <c r="WTR580" s="14"/>
      <c r="WTS580" s="14"/>
      <c r="WTT580" s="14"/>
      <c r="WTU580" s="14"/>
      <c r="WTV580" s="14"/>
      <c r="WTW580" s="14"/>
      <c r="WTX580" s="14"/>
      <c r="WTY580" s="14"/>
      <c r="WTZ580" s="14"/>
      <c r="WUA580" s="14"/>
      <c r="WUB580" s="14"/>
      <c r="WUC580" s="14"/>
      <c r="WUD580" s="14"/>
      <c r="WUE580" s="14"/>
      <c r="WUF580" s="14"/>
      <c r="WUG580" s="14"/>
      <c r="WUH580" s="14"/>
      <c r="WUI580" s="14"/>
      <c r="WUJ580" s="14"/>
      <c r="WUK580" s="14"/>
      <c r="WUL580" s="14"/>
      <c r="WUM580" s="14"/>
      <c r="WUN580" s="14"/>
      <c r="WUO580" s="14"/>
      <c r="WUP580" s="14"/>
      <c r="WUQ580" s="14"/>
      <c r="WUR580" s="14"/>
      <c r="WUS580" s="14"/>
      <c r="WUT580" s="14"/>
      <c r="WUU580" s="14"/>
      <c r="WUV580" s="14"/>
      <c r="WUW580" s="14"/>
      <c r="WUX580" s="14"/>
      <c r="WUY580" s="14"/>
      <c r="WUZ580" s="14"/>
      <c r="WVA580" s="14"/>
      <c r="WVB580" s="14"/>
      <c r="WVC580" s="14"/>
      <c r="WVD580" s="14"/>
      <c r="WVE580" s="14"/>
      <c r="WVF580" s="14"/>
      <c r="WVG580" s="14"/>
      <c r="WVH580" s="14"/>
      <c r="WVI580" s="14"/>
      <c r="WVJ580" s="14"/>
      <c r="WVK580" s="14"/>
      <c r="WVL580" s="14"/>
      <c r="WVM580" s="14"/>
      <c r="WVN580" s="14"/>
      <c r="WVO580" s="14"/>
      <c r="WVP580" s="14"/>
      <c r="WVQ580" s="14"/>
      <c r="WVR580" s="14"/>
      <c r="WVS580" s="14"/>
      <c r="WVT580" s="14"/>
      <c r="WVU580" s="14"/>
      <c r="WVV580" s="14"/>
      <c r="WVW580" s="14"/>
      <c r="WVX580" s="14"/>
      <c r="WVY580" s="14"/>
      <c r="WVZ580" s="14"/>
      <c r="WWA580" s="14"/>
      <c r="WWB580" s="14"/>
      <c r="WWC580" s="14"/>
      <c r="WWD580" s="14"/>
      <c r="WWE580" s="14"/>
      <c r="WWF580" s="14"/>
      <c r="WWG580" s="14"/>
      <c r="WWH580" s="14"/>
      <c r="WWI580" s="14"/>
      <c r="WWJ580" s="14"/>
      <c r="WWK580" s="14"/>
      <c r="WWL580" s="14"/>
      <c r="WWM580" s="14"/>
      <c r="WWN580" s="14"/>
      <c r="WWO580" s="14"/>
      <c r="WWP580" s="14"/>
      <c r="WWQ580" s="14"/>
      <c r="WWR580" s="14"/>
      <c r="WWS580" s="14"/>
      <c r="WWT580" s="14"/>
      <c r="WWU580" s="14"/>
      <c r="WWV580" s="14"/>
      <c r="WWW580" s="14"/>
      <c r="WWX580" s="14"/>
      <c r="WWY580" s="14"/>
      <c r="WWZ580" s="14"/>
      <c r="WXA580" s="14"/>
      <c r="WXB580" s="14"/>
      <c r="WXC580" s="14"/>
      <c r="WXD580" s="14"/>
      <c r="WXE580" s="14"/>
      <c r="WXF580" s="14"/>
      <c r="WXG580" s="14"/>
      <c r="WXH580" s="14"/>
      <c r="WXI580" s="14"/>
      <c r="WXJ580" s="14"/>
      <c r="WXK580" s="14"/>
      <c r="WXL580" s="14"/>
      <c r="WXM580" s="14"/>
      <c r="WXN580" s="14"/>
      <c r="WXO580" s="14"/>
      <c r="WXP580" s="14"/>
      <c r="WXQ580" s="14"/>
      <c r="WXR580" s="14"/>
      <c r="WXS580" s="14"/>
      <c r="WXT580" s="14"/>
      <c r="WXU580" s="14"/>
      <c r="WXV580" s="14"/>
      <c r="WXW580" s="14"/>
      <c r="WXX580" s="14"/>
      <c r="WXY580" s="14"/>
      <c r="WXZ580" s="14"/>
      <c r="WYA580" s="14"/>
      <c r="WYB580" s="14"/>
      <c r="WYC580" s="14"/>
      <c r="WYD580" s="14"/>
      <c r="WYE580" s="14"/>
      <c r="WYF580" s="14"/>
      <c r="WYG580" s="14"/>
      <c r="WYH580" s="14"/>
      <c r="WYI580" s="14"/>
      <c r="WYJ580" s="14"/>
      <c r="WYK580" s="14"/>
      <c r="WYL580" s="14"/>
      <c r="WYM580" s="14"/>
      <c r="WYN580" s="14"/>
      <c r="WYO580" s="14"/>
      <c r="WYP580" s="14"/>
      <c r="WYQ580" s="14"/>
      <c r="WYR580" s="14"/>
      <c r="WYS580" s="14"/>
      <c r="WYT580" s="14"/>
      <c r="WYU580" s="14"/>
      <c r="WYV580" s="14"/>
      <c r="WYW580" s="14"/>
      <c r="WYX580" s="14"/>
      <c r="WYY580" s="14"/>
      <c r="WYZ580" s="14"/>
      <c r="WZA580" s="14"/>
      <c r="WZB580" s="14"/>
      <c r="WZC580" s="14"/>
      <c r="WZD580" s="14"/>
      <c r="WZE580" s="14"/>
      <c r="WZF580" s="14"/>
      <c r="WZG580" s="14"/>
      <c r="WZH580" s="14"/>
      <c r="WZI580" s="14"/>
      <c r="WZJ580" s="14"/>
      <c r="WZK580" s="14"/>
      <c r="WZL580" s="14"/>
      <c r="WZM580" s="14"/>
      <c r="WZN580" s="14"/>
      <c r="WZO580" s="14"/>
      <c r="WZP580" s="14"/>
      <c r="WZQ580" s="14"/>
      <c r="WZR580" s="14"/>
      <c r="WZS580" s="14"/>
      <c r="WZT580" s="14"/>
      <c r="WZU580" s="14"/>
      <c r="WZV580" s="14"/>
      <c r="WZW580" s="14"/>
      <c r="WZX580" s="14"/>
      <c r="WZY580" s="14"/>
      <c r="WZZ580" s="14"/>
      <c r="XAA580" s="14"/>
      <c r="XAB580" s="14"/>
      <c r="XAC580" s="14"/>
      <c r="XAD580" s="14"/>
      <c r="XAE580" s="14"/>
      <c r="XAF580" s="14"/>
      <c r="XAG580" s="14"/>
      <c r="XAH580" s="14"/>
      <c r="XAI580" s="14"/>
      <c r="XAJ580" s="14"/>
      <c r="XAK580" s="14"/>
      <c r="XAL580" s="14"/>
      <c r="XAM580" s="14"/>
      <c r="XAN580" s="14"/>
      <c r="XAO580" s="14"/>
      <c r="XAP580" s="14"/>
      <c r="XAQ580" s="14"/>
      <c r="XAR580" s="14"/>
      <c r="XAS580" s="14"/>
      <c r="XAT580" s="14"/>
      <c r="XAU580" s="14"/>
      <c r="XAV580" s="14"/>
      <c r="XAW580" s="14"/>
      <c r="XAX580" s="14"/>
      <c r="XAY580" s="14"/>
      <c r="XAZ580" s="14"/>
      <c r="XBA580" s="14"/>
      <c r="XBB580" s="14"/>
      <c r="XBC580" s="14"/>
      <c r="XBD580" s="14"/>
      <c r="XBE580" s="14"/>
      <c r="XBF580" s="14"/>
      <c r="XBG580" s="14"/>
      <c r="XBH580" s="14"/>
      <c r="XBI580" s="14"/>
      <c r="XBJ580" s="14"/>
      <c r="XBK580" s="14"/>
      <c r="XBL580" s="14"/>
      <c r="XBM580" s="14"/>
      <c r="XBN580" s="14"/>
      <c r="XBO580" s="14"/>
      <c r="XBP580" s="14"/>
      <c r="XBQ580" s="14"/>
      <c r="XBR580" s="14"/>
      <c r="XBS580" s="14"/>
      <c r="XBT580" s="14"/>
      <c r="XBU580" s="14"/>
      <c r="XBV580" s="14"/>
      <c r="XBW580" s="14"/>
      <c r="XBX580" s="14"/>
      <c r="XBY580" s="14"/>
      <c r="XBZ580" s="14"/>
      <c r="XCA580" s="14"/>
      <c r="XCB580" s="14"/>
      <c r="XCC580" s="14"/>
      <c r="XCD580" s="14"/>
      <c r="XCE580" s="14"/>
      <c r="XCF580" s="14"/>
      <c r="XCG580" s="14"/>
      <c r="XCH580" s="14"/>
      <c r="XCI580" s="14"/>
      <c r="XCJ580" s="14"/>
      <c r="XCK580" s="14"/>
      <c r="XCL580" s="14"/>
      <c r="XCM580" s="14"/>
      <c r="XCN580" s="14"/>
      <c r="XCO580" s="14"/>
      <c r="XCP580" s="14"/>
      <c r="XCQ580" s="14"/>
      <c r="XCR580" s="14"/>
      <c r="XCS580" s="14"/>
      <c r="XCT580" s="14"/>
      <c r="XCU580" s="14"/>
      <c r="XCV580" s="14"/>
      <c r="XCW580" s="14"/>
      <c r="XCX580" s="14"/>
      <c r="XCY580" s="14"/>
      <c r="XCZ580" s="14"/>
      <c r="XDA580" s="14"/>
      <c r="XDB580" s="14"/>
      <c r="XDC580" s="14"/>
      <c r="XDD580" s="14"/>
      <c r="XDE580" s="14"/>
      <c r="XDF580" s="14"/>
      <c r="XDG580" s="14"/>
      <c r="XDH580" s="14"/>
      <c r="XDI580" s="14"/>
      <c r="XDJ580" s="14"/>
      <c r="XDK580" s="14"/>
      <c r="XDL580" s="14"/>
      <c r="XDM580" s="14"/>
      <c r="XDN580" s="14"/>
      <c r="XDO580" s="14"/>
      <c r="XDP580" s="14"/>
      <c r="XDQ580" s="14"/>
      <c r="XDR580" s="14"/>
      <c r="XDS580" s="14"/>
      <c r="XDT580" s="14"/>
      <c r="XDU580" s="14"/>
      <c r="XDV580" s="14"/>
      <c r="XDW580" s="14"/>
      <c r="XDX580" s="14"/>
      <c r="XDY580" s="14"/>
      <c r="XDZ580" s="14"/>
      <c r="XEA580" s="14"/>
      <c r="XEB580" s="14"/>
      <c r="XEC580" s="14"/>
      <c r="XED580" s="14"/>
      <c r="XEE580" s="14"/>
      <c r="XEF580" s="14"/>
      <c r="XEG580" s="14"/>
      <c r="XEH580" s="14"/>
      <c r="XEI580" s="14"/>
      <c r="XEJ580" s="14"/>
      <c r="XEK580" s="14"/>
      <c r="XEL580" s="14"/>
      <c r="XEM580" s="14"/>
      <c r="XEN580" s="14"/>
      <c r="XEO580" s="14"/>
    </row>
    <row r="581" spans="1:16369" s="12" customFormat="1">
      <c r="A581" s="1"/>
      <c r="B581" s="2"/>
      <c r="C581" s="3"/>
      <c r="D581" s="4"/>
      <c r="E581" s="9"/>
      <c r="F581" s="4"/>
      <c r="G581" s="5"/>
      <c r="H581" s="1"/>
      <c r="I581" s="1"/>
      <c r="J581" s="1"/>
      <c r="K581" s="1"/>
      <c r="L581" s="2"/>
      <c r="M581" s="1"/>
      <c r="N581" s="15"/>
      <c r="O581" s="6"/>
      <c r="P581" s="7"/>
      <c r="Q581" s="8"/>
      <c r="R581" s="9"/>
      <c r="S581" s="9"/>
      <c r="T581" s="9"/>
      <c r="U581" s="9"/>
      <c r="V581" s="7"/>
      <c r="W581" s="10"/>
      <c r="X581" s="11"/>
      <c r="Y581" s="11"/>
      <c r="Z581" s="11"/>
      <c r="AA581" s="1"/>
      <c r="AB581" s="1"/>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4"/>
      <c r="CE581" s="14"/>
      <c r="CF581" s="14"/>
      <c r="CG581" s="14"/>
      <c r="CH581" s="14"/>
      <c r="CI581" s="14"/>
      <c r="CJ581" s="14"/>
      <c r="CK581" s="14"/>
      <c r="CL581" s="14"/>
      <c r="CM581" s="14"/>
      <c r="CN581" s="14"/>
      <c r="CO581" s="14"/>
      <c r="CP581" s="14"/>
      <c r="CQ581" s="14"/>
      <c r="CR581" s="14"/>
      <c r="CS581" s="14"/>
      <c r="CT581" s="14"/>
      <c r="CU581" s="14"/>
      <c r="CV581" s="14"/>
      <c r="CW581" s="14"/>
      <c r="CX581" s="14"/>
      <c r="CY581" s="14"/>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c r="EE581" s="14"/>
      <c r="EF581" s="14"/>
      <c r="EG581" s="14"/>
      <c r="EH581" s="14"/>
      <c r="EI581" s="14"/>
      <c r="EJ581" s="14"/>
      <c r="EK581" s="14"/>
      <c r="EL581" s="14"/>
      <c r="EM581" s="14"/>
      <c r="EN581" s="14"/>
      <c r="EO581" s="14"/>
      <c r="EP581" s="14"/>
      <c r="EQ581" s="14"/>
      <c r="ER581" s="14"/>
      <c r="ES581" s="14"/>
      <c r="ET581" s="14"/>
      <c r="EU581" s="14"/>
      <c r="EV581" s="14"/>
      <c r="EW581" s="14"/>
      <c r="EX581" s="14"/>
      <c r="EY581" s="14"/>
      <c r="EZ581" s="14"/>
      <c r="FA581" s="14"/>
      <c r="FB581" s="14"/>
      <c r="FC581" s="14"/>
      <c r="FD581" s="14"/>
      <c r="FE581" s="14"/>
      <c r="FF581" s="14"/>
      <c r="FG581" s="14"/>
      <c r="FH581" s="14"/>
      <c r="FI581" s="14"/>
      <c r="FJ581" s="14"/>
      <c r="FK581" s="14"/>
      <c r="FL581" s="14"/>
      <c r="FM581" s="14"/>
      <c r="FN581" s="14"/>
      <c r="FO581" s="14"/>
      <c r="FP581" s="14"/>
      <c r="FQ581" s="14"/>
      <c r="FR581" s="14"/>
      <c r="FS581" s="14"/>
      <c r="FT581" s="14"/>
      <c r="FU581" s="14"/>
      <c r="FV581" s="14"/>
      <c r="FW581" s="14"/>
      <c r="FX581" s="14"/>
      <c r="FY581" s="14"/>
      <c r="FZ581" s="14"/>
      <c r="GA581" s="14"/>
      <c r="GB581" s="14"/>
      <c r="GC581" s="14"/>
      <c r="GD581" s="14"/>
      <c r="GE581" s="14"/>
      <c r="GF581" s="14"/>
      <c r="GG581" s="14"/>
      <c r="GH581" s="14"/>
      <c r="GI581" s="14"/>
      <c r="GJ581" s="14"/>
      <c r="GK581" s="14"/>
      <c r="GL581" s="14"/>
      <c r="GM581" s="14"/>
      <c r="GN581" s="14"/>
      <c r="GO581" s="14"/>
      <c r="GP581" s="14"/>
      <c r="GQ581" s="14"/>
      <c r="GR581" s="14"/>
      <c r="GS581" s="14"/>
      <c r="GT581" s="14"/>
      <c r="GU581" s="14"/>
      <c r="GV581" s="14"/>
      <c r="GW581" s="14"/>
      <c r="GX581" s="14"/>
      <c r="GY581" s="14"/>
      <c r="GZ581" s="14"/>
      <c r="HA581" s="14"/>
      <c r="HB581" s="14"/>
      <c r="HC581" s="14"/>
      <c r="HD581" s="14"/>
      <c r="HE581" s="14"/>
      <c r="HF581" s="14"/>
      <c r="HG581" s="14"/>
      <c r="HH581" s="14"/>
      <c r="HI581" s="14"/>
      <c r="HJ581" s="14"/>
      <c r="HK581" s="14"/>
      <c r="HL581" s="14"/>
      <c r="HM581" s="14"/>
      <c r="HN581" s="14"/>
      <c r="HO581" s="14"/>
      <c r="HP581" s="14"/>
      <c r="HQ581" s="14"/>
      <c r="HR581" s="14"/>
      <c r="HS581" s="14"/>
      <c r="HT581" s="14"/>
      <c r="HU581" s="14"/>
      <c r="HV581" s="14"/>
      <c r="HW581" s="14"/>
      <c r="HX581" s="14"/>
      <c r="HY581" s="14"/>
      <c r="HZ581" s="14"/>
      <c r="IA581" s="14"/>
      <c r="IB581" s="14"/>
      <c r="IC581" s="14"/>
      <c r="ID581" s="14"/>
      <c r="IE581" s="14"/>
      <c r="IF581" s="14"/>
      <c r="IG581" s="14"/>
      <c r="IH581" s="14"/>
      <c r="II581" s="14"/>
      <c r="IJ581" s="14"/>
      <c r="IK581" s="14"/>
      <c r="IL581" s="14"/>
      <c r="IM581" s="14"/>
      <c r="IN581" s="14"/>
      <c r="IO581" s="14"/>
      <c r="IP581" s="14"/>
      <c r="IQ581" s="14"/>
      <c r="IR581" s="14"/>
      <c r="IS581" s="14"/>
      <c r="IT581" s="14"/>
      <c r="IU581" s="14"/>
      <c r="IV581" s="14"/>
      <c r="IW581" s="14"/>
      <c r="IX581" s="14"/>
      <c r="IY581" s="14"/>
      <c r="IZ581" s="14"/>
      <c r="JA581" s="14"/>
      <c r="JB581" s="14"/>
      <c r="JC581" s="14"/>
      <c r="JD581" s="14"/>
      <c r="JE581" s="14"/>
      <c r="JF581" s="14"/>
      <c r="JG581" s="14"/>
      <c r="JH581" s="14"/>
      <c r="JI581" s="14"/>
      <c r="JJ581" s="14"/>
      <c r="JK581" s="14"/>
      <c r="JL581" s="14"/>
      <c r="JM581" s="14"/>
      <c r="JN581" s="14"/>
      <c r="JO581" s="14"/>
      <c r="JP581" s="14"/>
      <c r="JQ581" s="14"/>
      <c r="JR581" s="14"/>
      <c r="JS581" s="14"/>
      <c r="JT581" s="14"/>
      <c r="JU581" s="14"/>
      <c r="JV581" s="14"/>
      <c r="JW581" s="14"/>
      <c r="JX581" s="14"/>
      <c r="JY581" s="14"/>
      <c r="JZ581" s="14"/>
      <c r="KA581" s="14"/>
      <c r="KB581" s="14"/>
      <c r="KC581" s="14"/>
      <c r="KD581" s="14"/>
      <c r="KE581" s="14"/>
      <c r="KF581" s="14"/>
      <c r="KG581" s="14"/>
      <c r="KH581" s="14"/>
      <c r="KI581" s="14"/>
      <c r="KJ581" s="14"/>
      <c r="KK581" s="14"/>
      <c r="KL581" s="14"/>
      <c r="KM581" s="14"/>
      <c r="KN581" s="14"/>
      <c r="KO581" s="14"/>
      <c r="KP581" s="14"/>
      <c r="KQ581" s="14"/>
      <c r="KR581" s="14"/>
      <c r="KS581" s="14"/>
      <c r="KT581" s="14"/>
      <c r="KU581" s="14"/>
      <c r="KV581" s="14"/>
      <c r="KW581" s="14"/>
      <c r="KX581" s="14"/>
      <c r="KY581" s="14"/>
      <c r="KZ581" s="14"/>
      <c r="LA581" s="14"/>
      <c r="LB581" s="14"/>
      <c r="LC581" s="14"/>
      <c r="LD581" s="14"/>
      <c r="LE581" s="14"/>
      <c r="LF581" s="14"/>
      <c r="LG581" s="14"/>
      <c r="LH581" s="14"/>
      <c r="LI581" s="14"/>
      <c r="LJ581" s="14"/>
      <c r="LK581" s="14"/>
      <c r="LL581" s="14"/>
      <c r="LM581" s="14"/>
      <c r="LN581" s="14"/>
      <c r="LO581" s="14"/>
      <c r="LP581" s="14"/>
      <c r="LQ581" s="14"/>
      <c r="LR581" s="14"/>
      <c r="LS581" s="14"/>
      <c r="LT581" s="14"/>
      <c r="LU581" s="14"/>
      <c r="LV581" s="14"/>
      <c r="LW581" s="14"/>
      <c r="LX581" s="14"/>
      <c r="LY581" s="14"/>
      <c r="LZ581" s="14"/>
      <c r="MA581" s="14"/>
      <c r="MB581" s="14"/>
      <c r="MC581" s="14"/>
      <c r="MD581" s="14"/>
      <c r="ME581" s="14"/>
      <c r="MF581" s="14"/>
      <c r="MG581" s="14"/>
      <c r="MH581" s="14"/>
      <c r="MI581" s="14"/>
      <c r="MJ581" s="14"/>
      <c r="MK581" s="14"/>
      <c r="ML581" s="14"/>
      <c r="MM581" s="14"/>
      <c r="MN581" s="14"/>
      <c r="MO581" s="14"/>
      <c r="MP581" s="14"/>
      <c r="MQ581" s="14"/>
      <c r="MR581" s="14"/>
      <c r="MS581" s="14"/>
      <c r="MT581" s="14"/>
      <c r="MU581" s="14"/>
      <c r="MV581" s="14"/>
      <c r="MW581" s="14"/>
      <c r="MX581" s="14"/>
      <c r="MY581" s="14"/>
      <c r="MZ581" s="14"/>
      <c r="NA581" s="14"/>
      <c r="NB581" s="14"/>
      <c r="NC581" s="14"/>
      <c r="ND581" s="14"/>
      <c r="NE581" s="14"/>
      <c r="NF581" s="14"/>
      <c r="NG581" s="14"/>
      <c r="NH581" s="14"/>
      <c r="NI581" s="14"/>
      <c r="NJ581" s="14"/>
      <c r="NK581" s="14"/>
      <c r="NL581" s="14"/>
      <c r="NM581" s="14"/>
      <c r="NN581" s="14"/>
      <c r="NO581" s="14"/>
      <c r="NP581" s="14"/>
      <c r="NQ581" s="14"/>
      <c r="NR581" s="14"/>
      <c r="NS581" s="14"/>
      <c r="NT581" s="14"/>
      <c r="NU581" s="14"/>
      <c r="NV581" s="14"/>
      <c r="NW581" s="14"/>
      <c r="NX581" s="14"/>
      <c r="NY581" s="14"/>
      <c r="NZ581" s="14"/>
      <c r="OA581" s="14"/>
      <c r="OB581" s="14"/>
      <c r="OC581" s="14"/>
      <c r="OD581" s="14"/>
      <c r="OE581" s="14"/>
      <c r="OF581" s="14"/>
      <c r="OG581" s="14"/>
      <c r="OH581" s="14"/>
      <c r="OI581" s="14"/>
      <c r="OJ581" s="14"/>
      <c r="OK581" s="14"/>
      <c r="OL581" s="14"/>
      <c r="OM581" s="14"/>
      <c r="ON581" s="14"/>
      <c r="OO581" s="14"/>
      <c r="OP581" s="14"/>
      <c r="OQ581" s="14"/>
      <c r="OR581" s="14"/>
      <c r="OS581" s="14"/>
      <c r="OT581" s="14"/>
      <c r="OU581" s="14"/>
      <c r="OV581" s="14"/>
      <c r="OW581" s="14"/>
      <c r="OX581" s="14"/>
      <c r="OY581" s="14"/>
      <c r="OZ581" s="14"/>
      <c r="PA581" s="14"/>
      <c r="PB581" s="14"/>
      <c r="PC581" s="14"/>
      <c r="PD581" s="14"/>
      <c r="PE581" s="14"/>
      <c r="PF581" s="14"/>
      <c r="PG581" s="14"/>
      <c r="PH581" s="14"/>
      <c r="PI581" s="14"/>
      <c r="PJ581" s="14"/>
      <c r="PK581" s="14"/>
      <c r="PL581" s="14"/>
      <c r="PM581" s="14"/>
      <c r="PN581" s="14"/>
      <c r="PO581" s="14"/>
      <c r="PP581" s="14"/>
      <c r="PQ581" s="14"/>
      <c r="PR581" s="14"/>
      <c r="PS581" s="14"/>
      <c r="PT581" s="14"/>
      <c r="PU581" s="14"/>
      <c r="PV581" s="14"/>
      <c r="PW581" s="14"/>
      <c r="PX581" s="14"/>
      <c r="PY581" s="14"/>
      <c r="PZ581" s="14"/>
      <c r="QA581" s="14"/>
      <c r="QB581" s="14"/>
      <c r="QC581" s="14"/>
      <c r="QD581" s="14"/>
      <c r="QE581" s="14"/>
      <c r="QF581" s="14"/>
      <c r="QG581" s="14"/>
      <c r="QH581" s="14"/>
      <c r="QI581" s="14"/>
      <c r="QJ581" s="14"/>
      <c r="QK581" s="14"/>
      <c r="QL581" s="14"/>
      <c r="QM581" s="14"/>
      <c r="QN581" s="14"/>
      <c r="QO581" s="14"/>
      <c r="QP581" s="14"/>
      <c r="QQ581" s="14"/>
      <c r="QR581" s="14"/>
      <c r="QS581" s="14"/>
      <c r="QT581" s="14"/>
      <c r="QU581" s="14"/>
      <c r="QV581" s="14"/>
      <c r="QW581" s="14"/>
      <c r="QX581" s="14"/>
      <c r="QY581" s="14"/>
      <c r="QZ581" s="14"/>
      <c r="RA581" s="14"/>
      <c r="RB581" s="14"/>
      <c r="RC581" s="14"/>
      <c r="RD581" s="14"/>
      <c r="RE581" s="14"/>
      <c r="RF581" s="14"/>
      <c r="RG581" s="14"/>
      <c r="RH581" s="14"/>
      <c r="RI581" s="14"/>
      <c r="RJ581" s="14"/>
      <c r="RK581" s="14"/>
      <c r="RL581" s="14"/>
      <c r="RM581" s="14"/>
      <c r="RN581" s="14"/>
      <c r="RO581" s="14"/>
      <c r="RP581" s="14"/>
      <c r="RQ581" s="14"/>
      <c r="RR581" s="14"/>
      <c r="RS581" s="14"/>
      <c r="RT581" s="14"/>
      <c r="RU581" s="14"/>
      <c r="RV581" s="14"/>
      <c r="RW581" s="14"/>
      <c r="RX581" s="14"/>
      <c r="RY581" s="14"/>
      <c r="RZ581" s="14"/>
      <c r="SA581" s="14"/>
      <c r="SB581" s="14"/>
      <c r="SC581" s="14"/>
      <c r="SD581" s="14"/>
      <c r="SE581" s="14"/>
      <c r="SF581" s="14"/>
      <c r="SG581" s="14"/>
      <c r="SH581" s="14"/>
      <c r="SI581" s="14"/>
      <c r="SJ581" s="14"/>
      <c r="SK581" s="14"/>
      <c r="SL581" s="14"/>
      <c r="SM581" s="14"/>
      <c r="SN581" s="14"/>
      <c r="SO581" s="14"/>
      <c r="SP581" s="14"/>
      <c r="SQ581" s="14"/>
      <c r="SR581" s="14"/>
      <c r="SS581" s="14"/>
      <c r="ST581" s="14"/>
      <c r="SU581" s="14"/>
      <c r="SV581" s="14"/>
      <c r="SW581" s="14"/>
      <c r="SX581" s="14"/>
      <c r="SY581" s="14"/>
      <c r="SZ581" s="14"/>
      <c r="TA581" s="14"/>
      <c r="TB581" s="14"/>
      <c r="TC581" s="14"/>
      <c r="TD581" s="14"/>
      <c r="TE581" s="14"/>
      <c r="TF581" s="14"/>
      <c r="TG581" s="14"/>
      <c r="TH581" s="14"/>
      <c r="TI581" s="14"/>
      <c r="TJ581" s="14"/>
      <c r="TK581" s="14"/>
      <c r="TL581" s="14"/>
      <c r="TM581" s="14"/>
      <c r="TN581" s="14"/>
      <c r="TO581" s="14"/>
      <c r="TP581" s="14"/>
      <c r="TQ581" s="14"/>
      <c r="TR581" s="14"/>
      <c r="TS581" s="14"/>
      <c r="TT581" s="14"/>
      <c r="TU581" s="14"/>
      <c r="TV581" s="14"/>
      <c r="TW581" s="14"/>
      <c r="TX581" s="14"/>
      <c r="TY581" s="14"/>
      <c r="TZ581" s="14"/>
      <c r="UA581" s="14"/>
      <c r="UB581" s="14"/>
      <c r="UC581" s="14"/>
      <c r="UD581" s="14"/>
      <c r="UE581" s="14"/>
      <c r="UF581" s="14"/>
      <c r="UG581" s="14"/>
      <c r="UH581" s="14"/>
      <c r="UI581" s="14"/>
      <c r="UJ581" s="14"/>
      <c r="UK581" s="14"/>
      <c r="UL581" s="14"/>
      <c r="UM581" s="14"/>
      <c r="UN581" s="14"/>
      <c r="UO581" s="14"/>
      <c r="UP581" s="14"/>
      <c r="UQ581" s="14"/>
      <c r="UR581" s="14"/>
      <c r="US581" s="14"/>
      <c r="UT581" s="14"/>
      <c r="UU581" s="14"/>
      <c r="UV581" s="14"/>
      <c r="UW581" s="14"/>
      <c r="UX581" s="14"/>
      <c r="UY581" s="14"/>
      <c r="UZ581" s="14"/>
      <c r="VA581" s="14"/>
      <c r="VB581" s="14"/>
      <c r="VC581" s="14"/>
      <c r="VD581" s="14"/>
      <c r="VE581" s="14"/>
      <c r="VF581" s="14"/>
      <c r="VG581" s="14"/>
      <c r="VH581" s="14"/>
      <c r="VI581" s="14"/>
      <c r="VJ581" s="14"/>
      <c r="VK581" s="14"/>
      <c r="VL581" s="14"/>
      <c r="VM581" s="14"/>
      <c r="VN581" s="14"/>
      <c r="VO581" s="14"/>
      <c r="VP581" s="14"/>
      <c r="VQ581" s="14"/>
      <c r="VR581" s="14"/>
      <c r="VS581" s="14"/>
      <c r="VT581" s="14"/>
      <c r="VU581" s="14"/>
      <c r="VV581" s="14"/>
      <c r="VW581" s="14"/>
      <c r="VX581" s="14"/>
      <c r="VY581" s="14"/>
      <c r="VZ581" s="14"/>
      <c r="WA581" s="14"/>
      <c r="WB581" s="14"/>
      <c r="WC581" s="14"/>
      <c r="WD581" s="14"/>
      <c r="WE581" s="14"/>
      <c r="WF581" s="14"/>
      <c r="WG581" s="14"/>
      <c r="WH581" s="14"/>
      <c r="WI581" s="14"/>
      <c r="WJ581" s="14"/>
      <c r="WK581" s="14"/>
      <c r="WL581" s="14"/>
      <c r="WM581" s="14"/>
      <c r="WN581" s="14"/>
      <c r="WO581" s="14"/>
      <c r="WP581" s="14"/>
      <c r="WQ581" s="14"/>
      <c r="WR581" s="14"/>
      <c r="WS581" s="14"/>
      <c r="WT581" s="14"/>
      <c r="WU581" s="14"/>
      <c r="WV581" s="14"/>
      <c r="WW581" s="14"/>
      <c r="WX581" s="14"/>
      <c r="WY581" s="14"/>
      <c r="WZ581" s="14"/>
      <c r="XA581" s="14"/>
      <c r="XB581" s="14"/>
      <c r="XC581" s="14"/>
      <c r="XD581" s="14"/>
      <c r="XE581" s="14"/>
      <c r="XF581" s="14"/>
      <c r="XG581" s="14"/>
      <c r="XH581" s="14"/>
      <c r="XI581" s="14"/>
      <c r="XJ581" s="14"/>
      <c r="XK581" s="14"/>
      <c r="XL581" s="14"/>
      <c r="XM581" s="14"/>
      <c r="XN581" s="14"/>
      <c r="XO581" s="14"/>
      <c r="XP581" s="14"/>
      <c r="XQ581" s="14"/>
      <c r="XR581" s="14"/>
      <c r="XS581" s="14"/>
      <c r="XT581" s="14"/>
      <c r="XU581" s="14"/>
      <c r="XV581" s="14"/>
      <c r="XW581" s="14"/>
      <c r="XX581" s="14"/>
      <c r="XY581" s="14"/>
      <c r="XZ581" s="14"/>
      <c r="YA581" s="14"/>
      <c r="YB581" s="14"/>
      <c r="YC581" s="14"/>
      <c r="YD581" s="14"/>
      <c r="YE581" s="14"/>
      <c r="YF581" s="14"/>
      <c r="YG581" s="14"/>
      <c r="YH581" s="14"/>
      <c r="YI581" s="14"/>
      <c r="YJ581" s="14"/>
      <c r="YK581" s="14"/>
      <c r="YL581" s="14"/>
      <c r="YM581" s="14"/>
      <c r="YN581" s="14"/>
      <c r="YO581" s="14"/>
      <c r="YP581" s="14"/>
      <c r="YQ581" s="14"/>
      <c r="YR581" s="14"/>
      <c r="YS581" s="14"/>
      <c r="YT581" s="14"/>
      <c r="YU581" s="14"/>
      <c r="YV581" s="14"/>
      <c r="YW581" s="14"/>
      <c r="YX581" s="14"/>
      <c r="YY581" s="14"/>
      <c r="YZ581" s="14"/>
      <c r="ZA581" s="14"/>
      <c r="ZB581" s="14"/>
      <c r="ZC581" s="14"/>
      <c r="ZD581" s="14"/>
      <c r="ZE581" s="14"/>
      <c r="ZF581" s="14"/>
      <c r="ZG581" s="14"/>
      <c r="ZH581" s="14"/>
      <c r="ZI581" s="14"/>
      <c r="ZJ581" s="14"/>
      <c r="ZK581" s="14"/>
      <c r="ZL581" s="14"/>
      <c r="ZM581" s="14"/>
      <c r="ZN581" s="14"/>
      <c r="ZO581" s="14"/>
      <c r="ZP581" s="14"/>
      <c r="ZQ581" s="14"/>
      <c r="ZR581" s="14"/>
      <c r="ZS581" s="14"/>
      <c r="ZT581" s="14"/>
      <c r="ZU581" s="14"/>
      <c r="ZV581" s="14"/>
      <c r="ZW581" s="14"/>
      <c r="ZX581" s="14"/>
      <c r="ZY581" s="14"/>
      <c r="ZZ581" s="14"/>
      <c r="AAA581" s="14"/>
      <c r="AAB581" s="14"/>
      <c r="AAC581" s="14"/>
      <c r="AAD581" s="14"/>
      <c r="AAE581" s="14"/>
      <c r="AAF581" s="14"/>
      <c r="AAG581" s="14"/>
      <c r="AAH581" s="14"/>
      <c r="AAI581" s="14"/>
      <c r="AAJ581" s="14"/>
      <c r="AAK581" s="14"/>
      <c r="AAL581" s="14"/>
      <c r="AAM581" s="14"/>
      <c r="AAN581" s="14"/>
      <c r="AAO581" s="14"/>
      <c r="AAP581" s="14"/>
      <c r="AAQ581" s="14"/>
      <c r="AAR581" s="14"/>
      <c r="AAS581" s="14"/>
      <c r="AAT581" s="14"/>
      <c r="AAU581" s="14"/>
      <c r="AAV581" s="14"/>
      <c r="AAW581" s="14"/>
      <c r="AAX581" s="14"/>
      <c r="AAY581" s="14"/>
      <c r="AAZ581" s="14"/>
      <c r="ABA581" s="14"/>
      <c r="ABB581" s="14"/>
      <c r="ABC581" s="14"/>
      <c r="ABD581" s="14"/>
      <c r="ABE581" s="14"/>
      <c r="ABF581" s="14"/>
      <c r="ABG581" s="14"/>
      <c r="ABH581" s="14"/>
      <c r="ABI581" s="14"/>
      <c r="ABJ581" s="14"/>
      <c r="ABK581" s="14"/>
      <c r="ABL581" s="14"/>
      <c r="ABM581" s="14"/>
      <c r="ABN581" s="14"/>
      <c r="ABO581" s="14"/>
      <c r="ABP581" s="14"/>
      <c r="ABQ581" s="14"/>
      <c r="ABR581" s="14"/>
      <c r="ABS581" s="14"/>
      <c r="ABT581" s="14"/>
      <c r="ABU581" s="14"/>
      <c r="ABV581" s="14"/>
      <c r="ABW581" s="14"/>
      <c r="ABX581" s="14"/>
      <c r="ABY581" s="14"/>
      <c r="ABZ581" s="14"/>
      <c r="ACA581" s="14"/>
      <c r="ACB581" s="14"/>
      <c r="ACC581" s="14"/>
      <c r="ACD581" s="14"/>
      <c r="ACE581" s="14"/>
      <c r="ACF581" s="14"/>
      <c r="ACG581" s="14"/>
      <c r="ACH581" s="14"/>
      <c r="ACI581" s="14"/>
      <c r="ACJ581" s="14"/>
      <c r="ACK581" s="14"/>
      <c r="ACL581" s="14"/>
      <c r="ACM581" s="14"/>
      <c r="ACN581" s="14"/>
      <c r="ACO581" s="14"/>
      <c r="ACP581" s="14"/>
      <c r="ACQ581" s="14"/>
      <c r="ACR581" s="14"/>
      <c r="ACS581" s="14"/>
      <c r="ACT581" s="14"/>
      <c r="ACU581" s="14"/>
      <c r="ACV581" s="14"/>
      <c r="ACW581" s="14"/>
      <c r="ACX581" s="14"/>
      <c r="ACY581" s="14"/>
      <c r="ACZ581" s="14"/>
      <c r="ADA581" s="14"/>
      <c r="ADB581" s="14"/>
      <c r="ADC581" s="14"/>
      <c r="ADD581" s="14"/>
      <c r="ADE581" s="14"/>
      <c r="ADF581" s="14"/>
      <c r="ADG581" s="14"/>
      <c r="ADH581" s="14"/>
      <c r="ADI581" s="14"/>
      <c r="ADJ581" s="14"/>
      <c r="ADK581" s="14"/>
      <c r="ADL581" s="14"/>
      <c r="ADM581" s="14"/>
      <c r="ADN581" s="14"/>
      <c r="ADO581" s="14"/>
      <c r="ADP581" s="14"/>
      <c r="ADQ581" s="14"/>
      <c r="ADR581" s="14"/>
      <c r="ADS581" s="14"/>
      <c r="ADT581" s="14"/>
      <c r="ADU581" s="14"/>
      <c r="ADV581" s="14"/>
      <c r="ADW581" s="14"/>
      <c r="ADX581" s="14"/>
      <c r="ADY581" s="14"/>
      <c r="ADZ581" s="14"/>
      <c r="AEA581" s="14"/>
      <c r="AEB581" s="14"/>
      <c r="AEC581" s="14"/>
      <c r="AED581" s="14"/>
      <c r="AEE581" s="14"/>
      <c r="AEF581" s="14"/>
      <c r="AEG581" s="14"/>
      <c r="AEH581" s="14"/>
      <c r="AEI581" s="14"/>
      <c r="AEJ581" s="14"/>
      <c r="AEK581" s="14"/>
      <c r="AEL581" s="14"/>
      <c r="AEM581" s="14"/>
      <c r="AEN581" s="14"/>
      <c r="AEO581" s="14"/>
      <c r="AEP581" s="14"/>
      <c r="AEQ581" s="14"/>
      <c r="AER581" s="14"/>
      <c r="AES581" s="14"/>
      <c r="AET581" s="14"/>
      <c r="AEU581" s="14"/>
      <c r="AEV581" s="14"/>
      <c r="AEW581" s="14"/>
      <c r="AEX581" s="14"/>
      <c r="AEY581" s="14"/>
      <c r="AEZ581" s="14"/>
      <c r="AFA581" s="14"/>
      <c r="AFB581" s="14"/>
      <c r="AFC581" s="14"/>
      <c r="AFD581" s="14"/>
      <c r="AFE581" s="14"/>
      <c r="AFF581" s="14"/>
      <c r="AFG581" s="14"/>
      <c r="AFH581" s="14"/>
      <c r="AFI581" s="14"/>
      <c r="AFJ581" s="14"/>
      <c r="AFK581" s="14"/>
      <c r="AFL581" s="14"/>
      <c r="AFM581" s="14"/>
      <c r="AFN581" s="14"/>
      <c r="AFO581" s="14"/>
      <c r="AFP581" s="14"/>
      <c r="AFQ581" s="14"/>
      <c r="AFR581" s="14"/>
      <c r="AFS581" s="14"/>
      <c r="AFT581" s="14"/>
      <c r="AFU581" s="14"/>
      <c r="AFV581" s="14"/>
      <c r="AFW581" s="14"/>
      <c r="AFX581" s="14"/>
      <c r="AFY581" s="14"/>
      <c r="AFZ581" s="14"/>
      <c r="AGA581" s="14"/>
      <c r="AGB581" s="14"/>
      <c r="AGC581" s="14"/>
      <c r="AGD581" s="14"/>
      <c r="AGE581" s="14"/>
      <c r="AGF581" s="14"/>
      <c r="AGG581" s="14"/>
      <c r="AGH581" s="14"/>
      <c r="AGI581" s="14"/>
      <c r="AGJ581" s="14"/>
      <c r="AGK581" s="14"/>
      <c r="AGL581" s="14"/>
      <c r="AGM581" s="14"/>
      <c r="AGN581" s="14"/>
      <c r="AGO581" s="14"/>
      <c r="AGP581" s="14"/>
      <c r="AGQ581" s="14"/>
      <c r="AGR581" s="14"/>
      <c r="AGS581" s="14"/>
      <c r="AGT581" s="14"/>
      <c r="AGU581" s="14"/>
      <c r="AGV581" s="14"/>
      <c r="AGW581" s="14"/>
      <c r="AGX581" s="14"/>
      <c r="AGY581" s="14"/>
      <c r="AGZ581" s="14"/>
      <c r="AHA581" s="14"/>
      <c r="AHB581" s="14"/>
      <c r="AHC581" s="14"/>
      <c r="AHD581" s="14"/>
      <c r="AHE581" s="14"/>
      <c r="AHF581" s="14"/>
      <c r="AHG581" s="14"/>
      <c r="AHH581" s="14"/>
      <c r="AHI581" s="14"/>
      <c r="AHJ581" s="14"/>
      <c r="AHK581" s="14"/>
      <c r="AHL581" s="14"/>
      <c r="AHM581" s="14"/>
      <c r="AHN581" s="14"/>
      <c r="AHO581" s="14"/>
      <c r="AHP581" s="14"/>
      <c r="AHQ581" s="14"/>
      <c r="AHR581" s="14"/>
      <c r="AHS581" s="14"/>
      <c r="AHT581" s="14"/>
      <c r="AHU581" s="14"/>
      <c r="AHV581" s="14"/>
      <c r="AHW581" s="14"/>
      <c r="AHX581" s="14"/>
      <c r="AHY581" s="14"/>
      <c r="AHZ581" s="14"/>
      <c r="AIA581" s="14"/>
      <c r="AIB581" s="14"/>
      <c r="AIC581" s="14"/>
      <c r="AID581" s="14"/>
      <c r="AIE581" s="14"/>
      <c r="AIF581" s="14"/>
      <c r="AIG581" s="14"/>
      <c r="AIH581" s="14"/>
      <c r="AII581" s="14"/>
      <c r="AIJ581" s="14"/>
      <c r="AIK581" s="14"/>
      <c r="AIL581" s="14"/>
      <c r="AIM581" s="14"/>
      <c r="AIN581" s="14"/>
      <c r="AIO581" s="14"/>
      <c r="AIP581" s="14"/>
      <c r="AIQ581" s="14"/>
      <c r="AIR581" s="14"/>
      <c r="AIS581" s="14"/>
      <c r="AIT581" s="14"/>
      <c r="AIU581" s="14"/>
      <c r="AIV581" s="14"/>
      <c r="AIW581" s="14"/>
      <c r="AIX581" s="14"/>
      <c r="AIY581" s="14"/>
      <c r="AIZ581" s="14"/>
      <c r="AJA581" s="14"/>
      <c r="AJB581" s="14"/>
      <c r="AJC581" s="14"/>
      <c r="AJD581" s="14"/>
      <c r="AJE581" s="14"/>
      <c r="AJF581" s="14"/>
      <c r="AJG581" s="14"/>
      <c r="AJH581" s="14"/>
      <c r="AJI581" s="14"/>
      <c r="AJJ581" s="14"/>
      <c r="AJK581" s="14"/>
      <c r="AJL581" s="14"/>
      <c r="AJM581" s="14"/>
      <c r="AJN581" s="14"/>
      <c r="AJO581" s="14"/>
      <c r="AJP581" s="14"/>
      <c r="AJQ581" s="14"/>
      <c r="AJR581" s="14"/>
      <c r="AJS581" s="14"/>
      <c r="AJT581" s="14"/>
      <c r="AJU581" s="14"/>
      <c r="AJV581" s="14"/>
      <c r="AJW581" s="14"/>
      <c r="AJX581" s="14"/>
      <c r="AJY581" s="14"/>
      <c r="AJZ581" s="14"/>
      <c r="AKA581" s="14"/>
      <c r="AKB581" s="14"/>
      <c r="AKC581" s="14"/>
      <c r="AKD581" s="14"/>
      <c r="AKE581" s="14"/>
      <c r="AKF581" s="14"/>
      <c r="AKG581" s="14"/>
      <c r="AKH581" s="14"/>
      <c r="AKI581" s="14"/>
      <c r="AKJ581" s="14"/>
      <c r="AKK581" s="14"/>
      <c r="AKL581" s="14"/>
      <c r="AKM581" s="14"/>
      <c r="AKN581" s="14"/>
      <c r="AKO581" s="14"/>
      <c r="AKP581" s="14"/>
      <c r="AKQ581" s="14"/>
      <c r="AKR581" s="14"/>
      <c r="AKS581" s="14"/>
      <c r="AKT581" s="14"/>
      <c r="AKU581" s="14"/>
      <c r="AKV581" s="14"/>
      <c r="AKW581" s="14"/>
      <c r="AKX581" s="14"/>
      <c r="AKY581" s="14"/>
      <c r="AKZ581" s="14"/>
      <c r="ALA581" s="14"/>
      <c r="ALB581" s="14"/>
      <c r="ALC581" s="14"/>
      <c r="ALD581" s="14"/>
      <c r="ALE581" s="14"/>
      <c r="ALF581" s="14"/>
      <c r="ALG581" s="14"/>
      <c r="ALH581" s="14"/>
      <c r="ALI581" s="14"/>
      <c r="ALJ581" s="14"/>
      <c r="ALK581" s="14"/>
      <c r="ALL581" s="14"/>
      <c r="ALM581" s="14"/>
      <c r="ALN581" s="14"/>
      <c r="ALO581" s="14"/>
      <c r="ALP581" s="14"/>
      <c r="ALQ581" s="14"/>
      <c r="ALR581" s="14"/>
      <c r="ALS581" s="14"/>
      <c r="ALT581" s="14"/>
      <c r="ALU581" s="14"/>
      <c r="ALV581" s="14"/>
      <c r="ALW581" s="14"/>
      <c r="ALX581" s="14"/>
      <c r="ALY581" s="14"/>
      <c r="ALZ581" s="14"/>
      <c r="AMA581" s="14"/>
      <c r="AMB581" s="14"/>
      <c r="AMC581" s="14"/>
      <c r="AMD581" s="14"/>
      <c r="AME581" s="14"/>
      <c r="AMF581" s="14"/>
      <c r="AMG581" s="14"/>
      <c r="AMH581" s="14"/>
      <c r="AMI581" s="14"/>
      <c r="AMJ581" s="14"/>
      <c r="AMK581" s="14"/>
      <c r="AML581" s="14"/>
      <c r="AMM581" s="14"/>
      <c r="AMN581" s="14"/>
      <c r="AMO581" s="14"/>
      <c r="AMP581" s="14"/>
      <c r="AMQ581" s="14"/>
      <c r="AMR581" s="14"/>
      <c r="AMS581" s="14"/>
      <c r="AMT581" s="14"/>
      <c r="AMU581" s="14"/>
      <c r="AMV581" s="14"/>
      <c r="AMW581" s="14"/>
      <c r="AMX581" s="14"/>
      <c r="AMY581" s="14"/>
      <c r="AMZ581" s="14"/>
      <c r="ANA581" s="14"/>
      <c r="ANB581" s="14"/>
      <c r="ANC581" s="14"/>
      <c r="AND581" s="14"/>
      <c r="ANE581" s="14"/>
      <c r="ANF581" s="14"/>
      <c r="ANG581" s="14"/>
      <c r="ANH581" s="14"/>
      <c r="ANI581" s="14"/>
      <c r="ANJ581" s="14"/>
      <c r="ANK581" s="14"/>
      <c r="ANL581" s="14"/>
      <c r="ANM581" s="14"/>
      <c r="ANN581" s="14"/>
      <c r="ANO581" s="14"/>
      <c r="ANP581" s="14"/>
      <c r="ANQ581" s="14"/>
      <c r="ANR581" s="14"/>
      <c r="ANS581" s="14"/>
      <c r="ANT581" s="14"/>
      <c r="ANU581" s="14"/>
      <c r="ANV581" s="14"/>
      <c r="ANW581" s="14"/>
      <c r="ANX581" s="14"/>
      <c r="ANY581" s="14"/>
      <c r="ANZ581" s="14"/>
      <c r="AOA581" s="14"/>
      <c r="AOB581" s="14"/>
      <c r="AOC581" s="14"/>
      <c r="AOD581" s="14"/>
      <c r="AOE581" s="14"/>
      <c r="AOF581" s="14"/>
      <c r="AOG581" s="14"/>
      <c r="AOH581" s="14"/>
      <c r="AOI581" s="14"/>
      <c r="AOJ581" s="14"/>
      <c r="AOK581" s="14"/>
      <c r="AOL581" s="14"/>
      <c r="AOM581" s="14"/>
      <c r="AON581" s="14"/>
      <c r="AOO581" s="14"/>
      <c r="AOP581" s="14"/>
      <c r="AOQ581" s="14"/>
      <c r="AOR581" s="14"/>
      <c r="AOS581" s="14"/>
      <c r="AOT581" s="14"/>
      <c r="AOU581" s="14"/>
      <c r="AOV581" s="14"/>
      <c r="AOW581" s="14"/>
      <c r="AOX581" s="14"/>
      <c r="AOY581" s="14"/>
      <c r="AOZ581" s="14"/>
      <c r="APA581" s="14"/>
      <c r="APB581" s="14"/>
      <c r="APC581" s="14"/>
      <c r="APD581" s="14"/>
      <c r="APE581" s="14"/>
      <c r="APF581" s="14"/>
      <c r="APG581" s="14"/>
      <c r="APH581" s="14"/>
      <c r="API581" s="14"/>
      <c r="APJ581" s="14"/>
      <c r="APK581" s="14"/>
      <c r="APL581" s="14"/>
      <c r="APM581" s="14"/>
      <c r="APN581" s="14"/>
      <c r="APO581" s="14"/>
      <c r="APP581" s="14"/>
      <c r="APQ581" s="14"/>
      <c r="APR581" s="14"/>
      <c r="APS581" s="14"/>
      <c r="APT581" s="14"/>
      <c r="APU581" s="14"/>
      <c r="APV581" s="14"/>
      <c r="APW581" s="14"/>
      <c r="APX581" s="14"/>
      <c r="APY581" s="14"/>
      <c r="APZ581" s="14"/>
      <c r="AQA581" s="14"/>
      <c r="AQB581" s="14"/>
      <c r="AQC581" s="14"/>
      <c r="AQD581" s="14"/>
      <c r="AQE581" s="14"/>
      <c r="AQF581" s="14"/>
      <c r="AQG581" s="14"/>
      <c r="AQH581" s="14"/>
      <c r="AQI581" s="14"/>
      <c r="AQJ581" s="14"/>
      <c r="AQK581" s="14"/>
      <c r="AQL581" s="14"/>
      <c r="AQM581" s="14"/>
      <c r="AQN581" s="14"/>
      <c r="AQO581" s="14"/>
      <c r="AQP581" s="14"/>
      <c r="AQQ581" s="14"/>
      <c r="AQR581" s="14"/>
      <c r="AQS581" s="14"/>
      <c r="AQT581" s="14"/>
      <c r="AQU581" s="14"/>
      <c r="AQV581" s="14"/>
      <c r="AQW581" s="14"/>
      <c r="AQX581" s="14"/>
      <c r="AQY581" s="14"/>
      <c r="AQZ581" s="14"/>
      <c r="ARA581" s="14"/>
      <c r="ARB581" s="14"/>
      <c r="ARC581" s="14"/>
      <c r="ARD581" s="14"/>
      <c r="ARE581" s="14"/>
      <c r="ARF581" s="14"/>
      <c r="ARG581" s="14"/>
      <c r="ARH581" s="14"/>
      <c r="ARI581" s="14"/>
      <c r="ARJ581" s="14"/>
      <c r="ARK581" s="14"/>
      <c r="ARL581" s="14"/>
      <c r="ARM581" s="14"/>
      <c r="ARN581" s="14"/>
      <c r="ARO581" s="14"/>
      <c r="ARP581" s="14"/>
      <c r="ARQ581" s="14"/>
      <c r="ARR581" s="14"/>
      <c r="ARS581" s="14"/>
      <c r="ART581" s="14"/>
      <c r="ARU581" s="14"/>
      <c r="ARV581" s="14"/>
      <c r="ARW581" s="14"/>
      <c r="ARX581" s="14"/>
      <c r="ARY581" s="14"/>
      <c r="ARZ581" s="14"/>
      <c r="ASA581" s="14"/>
      <c r="ASB581" s="14"/>
      <c r="ASC581" s="14"/>
      <c r="ASD581" s="14"/>
      <c r="ASE581" s="14"/>
      <c r="ASF581" s="14"/>
      <c r="ASG581" s="14"/>
      <c r="ASH581" s="14"/>
      <c r="ASI581" s="14"/>
      <c r="ASJ581" s="14"/>
      <c r="ASK581" s="14"/>
      <c r="ASL581" s="14"/>
      <c r="ASM581" s="14"/>
      <c r="ASN581" s="14"/>
      <c r="ASO581" s="14"/>
      <c r="ASP581" s="14"/>
      <c r="ASQ581" s="14"/>
      <c r="ASR581" s="14"/>
      <c r="ASS581" s="14"/>
      <c r="AST581" s="14"/>
      <c r="ASU581" s="14"/>
      <c r="ASV581" s="14"/>
      <c r="ASW581" s="14"/>
      <c r="ASX581" s="14"/>
      <c r="ASY581" s="14"/>
      <c r="ASZ581" s="14"/>
      <c r="ATA581" s="14"/>
      <c r="ATB581" s="14"/>
      <c r="ATC581" s="14"/>
      <c r="ATD581" s="14"/>
      <c r="ATE581" s="14"/>
      <c r="ATF581" s="14"/>
      <c r="ATG581" s="14"/>
      <c r="ATH581" s="14"/>
      <c r="ATI581" s="14"/>
      <c r="ATJ581" s="14"/>
      <c r="ATK581" s="14"/>
      <c r="ATL581" s="14"/>
      <c r="ATM581" s="14"/>
      <c r="ATN581" s="14"/>
      <c r="ATO581" s="14"/>
      <c r="ATP581" s="14"/>
      <c r="ATQ581" s="14"/>
      <c r="ATR581" s="14"/>
      <c r="ATS581" s="14"/>
      <c r="ATT581" s="14"/>
      <c r="ATU581" s="14"/>
      <c r="ATV581" s="14"/>
      <c r="ATW581" s="14"/>
      <c r="ATX581" s="14"/>
      <c r="ATY581" s="14"/>
      <c r="ATZ581" s="14"/>
      <c r="AUA581" s="14"/>
      <c r="AUB581" s="14"/>
      <c r="AUC581" s="14"/>
      <c r="AUD581" s="14"/>
      <c r="AUE581" s="14"/>
      <c r="AUF581" s="14"/>
      <c r="AUG581" s="14"/>
      <c r="AUH581" s="14"/>
      <c r="AUI581" s="14"/>
      <c r="AUJ581" s="14"/>
      <c r="AUK581" s="14"/>
      <c r="AUL581" s="14"/>
      <c r="AUM581" s="14"/>
      <c r="AUN581" s="14"/>
      <c r="AUO581" s="14"/>
      <c r="AUP581" s="14"/>
      <c r="AUQ581" s="14"/>
      <c r="AUR581" s="14"/>
      <c r="AUS581" s="14"/>
      <c r="AUT581" s="14"/>
      <c r="AUU581" s="14"/>
      <c r="AUV581" s="14"/>
      <c r="AUW581" s="14"/>
      <c r="AUX581" s="14"/>
      <c r="AUY581" s="14"/>
      <c r="AUZ581" s="14"/>
      <c r="AVA581" s="14"/>
      <c r="AVB581" s="14"/>
      <c r="AVC581" s="14"/>
      <c r="AVD581" s="14"/>
      <c r="AVE581" s="14"/>
      <c r="AVF581" s="14"/>
      <c r="AVG581" s="14"/>
      <c r="AVH581" s="14"/>
      <c r="AVI581" s="14"/>
      <c r="AVJ581" s="14"/>
      <c r="AVK581" s="14"/>
      <c r="AVL581" s="14"/>
      <c r="AVM581" s="14"/>
      <c r="AVN581" s="14"/>
      <c r="AVO581" s="14"/>
      <c r="AVP581" s="14"/>
      <c r="AVQ581" s="14"/>
      <c r="AVR581" s="14"/>
      <c r="AVS581" s="14"/>
      <c r="AVT581" s="14"/>
      <c r="AVU581" s="14"/>
      <c r="AVV581" s="14"/>
      <c r="AVW581" s="14"/>
      <c r="AVX581" s="14"/>
      <c r="AVY581" s="14"/>
      <c r="AVZ581" s="14"/>
      <c r="AWA581" s="14"/>
      <c r="AWB581" s="14"/>
      <c r="AWC581" s="14"/>
      <c r="AWD581" s="14"/>
      <c r="AWE581" s="14"/>
      <c r="AWF581" s="14"/>
      <c r="AWG581" s="14"/>
      <c r="AWH581" s="14"/>
      <c r="AWI581" s="14"/>
      <c r="AWJ581" s="14"/>
      <c r="AWK581" s="14"/>
      <c r="AWL581" s="14"/>
      <c r="AWM581" s="14"/>
      <c r="AWN581" s="14"/>
      <c r="AWO581" s="14"/>
      <c r="AWP581" s="14"/>
      <c r="AWQ581" s="14"/>
      <c r="AWR581" s="14"/>
      <c r="AWS581" s="14"/>
      <c r="AWT581" s="14"/>
      <c r="AWU581" s="14"/>
      <c r="AWV581" s="14"/>
      <c r="AWW581" s="14"/>
      <c r="AWX581" s="14"/>
      <c r="AWY581" s="14"/>
      <c r="AWZ581" s="14"/>
      <c r="AXA581" s="14"/>
      <c r="AXB581" s="14"/>
      <c r="AXC581" s="14"/>
      <c r="AXD581" s="14"/>
      <c r="AXE581" s="14"/>
      <c r="AXF581" s="14"/>
      <c r="AXG581" s="14"/>
      <c r="AXH581" s="14"/>
      <c r="AXI581" s="14"/>
      <c r="AXJ581" s="14"/>
      <c r="AXK581" s="14"/>
      <c r="AXL581" s="14"/>
      <c r="AXM581" s="14"/>
      <c r="AXN581" s="14"/>
      <c r="AXO581" s="14"/>
      <c r="AXP581" s="14"/>
      <c r="AXQ581" s="14"/>
      <c r="AXR581" s="14"/>
      <c r="AXS581" s="14"/>
      <c r="AXT581" s="14"/>
      <c r="AXU581" s="14"/>
      <c r="AXV581" s="14"/>
      <c r="AXW581" s="14"/>
      <c r="AXX581" s="14"/>
      <c r="AXY581" s="14"/>
      <c r="AXZ581" s="14"/>
      <c r="AYA581" s="14"/>
      <c r="AYB581" s="14"/>
      <c r="AYC581" s="14"/>
      <c r="AYD581" s="14"/>
      <c r="AYE581" s="14"/>
      <c r="AYF581" s="14"/>
      <c r="AYG581" s="14"/>
      <c r="AYH581" s="14"/>
      <c r="AYI581" s="14"/>
      <c r="AYJ581" s="14"/>
      <c r="AYK581" s="14"/>
      <c r="AYL581" s="14"/>
      <c r="AYM581" s="14"/>
      <c r="AYN581" s="14"/>
      <c r="AYO581" s="14"/>
      <c r="AYP581" s="14"/>
      <c r="AYQ581" s="14"/>
      <c r="AYR581" s="14"/>
      <c r="AYS581" s="14"/>
      <c r="AYT581" s="14"/>
      <c r="AYU581" s="14"/>
      <c r="AYV581" s="14"/>
      <c r="AYW581" s="14"/>
      <c r="AYX581" s="14"/>
      <c r="AYY581" s="14"/>
      <c r="AYZ581" s="14"/>
      <c r="AZA581" s="14"/>
      <c r="AZB581" s="14"/>
      <c r="AZC581" s="14"/>
      <c r="AZD581" s="14"/>
      <c r="AZE581" s="14"/>
      <c r="AZF581" s="14"/>
      <c r="AZG581" s="14"/>
      <c r="AZH581" s="14"/>
      <c r="AZI581" s="14"/>
      <c r="AZJ581" s="14"/>
      <c r="AZK581" s="14"/>
      <c r="AZL581" s="14"/>
      <c r="AZM581" s="14"/>
      <c r="AZN581" s="14"/>
      <c r="AZO581" s="14"/>
      <c r="AZP581" s="14"/>
      <c r="AZQ581" s="14"/>
      <c r="AZR581" s="14"/>
      <c r="AZS581" s="14"/>
      <c r="AZT581" s="14"/>
      <c r="AZU581" s="14"/>
      <c r="AZV581" s="14"/>
      <c r="AZW581" s="14"/>
      <c r="AZX581" s="14"/>
      <c r="AZY581" s="14"/>
      <c r="AZZ581" s="14"/>
      <c r="BAA581" s="14"/>
      <c r="BAB581" s="14"/>
      <c r="BAC581" s="14"/>
      <c r="BAD581" s="14"/>
      <c r="BAE581" s="14"/>
      <c r="BAF581" s="14"/>
      <c r="BAG581" s="14"/>
      <c r="BAH581" s="14"/>
      <c r="BAI581" s="14"/>
      <c r="BAJ581" s="14"/>
      <c r="BAK581" s="14"/>
      <c r="BAL581" s="14"/>
      <c r="BAM581" s="14"/>
      <c r="BAN581" s="14"/>
      <c r="BAO581" s="14"/>
      <c r="BAP581" s="14"/>
      <c r="BAQ581" s="14"/>
      <c r="BAR581" s="14"/>
      <c r="BAS581" s="14"/>
      <c r="BAT581" s="14"/>
      <c r="BAU581" s="14"/>
      <c r="BAV581" s="14"/>
      <c r="BAW581" s="14"/>
      <c r="BAX581" s="14"/>
      <c r="BAY581" s="14"/>
      <c r="BAZ581" s="14"/>
      <c r="BBA581" s="14"/>
      <c r="BBB581" s="14"/>
      <c r="BBC581" s="14"/>
      <c r="BBD581" s="14"/>
      <c r="BBE581" s="14"/>
      <c r="BBF581" s="14"/>
      <c r="BBG581" s="14"/>
      <c r="BBH581" s="14"/>
      <c r="BBI581" s="14"/>
      <c r="BBJ581" s="14"/>
      <c r="BBK581" s="14"/>
      <c r="BBL581" s="14"/>
      <c r="BBM581" s="14"/>
      <c r="BBN581" s="14"/>
      <c r="BBO581" s="14"/>
      <c r="BBP581" s="14"/>
      <c r="BBQ581" s="14"/>
      <c r="BBR581" s="14"/>
      <c r="BBS581" s="14"/>
      <c r="BBT581" s="14"/>
      <c r="BBU581" s="14"/>
      <c r="BBV581" s="14"/>
      <c r="BBW581" s="14"/>
      <c r="BBX581" s="14"/>
      <c r="BBY581" s="14"/>
      <c r="BBZ581" s="14"/>
      <c r="BCA581" s="14"/>
      <c r="BCB581" s="14"/>
      <c r="BCC581" s="14"/>
      <c r="BCD581" s="14"/>
      <c r="BCE581" s="14"/>
      <c r="BCF581" s="14"/>
      <c r="BCG581" s="14"/>
      <c r="BCH581" s="14"/>
      <c r="BCI581" s="14"/>
      <c r="BCJ581" s="14"/>
      <c r="BCK581" s="14"/>
      <c r="BCL581" s="14"/>
      <c r="BCM581" s="14"/>
      <c r="BCN581" s="14"/>
      <c r="BCO581" s="14"/>
      <c r="BCP581" s="14"/>
      <c r="BCQ581" s="14"/>
      <c r="BCR581" s="14"/>
      <c r="BCS581" s="14"/>
      <c r="BCT581" s="14"/>
      <c r="BCU581" s="14"/>
      <c r="BCV581" s="14"/>
      <c r="BCW581" s="14"/>
      <c r="BCX581" s="14"/>
      <c r="BCY581" s="14"/>
      <c r="BCZ581" s="14"/>
      <c r="BDA581" s="14"/>
      <c r="BDB581" s="14"/>
      <c r="BDC581" s="14"/>
      <c r="BDD581" s="14"/>
      <c r="BDE581" s="14"/>
      <c r="BDF581" s="14"/>
      <c r="BDG581" s="14"/>
      <c r="BDH581" s="14"/>
      <c r="BDI581" s="14"/>
      <c r="BDJ581" s="14"/>
      <c r="BDK581" s="14"/>
      <c r="BDL581" s="14"/>
      <c r="BDM581" s="14"/>
      <c r="BDN581" s="14"/>
      <c r="BDO581" s="14"/>
      <c r="BDP581" s="14"/>
      <c r="BDQ581" s="14"/>
      <c r="BDR581" s="14"/>
      <c r="BDS581" s="14"/>
      <c r="BDT581" s="14"/>
      <c r="BDU581" s="14"/>
      <c r="BDV581" s="14"/>
      <c r="BDW581" s="14"/>
      <c r="BDX581" s="14"/>
      <c r="BDY581" s="14"/>
      <c r="BDZ581" s="14"/>
      <c r="BEA581" s="14"/>
      <c r="BEB581" s="14"/>
      <c r="BEC581" s="14"/>
      <c r="BED581" s="14"/>
      <c r="BEE581" s="14"/>
      <c r="BEF581" s="14"/>
      <c r="BEG581" s="14"/>
      <c r="BEH581" s="14"/>
      <c r="BEI581" s="14"/>
      <c r="BEJ581" s="14"/>
      <c r="BEK581" s="14"/>
      <c r="BEL581" s="14"/>
      <c r="BEM581" s="14"/>
      <c r="BEN581" s="14"/>
      <c r="BEO581" s="14"/>
      <c r="BEP581" s="14"/>
      <c r="BEQ581" s="14"/>
      <c r="BER581" s="14"/>
      <c r="BES581" s="14"/>
      <c r="BET581" s="14"/>
      <c r="BEU581" s="14"/>
      <c r="BEV581" s="14"/>
      <c r="BEW581" s="14"/>
      <c r="BEX581" s="14"/>
      <c r="BEY581" s="14"/>
      <c r="BEZ581" s="14"/>
      <c r="BFA581" s="14"/>
      <c r="BFB581" s="14"/>
      <c r="BFC581" s="14"/>
      <c r="BFD581" s="14"/>
      <c r="BFE581" s="14"/>
      <c r="BFF581" s="14"/>
      <c r="BFG581" s="14"/>
      <c r="BFH581" s="14"/>
      <c r="BFI581" s="14"/>
      <c r="BFJ581" s="14"/>
      <c r="BFK581" s="14"/>
      <c r="BFL581" s="14"/>
      <c r="BFM581" s="14"/>
      <c r="BFN581" s="14"/>
      <c r="BFO581" s="14"/>
      <c r="BFP581" s="14"/>
      <c r="BFQ581" s="14"/>
      <c r="BFR581" s="14"/>
      <c r="BFS581" s="14"/>
      <c r="BFT581" s="14"/>
      <c r="BFU581" s="14"/>
      <c r="BFV581" s="14"/>
      <c r="BFW581" s="14"/>
      <c r="BFX581" s="14"/>
      <c r="BFY581" s="14"/>
      <c r="BFZ581" s="14"/>
      <c r="BGA581" s="14"/>
      <c r="BGB581" s="14"/>
      <c r="BGC581" s="14"/>
      <c r="BGD581" s="14"/>
      <c r="BGE581" s="14"/>
      <c r="BGF581" s="14"/>
      <c r="BGG581" s="14"/>
      <c r="BGH581" s="14"/>
      <c r="BGI581" s="14"/>
      <c r="BGJ581" s="14"/>
      <c r="BGK581" s="14"/>
      <c r="BGL581" s="14"/>
      <c r="BGM581" s="14"/>
      <c r="BGN581" s="14"/>
      <c r="BGO581" s="14"/>
      <c r="BGP581" s="14"/>
      <c r="BGQ581" s="14"/>
      <c r="BGR581" s="14"/>
      <c r="BGS581" s="14"/>
      <c r="BGT581" s="14"/>
      <c r="BGU581" s="14"/>
      <c r="BGV581" s="14"/>
      <c r="BGW581" s="14"/>
      <c r="BGX581" s="14"/>
      <c r="BGY581" s="14"/>
      <c r="BGZ581" s="14"/>
      <c r="BHA581" s="14"/>
      <c r="BHB581" s="14"/>
      <c r="BHC581" s="14"/>
      <c r="BHD581" s="14"/>
      <c r="BHE581" s="14"/>
      <c r="BHF581" s="14"/>
      <c r="BHG581" s="14"/>
      <c r="BHH581" s="14"/>
      <c r="BHI581" s="14"/>
      <c r="BHJ581" s="14"/>
      <c r="BHK581" s="14"/>
      <c r="BHL581" s="14"/>
      <c r="BHM581" s="14"/>
      <c r="BHN581" s="14"/>
      <c r="BHO581" s="14"/>
      <c r="BHP581" s="14"/>
      <c r="BHQ581" s="14"/>
      <c r="BHR581" s="14"/>
      <c r="BHS581" s="14"/>
      <c r="BHT581" s="14"/>
      <c r="BHU581" s="14"/>
      <c r="BHV581" s="14"/>
      <c r="BHW581" s="14"/>
      <c r="BHX581" s="14"/>
      <c r="BHY581" s="14"/>
      <c r="BHZ581" s="14"/>
      <c r="BIA581" s="14"/>
      <c r="BIB581" s="14"/>
      <c r="BIC581" s="14"/>
      <c r="BID581" s="14"/>
      <c r="BIE581" s="14"/>
      <c r="BIF581" s="14"/>
      <c r="BIG581" s="14"/>
      <c r="BIH581" s="14"/>
      <c r="BII581" s="14"/>
      <c r="BIJ581" s="14"/>
      <c r="BIK581" s="14"/>
      <c r="BIL581" s="14"/>
      <c r="BIM581" s="14"/>
      <c r="BIN581" s="14"/>
      <c r="BIO581" s="14"/>
      <c r="BIP581" s="14"/>
      <c r="BIQ581" s="14"/>
      <c r="BIR581" s="14"/>
      <c r="BIS581" s="14"/>
      <c r="BIT581" s="14"/>
      <c r="BIU581" s="14"/>
      <c r="BIV581" s="14"/>
      <c r="BIW581" s="14"/>
      <c r="BIX581" s="14"/>
      <c r="BIY581" s="14"/>
      <c r="BIZ581" s="14"/>
      <c r="BJA581" s="14"/>
      <c r="BJB581" s="14"/>
      <c r="BJC581" s="14"/>
      <c r="BJD581" s="14"/>
      <c r="BJE581" s="14"/>
      <c r="BJF581" s="14"/>
      <c r="BJG581" s="14"/>
      <c r="BJH581" s="14"/>
      <c r="BJI581" s="14"/>
      <c r="BJJ581" s="14"/>
      <c r="BJK581" s="14"/>
      <c r="BJL581" s="14"/>
      <c r="BJM581" s="14"/>
      <c r="BJN581" s="14"/>
      <c r="BJO581" s="14"/>
      <c r="BJP581" s="14"/>
      <c r="BJQ581" s="14"/>
      <c r="BJR581" s="14"/>
      <c r="BJS581" s="14"/>
      <c r="BJT581" s="14"/>
      <c r="BJU581" s="14"/>
      <c r="BJV581" s="14"/>
      <c r="BJW581" s="14"/>
      <c r="BJX581" s="14"/>
      <c r="BJY581" s="14"/>
      <c r="BJZ581" s="14"/>
      <c r="BKA581" s="14"/>
      <c r="BKB581" s="14"/>
      <c r="BKC581" s="14"/>
      <c r="BKD581" s="14"/>
      <c r="BKE581" s="14"/>
      <c r="BKF581" s="14"/>
      <c r="BKG581" s="14"/>
      <c r="BKH581" s="14"/>
      <c r="BKI581" s="14"/>
      <c r="BKJ581" s="14"/>
      <c r="BKK581" s="14"/>
      <c r="BKL581" s="14"/>
      <c r="BKM581" s="14"/>
      <c r="BKN581" s="14"/>
      <c r="BKO581" s="14"/>
      <c r="BKP581" s="14"/>
      <c r="BKQ581" s="14"/>
      <c r="BKR581" s="14"/>
      <c r="BKS581" s="14"/>
      <c r="BKT581" s="14"/>
      <c r="BKU581" s="14"/>
      <c r="BKV581" s="14"/>
      <c r="BKW581" s="14"/>
      <c r="BKX581" s="14"/>
      <c r="BKY581" s="14"/>
      <c r="BKZ581" s="14"/>
      <c r="BLA581" s="14"/>
      <c r="BLB581" s="14"/>
      <c r="BLC581" s="14"/>
      <c r="BLD581" s="14"/>
      <c r="BLE581" s="14"/>
      <c r="BLF581" s="14"/>
      <c r="BLG581" s="14"/>
      <c r="BLH581" s="14"/>
      <c r="BLI581" s="14"/>
      <c r="BLJ581" s="14"/>
      <c r="BLK581" s="14"/>
      <c r="BLL581" s="14"/>
      <c r="BLM581" s="14"/>
      <c r="BLN581" s="14"/>
      <c r="BLO581" s="14"/>
      <c r="BLP581" s="14"/>
      <c r="BLQ581" s="14"/>
      <c r="BLR581" s="14"/>
      <c r="BLS581" s="14"/>
      <c r="BLT581" s="14"/>
      <c r="BLU581" s="14"/>
      <c r="BLV581" s="14"/>
      <c r="BLW581" s="14"/>
      <c r="BLX581" s="14"/>
      <c r="BLY581" s="14"/>
      <c r="BLZ581" s="14"/>
      <c r="BMA581" s="14"/>
      <c r="BMB581" s="14"/>
      <c r="BMC581" s="14"/>
      <c r="BMD581" s="14"/>
      <c r="BME581" s="14"/>
      <c r="BMF581" s="14"/>
      <c r="BMG581" s="14"/>
      <c r="BMH581" s="14"/>
      <c r="BMI581" s="14"/>
      <c r="BMJ581" s="14"/>
      <c r="BMK581" s="14"/>
      <c r="BML581" s="14"/>
      <c r="BMM581" s="14"/>
      <c r="BMN581" s="14"/>
      <c r="BMO581" s="14"/>
      <c r="BMP581" s="14"/>
      <c r="BMQ581" s="14"/>
      <c r="BMR581" s="14"/>
      <c r="BMS581" s="14"/>
      <c r="BMT581" s="14"/>
      <c r="BMU581" s="14"/>
      <c r="BMV581" s="14"/>
      <c r="BMW581" s="14"/>
      <c r="BMX581" s="14"/>
      <c r="BMY581" s="14"/>
      <c r="BMZ581" s="14"/>
      <c r="BNA581" s="14"/>
      <c r="BNB581" s="14"/>
      <c r="BNC581" s="14"/>
      <c r="BND581" s="14"/>
      <c r="BNE581" s="14"/>
      <c r="BNF581" s="14"/>
      <c r="BNG581" s="14"/>
      <c r="BNH581" s="14"/>
      <c r="BNI581" s="14"/>
      <c r="BNJ581" s="14"/>
      <c r="BNK581" s="14"/>
      <c r="BNL581" s="14"/>
      <c r="BNM581" s="14"/>
      <c r="BNN581" s="14"/>
      <c r="BNO581" s="14"/>
      <c r="BNP581" s="14"/>
      <c r="BNQ581" s="14"/>
      <c r="BNR581" s="14"/>
      <c r="BNS581" s="14"/>
      <c r="BNT581" s="14"/>
      <c r="BNU581" s="14"/>
      <c r="BNV581" s="14"/>
      <c r="BNW581" s="14"/>
      <c r="BNX581" s="14"/>
      <c r="BNY581" s="14"/>
      <c r="BNZ581" s="14"/>
      <c r="BOA581" s="14"/>
      <c r="BOB581" s="14"/>
      <c r="BOC581" s="14"/>
      <c r="BOD581" s="14"/>
      <c r="BOE581" s="14"/>
      <c r="BOF581" s="14"/>
      <c r="BOG581" s="14"/>
      <c r="BOH581" s="14"/>
      <c r="BOI581" s="14"/>
      <c r="BOJ581" s="14"/>
      <c r="BOK581" s="14"/>
      <c r="BOL581" s="14"/>
      <c r="BOM581" s="14"/>
      <c r="BON581" s="14"/>
      <c r="BOO581" s="14"/>
      <c r="BOP581" s="14"/>
      <c r="BOQ581" s="14"/>
      <c r="BOR581" s="14"/>
      <c r="BOS581" s="14"/>
      <c r="BOT581" s="14"/>
      <c r="BOU581" s="14"/>
      <c r="BOV581" s="14"/>
      <c r="BOW581" s="14"/>
      <c r="BOX581" s="14"/>
      <c r="BOY581" s="14"/>
      <c r="BOZ581" s="14"/>
      <c r="BPA581" s="14"/>
      <c r="BPB581" s="14"/>
      <c r="BPC581" s="14"/>
      <c r="BPD581" s="14"/>
      <c r="BPE581" s="14"/>
      <c r="BPF581" s="14"/>
      <c r="BPG581" s="14"/>
      <c r="BPH581" s="14"/>
      <c r="BPI581" s="14"/>
      <c r="BPJ581" s="14"/>
      <c r="BPK581" s="14"/>
      <c r="BPL581" s="14"/>
      <c r="BPM581" s="14"/>
      <c r="BPN581" s="14"/>
      <c r="BPO581" s="14"/>
      <c r="BPP581" s="14"/>
      <c r="BPQ581" s="14"/>
      <c r="BPR581" s="14"/>
      <c r="BPS581" s="14"/>
      <c r="BPT581" s="14"/>
      <c r="BPU581" s="14"/>
      <c r="BPV581" s="14"/>
      <c r="BPW581" s="14"/>
      <c r="BPX581" s="14"/>
      <c r="BPY581" s="14"/>
      <c r="BPZ581" s="14"/>
      <c r="BQA581" s="14"/>
      <c r="BQB581" s="14"/>
      <c r="BQC581" s="14"/>
      <c r="BQD581" s="14"/>
      <c r="BQE581" s="14"/>
      <c r="BQF581" s="14"/>
      <c r="BQG581" s="14"/>
      <c r="BQH581" s="14"/>
      <c r="BQI581" s="14"/>
      <c r="BQJ581" s="14"/>
      <c r="BQK581" s="14"/>
      <c r="BQL581" s="14"/>
      <c r="BQM581" s="14"/>
      <c r="BQN581" s="14"/>
      <c r="BQO581" s="14"/>
      <c r="BQP581" s="14"/>
      <c r="BQQ581" s="14"/>
      <c r="BQR581" s="14"/>
      <c r="BQS581" s="14"/>
      <c r="BQT581" s="14"/>
      <c r="BQU581" s="14"/>
      <c r="BQV581" s="14"/>
      <c r="BQW581" s="14"/>
      <c r="BQX581" s="14"/>
      <c r="BQY581" s="14"/>
      <c r="BQZ581" s="14"/>
      <c r="BRA581" s="14"/>
      <c r="BRB581" s="14"/>
      <c r="BRC581" s="14"/>
      <c r="BRD581" s="14"/>
      <c r="BRE581" s="14"/>
      <c r="BRF581" s="14"/>
      <c r="BRG581" s="14"/>
      <c r="BRH581" s="14"/>
      <c r="BRI581" s="14"/>
      <c r="BRJ581" s="14"/>
      <c r="BRK581" s="14"/>
      <c r="BRL581" s="14"/>
      <c r="BRM581" s="14"/>
      <c r="BRN581" s="14"/>
      <c r="BRO581" s="14"/>
      <c r="BRP581" s="14"/>
      <c r="BRQ581" s="14"/>
      <c r="BRR581" s="14"/>
      <c r="BRS581" s="14"/>
      <c r="BRT581" s="14"/>
      <c r="BRU581" s="14"/>
      <c r="BRV581" s="14"/>
      <c r="BRW581" s="14"/>
      <c r="BRX581" s="14"/>
      <c r="BRY581" s="14"/>
      <c r="BRZ581" s="14"/>
      <c r="BSA581" s="14"/>
      <c r="BSB581" s="14"/>
      <c r="BSC581" s="14"/>
      <c r="BSD581" s="14"/>
      <c r="BSE581" s="14"/>
      <c r="BSF581" s="14"/>
      <c r="BSG581" s="14"/>
      <c r="BSH581" s="14"/>
      <c r="BSI581" s="14"/>
      <c r="BSJ581" s="14"/>
      <c r="BSK581" s="14"/>
      <c r="BSL581" s="14"/>
      <c r="BSM581" s="14"/>
      <c r="BSN581" s="14"/>
      <c r="BSO581" s="14"/>
      <c r="BSP581" s="14"/>
      <c r="BSQ581" s="14"/>
      <c r="BSR581" s="14"/>
      <c r="BSS581" s="14"/>
      <c r="BST581" s="14"/>
      <c r="BSU581" s="14"/>
      <c r="BSV581" s="14"/>
      <c r="BSW581" s="14"/>
      <c r="BSX581" s="14"/>
      <c r="BSY581" s="14"/>
      <c r="BSZ581" s="14"/>
      <c r="BTA581" s="14"/>
      <c r="BTB581" s="14"/>
      <c r="BTC581" s="14"/>
      <c r="BTD581" s="14"/>
      <c r="BTE581" s="14"/>
      <c r="BTF581" s="14"/>
      <c r="BTG581" s="14"/>
      <c r="BTH581" s="14"/>
      <c r="BTI581" s="14"/>
      <c r="BTJ581" s="14"/>
      <c r="BTK581" s="14"/>
      <c r="BTL581" s="14"/>
      <c r="BTM581" s="14"/>
      <c r="BTN581" s="14"/>
      <c r="BTO581" s="14"/>
      <c r="BTP581" s="14"/>
      <c r="BTQ581" s="14"/>
      <c r="BTR581" s="14"/>
      <c r="BTS581" s="14"/>
      <c r="BTT581" s="14"/>
      <c r="BTU581" s="14"/>
      <c r="BTV581" s="14"/>
      <c r="BTW581" s="14"/>
      <c r="BTX581" s="14"/>
      <c r="BTY581" s="14"/>
      <c r="BTZ581" s="14"/>
      <c r="BUA581" s="14"/>
      <c r="BUB581" s="14"/>
      <c r="BUC581" s="14"/>
      <c r="BUD581" s="14"/>
      <c r="BUE581" s="14"/>
      <c r="BUF581" s="14"/>
      <c r="BUG581" s="14"/>
      <c r="BUH581" s="14"/>
      <c r="BUI581" s="14"/>
      <c r="BUJ581" s="14"/>
      <c r="BUK581" s="14"/>
      <c r="BUL581" s="14"/>
      <c r="BUM581" s="14"/>
      <c r="BUN581" s="14"/>
      <c r="BUO581" s="14"/>
      <c r="BUP581" s="14"/>
      <c r="BUQ581" s="14"/>
      <c r="BUR581" s="14"/>
      <c r="BUS581" s="14"/>
      <c r="BUT581" s="14"/>
      <c r="BUU581" s="14"/>
      <c r="BUV581" s="14"/>
      <c r="BUW581" s="14"/>
      <c r="BUX581" s="14"/>
      <c r="BUY581" s="14"/>
      <c r="BUZ581" s="14"/>
      <c r="BVA581" s="14"/>
      <c r="BVB581" s="14"/>
      <c r="BVC581" s="14"/>
      <c r="BVD581" s="14"/>
      <c r="BVE581" s="14"/>
      <c r="BVF581" s="14"/>
      <c r="BVG581" s="14"/>
      <c r="BVH581" s="14"/>
      <c r="BVI581" s="14"/>
      <c r="BVJ581" s="14"/>
      <c r="BVK581" s="14"/>
      <c r="BVL581" s="14"/>
      <c r="BVM581" s="14"/>
      <c r="BVN581" s="14"/>
      <c r="BVO581" s="14"/>
      <c r="BVP581" s="14"/>
      <c r="BVQ581" s="14"/>
      <c r="BVR581" s="14"/>
      <c r="BVS581" s="14"/>
      <c r="BVT581" s="14"/>
      <c r="BVU581" s="14"/>
      <c r="BVV581" s="14"/>
      <c r="BVW581" s="14"/>
      <c r="BVX581" s="14"/>
      <c r="BVY581" s="14"/>
      <c r="BVZ581" s="14"/>
      <c r="BWA581" s="14"/>
      <c r="BWB581" s="14"/>
      <c r="BWC581" s="14"/>
      <c r="BWD581" s="14"/>
      <c r="BWE581" s="14"/>
      <c r="BWF581" s="14"/>
      <c r="BWG581" s="14"/>
      <c r="BWH581" s="14"/>
      <c r="BWI581" s="14"/>
      <c r="BWJ581" s="14"/>
      <c r="BWK581" s="14"/>
      <c r="BWL581" s="14"/>
      <c r="BWM581" s="14"/>
      <c r="BWN581" s="14"/>
      <c r="BWO581" s="14"/>
      <c r="BWP581" s="14"/>
      <c r="BWQ581" s="14"/>
      <c r="BWR581" s="14"/>
      <c r="BWS581" s="14"/>
      <c r="BWT581" s="14"/>
      <c r="BWU581" s="14"/>
      <c r="BWV581" s="14"/>
      <c r="BWW581" s="14"/>
      <c r="BWX581" s="14"/>
      <c r="BWY581" s="14"/>
      <c r="BWZ581" s="14"/>
      <c r="BXA581" s="14"/>
      <c r="BXB581" s="14"/>
      <c r="BXC581" s="14"/>
      <c r="BXD581" s="14"/>
      <c r="BXE581" s="14"/>
      <c r="BXF581" s="14"/>
      <c r="BXG581" s="14"/>
      <c r="BXH581" s="14"/>
      <c r="BXI581" s="14"/>
      <c r="BXJ581" s="14"/>
      <c r="BXK581" s="14"/>
      <c r="BXL581" s="14"/>
      <c r="BXM581" s="14"/>
      <c r="BXN581" s="14"/>
      <c r="BXO581" s="14"/>
      <c r="BXP581" s="14"/>
      <c r="BXQ581" s="14"/>
      <c r="BXR581" s="14"/>
      <c r="BXS581" s="14"/>
      <c r="BXT581" s="14"/>
      <c r="BXU581" s="14"/>
      <c r="BXV581" s="14"/>
      <c r="BXW581" s="14"/>
      <c r="BXX581" s="14"/>
      <c r="BXY581" s="14"/>
      <c r="BXZ581" s="14"/>
      <c r="BYA581" s="14"/>
      <c r="BYB581" s="14"/>
      <c r="BYC581" s="14"/>
      <c r="BYD581" s="14"/>
      <c r="BYE581" s="14"/>
      <c r="BYF581" s="14"/>
      <c r="BYG581" s="14"/>
      <c r="BYH581" s="14"/>
      <c r="BYI581" s="14"/>
      <c r="BYJ581" s="14"/>
      <c r="BYK581" s="14"/>
      <c r="BYL581" s="14"/>
      <c r="BYM581" s="14"/>
      <c r="BYN581" s="14"/>
      <c r="BYO581" s="14"/>
      <c r="BYP581" s="14"/>
      <c r="BYQ581" s="14"/>
      <c r="BYR581" s="14"/>
      <c r="BYS581" s="14"/>
      <c r="BYT581" s="14"/>
      <c r="BYU581" s="14"/>
      <c r="BYV581" s="14"/>
      <c r="BYW581" s="14"/>
      <c r="BYX581" s="14"/>
      <c r="BYY581" s="14"/>
      <c r="BYZ581" s="14"/>
      <c r="BZA581" s="14"/>
      <c r="BZB581" s="14"/>
      <c r="BZC581" s="14"/>
      <c r="BZD581" s="14"/>
      <c r="BZE581" s="14"/>
      <c r="BZF581" s="14"/>
      <c r="BZG581" s="14"/>
      <c r="BZH581" s="14"/>
      <c r="BZI581" s="14"/>
      <c r="BZJ581" s="14"/>
      <c r="BZK581" s="14"/>
      <c r="BZL581" s="14"/>
      <c r="BZM581" s="14"/>
      <c r="BZN581" s="14"/>
      <c r="BZO581" s="14"/>
      <c r="BZP581" s="14"/>
      <c r="BZQ581" s="14"/>
      <c r="BZR581" s="14"/>
      <c r="BZS581" s="14"/>
      <c r="BZT581" s="14"/>
      <c r="BZU581" s="14"/>
      <c r="BZV581" s="14"/>
      <c r="BZW581" s="14"/>
      <c r="BZX581" s="14"/>
      <c r="BZY581" s="14"/>
      <c r="BZZ581" s="14"/>
      <c r="CAA581" s="14"/>
      <c r="CAB581" s="14"/>
      <c r="CAC581" s="14"/>
      <c r="CAD581" s="14"/>
      <c r="CAE581" s="14"/>
      <c r="CAF581" s="14"/>
      <c r="CAG581" s="14"/>
      <c r="CAH581" s="14"/>
      <c r="CAI581" s="14"/>
      <c r="CAJ581" s="14"/>
      <c r="CAK581" s="14"/>
      <c r="CAL581" s="14"/>
      <c r="CAM581" s="14"/>
      <c r="CAN581" s="14"/>
      <c r="CAO581" s="14"/>
      <c r="CAP581" s="14"/>
      <c r="CAQ581" s="14"/>
      <c r="CAR581" s="14"/>
      <c r="CAS581" s="14"/>
      <c r="CAT581" s="14"/>
      <c r="CAU581" s="14"/>
      <c r="CAV581" s="14"/>
      <c r="CAW581" s="14"/>
      <c r="CAX581" s="14"/>
      <c r="CAY581" s="14"/>
      <c r="CAZ581" s="14"/>
      <c r="CBA581" s="14"/>
      <c r="CBB581" s="14"/>
      <c r="CBC581" s="14"/>
      <c r="CBD581" s="14"/>
      <c r="CBE581" s="14"/>
      <c r="CBF581" s="14"/>
      <c r="CBG581" s="14"/>
      <c r="CBH581" s="14"/>
      <c r="CBI581" s="14"/>
      <c r="CBJ581" s="14"/>
      <c r="CBK581" s="14"/>
      <c r="CBL581" s="14"/>
      <c r="CBM581" s="14"/>
      <c r="CBN581" s="14"/>
      <c r="CBO581" s="14"/>
      <c r="CBP581" s="14"/>
      <c r="CBQ581" s="14"/>
      <c r="CBR581" s="14"/>
      <c r="CBS581" s="14"/>
      <c r="CBT581" s="14"/>
      <c r="CBU581" s="14"/>
      <c r="CBV581" s="14"/>
      <c r="CBW581" s="14"/>
      <c r="CBX581" s="14"/>
      <c r="CBY581" s="14"/>
      <c r="CBZ581" s="14"/>
      <c r="CCA581" s="14"/>
      <c r="CCB581" s="14"/>
      <c r="CCC581" s="14"/>
      <c r="CCD581" s="14"/>
      <c r="CCE581" s="14"/>
      <c r="CCF581" s="14"/>
      <c r="CCG581" s="14"/>
      <c r="CCH581" s="14"/>
      <c r="CCI581" s="14"/>
      <c r="CCJ581" s="14"/>
      <c r="CCK581" s="14"/>
      <c r="CCL581" s="14"/>
      <c r="CCM581" s="14"/>
      <c r="CCN581" s="14"/>
      <c r="CCO581" s="14"/>
      <c r="CCP581" s="14"/>
      <c r="CCQ581" s="14"/>
      <c r="CCR581" s="14"/>
      <c r="CCS581" s="14"/>
      <c r="CCT581" s="14"/>
      <c r="CCU581" s="14"/>
      <c r="CCV581" s="14"/>
      <c r="CCW581" s="14"/>
      <c r="CCX581" s="14"/>
      <c r="CCY581" s="14"/>
      <c r="CCZ581" s="14"/>
      <c r="CDA581" s="14"/>
      <c r="CDB581" s="14"/>
      <c r="CDC581" s="14"/>
      <c r="CDD581" s="14"/>
      <c r="CDE581" s="14"/>
      <c r="CDF581" s="14"/>
      <c r="CDG581" s="14"/>
      <c r="CDH581" s="14"/>
      <c r="CDI581" s="14"/>
      <c r="CDJ581" s="14"/>
      <c r="CDK581" s="14"/>
      <c r="CDL581" s="14"/>
      <c r="CDM581" s="14"/>
      <c r="CDN581" s="14"/>
      <c r="CDO581" s="14"/>
      <c r="CDP581" s="14"/>
      <c r="CDQ581" s="14"/>
      <c r="CDR581" s="14"/>
      <c r="CDS581" s="14"/>
      <c r="CDT581" s="14"/>
      <c r="CDU581" s="14"/>
      <c r="CDV581" s="14"/>
      <c r="CDW581" s="14"/>
      <c r="CDX581" s="14"/>
      <c r="CDY581" s="14"/>
      <c r="CDZ581" s="14"/>
      <c r="CEA581" s="14"/>
      <c r="CEB581" s="14"/>
      <c r="CEC581" s="14"/>
      <c r="CED581" s="14"/>
      <c r="CEE581" s="14"/>
      <c r="CEF581" s="14"/>
      <c r="CEG581" s="14"/>
      <c r="CEH581" s="14"/>
      <c r="CEI581" s="14"/>
      <c r="CEJ581" s="14"/>
      <c r="CEK581" s="14"/>
      <c r="CEL581" s="14"/>
      <c r="CEM581" s="14"/>
      <c r="CEN581" s="14"/>
      <c r="CEO581" s="14"/>
      <c r="CEP581" s="14"/>
      <c r="CEQ581" s="14"/>
      <c r="CER581" s="14"/>
      <c r="CES581" s="14"/>
      <c r="CET581" s="14"/>
      <c r="CEU581" s="14"/>
      <c r="CEV581" s="14"/>
      <c r="CEW581" s="14"/>
      <c r="CEX581" s="14"/>
      <c r="CEY581" s="14"/>
      <c r="CEZ581" s="14"/>
      <c r="CFA581" s="14"/>
      <c r="CFB581" s="14"/>
      <c r="CFC581" s="14"/>
      <c r="CFD581" s="14"/>
      <c r="CFE581" s="14"/>
      <c r="CFF581" s="14"/>
      <c r="CFG581" s="14"/>
      <c r="CFH581" s="14"/>
      <c r="CFI581" s="14"/>
      <c r="CFJ581" s="14"/>
      <c r="CFK581" s="14"/>
      <c r="CFL581" s="14"/>
      <c r="CFM581" s="14"/>
      <c r="CFN581" s="14"/>
      <c r="CFO581" s="14"/>
      <c r="CFP581" s="14"/>
      <c r="CFQ581" s="14"/>
      <c r="CFR581" s="14"/>
      <c r="CFS581" s="14"/>
      <c r="CFT581" s="14"/>
      <c r="CFU581" s="14"/>
      <c r="CFV581" s="14"/>
      <c r="CFW581" s="14"/>
      <c r="CFX581" s="14"/>
      <c r="CFY581" s="14"/>
      <c r="CFZ581" s="14"/>
      <c r="CGA581" s="14"/>
      <c r="CGB581" s="14"/>
      <c r="CGC581" s="14"/>
      <c r="CGD581" s="14"/>
      <c r="CGE581" s="14"/>
      <c r="CGF581" s="14"/>
      <c r="CGG581" s="14"/>
      <c r="CGH581" s="14"/>
      <c r="CGI581" s="14"/>
      <c r="CGJ581" s="14"/>
      <c r="CGK581" s="14"/>
      <c r="CGL581" s="14"/>
      <c r="CGM581" s="14"/>
      <c r="CGN581" s="14"/>
      <c r="CGO581" s="14"/>
      <c r="CGP581" s="14"/>
      <c r="CGQ581" s="14"/>
      <c r="CGR581" s="14"/>
      <c r="CGS581" s="14"/>
      <c r="CGT581" s="14"/>
      <c r="CGU581" s="14"/>
      <c r="CGV581" s="14"/>
      <c r="CGW581" s="14"/>
      <c r="CGX581" s="14"/>
      <c r="CGY581" s="14"/>
      <c r="CGZ581" s="14"/>
      <c r="CHA581" s="14"/>
      <c r="CHB581" s="14"/>
      <c r="CHC581" s="14"/>
      <c r="CHD581" s="14"/>
      <c r="CHE581" s="14"/>
      <c r="CHF581" s="14"/>
      <c r="CHG581" s="14"/>
      <c r="CHH581" s="14"/>
      <c r="CHI581" s="14"/>
      <c r="CHJ581" s="14"/>
      <c r="CHK581" s="14"/>
      <c r="CHL581" s="14"/>
      <c r="CHM581" s="14"/>
      <c r="CHN581" s="14"/>
      <c r="CHO581" s="14"/>
      <c r="CHP581" s="14"/>
      <c r="CHQ581" s="14"/>
      <c r="CHR581" s="14"/>
      <c r="CHS581" s="14"/>
      <c r="CHT581" s="14"/>
      <c r="CHU581" s="14"/>
      <c r="CHV581" s="14"/>
      <c r="CHW581" s="14"/>
      <c r="CHX581" s="14"/>
      <c r="CHY581" s="14"/>
      <c r="CHZ581" s="14"/>
      <c r="CIA581" s="14"/>
      <c r="CIB581" s="14"/>
      <c r="CIC581" s="14"/>
      <c r="CID581" s="14"/>
      <c r="CIE581" s="14"/>
      <c r="CIF581" s="14"/>
      <c r="CIG581" s="14"/>
      <c r="CIH581" s="14"/>
      <c r="CII581" s="14"/>
      <c r="CIJ581" s="14"/>
      <c r="CIK581" s="14"/>
      <c r="CIL581" s="14"/>
      <c r="CIM581" s="14"/>
      <c r="CIN581" s="14"/>
      <c r="CIO581" s="14"/>
      <c r="CIP581" s="14"/>
      <c r="CIQ581" s="14"/>
      <c r="CIR581" s="14"/>
      <c r="CIS581" s="14"/>
      <c r="CIT581" s="14"/>
      <c r="CIU581" s="14"/>
      <c r="CIV581" s="14"/>
      <c r="CIW581" s="14"/>
      <c r="CIX581" s="14"/>
      <c r="CIY581" s="14"/>
      <c r="CIZ581" s="14"/>
      <c r="CJA581" s="14"/>
      <c r="CJB581" s="14"/>
      <c r="CJC581" s="14"/>
      <c r="CJD581" s="14"/>
      <c r="CJE581" s="14"/>
      <c r="CJF581" s="14"/>
      <c r="CJG581" s="14"/>
      <c r="CJH581" s="14"/>
      <c r="CJI581" s="14"/>
      <c r="CJJ581" s="14"/>
      <c r="CJK581" s="14"/>
      <c r="CJL581" s="14"/>
      <c r="CJM581" s="14"/>
      <c r="CJN581" s="14"/>
      <c r="CJO581" s="14"/>
      <c r="CJP581" s="14"/>
      <c r="CJQ581" s="14"/>
      <c r="CJR581" s="14"/>
      <c r="CJS581" s="14"/>
      <c r="CJT581" s="14"/>
      <c r="CJU581" s="14"/>
      <c r="CJV581" s="14"/>
      <c r="CJW581" s="14"/>
      <c r="CJX581" s="14"/>
      <c r="CJY581" s="14"/>
      <c r="CJZ581" s="14"/>
      <c r="CKA581" s="14"/>
      <c r="CKB581" s="14"/>
      <c r="CKC581" s="14"/>
      <c r="CKD581" s="14"/>
      <c r="CKE581" s="14"/>
      <c r="CKF581" s="14"/>
      <c r="CKG581" s="14"/>
      <c r="CKH581" s="14"/>
      <c r="CKI581" s="14"/>
      <c r="CKJ581" s="14"/>
      <c r="CKK581" s="14"/>
      <c r="CKL581" s="14"/>
      <c r="CKM581" s="14"/>
      <c r="CKN581" s="14"/>
      <c r="CKO581" s="14"/>
      <c r="CKP581" s="14"/>
      <c r="CKQ581" s="14"/>
      <c r="CKR581" s="14"/>
      <c r="CKS581" s="14"/>
      <c r="CKT581" s="14"/>
      <c r="CKU581" s="14"/>
      <c r="CKV581" s="14"/>
      <c r="CKW581" s="14"/>
      <c r="CKX581" s="14"/>
      <c r="CKY581" s="14"/>
      <c r="CKZ581" s="14"/>
      <c r="CLA581" s="14"/>
      <c r="CLB581" s="14"/>
      <c r="CLC581" s="14"/>
      <c r="CLD581" s="14"/>
      <c r="CLE581" s="14"/>
      <c r="CLF581" s="14"/>
      <c r="CLG581" s="14"/>
      <c r="CLH581" s="14"/>
      <c r="CLI581" s="14"/>
      <c r="CLJ581" s="14"/>
      <c r="CLK581" s="14"/>
      <c r="CLL581" s="14"/>
      <c r="CLM581" s="14"/>
      <c r="CLN581" s="14"/>
      <c r="CLO581" s="14"/>
      <c r="CLP581" s="14"/>
      <c r="CLQ581" s="14"/>
      <c r="CLR581" s="14"/>
      <c r="CLS581" s="14"/>
      <c r="CLT581" s="14"/>
      <c r="CLU581" s="14"/>
      <c r="CLV581" s="14"/>
      <c r="CLW581" s="14"/>
      <c r="CLX581" s="14"/>
      <c r="CLY581" s="14"/>
      <c r="CLZ581" s="14"/>
      <c r="CMA581" s="14"/>
      <c r="CMB581" s="14"/>
      <c r="CMC581" s="14"/>
      <c r="CMD581" s="14"/>
      <c r="CME581" s="14"/>
      <c r="CMF581" s="14"/>
      <c r="CMG581" s="14"/>
      <c r="CMH581" s="14"/>
      <c r="CMI581" s="14"/>
      <c r="CMJ581" s="14"/>
      <c r="CMK581" s="14"/>
      <c r="CML581" s="14"/>
      <c r="CMM581" s="14"/>
      <c r="CMN581" s="14"/>
      <c r="CMO581" s="14"/>
      <c r="CMP581" s="14"/>
      <c r="CMQ581" s="14"/>
      <c r="CMR581" s="14"/>
      <c r="CMS581" s="14"/>
      <c r="CMT581" s="14"/>
      <c r="CMU581" s="14"/>
      <c r="CMV581" s="14"/>
      <c r="CMW581" s="14"/>
      <c r="CMX581" s="14"/>
      <c r="CMY581" s="14"/>
      <c r="CMZ581" s="14"/>
      <c r="CNA581" s="14"/>
      <c r="CNB581" s="14"/>
      <c r="CNC581" s="14"/>
      <c r="CND581" s="14"/>
      <c r="CNE581" s="14"/>
      <c r="CNF581" s="14"/>
      <c r="CNG581" s="14"/>
      <c r="CNH581" s="14"/>
      <c r="CNI581" s="14"/>
      <c r="CNJ581" s="14"/>
      <c r="CNK581" s="14"/>
      <c r="CNL581" s="14"/>
      <c r="CNM581" s="14"/>
      <c r="CNN581" s="14"/>
      <c r="CNO581" s="14"/>
      <c r="CNP581" s="14"/>
      <c r="CNQ581" s="14"/>
      <c r="CNR581" s="14"/>
      <c r="CNS581" s="14"/>
      <c r="CNT581" s="14"/>
      <c r="CNU581" s="14"/>
      <c r="CNV581" s="14"/>
      <c r="CNW581" s="14"/>
      <c r="CNX581" s="14"/>
      <c r="CNY581" s="14"/>
      <c r="CNZ581" s="14"/>
      <c r="COA581" s="14"/>
      <c r="COB581" s="14"/>
      <c r="COC581" s="14"/>
      <c r="COD581" s="14"/>
      <c r="COE581" s="14"/>
      <c r="COF581" s="14"/>
      <c r="COG581" s="14"/>
      <c r="COH581" s="14"/>
      <c r="COI581" s="14"/>
      <c r="COJ581" s="14"/>
      <c r="COK581" s="14"/>
      <c r="COL581" s="14"/>
      <c r="COM581" s="14"/>
      <c r="CON581" s="14"/>
      <c r="COO581" s="14"/>
      <c r="COP581" s="14"/>
      <c r="COQ581" s="14"/>
      <c r="COR581" s="14"/>
      <c r="COS581" s="14"/>
      <c r="COT581" s="14"/>
      <c r="COU581" s="14"/>
      <c r="COV581" s="14"/>
      <c r="COW581" s="14"/>
      <c r="COX581" s="14"/>
      <c r="COY581" s="14"/>
      <c r="COZ581" s="14"/>
      <c r="CPA581" s="14"/>
      <c r="CPB581" s="14"/>
      <c r="CPC581" s="14"/>
      <c r="CPD581" s="14"/>
      <c r="CPE581" s="14"/>
      <c r="CPF581" s="14"/>
      <c r="CPG581" s="14"/>
      <c r="CPH581" s="14"/>
      <c r="CPI581" s="14"/>
      <c r="CPJ581" s="14"/>
      <c r="CPK581" s="14"/>
      <c r="CPL581" s="14"/>
      <c r="CPM581" s="14"/>
      <c r="CPN581" s="14"/>
      <c r="CPO581" s="14"/>
      <c r="CPP581" s="14"/>
      <c r="CPQ581" s="14"/>
      <c r="CPR581" s="14"/>
      <c r="CPS581" s="14"/>
      <c r="CPT581" s="14"/>
      <c r="CPU581" s="14"/>
      <c r="CPV581" s="14"/>
      <c r="CPW581" s="14"/>
      <c r="CPX581" s="14"/>
      <c r="CPY581" s="14"/>
      <c r="CPZ581" s="14"/>
      <c r="CQA581" s="14"/>
      <c r="CQB581" s="14"/>
      <c r="CQC581" s="14"/>
      <c r="CQD581" s="14"/>
      <c r="CQE581" s="14"/>
      <c r="CQF581" s="14"/>
      <c r="CQG581" s="14"/>
      <c r="CQH581" s="14"/>
      <c r="CQI581" s="14"/>
      <c r="CQJ581" s="14"/>
      <c r="CQK581" s="14"/>
      <c r="CQL581" s="14"/>
      <c r="CQM581" s="14"/>
      <c r="CQN581" s="14"/>
      <c r="CQO581" s="14"/>
      <c r="CQP581" s="14"/>
      <c r="CQQ581" s="14"/>
      <c r="CQR581" s="14"/>
      <c r="CQS581" s="14"/>
      <c r="CQT581" s="14"/>
      <c r="CQU581" s="14"/>
      <c r="CQV581" s="14"/>
      <c r="CQW581" s="14"/>
      <c r="CQX581" s="14"/>
      <c r="CQY581" s="14"/>
      <c r="CQZ581" s="14"/>
      <c r="CRA581" s="14"/>
      <c r="CRB581" s="14"/>
      <c r="CRC581" s="14"/>
      <c r="CRD581" s="14"/>
      <c r="CRE581" s="14"/>
      <c r="CRF581" s="14"/>
      <c r="CRG581" s="14"/>
      <c r="CRH581" s="14"/>
      <c r="CRI581" s="14"/>
      <c r="CRJ581" s="14"/>
      <c r="CRK581" s="14"/>
      <c r="CRL581" s="14"/>
      <c r="CRM581" s="14"/>
      <c r="CRN581" s="14"/>
      <c r="CRO581" s="14"/>
      <c r="CRP581" s="14"/>
      <c r="CRQ581" s="14"/>
      <c r="CRR581" s="14"/>
      <c r="CRS581" s="14"/>
      <c r="CRT581" s="14"/>
      <c r="CRU581" s="14"/>
      <c r="CRV581" s="14"/>
      <c r="CRW581" s="14"/>
      <c r="CRX581" s="14"/>
      <c r="CRY581" s="14"/>
      <c r="CRZ581" s="14"/>
      <c r="CSA581" s="14"/>
      <c r="CSB581" s="14"/>
      <c r="CSC581" s="14"/>
      <c r="CSD581" s="14"/>
      <c r="CSE581" s="14"/>
      <c r="CSF581" s="14"/>
      <c r="CSG581" s="14"/>
      <c r="CSH581" s="14"/>
      <c r="CSI581" s="14"/>
      <c r="CSJ581" s="14"/>
      <c r="CSK581" s="14"/>
      <c r="CSL581" s="14"/>
      <c r="CSM581" s="14"/>
      <c r="CSN581" s="14"/>
      <c r="CSO581" s="14"/>
      <c r="CSP581" s="14"/>
      <c r="CSQ581" s="14"/>
      <c r="CSR581" s="14"/>
      <c r="CSS581" s="14"/>
      <c r="CST581" s="14"/>
      <c r="CSU581" s="14"/>
      <c r="CSV581" s="14"/>
      <c r="CSW581" s="14"/>
      <c r="CSX581" s="14"/>
      <c r="CSY581" s="14"/>
      <c r="CSZ581" s="14"/>
      <c r="CTA581" s="14"/>
      <c r="CTB581" s="14"/>
      <c r="CTC581" s="14"/>
      <c r="CTD581" s="14"/>
      <c r="CTE581" s="14"/>
      <c r="CTF581" s="14"/>
      <c r="CTG581" s="14"/>
      <c r="CTH581" s="14"/>
      <c r="CTI581" s="14"/>
      <c r="CTJ581" s="14"/>
      <c r="CTK581" s="14"/>
      <c r="CTL581" s="14"/>
      <c r="CTM581" s="14"/>
      <c r="CTN581" s="14"/>
      <c r="CTO581" s="14"/>
      <c r="CTP581" s="14"/>
      <c r="CTQ581" s="14"/>
      <c r="CTR581" s="14"/>
      <c r="CTS581" s="14"/>
      <c r="CTT581" s="14"/>
      <c r="CTU581" s="14"/>
      <c r="CTV581" s="14"/>
      <c r="CTW581" s="14"/>
      <c r="CTX581" s="14"/>
      <c r="CTY581" s="14"/>
      <c r="CTZ581" s="14"/>
      <c r="CUA581" s="14"/>
      <c r="CUB581" s="14"/>
      <c r="CUC581" s="14"/>
      <c r="CUD581" s="14"/>
      <c r="CUE581" s="14"/>
      <c r="CUF581" s="14"/>
      <c r="CUG581" s="14"/>
      <c r="CUH581" s="14"/>
      <c r="CUI581" s="14"/>
      <c r="CUJ581" s="14"/>
      <c r="CUK581" s="14"/>
      <c r="CUL581" s="14"/>
      <c r="CUM581" s="14"/>
      <c r="CUN581" s="14"/>
      <c r="CUO581" s="14"/>
      <c r="CUP581" s="14"/>
      <c r="CUQ581" s="14"/>
      <c r="CUR581" s="14"/>
      <c r="CUS581" s="14"/>
      <c r="CUT581" s="14"/>
      <c r="CUU581" s="14"/>
      <c r="CUV581" s="14"/>
      <c r="CUW581" s="14"/>
      <c r="CUX581" s="14"/>
      <c r="CUY581" s="14"/>
      <c r="CUZ581" s="14"/>
      <c r="CVA581" s="14"/>
      <c r="CVB581" s="14"/>
      <c r="CVC581" s="14"/>
      <c r="CVD581" s="14"/>
      <c r="CVE581" s="14"/>
      <c r="CVF581" s="14"/>
      <c r="CVG581" s="14"/>
      <c r="CVH581" s="14"/>
      <c r="CVI581" s="14"/>
      <c r="CVJ581" s="14"/>
      <c r="CVK581" s="14"/>
      <c r="CVL581" s="14"/>
      <c r="CVM581" s="14"/>
      <c r="CVN581" s="14"/>
      <c r="CVO581" s="14"/>
      <c r="CVP581" s="14"/>
      <c r="CVQ581" s="14"/>
      <c r="CVR581" s="14"/>
      <c r="CVS581" s="14"/>
      <c r="CVT581" s="14"/>
      <c r="CVU581" s="14"/>
      <c r="CVV581" s="14"/>
      <c r="CVW581" s="14"/>
      <c r="CVX581" s="14"/>
      <c r="CVY581" s="14"/>
      <c r="CVZ581" s="14"/>
      <c r="CWA581" s="14"/>
      <c r="CWB581" s="14"/>
      <c r="CWC581" s="14"/>
      <c r="CWD581" s="14"/>
      <c r="CWE581" s="14"/>
      <c r="CWF581" s="14"/>
      <c r="CWG581" s="14"/>
      <c r="CWH581" s="14"/>
      <c r="CWI581" s="14"/>
      <c r="CWJ581" s="14"/>
      <c r="CWK581" s="14"/>
      <c r="CWL581" s="14"/>
      <c r="CWM581" s="14"/>
      <c r="CWN581" s="14"/>
      <c r="CWO581" s="14"/>
      <c r="CWP581" s="14"/>
      <c r="CWQ581" s="14"/>
      <c r="CWR581" s="14"/>
      <c r="CWS581" s="14"/>
      <c r="CWT581" s="14"/>
      <c r="CWU581" s="14"/>
      <c r="CWV581" s="14"/>
      <c r="CWW581" s="14"/>
      <c r="CWX581" s="14"/>
      <c r="CWY581" s="14"/>
      <c r="CWZ581" s="14"/>
      <c r="CXA581" s="14"/>
      <c r="CXB581" s="14"/>
      <c r="CXC581" s="14"/>
      <c r="CXD581" s="14"/>
      <c r="CXE581" s="14"/>
      <c r="CXF581" s="14"/>
      <c r="CXG581" s="14"/>
      <c r="CXH581" s="14"/>
      <c r="CXI581" s="14"/>
      <c r="CXJ581" s="14"/>
      <c r="CXK581" s="14"/>
      <c r="CXL581" s="14"/>
      <c r="CXM581" s="14"/>
      <c r="CXN581" s="14"/>
      <c r="CXO581" s="14"/>
      <c r="CXP581" s="14"/>
      <c r="CXQ581" s="14"/>
      <c r="CXR581" s="14"/>
      <c r="CXS581" s="14"/>
      <c r="CXT581" s="14"/>
      <c r="CXU581" s="14"/>
      <c r="CXV581" s="14"/>
      <c r="CXW581" s="14"/>
      <c r="CXX581" s="14"/>
      <c r="CXY581" s="14"/>
      <c r="CXZ581" s="14"/>
      <c r="CYA581" s="14"/>
      <c r="CYB581" s="14"/>
      <c r="CYC581" s="14"/>
      <c r="CYD581" s="14"/>
      <c r="CYE581" s="14"/>
      <c r="CYF581" s="14"/>
      <c r="CYG581" s="14"/>
      <c r="CYH581" s="14"/>
      <c r="CYI581" s="14"/>
      <c r="CYJ581" s="14"/>
      <c r="CYK581" s="14"/>
      <c r="CYL581" s="14"/>
      <c r="CYM581" s="14"/>
      <c r="CYN581" s="14"/>
      <c r="CYO581" s="14"/>
      <c r="CYP581" s="14"/>
      <c r="CYQ581" s="14"/>
      <c r="CYR581" s="14"/>
      <c r="CYS581" s="14"/>
      <c r="CYT581" s="14"/>
      <c r="CYU581" s="14"/>
      <c r="CYV581" s="14"/>
      <c r="CYW581" s="14"/>
      <c r="CYX581" s="14"/>
      <c r="CYY581" s="14"/>
      <c r="CYZ581" s="14"/>
      <c r="CZA581" s="14"/>
      <c r="CZB581" s="14"/>
      <c r="CZC581" s="14"/>
      <c r="CZD581" s="14"/>
      <c r="CZE581" s="14"/>
      <c r="CZF581" s="14"/>
      <c r="CZG581" s="14"/>
      <c r="CZH581" s="14"/>
      <c r="CZI581" s="14"/>
      <c r="CZJ581" s="14"/>
      <c r="CZK581" s="14"/>
      <c r="CZL581" s="14"/>
      <c r="CZM581" s="14"/>
      <c r="CZN581" s="14"/>
      <c r="CZO581" s="14"/>
      <c r="CZP581" s="14"/>
      <c r="CZQ581" s="14"/>
      <c r="CZR581" s="14"/>
      <c r="CZS581" s="14"/>
      <c r="CZT581" s="14"/>
      <c r="CZU581" s="14"/>
      <c r="CZV581" s="14"/>
      <c r="CZW581" s="14"/>
      <c r="CZX581" s="14"/>
      <c r="CZY581" s="14"/>
      <c r="CZZ581" s="14"/>
      <c r="DAA581" s="14"/>
      <c r="DAB581" s="14"/>
      <c r="DAC581" s="14"/>
      <c r="DAD581" s="14"/>
      <c r="DAE581" s="14"/>
      <c r="DAF581" s="14"/>
      <c r="DAG581" s="14"/>
      <c r="DAH581" s="14"/>
      <c r="DAI581" s="14"/>
      <c r="DAJ581" s="14"/>
      <c r="DAK581" s="14"/>
      <c r="DAL581" s="14"/>
      <c r="DAM581" s="14"/>
      <c r="DAN581" s="14"/>
      <c r="DAO581" s="14"/>
      <c r="DAP581" s="14"/>
      <c r="DAQ581" s="14"/>
      <c r="DAR581" s="14"/>
      <c r="DAS581" s="14"/>
      <c r="DAT581" s="14"/>
      <c r="DAU581" s="14"/>
      <c r="DAV581" s="14"/>
      <c r="DAW581" s="14"/>
      <c r="DAX581" s="14"/>
      <c r="DAY581" s="14"/>
      <c r="DAZ581" s="14"/>
      <c r="DBA581" s="14"/>
      <c r="DBB581" s="14"/>
      <c r="DBC581" s="14"/>
      <c r="DBD581" s="14"/>
      <c r="DBE581" s="14"/>
      <c r="DBF581" s="14"/>
      <c r="DBG581" s="14"/>
      <c r="DBH581" s="14"/>
      <c r="DBI581" s="14"/>
      <c r="DBJ581" s="14"/>
      <c r="DBK581" s="14"/>
      <c r="DBL581" s="14"/>
      <c r="DBM581" s="14"/>
      <c r="DBN581" s="14"/>
      <c r="DBO581" s="14"/>
      <c r="DBP581" s="14"/>
      <c r="DBQ581" s="14"/>
      <c r="DBR581" s="14"/>
      <c r="DBS581" s="14"/>
      <c r="DBT581" s="14"/>
      <c r="DBU581" s="14"/>
      <c r="DBV581" s="14"/>
      <c r="DBW581" s="14"/>
      <c r="DBX581" s="14"/>
      <c r="DBY581" s="14"/>
      <c r="DBZ581" s="14"/>
      <c r="DCA581" s="14"/>
      <c r="DCB581" s="14"/>
      <c r="DCC581" s="14"/>
      <c r="DCD581" s="14"/>
      <c r="DCE581" s="14"/>
      <c r="DCF581" s="14"/>
      <c r="DCG581" s="14"/>
      <c r="DCH581" s="14"/>
      <c r="DCI581" s="14"/>
      <c r="DCJ581" s="14"/>
      <c r="DCK581" s="14"/>
      <c r="DCL581" s="14"/>
      <c r="DCM581" s="14"/>
      <c r="DCN581" s="14"/>
      <c r="DCO581" s="14"/>
      <c r="DCP581" s="14"/>
      <c r="DCQ581" s="14"/>
      <c r="DCR581" s="14"/>
      <c r="DCS581" s="14"/>
      <c r="DCT581" s="14"/>
      <c r="DCU581" s="14"/>
      <c r="DCV581" s="14"/>
      <c r="DCW581" s="14"/>
      <c r="DCX581" s="14"/>
      <c r="DCY581" s="14"/>
      <c r="DCZ581" s="14"/>
      <c r="DDA581" s="14"/>
      <c r="DDB581" s="14"/>
      <c r="DDC581" s="14"/>
      <c r="DDD581" s="14"/>
      <c r="DDE581" s="14"/>
      <c r="DDF581" s="14"/>
      <c r="DDG581" s="14"/>
      <c r="DDH581" s="14"/>
      <c r="DDI581" s="14"/>
      <c r="DDJ581" s="14"/>
      <c r="DDK581" s="14"/>
      <c r="DDL581" s="14"/>
      <c r="DDM581" s="14"/>
      <c r="DDN581" s="14"/>
      <c r="DDO581" s="14"/>
      <c r="DDP581" s="14"/>
      <c r="DDQ581" s="14"/>
      <c r="DDR581" s="14"/>
      <c r="DDS581" s="14"/>
      <c r="DDT581" s="14"/>
      <c r="DDU581" s="14"/>
      <c r="DDV581" s="14"/>
      <c r="DDW581" s="14"/>
      <c r="DDX581" s="14"/>
      <c r="DDY581" s="14"/>
      <c r="DDZ581" s="14"/>
      <c r="DEA581" s="14"/>
      <c r="DEB581" s="14"/>
      <c r="DEC581" s="14"/>
      <c r="DED581" s="14"/>
      <c r="DEE581" s="14"/>
      <c r="DEF581" s="14"/>
      <c r="DEG581" s="14"/>
      <c r="DEH581" s="14"/>
      <c r="DEI581" s="14"/>
      <c r="DEJ581" s="14"/>
      <c r="DEK581" s="14"/>
      <c r="DEL581" s="14"/>
      <c r="DEM581" s="14"/>
      <c r="DEN581" s="14"/>
      <c r="DEO581" s="14"/>
      <c r="DEP581" s="14"/>
      <c r="DEQ581" s="14"/>
      <c r="DER581" s="14"/>
      <c r="DES581" s="14"/>
      <c r="DET581" s="14"/>
      <c r="DEU581" s="14"/>
      <c r="DEV581" s="14"/>
      <c r="DEW581" s="14"/>
      <c r="DEX581" s="14"/>
      <c r="DEY581" s="14"/>
      <c r="DEZ581" s="14"/>
      <c r="DFA581" s="14"/>
      <c r="DFB581" s="14"/>
      <c r="DFC581" s="14"/>
      <c r="DFD581" s="14"/>
      <c r="DFE581" s="14"/>
      <c r="DFF581" s="14"/>
      <c r="DFG581" s="14"/>
      <c r="DFH581" s="14"/>
      <c r="DFI581" s="14"/>
      <c r="DFJ581" s="14"/>
      <c r="DFK581" s="14"/>
      <c r="DFL581" s="14"/>
      <c r="DFM581" s="14"/>
      <c r="DFN581" s="14"/>
      <c r="DFO581" s="14"/>
      <c r="DFP581" s="14"/>
      <c r="DFQ581" s="14"/>
      <c r="DFR581" s="14"/>
      <c r="DFS581" s="14"/>
      <c r="DFT581" s="14"/>
      <c r="DFU581" s="14"/>
      <c r="DFV581" s="14"/>
      <c r="DFW581" s="14"/>
      <c r="DFX581" s="14"/>
      <c r="DFY581" s="14"/>
      <c r="DFZ581" s="14"/>
      <c r="DGA581" s="14"/>
      <c r="DGB581" s="14"/>
      <c r="DGC581" s="14"/>
      <c r="DGD581" s="14"/>
      <c r="DGE581" s="14"/>
      <c r="DGF581" s="14"/>
      <c r="DGG581" s="14"/>
      <c r="DGH581" s="14"/>
      <c r="DGI581" s="14"/>
      <c r="DGJ581" s="14"/>
      <c r="DGK581" s="14"/>
      <c r="DGL581" s="14"/>
      <c r="DGM581" s="14"/>
      <c r="DGN581" s="14"/>
      <c r="DGO581" s="14"/>
      <c r="DGP581" s="14"/>
      <c r="DGQ581" s="14"/>
      <c r="DGR581" s="14"/>
      <c r="DGS581" s="14"/>
      <c r="DGT581" s="14"/>
      <c r="DGU581" s="14"/>
      <c r="DGV581" s="14"/>
      <c r="DGW581" s="14"/>
      <c r="DGX581" s="14"/>
      <c r="DGY581" s="14"/>
      <c r="DGZ581" s="14"/>
      <c r="DHA581" s="14"/>
      <c r="DHB581" s="14"/>
      <c r="DHC581" s="14"/>
      <c r="DHD581" s="14"/>
      <c r="DHE581" s="14"/>
      <c r="DHF581" s="14"/>
      <c r="DHG581" s="14"/>
      <c r="DHH581" s="14"/>
      <c r="DHI581" s="14"/>
      <c r="DHJ581" s="14"/>
      <c r="DHK581" s="14"/>
      <c r="DHL581" s="14"/>
      <c r="DHM581" s="14"/>
      <c r="DHN581" s="14"/>
      <c r="DHO581" s="14"/>
      <c r="DHP581" s="14"/>
      <c r="DHQ581" s="14"/>
      <c r="DHR581" s="14"/>
      <c r="DHS581" s="14"/>
      <c r="DHT581" s="14"/>
      <c r="DHU581" s="14"/>
      <c r="DHV581" s="14"/>
      <c r="DHW581" s="14"/>
      <c r="DHX581" s="14"/>
      <c r="DHY581" s="14"/>
      <c r="DHZ581" s="14"/>
      <c r="DIA581" s="14"/>
      <c r="DIB581" s="14"/>
      <c r="DIC581" s="14"/>
      <c r="DID581" s="14"/>
      <c r="DIE581" s="14"/>
      <c r="DIF581" s="14"/>
      <c r="DIG581" s="14"/>
      <c r="DIH581" s="14"/>
      <c r="DII581" s="14"/>
      <c r="DIJ581" s="14"/>
      <c r="DIK581" s="14"/>
      <c r="DIL581" s="14"/>
      <c r="DIM581" s="14"/>
      <c r="DIN581" s="14"/>
      <c r="DIO581" s="14"/>
      <c r="DIP581" s="14"/>
      <c r="DIQ581" s="14"/>
      <c r="DIR581" s="14"/>
      <c r="DIS581" s="14"/>
      <c r="DIT581" s="14"/>
      <c r="DIU581" s="14"/>
      <c r="DIV581" s="14"/>
      <c r="DIW581" s="14"/>
      <c r="DIX581" s="14"/>
      <c r="DIY581" s="14"/>
      <c r="DIZ581" s="14"/>
      <c r="DJA581" s="14"/>
      <c r="DJB581" s="14"/>
      <c r="DJC581" s="14"/>
      <c r="DJD581" s="14"/>
      <c r="DJE581" s="14"/>
      <c r="DJF581" s="14"/>
      <c r="DJG581" s="14"/>
      <c r="DJH581" s="14"/>
      <c r="DJI581" s="14"/>
      <c r="DJJ581" s="14"/>
      <c r="DJK581" s="14"/>
      <c r="DJL581" s="14"/>
      <c r="DJM581" s="14"/>
      <c r="DJN581" s="14"/>
      <c r="DJO581" s="14"/>
      <c r="DJP581" s="14"/>
      <c r="DJQ581" s="14"/>
      <c r="DJR581" s="14"/>
      <c r="DJS581" s="14"/>
      <c r="DJT581" s="14"/>
      <c r="DJU581" s="14"/>
      <c r="DJV581" s="14"/>
      <c r="DJW581" s="14"/>
      <c r="DJX581" s="14"/>
      <c r="DJY581" s="14"/>
      <c r="DJZ581" s="14"/>
      <c r="DKA581" s="14"/>
      <c r="DKB581" s="14"/>
      <c r="DKC581" s="14"/>
      <c r="DKD581" s="14"/>
      <c r="DKE581" s="14"/>
      <c r="DKF581" s="14"/>
      <c r="DKG581" s="14"/>
      <c r="DKH581" s="14"/>
      <c r="DKI581" s="14"/>
      <c r="DKJ581" s="14"/>
      <c r="DKK581" s="14"/>
      <c r="DKL581" s="14"/>
      <c r="DKM581" s="14"/>
      <c r="DKN581" s="14"/>
      <c r="DKO581" s="14"/>
      <c r="DKP581" s="14"/>
      <c r="DKQ581" s="14"/>
      <c r="DKR581" s="14"/>
      <c r="DKS581" s="14"/>
      <c r="DKT581" s="14"/>
      <c r="DKU581" s="14"/>
      <c r="DKV581" s="14"/>
      <c r="DKW581" s="14"/>
      <c r="DKX581" s="14"/>
      <c r="DKY581" s="14"/>
      <c r="DKZ581" s="14"/>
      <c r="DLA581" s="14"/>
      <c r="DLB581" s="14"/>
      <c r="DLC581" s="14"/>
      <c r="DLD581" s="14"/>
      <c r="DLE581" s="14"/>
      <c r="DLF581" s="14"/>
      <c r="DLG581" s="14"/>
      <c r="DLH581" s="14"/>
      <c r="DLI581" s="14"/>
      <c r="DLJ581" s="14"/>
      <c r="DLK581" s="14"/>
      <c r="DLL581" s="14"/>
      <c r="DLM581" s="14"/>
      <c r="DLN581" s="14"/>
      <c r="DLO581" s="14"/>
      <c r="DLP581" s="14"/>
      <c r="DLQ581" s="14"/>
      <c r="DLR581" s="14"/>
      <c r="DLS581" s="14"/>
      <c r="DLT581" s="14"/>
      <c r="DLU581" s="14"/>
      <c r="DLV581" s="14"/>
      <c r="DLW581" s="14"/>
      <c r="DLX581" s="14"/>
      <c r="DLY581" s="14"/>
      <c r="DLZ581" s="14"/>
      <c r="DMA581" s="14"/>
      <c r="DMB581" s="14"/>
      <c r="DMC581" s="14"/>
      <c r="DMD581" s="14"/>
      <c r="DME581" s="14"/>
      <c r="DMF581" s="14"/>
      <c r="DMG581" s="14"/>
      <c r="DMH581" s="14"/>
      <c r="DMI581" s="14"/>
      <c r="DMJ581" s="14"/>
      <c r="DMK581" s="14"/>
      <c r="DML581" s="14"/>
      <c r="DMM581" s="14"/>
      <c r="DMN581" s="14"/>
      <c r="DMO581" s="14"/>
      <c r="DMP581" s="14"/>
      <c r="DMQ581" s="14"/>
      <c r="DMR581" s="14"/>
      <c r="DMS581" s="14"/>
      <c r="DMT581" s="14"/>
      <c r="DMU581" s="14"/>
      <c r="DMV581" s="14"/>
      <c r="DMW581" s="14"/>
      <c r="DMX581" s="14"/>
      <c r="DMY581" s="14"/>
      <c r="DMZ581" s="14"/>
      <c r="DNA581" s="14"/>
      <c r="DNB581" s="14"/>
      <c r="DNC581" s="14"/>
      <c r="DND581" s="14"/>
      <c r="DNE581" s="14"/>
      <c r="DNF581" s="14"/>
      <c r="DNG581" s="14"/>
      <c r="DNH581" s="14"/>
      <c r="DNI581" s="14"/>
      <c r="DNJ581" s="14"/>
      <c r="DNK581" s="14"/>
      <c r="DNL581" s="14"/>
      <c r="DNM581" s="14"/>
      <c r="DNN581" s="14"/>
      <c r="DNO581" s="14"/>
      <c r="DNP581" s="14"/>
      <c r="DNQ581" s="14"/>
      <c r="DNR581" s="14"/>
      <c r="DNS581" s="14"/>
      <c r="DNT581" s="14"/>
      <c r="DNU581" s="14"/>
      <c r="DNV581" s="14"/>
      <c r="DNW581" s="14"/>
      <c r="DNX581" s="14"/>
      <c r="DNY581" s="14"/>
      <c r="DNZ581" s="14"/>
      <c r="DOA581" s="14"/>
      <c r="DOB581" s="14"/>
      <c r="DOC581" s="14"/>
      <c r="DOD581" s="14"/>
      <c r="DOE581" s="14"/>
      <c r="DOF581" s="14"/>
      <c r="DOG581" s="14"/>
      <c r="DOH581" s="14"/>
      <c r="DOI581" s="14"/>
      <c r="DOJ581" s="14"/>
      <c r="DOK581" s="14"/>
      <c r="DOL581" s="14"/>
      <c r="DOM581" s="14"/>
      <c r="DON581" s="14"/>
      <c r="DOO581" s="14"/>
      <c r="DOP581" s="14"/>
      <c r="DOQ581" s="14"/>
      <c r="DOR581" s="14"/>
      <c r="DOS581" s="14"/>
      <c r="DOT581" s="14"/>
      <c r="DOU581" s="14"/>
      <c r="DOV581" s="14"/>
      <c r="DOW581" s="14"/>
      <c r="DOX581" s="14"/>
      <c r="DOY581" s="14"/>
      <c r="DOZ581" s="14"/>
      <c r="DPA581" s="14"/>
      <c r="DPB581" s="14"/>
      <c r="DPC581" s="14"/>
      <c r="DPD581" s="14"/>
      <c r="DPE581" s="14"/>
      <c r="DPF581" s="14"/>
      <c r="DPG581" s="14"/>
      <c r="DPH581" s="14"/>
      <c r="DPI581" s="14"/>
      <c r="DPJ581" s="14"/>
      <c r="DPK581" s="14"/>
      <c r="DPL581" s="14"/>
      <c r="DPM581" s="14"/>
      <c r="DPN581" s="14"/>
      <c r="DPO581" s="14"/>
      <c r="DPP581" s="14"/>
      <c r="DPQ581" s="14"/>
      <c r="DPR581" s="14"/>
      <c r="DPS581" s="14"/>
      <c r="DPT581" s="14"/>
      <c r="DPU581" s="14"/>
      <c r="DPV581" s="14"/>
      <c r="DPW581" s="14"/>
      <c r="DPX581" s="14"/>
      <c r="DPY581" s="14"/>
      <c r="DPZ581" s="14"/>
      <c r="DQA581" s="14"/>
      <c r="DQB581" s="14"/>
      <c r="DQC581" s="14"/>
      <c r="DQD581" s="14"/>
      <c r="DQE581" s="14"/>
      <c r="DQF581" s="14"/>
      <c r="DQG581" s="14"/>
      <c r="DQH581" s="14"/>
      <c r="DQI581" s="14"/>
      <c r="DQJ581" s="14"/>
      <c r="DQK581" s="14"/>
      <c r="DQL581" s="14"/>
      <c r="DQM581" s="14"/>
      <c r="DQN581" s="14"/>
      <c r="DQO581" s="14"/>
      <c r="DQP581" s="14"/>
      <c r="DQQ581" s="14"/>
      <c r="DQR581" s="14"/>
      <c r="DQS581" s="14"/>
      <c r="DQT581" s="14"/>
      <c r="DQU581" s="14"/>
      <c r="DQV581" s="14"/>
      <c r="DQW581" s="14"/>
      <c r="DQX581" s="14"/>
      <c r="DQY581" s="14"/>
      <c r="DQZ581" s="14"/>
      <c r="DRA581" s="14"/>
      <c r="DRB581" s="14"/>
      <c r="DRC581" s="14"/>
      <c r="DRD581" s="14"/>
      <c r="DRE581" s="14"/>
      <c r="DRF581" s="14"/>
      <c r="DRG581" s="14"/>
      <c r="DRH581" s="14"/>
      <c r="DRI581" s="14"/>
      <c r="DRJ581" s="14"/>
      <c r="DRK581" s="14"/>
      <c r="DRL581" s="14"/>
      <c r="DRM581" s="14"/>
      <c r="DRN581" s="14"/>
      <c r="DRO581" s="14"/>
      <c r="DRP581" s="14"/>
      <c r="DRQ581" s="14"/>
      <c r="DRR581" s="14"/>
      <c r="DRS581" s="14"/>
      <c r="DRT581" s="14"/>
      <c r="DRU581" s="14"/>
      <c r="DRV581" s="14"/>
      <c r="DRW581" s="14"/>
      <c r="DRX581" s="14"/>
      <c r="DRY581" s="14"/>
      <c r="DRZ581" s="14"/>
      <c r="DSA581" s="14"/>
      <c r="DSB581" s="14"/>
      <c r="DSC581" s="14"/>
      <c r="DSD581" s="14"/>
      <c r="DSE581" s="14"/>
      <c r="DSF581" s="14"/>
      <c r="DSG581" s="14"/>
      <c r="DSH581" s="14"/>
      <c r="DSI581" s="14"/>
      <c r="DSJ581" s="14"/>
      <c r="DSK581" s="14"/>
      <c r="DSL581" s="14"/>
      <c r="DSM581" s="14"/>
      <c r="DSN581" s="14"/>
      <c r="DSO581" s="14"/>
      <c r="DSP581" s="14"/>
      <c r="DSQ581" s="14"/>
      <c r="DSR581" s="14"/>
      <c r="DSS581" s="14"/>
      <c r="DST581" s="14"/>
      <c r="DSU581" s="14"/>
      <c r="DSV581" s="14"/>
      <c r="DSW581" s="14"/>
      <c r="DSX581" s="14"/>
      <c r="DSY581" s="14"/>
      <c r="DSZ581" s="14"/>
      <c r="DTA581" s="14"/>
      <c r="DTB581" s="14"/>
      <c r="DTC581" s="14"/>
      <c r="DTD581" s="14"/>
      <c r="DTE581" s="14"/>
      <c r="DTF581" s="14"/>
      <c r="DTG581" s="14"/>
      <c r="DTH581" s="14"/>
      <c r="DTI581" s="14"/>
      <c r="DTJ581" s="14"/>
      <c r="DTK581" s="14"/>
      <c r="DTL581" s="14"/>
      <c r="DTM581" s="14"/>
      <c r="DTN581" s="14"/>
      <c r="DTO581" s="14"/>
      <c r="DTP581" s="14"/>
      <c r="DTQ581" s="14"/>
      <c r="DTR581" s="14"/>
      <c r="DTS581" s="14"/>
      <c r="DTT581" s="14"/>
      <c r="DTU581" s="14"/>
      <c r="DTV581" s="14"/>
      <c r="DTW581" s="14"/>
      <c r="DTX581" s="14"/>
      <c r="DTY581" s="14"/>
      <c r="DTZ581" s="14"/>
      <c r="DUA581" s="14"/>
      <c r="DUB581" s="14"/>
      <c r="DUC581" s="14"/>
      <c r="DUD581" s="14"/>
      <c r="DUE581" s="14"/>
      <c r="DUF581" s="14"/>
      <c r="DUG581" s="14"/>
      <c r="DUH581" s="14"/>
      <c r="DUI581" s="14"/>
      <c r="DUJ581" s="14"/>
      <c r="DUK581" s="14"/>
      <c r="DUL581" s="14"/>
      <c r="DUM581" s="14"/>
      <c r="DUN581" s="14"/>
      <c r="DUO581" s="14"/>
      <c r="DUP581" s="14"/>
      <c r="DUQ581" s="14"/>
      <c r="DUR581" s="14"/>
      <c r="DUS581" s="14"/>
      <c r="DUT581" s="14"/>
      <c r="DUU581" s="14"/>
      <c r="DUV581" s="14"/>
      <c r="DUW581" s="14"/>
      <c r="DUX581" s="14"/>
      <c r="DUY581" s="14"/>
      <c r="DUZ581" s="14"/>
      <c r="DVA581" s="14"/>
      <c r="DVB581" s="14"/>
      <c r="DVC581" s="14"/>
      <c r="DVD581" s="14"/>
      <c r="DVE581" s="14"/>
      <c r="DVF581" s="14"/>
      <c r="DVG581" s="14"/>
      <c r="DVH581" s="14"/>
      <c r="DVI581" s="14"/>
      <c r="DVJ581" s="14"/>
      <c r="DVK581" s="14"/>
      <c r="DVL581" s="14"/>
      <c r="DVM581" s="14"/>
      <c r="DVN581" s="14"/>
      <c r="DVO581" s="14"/>
      <c r="DVP581" s="14"/>
      <c r="DVQ581" s="14"/>
      <c r="DVR581" s="14"/>
      <c r="DVS581" s="14"/>
      <c r="DVT581" s="14"/>
      <c r="DVU581" s="14"/>
      <c r="DVV581" s="14"/>
      <c r="DVW581" s="14"/>
      <c r="DVX581" s="14"/>
      <c r="DVY581" s="14"/>
      <c r="DVZ581" s="14"/>
      <c r="DWA581" s="14"/>
      <c r="DWB581" s="14"/>
      <c r="DWC581" s="14"/>
      <c r="DWD581" s="14"/>
      <c r="DWE581" s="14"/>
      <c r="DWF581" s="14"/>
      <c r="DWG581" s="14"/>
      <c r="DWH581" s="14"/>
      <c r="DWI581" s="14"/>
      <c r="DWJ581" s="14"/>
      <c r="DWK581" s="14"/>
      <c r="DWL581" s="14"/>
      <c r="DWM581" s="14"/>
      <c r="DWN581" s="14"/>
      <c r="DWO581" s="14"/>
      <c r="DWP581" s="14"/>
      <c r="DWQ581" s="14"/>
      <c r="DWR581" s="14"/>
      <c r="DWS581" s="14"/>
      <c r="DWT581" s="14"/>
      <c r="DWU581" s="14"/>
      <c r="DWV581" s="14"/>
      <c r="DWW581" s="14"/>
      <c r="DWX581" s="14"/>
      <c r="DWY581" s="14"/>
      <c r="DWZ581" s="14"/>
      <c r="DXA581" s="14"/>
      <c r="DXB581" s="14"/>
      <c r="DXC581" s="14"/>
      <c r="DXD581" s="14"/>
      <c r="DXE581" s="14"/>
      <c r="DXF581" s="14"/>
      <c r="DXG581" s="14"/>
      <c r="DXH581" s="14"/>
      <c r="DXI581" s="14"/>
      <c r="DXJ581" s="14"/>
      <c r="DXK581" s="14"/>
      <c r="DXL581" s="14"/>
      <c r="DXM581" s="14"/>
      <c r="DXN581" s="14"/>
      <c r="DXO581" s="14"/>
      <c r="DXP581" s="14"/>
      <c r="DXQ581" s="14"/>
      <c r="DXR581" s="14"/>
      <c r="DXS581" s="14"/>
      <c r="DXT581" s="14"/>
      <c r="DXU581" s="14"/>
      <c r="DXV581" s="14"/>
      <c r="DXW581" s="14"/>
      <c r="DXX581" s="14"/>
      <c r="DXY581" s="14"/>
      <c r="DXZ581" s="14"/>
      <c r="DYA581" s="14"/>
      <c r="DYB581" s="14"/>
      <c r="DYC581" s="14"/>
      <c r="DYD581" s="14"/>
      <c r="DYE581" s="14"/>
      <c r="DYF581" s="14"/>
      <c r="DYG581" s="14"/>
      <c r="DYH581" s="14"/>
      <c r="DYI581" s="14"/>
      <c r="DYJ581" s="14"/>
      <c r="DYK581" s="14"/>
      <c r="DYL581" s="14"/>
      <c r="DYM581" s="14"/>
      <c r="DYN581" s="14"/>
      <c r="DYO581" s="14"/>
      <c r="DYP581" s="14"/>
      <c r="DYQ581" s="14"/>
      <c r="DYR581" s="14"/>
      <c r="DYS581" s="14"/>
      <c r="DYT581" s="14"/>
      <c r="DYU581" s="14"/>
      <c r="DYV581" s="14"/>
      <c r="DYW581" s="14"/>
      <c r="DYX581" s="14"/>
      <c r="DYY581" s="14"/>
      <c r="DYZ581" s="14"/>
      <c r="DZA581" s="14"/>
      <c r="DZB581" s="14"/>
      <c r="DZC581" s="14"/>
      <c r="DZD581" s="14"/>
      <c r="DZE581" s="14"/>
      <c r="DZF581" s="14"/>
      <c r="DZG581" s="14"/>
      <c r="DZH581" s="14"/>
      <c r="DZI581" s="14"/>
      <c r="DZJ581" s="14"/>
      <c r="DZK581" s="14"/>
      <c r="DZL581" s="14"/>
      <c r="DZM581" s="14"/>
      <c r="DZN581" s="14"/>
      <c r="DZO581" s="14"/>
      <c r="DZP581" s="14"/>
      <c r="DZQ581" s="14"/>
      <c r="DZR581" s="14"/>
      <c r="DZS581" s="14"/>
      <c r="DZT581" s="14"/>
      <c r="DZU581" s="14"/>
      <c r="DZV581" s="14"/>
      <c r="DZW581" s="14"/>
      <c r="DZX581" s="14"/>
      <c r="DZY581" s="14"/>
      <c r="DZZ581" s="14"/>
      <c r="EAA581" s="14"/>
      <c r="EAB581" s="14"/>
      <c r="EAC581" s="14"/>
      <c r="EAD581" s="14"/>
      <c r="EAE581" s="14"/>
      <c r="EAF581" s="14"/>
      <c r="EAG581" s="14"/>
      <c r="EAH581" s="14"/>
      <c r="EAI581" s="14"/>
      <c r="EAJ581" s="14"/>
      <c r="EAK581" s="14"/>
      <c r="EAL581" s="14"/>
      <c r="EAM581" s="14"/>
      <c r="EAN581" s="14"/>
      <c r="EAO581" s="14"/>
      <c r="EAP581" s="14"/>
      <c r="EAQ581" s="14"/>
      <c r="EAR581" s="14"/>
      <c r="EAS581" s="14"/>
      <c r="EAT581" s="14"/>
      <c r="EAU581" s="14"/>
      <c r="EAV581" s="14"/>
      <c r="EAW581" s="14"/>
      <c r="EAX581" s="14"/>
      <c r="EAY581" s="14"/>
      <c r="EAZ581" s="14"/>
      <c r="EBA581" s="14"/>
      <c r="EBB581" s="14"/>
      <c r="EBC581" s="14"/>
      <c r="EBD581" s="14"/>
      <c r="EBE581" s="14"/>
      <c r="EBF581" s="14"/>
      <c r="EBG581" s="14"/>
      <c r="EBH581" s="14"/>
      <c r="EBI581" s="14"/>
      <c r="EBJ581" s="14"/>
      <c r="EBK581" s="14"/>
      <c r="EBL581" s="14"/>
      <c r="EBM581" s="14"/>
      <c r="EBN581" s="14"/>
      <c r="EBO581" s="14"/>
      <c r="EBP581" s="14"/>
      <c r="EBQ581" s="14"/>
      <c r="EBR581" s="14"/>
      <c r="EBS581" s="14"/>
      <c r="EBT581" s="14"/>
      <c r="EBU581" s="14"/>
      <c r="EBV581" s="14"/>
      <c r="EBW581" s="14"/>
      <c r="EBX581" s="14"/>
      <c r="EBY581" s="14"/>
      <c r="EBZ581" s="14"/>
      <c r="ECA581" s="14"/>
      <c r="ECB581" s="14"/>
      <c r="ECC581" s="14"/>
      <c r="ECD581" s="14"/>
      <c r="ECE581" s="14"/>
      <c r="ECF581" s="14"/>
      <c r="ECG581" s="14"/>
      <c r="ECH581" s="14"/>
      <c r="ECI581" s="14"/>
      <c r="ECJ581" s="14"/>
      <c r="ECK581" s="14"/>
      <c r="ECL581" s="14"/>
      <c r="ECM581" s="14"/>
      <c r="ECN581" s="14"/>
      <c r="ECO581" s="14"/>
      <c r="ECP581" s="14"/>
      <c r="ECQ581" s="14"/>
      <c r="ECR581" s="14"/>
      <c r="ECS581" s="14"/>
      <c r="ECT581" s="14"/>
      <c r="ECU581" s="14"/>
      <c r="ECV581" s="14"/>
      <c r="ECW581" s="14"/>
      <c r="ECX581" s="14"/>
      <c r="ECY581" s="14"/>
      <c r="ECZ581" s="14"/>
      <c r="EDA581" s="14"/>
      <c r="EDB581" s="14"/>
      <c r="EDC581" s="14"/>
      <c r="EDD581" s="14"/>
      <c r="EDE581" s="14"/>
      <c r="EDF581" s="14"/>
      <c r="EDG581" s="14"/>
      <c r="EDH581" s="14"/>
      <c r="EDI581" s="14"/>
      <c r="EDJ581" s="14"/>
      <c r="EDK581" s="14"/>
      <c r="EDL581" s="14"/>
      <c r="EDM581" s="14"/>
      <c r="EDN581" s="14"/>
      <c r="EDO581" s="14"/>
      <c r="EDP581" s="14"/>
      <c r="EDQ581" s="14"/>
      <c r="EDR581" s="14"/>
      <c r="EDS581" s="14"/>
      <c r="EDT581" s="14"/>
      <c r="EDU581" s="14"/>
      <c r="EDV581" s="14"/>
      <c r="EDW581" s="14"/>
      <c r="EDX581" s="14"/>
      <c r="EDY581" s="14"/>
      <c r="EDZ581" s="14"/>
      <c r="EEA581" s="14"/>
      <c r="EEB581" s="14"/>
      <c r="EEC581" s="14"/>
      <c r="EED581" s="14"/>
      <c r="EEE581" s="14"/>
      <c r="EEF581" s="14"/>
      <c r="EEG581" s="14"/>
      <c r="EEH581" s="14"/>
      <c r="EEI581" s="14"/>
      <c r="EEJ581" s="14"/>
      <c r="EEK581" s="14"/>
      <c r="EEL581" s="14"/>
      <c r="EEM581" s="14"/>
      <c r="EEN581" s="14"/>
      <c r="EEO581" s="14"/>
      <c r="EEP581" s="14"/>
      <c r="EEQ581" s="14"/>
      <c r="EER581" s="14"/>
      <c r="EES581" s="14"/>
      <c r="EET581" s="14"/>
      <c r="EEU581" s="14"/>
      <c r="EEV581" s="14"/>
      <c r="EEW581" s="14"/>
      <c r="EEX581" s="14"/>
      <c r="EEY581" s="14"/>
      <c r="EEZ581" s="14"/>
      <c r="EFA581" s="14"/>
      <c r="EFB581" s="14"/>
      <c r="EFC581" s="14"/>
      <c r="EFD581" s="14"/>
      <c r="EFE581" s="14"/>
      <c r="EFF581" s="14"/>
      <c r="EFG581" s="14"/>
      <c r="EFH581" s="14"/>
      <c r="EFI581" s="14"/>
      <c r="EFJ581" s="14"/>
      <c r="EFK581" s="14"/>
      <c r="EFL581" s="14"/>
      <c r="EFM581" s="14"/>
      <c r="EFN581" s="14"/>
      <c r="EFO581" s="14"/>
      <c r="EFP581" s="14"/>
      <c r="EFQ581" s="14"/>
      <c r="EFR581" s="14"/>
      <c r="EFS581" s="14"/>
      <c r="EFT581" s="14"/>
      <c r="EFU581" s="14"/>
      <c r="EFV581" s="14"/>
      <c r="EFW581" s="14"/>
      <c r="EFX581" s="14"/>
      <c r="EFY581" s="14"/>
      <c r="EFZ581" s="14"/>
      <c r="EGA581" s="14"/>
      <c r="EGB581" s="14"/>
      <c r="EGC581" s="14"/>
      <c r="EGD581" s="14"/>
      <c r="EGE581" s="14"/>
      <c r="EGF581" s="14"/>
      <c r="EGG581" s="14"/>
      <c r="EGH581" s="14"/>
      <c r="EGI581" s="14"/>
      <c r="EGJ581" s="14"/>
      <c r="EGK581" s="14"/>
      <c r="EGL581" s="14"/>
      <c r="EGM581" s="14"/>
      <c r="EGN581" s="14"/>
      <c r="EGO581" s="14"/>
      <c r="EGP581" s="14"/>
      <c r="EGQ581" s="14"/>
      <c r="EGR581" s="14"/>
      <c r="EGS581" s="14"/>
      <c r="EGT581" s="14"/>
      <c r="EGU581" s="14"/>
      <c r="EGV581" s="14"/>
      <c r="EGW581" s="14"/>
      <c r="EGX581" s="14"/>
      <c r="EGY581" s="14"/>
      <c r="EGZ581" s="14"/>
      <c r="EHA581" s="14"/>
      <c r="EHB581" s="14"/>
      <c r="EHC581" s="14"/>
      <c r="EHD581" s="14"/>
      <c r="EHE581" s="14"/>
      <c r="EHF581" s="14"/>
      <c r="EHG581" s="14"/>
      <c r="EHH581" s="14"/>
      <c r="EHI581" s="14"/>
      <c r="EHJ581" s="14"/>
      <c r="EHK581" s="14"/>
      <c r="EHL581" s="14"/>
      <c r="EHM581" s="14"/>
      <c r="EHN581" s="14"/>
      <c r="EHO581" s="14"/>
      <c r="EHP581" s="14"/>
      <c r="EHQ581" s="14"/>
      <c r="EHR581" s="14"/>
      <c r="EHS581" s="14"/>
      <c r="EHT581" s="14"/>
      <c r="EHU581" s="14"/>
      <c r="EHV581" s="14"/>
      <c r="EHW581" s="14"/>
      <c r="EHX581" s="14"/>
      <c r="EHY581" s="14"/>
      <c r="EHZ581" s="14"/>
      <c r="EIA581" s="14"/>
      <c r="EIB581" s="14"/>
      <c r="EIC581" s="14"/>
      <c r="EID581" s="14"/>
      <c r="EIE581" s="14"/>
      <c r="EIF581" s="14"/>
      <c r="EIG581" s="14"/>
      <c r="EIH581" s="14"/>
      <c r="EII581" s="14"/>
      <c r="EIJ581" s="14"/>
      <c r="EIK581" s="14"/>
      <c r="EIL581" s="14"/>
      <c r="EIM581" s="14"/>
      <c r="EIN581" s="14"/>
      <c r="EIO581" s="14"/>
      <c r="EIP581" s="14"/>
      <c r="EIQ581" s="14"/>
      <c r="EIR581" s="14"/>
      <c r="EIS581" s="14"/>
      <c r="EIT581" s="14"/>
      <c r="EIU581" s="14"/>
      <c r="EIV581" s="14"/>
      <c r="EIW581" s="14"/>
      <c r="EIX581" s="14"/>
      <c r="EIY581" s="14"/>
      <c r="EIZ581" s="14"/>
      <c r="EJA581" s="14"/>
      <c r="EJB581" s="14"/>
      <c r="EJC581" s="14"/>
      <c r="EJD581" s="14"/>
      <c r="EJE581" s="14"/>
      <c r="EJF581" s="14"/>
      <c r="EJG581" s="14"/>
      <c r="EJH581" s="14"/>
      <c r="EJI581" s="14"/>
      <c r="EJJ581" s="14"/>
      <c r="EJK581" s="14"/>
      <c r="EJL581" s="14"/>
      <c r="EJM581" s="14"/>
      <c r="EJN581" s="14"/>
      <c r="EJO581" s="14"/>
      <c r="EJP581" s="14"/>
      <c r="EJQ581" s="14"/>
      <c r="EJR581" s="14"/>
      <c r="EJS581" s="14"/>
      <c r="EJT581" s="14"/>
      <c r="EJU581" s="14"/>
      <c r="EJV581" s="14"/>
      <c r="EJW581" s="14"/>
      <c r="EJX581" s="14"/>
      <c r="EJY581" s="14"/>
      <c r="EJZ581" s="14"/>
      <c r="EKA581" s="14"/>
      <c r="EKB581" s="14"/>
      <c r="EKC581" s="14"/>
      <c r="EKD581" s="14"/>
      <c r="EKE581" s="14"/>
      <c r="EKF581" s="14"/>
      <c r="EKG581" s="14"/>
      <c r="EKH581" s="14"/>
      <c r="EKI581" s="14"/>
      <c r="EKJ581" s="14"/>
      <c r="EKK581" s="14"/>
      <c r="EKL581" s="14"/>
      <c r="EKM581" s="14"/>
      <c r="EKN581" s="14"/>
      <c r="EKO581" s="14"/>
      <c r="EKP581" s="14"/>
      <c r="EKQ581" s="14"/>
      <c r="EKR581" s="14"/>
      <c r="EKS581" s="14"/>
      <c r="EKT581" s="14"/>
      <c r="EKU581" s="14"/>
      <c r="EKV581" s="14"/>
      <c r="EKW581" s="14"/>
      <c r="EKX581" s="14"/>
      <c r="EKY581" s="14"/>
      <c r="EKZ581" s="14"/>
      <c r="ELA581" s="14"/>
      <c r="ELB581" s="14"/>
      <c r="ELC581" s="14"/>
      <c r="ELD581" s="14"/>
      <c r="ELE581" s="14"/>
      <c r="ELF581" s="14"/>
      <c r="ELG581" s="14"/>
      <c r="ELH581" s="14"/>
      <c r="ELI581" s="14"/>
      <c r="ELJ581" s="14"/>
      <c r="ELK581" s="14"/>
      <c r="ELL581" s="14"/>
      <c r="ELM581" s="14"/>
      <c r="ELN581" s="14"/>
      <c r="ELO581" s="14"/>
      <c r="ELP581" s="14"/>
      <c r="ELQ581" s="14"/>
      <c r="ELR581" s="14"/>
      <c r="ELS581" s="14"/>
      <c r="ELT581" s="14"/>
      <c r="ELU581" s="14"/>
      <c r="ELV581" s="14"/>
      <c r="ELW581" s="14"/>
      <c r="ELX581" s="14"/>
      <c r="ELY581" s="14"/>
      <c r="ELZ581" s="14"/>
      <c r="EMA581" s="14"/>
      <c r="EMB581" s="14"/>
      <c r="EMC581" s="14"/>
      <c r="EMD581" s="14"/>
      <c r="EME581" s="14"/>
      <c r="EMF581" s="14"/>
      <c r="EMG581" s="14"/>
      <c r="EMH581" s="14"/>
      <c r="EMI581" s="14"/>
      <c r="EMJ581" s="14"/>
      <c r="EMK581" s="14"/>
      <c r="EML581" s="14"/>
      <c r="EMM581" s="14"/>
      <c r="EMN581" s="14"/>
      <c r="EMO581" s="14"/>
      <c r="EMP581" s="14"/>
      <c r="EMQ581" s="14"/>
      <c r="EMR581" s="14"/>
      <c r="EMS581" s="14"/>
      <c r="EMT581" s="14"/>
      <c r="EMU581" s="14"/>
      <c r="EMV581" s="14"/>
      <c r="EMW581" s="14"/>
      <c r="EMX581" s="14"/>
      <c r="EMY581" s="14"/>
      <c r="EMZ581" s="14"/>
      <c r="ENA581" s="14"/>
      <c r="ENB581" s="14"/>
      <c r="ENC581" s="14"/>
      <c r="END581" s="14"/>
      <c r="ENE581" s="14"/>
      <c r="ENF581" s="14"/>
      <c r="ENG581" s="14"/>
      <c r="ENH581" s="14"/>
      <c r="ENI581" s="14"/>
      <c r="ENJ581" s="14"/>
      <c r="ENK581" s="14"/>
      <c r="ENL581" s="14"/>
      <c r="ENM581" s="14"/>
      <c r="ENN581" s="14"/>
      <c r="ENO581" s="14"/>
      <c r="ENP581" s="14"/>
      <c r="ENQ581" s="14"/>
      <c r="ENR581" s="14"/>
      <c r="ENS581" s="14"/>
      <c r="ENT581" s="14"/>
      <c r="ENU581" s="14"/>
      <c r="ENV581" s="14"/>
      <c r="ENW581" s="14"/>
      <c r="ENX581" s="14"/>
      <c r="ENY581" s="14"/>
      <c r="ENZ581" s="14"/>
      <c r="EOA581" s="14"/>
      <c r="EOB581" s="14"/>
      <c r="EOC581" s="14"/>
      <c r="EOD581" s="14"/>
      <c r="EOE581" s="14"/>
      <c r="EOF581" s="14"/>
      <c r="EOG581" s="14"/>
      <c r="EOH581" s="14"/>
      <c r="EOI581" s="14"/>
      <c r="EOJ581" s="14"/>
      <c r="EOK581" s="14"/>
      <c r="EOL581" s="14"/>
      <c r="EOM581" s="14"/>
      <c r="EON581" s="14"/>
      <c r="EOO581" s="14"/>
      <c r="EOP581" s="14"/>
      <c r="EOQ581" s="14"/>
      <c r="EOR581" s="14"/>
      <c r="EOS581" s="14"/>
      <c r="EOT581" s="14"/>
      <c r="EOU581" s="14"/>
      <c r="EOV581" s="14"/>
      <c r="EOW581" s="14"/>
      <c r="EOX581" s="14"/>
      <c r="EOY581" s="14"/>
      <c r="EOZ581" s="14"/>
      <c r="EPA581" s="14"/>
      <c r="EPB581" s="14"/>
      <c r="EPC581" s="14"/>
      <c r="EPD581" s="14"/>
      <c r="EPE581" s="14"/>
      <c r="EPF581" s="14"/>
      <c r="EPG581" s="14"/>
      <c r="EPH581" s="14"/>
      <c r="EPI581" s="14"/>
      <c r="EPJ581" s="14"/>
      <c r="EPK581" s="14"/>
      <c r="EPL581" s="14"/>
      <c r="EPM581" s="14"/>
      <c r="EPN581" s="14"/>
      <c r="EPO581" s="14"/>
      <c r="EPP581" s="14"/>
      <c r="EPQ581" s="14"/>
      <c r="EPR581" s="14"/>
      <c r="EPS581" s="14"/>
      <c r="EPT581" s="14"/>
      <c r="EPU581" s="14"/>
      <c r="EPV581" s="14"/>
      <c r="EPW581" s="14"/>
      <c r="EPX581" s="14"/>
      <c r="EPY581" s="14"/>
      <c r="EPZ581" s="14"/>
      <c r="EQA581" s="14"/>
      <c r="EQB581" s="14"/>
      <c r="EQC581" s="14"/>
      <c r="EQD581" s="14"/>
      <c r="EQE581" s="14"/>
      <c r="EQF581" s="14"/>
      <c r="EQG581" s="14"/>
      <c r="EQH581" s="14"/>
      <c r="EQI581" s="14"/>
      <c r="EQJ581" s="14"/>
      <c r="EQK581" s="14"/>
      <c r="EQL581" s="14"/>
      <c r="EQM581" s="14"/>
      <c r="EQN581" s="14"/>
      <c r="EQO581" s="14"/>
      <c r="EQP581" s="14"/>
      <c r="EQQ581" s="14"/>
      <c r="EQR581" s="14"/>
      <c r="EQS581" s="14"/>
      <c r="EQT581" s="14"/>
      <c r="EQU581" s="14"/>
      <c r="EQV581" s="14"/>
      <c r="EQW581" s="14"/>
      <c r="EQX581" s="14"/>
      <c r="EQY581" s="14"/>
      <c r="EQZ581" s="14"/>
      <c r="ERA581" s="14"/>
      <c r="ERB581" s="14"/>
      <c r="ERC581" s="14"/>
      <c r="ERD581" s="14"/>
      <c r="ERE581" s="14"/>
      <c r="ERF581" s="14"/>
      <c r="ERG581" s="14"/>
      <c r="ERH581" s="14"/>
      <c r="ERI581" s="14"/>
      <c r="ERJ581" s="14"/>
      <c r="ERK581" s="14"/>
      <c r="ERL581" s="14"/>
      <c r="ERM581" s="14"/>
      <c r="ERN581" s="14"/>
      <c r="ERO581" s="14"/>
      <c r="ERP581" s="14"/>
      <c r="ERQ581" s="14"/>
      <c r="ERR581" s="14"/>
      <c r="ERS581" s="14"/>
      <c r="ERT581" s="14"/>
      <c r="ERU581" s="14"/>
      <c r="ERV581" s="14"/>
      <c r="ERW581" s="14"/>
      <c r="ERX581" s="14"/>
      <c r="ERY581" s="14"/>
      <c r="ERZ581" s="14"/>
      <c r="ESA581" s="14"/>
      <c r="ESB581" s="14"/>
      <c r="ESC581" s="14"/>
      <c r="ESD581" s="14"/>
      <c r="ESE581" s="14"/>
      <c r="ESF581" s="14"/>
      <c r="ESG581" s="14"/>
      <c r="ESH581" s="14"/>
      <c r="ESI581" s="14"/>
      <c r="ESJ581" s="14"/>
      <c r="ESK581" s="14"/>
      <c r="ESL581" s="14"/>
      <c r="ESM581" s="14"/>
      <c r="ESN581" s="14"/>
      <c r="ESO581" s="14"/>
      <c r="ESP581" s="14"/>
      <c r="ESQ581" s="14"/>
      <c r="ESR581" s="14"/>
      <c r="ESS581" s="14"/>
      <c r="EST581" s="14"/>
      <c r="ESU581" s="14"/>
      <c r="ESV581" s="14"/>
      <c r="ESW581" s="14"/>
      <c r="ESX581" s="14"/>
      <c r="ESY581" s="14"/>
      <c r="ESZ581" s="14"/>
      <c r="ETA581" s="14"/>
      <c r="ETB581" s="14"/>
      <c r="ETC581" s="14"/>
      <c r="ETD581" s="14"/>
      <c r="ETE581" s="14"/>
      <c r="ETF581" s="14"/>
      <c r="ETG581" s="14"/>
      <c r="ETH581" s="14"/>
      <c r="ETI581" s="14"/>
      <c r="ETJ581" s="14"/>
      <c r="ETK581" s="14"/>
      <c r="ETL581" s="14"/>
      <c r="ETM581" s="14"/>
      <c r="ETN581" s="14"/>
      <c r="ETO581" s="14"/>
      <c r="ETP581" s="14"/>
      <c r="ETQ581" s="14"/>
      <c r="ETR581" s="14"/>
      <c r="ETS581" s="14"/>
      <c r="ETT581" s="14"/>
      <c r="ETU581" s="14"/>
      <c r="ETV581" s="14"/>
      <c r="ETW581" s="14"/>
      <c r="ETX581" s="14"/>
      <c r="ETY581" s="14"/>
      <c r="ETZ581" s="14"/>
      <c r="EUA581" s="14"/>
      <c r="EUB581" s="14"/>
      <c r="EUC581" s="14"/>
      <c r="EUD581" s="14"/>
      <c r="EUE581" s="14"/>
      <c r="EUF581" s="14"/>
      <c r="EUG581" s="14"/>
      <c r="EUH581" s="14"/>
      <c r="EUI581" s="14"/>
      <c r="EUJ581" s="14"/>
      <c r="EUK581" s="14"/>
      <c r="EUL581" s="14"/>
      <c r="EUM581" s="14"/>
      <c r="EUN581" s="14"/>
      <c r="EUO581" s="14"/>
      <c r="EUP581" s="14"/>
      <c r="EUQ581" s="14"/>
      <c r="EUR581" s="14"/>
      <c r="EUS581" s="14"/>
      <c r="EUT581" s="14"/>
      <c r="EUU581" s="14"/>
      <c r="EUV581" s="14"/>
      <c r="EUW581" s="14"/>
      <c r="EUX581" s="14"/>
      <c r="EUY581" s="14"/>
      <c r="EUZ581" s="14"/>
      <c r="EVA581" s="14"/>
      <c r="EVB581" s="14"/>
      <c r="EVC581" s="14"/>
      <c r="EVD581" s="14"/>
      <c r="EVE581" s="14"/>
      <c r="EVF581" s="14"/>
      <c r="EVG581" s="14"/>
      <c r="EVH581" s="14"/>
      <c r="EVI581" s="14"/>
      <c r="EVJ581" s="14"/>
      <c r="EVK581" s="14"/>
      <c r="EVL581" s="14"/>
      <c r="EVM581" s="14"/>
      <c r="EVN581" s="14"/>
      <c r="EVO581" s="14"/>
      <c r="EVP581" s="14"/>
      <c r="EVQ581" s="14"/>
      <c r="EVR581" s="14"/>
      <c r="EVS581" s="14"/>
      <c r="EVT581" s="14"/>
      <c r="EVU581" s="14"/>
      <c r="EVV581" s="14"/>
      <c r="EVW581" s="14"/>
      <c r="EVX581" s="14"/>
      <c r="EVY581" s="14"/>
      <c r="EVZ581" s="14"/>
      <c r="EWA581" s="14"/>
      <c r="EWB581" s="14"/>
      <c r="EWC581" s="14"/>
      <c r="EWD581" s="14"/>
      <c r="EWE581" s="14"/>
      <c r="EWF581" s="14"/>
      <c r="EWG581" s="14"/>
      <c r="EWH581" s="14"/>
      <c r="EWI581" s="14"/>
      <c r="EWJ581" s="14"/>
      <c r="EWK581" s="14"/>
      <c r="EWL581" s="14"/>
      <c r="EWM581" s="14"/>
      <c r="EWN581" s="14"/>
      <c r="EWO581" s="14"/>
      <c r="EWP581" s="14"/>
      <c r="EWQ581" s="14"/>
      <c r="EWR581" s="14"/>
      <c r="EWS581" s="14"/>
      <c r="EWT581" s="14"/>
      <c r="EWU581" s="14"/>
      <c r="EWV581" s="14"/>
      <c r="EWW581" s="14"/>
      <c r="EWX581" s="14"/>
      <c r="EWY581" s="14"/>
      <c r="EWZ581" s="14"/>
      <c r="EXA581" s="14"/>
      <c r="EXB581" s="14"/>
      <c r="EXC581" s="14"/>
      <c r="EXD581" s="14"/>
      <c r="EXE581" s="14"/>
      <c r="EXF581" s="14"/>
      <c r="EXG581" s="14"/>
      <c r="EXH581" s="14"/>
      <c r="EXI581" s="14"/>
      <c r="EXJ581" s="14"/>
      <c r="EXK581" s="14"/>
      <c r="EXL581" s="14"/>
      <c r="EXM581" s="14"/>
      <c r="EXN581" s="14"/>
      <c r="EXO581" s="14"/>
      <c r="EXP581" s="14"/>
      <c r="EXQ581" s="14"/>
      <c r="EXR581" s="14"/>
      <c r="EXS581" s="14"/>
      <c r="EXT581" s="14"/>
      <c r="EXU581" s="14"/>
      <c r="EXV581" s="14"/>
      <c r="EXW581" s="14"/>
      <c r="EXX581" s="14"/>
      <c r="EXY581" s="14"/>
      <c r="EXZ581" s="14"/>
      <c r="EYA581" s="14"/>
      <c r="EYB581" s="14"/>
      <c r="EYC581" s="14"/>
      <c r="EYD581" s="14"/>
      <c r="EYE581" s="14"/>
      <c r="EYF581" s="14"/>
      <c r="EYG581" s="14"/>
      <c r="EYH581" s="14"/>
      <c r="EYI581" s="14"/>
      <c r="EYJ581" s="14"/>
      <c r="EYK581" s="14"/>
      <c r="EYL581" s="14"/>
      <c r="EYM581" s="14"/>
      <c r="EYN581" s="14"/>
      <c r="EYO581" s="14"/>
      <c r="EYP581" s="14"/>
      <c r="EYQ581" s="14"/>
      <c r="EYR581" s="14"/>
      <c r="EYS581" s="14"/>
      <c r="EYT581" s="14"/>
      <c r="EYU581" s="14"/>
      <c r="EYV581" s="14"/>
      <c r="EYW581" s="14"/>
      <c r="EYX581" s="14"/>
      <c r="EYY581" s="14"/>
      <c r="EYZ581" s="14"/>
      <c r="EZA581" s="14"/>
      <c r="EZB581" s="14"/>
      <c r="EZC581" s="14"/>
      <c r="EZD581" s="14"/>
      <c r="EZE581" s="14"/>
      <c r="EZF581" s="14"/>
      <c r="EZG581" s="14"/>
      <c r="EZH581" s="14"/>
      <c r="EZI581" s="14"/>
      <c r="EZJ581" s="14"/>
      <c r="EZK581" s="14"/>
      <c r="EZL581" s="14"/>
      <c r="EZM581" s="14"/>
      <c r="EZN581" s="14"/>
      <c r="EZO581" s="14"/>
      <c r="EZP581" s="14"/>
      <c r="EZQ581" s="14"/>
      <c r="EZR581" s="14"/>
      <c r="EZS581" s="14"/>
      <c r="EZT581" s="14"/>
      <c r="EZU581" s="14"/>
      <c r="EZV581" s="14"/>
      <c r="EZW581" s="14"/>
      <c r="EZX581" s="14"/>
      <c r="EZY581" s="14"/>
      <c r="EZZ581" s="14"/>
      <c r="FAA581" s="14"/>
      <c r="FAB581" s="14"/>
      <c r="FAC581" s="14"/>
      <c r="FAD581" s="14"/>
      <c r="FAE581" s="14"/>
      <c r="FAF581" s="14"/>
      <c r="FAG581" s="14"/>
      <c r="FAH581" s="14"/>
      <c r="FAI581" s="14"/>
      <c r="FAJ581" s="14"/>
      <c r="FAK581" s="14"/>
      <c r="FAL581" s="14"/>
      <c r="FAM581" s="14"/>
      <c r="FAN581" s="14"/>
      <c r="FAO581" s="14"/>
      <c r="FAP581" s="14"/>
      <c r="FAQ581" s="14"/>
      <c r="FAR581" s="14"/>
      <c r="FAS581" s="14"/>
      <c r="FAT581" s="14"/>
      <c r="FAU581" s="14"/>
      <c r="FAV581" s="14"/>
      <c r="FAW581" s="14"/>
      <c r="FAX581" s="14"/>
      <c r="FAY581" s="14"/>
      <c r="FAZ581" s="14"/>
      <c r="FBA581" s="14"/>
      <c r="FBB581" s="14"/>
      <c r="FBC581" s="14"/>
      <c r="FBD581" s="14"/>
      <c r="FBE581" s="14"/>
      <c r="FBF581" s="14"/>
      <c r="FBG581" s="14"/>
      <c r="FBH581" s="14"/>
      <c r="FBI581" s="14"/>
      <c r="FBJ581" s="14"/>
      <c r="FBK581" s="14"/>
      <c r="FBL581" s="14"/>
      <c r="FBM581" s="14"/>
      <c r="FBN581" s="14"/>
      <c r="FBO581" s="14"/>
      <c r="FBP581" s="14"/>
      <c r="FBQ581" s="14"/>
      <c r="FBR581" s="14"/>
      <c r="FBS581" s="14"/>
      <c r="FBT581" s="14"/>
      <c r="FBU581" s="14"/>
      <c r="FBV581" s="14"/>
      <c r="FBW581" s="14"/>
      <c r="FBX581" s="14"/>
      <c r="FBY581" s="14"/>
      <c r="FBZ581" s="14"/>
      <c r="FCA581" s="14"/>
      <c r="FCB581" s="14"/>
      <c r="FCC581" s="14"/>
      <c r="FCD581" s="14"/>
      <c r="FCE581" s="14"/>
      <c r="FCF581" s="14"/>
      <c r="FCG581" s="14"/>
      <c r="FCH581" s="14"/>
      <c r="FCI581" s="14"/>
      <c r="FCJ581" s="14"/>
      <c r="FCK581" s="14"/>
      <c r="FCL581" s="14"/>
      <c r="FCM581" s="14"/>
      <c r="FCN581" s="14"/>
      <c r="FCO581" s="14"/>
      <c r="FCP581" s="14"/>
      <c r="FCQ581" s="14"/>
      <c r="FCR581" s="14"/>
      <c r="FCS581" s="14"/>
      <c r="FCT581" s="14"/>
      <c r="FCU581" s="14"/>
      <c r="FCV581" s="14"/>
      <c r="FCW581" s="14"/>
      <c r="FCX581" s="14"/>
      <c r="FCY581" s="14"/>
      <c r="FCZ581" s="14"/>
      <c r="FDA581" s="14"/>
      <c r="FDB581" s="14"/>
      <c r="FDC581" s="14"/>
      <c r="FDD581" s="14"/>
      <c r="FDE581" s="14"/>
      <c r="FDF581" s="14"/>
      <c r="FDG581" s="14"/>
      <c r="FDH581" s="14"/>
      <c r="FDI581" s="14"/>
      <c r="FDJ581" s="14"/>
      <c r="FDK581" s="14"/>
      <c r="FDL581" s="14"/>
      <c r="FDM581" s="14"/>
      <c r="FDN581" s="14"/>
      <c r="FDO581" s="14"/>
      <c r="FDP581" s="14"/>
      <c r="FDQ581" s="14"/>
      <c r="FDR581" s="14"/>
      <c r="FDS581" s="14"/>
      <c r="FDT581" s="14"/>
      <c r="FDU581" s="14"/>
      <c r="FDV581" s="14"/>
      <c r="FDW581" s="14"/>
      <c r="FDX581" s="14"/>
      <c r="FDY581" s="14"/>
      <c r="FDZ581" s="14"/>
      <c r="FEA581" s="14"/>
      <c r="FEB581" s="14"/>
      <c r="FEC581" s="14"/>
      <c r="FED581" s="14"/>
      <c r="FEE581" s="14"/>
      <c r="FEF581" s="14"/>
      <c r="FEG581" s="14"/>
      <c r="FEH581" s="14"/>
      <c r="FEI581" s="14"/>
      <c r="FEJ581" s="14"/>
      <c r="FEK581" s="14"/>
      <c r="FEL581" s="14"/>
      <c r="FEM581" s="14"/>
      <c r="FEN581" s="14"/>
      <c r="FEO581" s="14"/>
      <c r="FEP581" s="14"/>
      <c r="FEQ581" s="14"/>
      <c r="FER581" s="14"/>
      <c r="FES581" s="14"/>
      <c r="FET581" s="14"/>
      <c r="FEU581" s="14"/>
      <c r="FEV581" s="14"/>
      <c r="FEW581" s="14"/>
      <c r="FEX581" s="14"/>
      <c r="FEY581" s="14"/>
      <c r="FEZ581" s="14"/>
      <c r="FFA581" s="14"/>
      <c r="FFB581" s="14"/>
      <c r="FFC581" s="14"/>
      <c r="FFD581" s="14"/>
      <c r="FFE581" s="14"/>
      <c r="FFF581" s="14"/>
      <c r="FFG581" s="14"/>
      <c r="FFH581" s="14"/>
      <c r="FFI581" s="14"/>
      <c r="FFJ581" s="14"/>
      <c r="FFK581" s="14"/>
      <c r="FFL581" s="14"/>
      <c r="FFM581" s="14"/>
      <c r="FFN581" s="14"/>
      <c r="FFO581" s="14"/>
      <c r="FFP581" s="14"/>
      <c r="FFQ581" s="14"/>
      <c r="FFR581" s="14"/>
      <c r="FFS581" s="14"/>
      <c r="FFT581" s="14"/>
      <c r="FFU581" s="14"/>
      <c r="FFV581" s="14"/>
      <c r="FFW581" s="14"/>
      <c r="FFX581" s="14"/>
      <c r="FFY581" s="14"/>
      <c r="FFZ581" s="14"/>
      <c r="FGA581" s="14"/>
      <c r="FGB581" s="14"/>
      <c r="FGC581" s="14"/>
      <c r="FGD581" s="14"/>
      <c r="FGE581" s="14"/>
      <c r="FGF581" s="14"/>
      <c r="FGG581" s="14"/>
      <c r="FGH581" s="14"/>
      <c r="FGI581" s="14"/>
      <c r="FGJ581" s="14"/>
      <c r="FGK581" s="14"/>
      <c r="FGL581" s="14"/>
      <c r="FGM581" s="14"/>
      <c r="FGN581" s="14"/>
      <c r="FGO581" s="14"/>
      <c r="FGP581" s="14"/>
      <c r="FGQ581" s="14"/>
      <c r="FGR581" s="14"/>
      <c r="FGS581" s="14"/>
      <c r="FGT581" s="14"/>
      <c r="FGU581" s="14"/>
      <c r="FGV581" s="14"/>
      <c r="FGW581" s="14"/>
      <c r="FGX581" s="14"/>
      <c r="FGY581" s="14"/>
      <c r="FGZ581" s="14"/>
      <c r="FHA581" s="14"/>
      <c r="FHB581" s="14"/>
      <c r="FHC581" s="14"/>
      <c r="FHD581" s="14"/>
      <c r="FHE581" s="14"/>
      <c r="FHF581" s="14"/>
      <c r="FHG581" s="14"/>
      <c r="FHH581" s="14"/>
      <c r="FHI581" s="14"/>
      <c r="FHJ581" s="14"/>
      <c r="FHK581" s="14"/>
      <c r="FHL581" s="14"/>
      <c r="FHM581" s="14"/>
      <c r="FHN581" s="14"/>
      <c r="FHO581" s="14"/>
      <c r="FHP581" s="14"/>
      <c r="FHQ581" s="14"/>
      <c r="FHR581" s="14"/>
      <c r="FHS581" s="14"/>
      <c r="FHT581" s="14"/>
      <c r="FHU581" s="14"/>
      <c r="FHV581" s="14"/>
      <c r="FHW581" s="14"/>
      <c r="FHX581" s="14"/>
      <c r="FHY581" s="14"/>
      <c r="FHZ581" s="14"/>
      <c r="FIA581" s="14"/>
      <c r="FIB581" s="14"/>
      <c r="FIC581" s="14"/>
      <c r="FID581" s="14"/>
      <c r="FIE581" s="14"/>
      <c r="FIF581" s="14"/>
      <c r="FIG581" s="14"/>
      <c r="FIH581" s="14"/>
      <c r="FII581" s="14"/>
      <c r="FIJ581" s="14"/>
      <c r="FIK581" s="14"/>
      <c r="FIL581" s="14"/>
      <c r="FIM581" s="14"/>
      <c r="FIN581" s="14"/>
      <c r="FIO581" s="14"/>
      <c r="FIP581" s="14"/>
      <c r="FIQ581" s="14"/>
      <c r="FIR581" s="14"/>
      <c r="FIS581" s="14"/>
      <c r="FIT581" s="14"/>
      <c r="FIU581" s="14"/>
      <c r="FIV581" s="14"/>
      <c r="FIW581" s="14"/>
      <c r="FIX581" s="14"/>
      <c r="FIY581" s="14"/>
      <c r="FIZ581" s="14"/>
      <c r="FJA581" s="14"/>
      <c r="FJB581" s="14"/>
      <c r="FJC581" s="14"/>
      <c r="FJD581" s="14"/>
      <c r="FJE581" s="14"/>
      <c r="FJF581" s="14"/>
      <c r="FJG581" s="14"/>
      <c r="FJH581" s="14"/>
      <c r="FJI581" s="14"/>
      <c r="FJJ581" s="14"/>
      <c r="FJK581" s="14"/>
      <c r="FJL581" s="14"/>
      <c r="FJM581" s="14"/>
      <c r="FJN581" s="14"/>
      <c r="FJO581" s="14"/>
      <c r="FJP581" s="14"/>
      <c r="FJQ581" s="14"/>
      <c r="FJR581" s="14"/>
      <c r="FJS581" s="14"/>
      <c r="FJT581" s="14"/>
      <c r="FJU581" s="14"/>
      <c r="FJV581" s="14"/>
      <c r="FJW581" s="14"/>
      <c r="FJX581" s="14"/>
      <c r="FJY581" s="14"/>
      <c r="FJZ581" s="14"/>
      <c r="FKA581" s="14"/>
      <c r="FKB581" s="14"/>
      <c r="FKC581" s="14"/>
      <c r="FKD581" s="14"/>
      <c r="FKE581" s="14"/>
      <c r="FKF581" s="14"/>
      <c r="FKG581" s="14"/>
      <c r="FKH581" s="14"/>
      <c r="FKI581" s="14"/>
      <c r="FKJ581" s="14"/>
      <c r="FKK581" s="14"/>
      <c r="FKL581" s="14"/>
      <c r="FKM581" s="14"/>
      <c r="FKN581" s="14"/>
      <c r="FKO581" s="14"/>
      <c r="FKP581" s="14"/>
      <c r="FKQ581" s="14"/>
      <c r="FKR581" s="14"/>
      <c r="FKS581" s="14"/>
      <c r="FKT581" s="14"/>
      <c r="FKU581" s="14"/>
      <c r="FKV581" s="14"/>
      <c r="FKW581" s="14"/>
      <c r="FKX581" s="14"/>
      <c r="FKY581" s="14"/>
      <c r="FKZ581" s="14"/>
      <c r="FLA581" s="14"/>
      <c r="FLB581" s="14"/>
      <c r="FLC581" s="14"/>
      <c r="FLD581" s="14"/>
      <c r="FLE581" s="14"/>
      <c r="FLF581" s="14"/>
      <c r="FLG581" s="14"/>
      <c r="FLH581" s="14"/>
      <c r="FLI581" s="14"/>
      <c r="FLJ581" s="14"/>
      <c r="FLK581" s="14"/>
      <c r="FLL581" s="14"/>
      <c r="FLM581" s="14"/>
      <c r="FLN581" s="14"/>
      <c r="FLO581" s="14"/>
      <c r="FLP581" s="14"/>
      <c r="FLQ581" s="14"/>
      <c r="FLR581" s="14"/>
      <c r="FLS581" s="14"/>
      <c r="FLT581" s="14"/>
      <c r="FLU581" s="14"/>
      <c r="FLV581" s="14"/>
      <c r="FLW581" s="14"/>
      <c r="FLX581" s="14"/>
      <c r="FLY581" s="14"/>
      <c r="FLZ581" s="14"/>
      <c r="FMA581" s="14"/>
      <c r="FMB581" s="14"/>
      <c r="FMC581" s="14"/>
      <c r="FMD581" s="14"/>
      <c r="FME581" s="14"/>
      <c r="FMF581" s="14"/>
      <c r="FMG581" s="14"/>
      <c r="FMH581" s="14"/>
      <c r="FMI581" s="14"/>
      <c r="FMJ581" s="14"/>
      <c r="FMK581" s="14"/>
      <c r="FML581" s="14"/>
      <c r="FMM581" s="14"/>
      <c r="FMN581" s="14"/>
      <c r="FMO581" s="14"/>
      <c r="FMP581" s="14"/>
      <c r="FMQ581" s="14"/>
      <c r="FMR581" s="14"/>
      <c r="FMS581" s="14"/>
      <c r="FMT581" s="14"/>
      <c r="FMU581" s="14"/>
      <c r="FMV581" s="14"/>
      <c r="FMW581" s="14"/>
      <c r="FMX581" s="14"/>
      <c r="FMY581" s="14"/>
      <c r="FMZ581" s="14"/>
      <c r="FNA581" s="14"/>
      <c r="FNB581" s="14"/>
      <c r="FNC581" s="14"/>
      <c r="FND581" s="14"/>
      <c r="FNE581" s="14"/>
      <c r="FNF581" s="14"/>
      <c r="FNG581" s="14"/>
      <c r="FNH581" s="14"/>
      <c r="FNI581" s="14"/>
      <c r="FNJ581" s="14"/>
      <c r="FNK581" s="14"/>
      <c r="FNL581" s="14"/>
      <c r="FNM581" s="14"/>
      <c r="FNN581" s="14"/>
      <c r="FNO581" s="14"/>
      <c r="FNP581" s="14"/>
      <c r="FNQ581" s="14"/>
      <c r="FNR581" s="14"/>
      <c r="FNS581" s="14"/>
      <c r="FNT581" s="14"/>
      <c r="FNU581" s="14"/>
      <c r="FNV581" s="14"/>
      <c r="FNW581" s="14"/>
      <c r="FNX581" s="14"/>
      <c r="FNY581" s="14"/>
      <c r="FNZ581" s="14"/>
      <c r="FOA581" s="14"/>
      <c r="FOB581" s="14"/>
      <c r="FOC581" s="14"/>
      <c r="FOD581" s="14"/>
      <c r="FOE581" s="14"/>
      <c r="FOF581" s="14"/>
      <c r="FOG581" s="14"/>
      <c r="FOH581" s="14"/>
      <c r="FOI581" s="14"/>
      <c r="FOJ581" s="14"/>
      <c r="FOK581" s="14"/>
      <c r="FOL581" s="14"/>
      <c r="FOM581" s="14"/>
      <c r="FON581" s="14"/>
      <c r="FOO581" s="14"/>
      <c r="FOP581" s="14"/>
      <c r="FOQ581" s="14"/>
      <c r="FOR581" s="14"/>
      <c r="FOS581" s="14"/>
      <c r="FOT581" s="14"/>
      <c r="FOU581" s="14"/>
      <c r="FOV581" s="14"/>
      <c r="FOW581" s="14"/>
      <c r="FOX581" s="14"/>
      <c r="FOY581" s="14"/>
      <c r="FOZ581" s="14"/>
      <c r="FPA581" s="14"/>
      <c r="FPB581" s="14"/>
      <c r="FPC581" s="14"/>
      <c r="FPD581" s="14"/>
      <c r="FPE581" s="14"/>
      <c r="FPF581" s="14"/>
      <c r="FPG581" s="14"/>
      <c r="FPH581" s="14"/>
      <c r="FPI581" s="14"/>
      <c r="FPJ581" s="14"/>
      <c r="FPK581" s="14"/>
      <c r="FPL581" s="14"/>
      <c r="FPM581" s="14"/>
      <c r="FPN581" s="14"/>
      <c r="FPO581" s="14"/>
      <c r="FPP581" s="14"/>
      <c r="FPQ581" s="14"/>
      <c r="FPR581" s="14"/>
      <c r="FPS581" s="14"/>
      <c r="FPT581" s="14"/>
      <c r="FPU581" s="14"/>
      <c r="FPV581" s="14"/>
      <c r="FPW581" s="14"/>
      <c r="FPX581" s="14"/>
      <c r="FPY581" s="14"/>
      <c r="FPZ581" s="14"/>
      <c r="FQA581" s="14"/>
      <c r="FQB581" s="14"/>
      <c r="FQC581" s="14"/>
      <c r="FQD581" s="14"/>
      <c r="FQE581" s="14"/>
      <c r="FQF581" s="14"/>
      <c r="FQG581" s="14"/>
      <c r="FQH581" s="14"/>
      <c r="FQI581" s="14"/>
      <c r="FQJ581" s="14"/>
      <c r="FQK581" s="14"/>
      <c r="FQL581" s="14"/>
      <c r="FQM581" s="14"/>
      <c r="FQN581" s="14"/>
      <c r="FQO581" s="14"/>
      <c r="FQP581" s="14"/>
      <c r="FQQ581" s="14"/>
      <c r="FQR581" s="14"/>
      <c r="FQS581" s="14"/>
      <c r="FQT581" s="14"/>
      <c r="FQU581" s="14"/>
      <c r="FQV581" s="14"/>
      <c r="FQW581" s="14"/>
      <c r="FQX581" s="14"/>
      <c r="FQY581" s="14"/>
      <c r="FQZ581" s="14"/>
      <c r="FRA581" s="14"/>
      <c r="FRB581" s="14"/>
      <c r="FRC581" s="14"/>
      <c r="FRD581" s="14"/>
      <c r="FRE581" s="14"/>
      <c r="FRF581" s="14"/>
      <c r="FRG581" s="14"/>
      <c r="FRH581" s="14"/>
      <c r="FRI581" s="14"/>
      <c r="FRJ581" s="14"/>
      <c r="FRK581" s="14"/>
      <c r="FRL581" s="14"/>
      <c r="FRM581" s="14"/>
      <c r="FRN581" s="14"/>
      <c r="FRO581" s="14"/>
      <c r="FRP581" s="14"/>
      <c r="FRQ581" s="14"/>
      <c r="FRR581" s="14"/>
      <c r="FRS581" s="14"/>
      <c r="FRT581" s="14"/>
      <c r="FRU581" s="14"/>
      <c r="FRV581" s="14"/>
      <c r="FRW581" s="14"/>
      <c r="FRX581" s="14"/>
      <c r="FRY581" s="14"/>
      <c r="FRZ581" s="14"/>
      <c r="FSA581" s="14"/>
      <c r="FSB581" s="14"/>
      <c r="FSC581" s="14"/>
      <c r="FSD581" s="14"/>
      <c r="FSE581" s="14"/>
      <c r="FSF581" s="14"/>
      <c r="FSG581" s="14"/>
      <c r="FSH581" s="14"/>
      <c r="FSI581" s="14"/>
      <c r="FSJ581" s="14"/>
      <c r="FSK581" s="14"/>
      <c r="FSL581" s="14"/>
      <c r="FSM581" s="14"/>
      <c r="FSN581" s="14"/>
      <c r="FSO581" s="14"/>
      <c r="FSP581" s="14"/>
      <c r="FSQ581" s="14"/>
      <c r="FSR581" s="14"/>
      <c r="FSS581" s="14"/>
      <c r="FST581" s="14"/>
      <c r="FSU581" s="14"/>
      <c r="FSV581" s="14"/>
      <c r="FSW581" s="14"/>
      <c r="FSX581" s="14"/>
      <c r="FSY581" s="14"/>
      <c r="FSZ581" s="14"/>
      <c r="FTA581" s="14"/>
      <c r="FTB581" s="14"/>
      <c r="FTC581" s="14"/>
      <c r="FTD581" s="14"/>
      <c r="FTE581" s="14"/>
      <c r="FTF581" s="14"/>
      <c r="FTG581" s="14"/>
      <c r="FTH581" s="14"/>
      <c r="FTI581" s="14"/>
      <c r="FTJ581" s="14"/>
      <c r="FTK581" s="14"/>
      <c r="FTL581" s="14"/>
      <c r="FTM581" s="14"/>
      <c r="FTN581" s="14"/>
      <c r="FTO581" s="14"/>
      <c r="FTP581" s="14"/>
      <c r="FTQ581" s="14"/>
      <c r="FTR581" s="14"/>
      <c r="FTS581" s="14"/>
      <c r="FTT581" s="14"/>
      <c r="FTU581" s="14"/>
      <c r="FTV581" s="14"/>
      <c r="FTW581" s="14"/>
      <c r="FTX581" s="14"/>
      <c r="FTY581" s="14"/>
      <c r="FTZ581" s="14"/>
      <c r="FUA581" s="14"/>
      <c r="FUB581" s="14"/>
      <c r="FUC581" s="14"/>
      <c r="FUD581" s="14"/>
      <c r="FUE581" s="14"/>
      <c r="FUF581" s="14"/>
      <c r="FUG581" s="14"/>
      <c r="FUH581" s="14"/>
      <c r="FUI581" s="14"/>
      <c r="FUJ581" s="14"/>
      <c r="FUK581" s="14"/>
      <c r="FUL581" s="14"/>
      <c r="FUM581" s="14"/>
      <c r="FUN581" s="14"/>
      <c r="FUO581" s="14"/>
      <c r="FUP581" s="14"/>
      <c r="FUQ581" s="14"/>
      <c r="FUR581" s="14"/>
      <c r="FUS581" s="14"/>
      <c r="FUT581" s="14"/>
      <c r="FUU581" s="14"/>
      <c r="FUV581" s="14"/>
      <c r="FUW581" s="14"/>
      <c r="FUX581" s="14"/>
      <c r="FUY581" s="14"/>
      <c r="FUZ581" s="14"/>
      <c r="FVA581" s="14"/>
      <c r="FVB581" s="14"/>
      <c r="FVC581" s="14"/>
      <c r="FVD581" s="14"/>
      <c r="FVE581" s="14"/>
      <c r="FVF581" s="14"/>
      <c r="FVG581" s="14"/>
      <c r="FVH581" s="14"/>
      <c r="FVI581" s="14"/>
      <c r="FVJ581" s="14"/>
      <c r="FVK581" s="14"/>
      <c r="FVL581" s="14"/>
      <c r="FVM581" s="14"/>
      <c r="FVN581" s="14"/>
      <c r="FVO581" s="14"/>
      <c r="FVP581" s="14"/>
      <c r="FVQ581" s="14"/>
      <c r="FVR581" s="14"/>
      <c r="FVS581" s="14"/>
      <c r="FVT581" s="14"/>
      <c r="FVU581" s="14"/>
      <c r="FVV581" s="14"/>
      <c r="FVW581" s="14"/>
      <c r="FVX581" s="14"/>
      <c r="FVY581" s="14"/>
      <c r="FVZ581" s="14"/>
      <c r="FWA581" s="14"/>
      <c r="FWB581" s="14"/>
      <c r="FWC581" s="14"/>
      <c r="FWD581" s="14"/>
      <c r="FWE581" s="14"/>
      <c r="FWF581" s="14"/>
      <c r="FWG581" s="14"/>
      <c r="FWH581" s="14"/>
      <c r="FWI581" s="14"/>
      <c r="FWJ581" s="14"/>
      <c r="FWK581" s="14"/>
      <c r="FWL581" s="14"/>
      <c r="FWM581" s="14"/>
      <c r="FWN581" s="14"/>
      <c r="FWO581" s="14"/>
      <c r="FWP581" s="14"/>
      <c r="FWQ581" s="14"/>
      <c r="FWR581" s="14"/>
      <c r="FWS581" s="14"/>
      <c r="FWT581" s="14"/>
      <c r="FWU581" s="14"/>
      <c r="FWV581" s="14"/>
      <c r="FWW581" s="14"/>
      <c r="FWX581" s="14"/>
      <c r="FWY581" s="14"/>
      <c r="FWZ581" s="14"/>
      <c r="FXA581" s="14"/>
      <c r="FXB581" s="14"/>
      <c r="FXC581" s="14"/>
      <c r="FXD581" s="14"/>
      <c r="FXE581" s="14"/>
      <c r="FXF581" s="14"/>
      <c r="FXG581" s="14"/>
      <c r="FXH581" s="14"/>
      <c r="FXI581" s="14"/>
      <c r="FXJ581" s="14"/>
      <c r="FXK581" s="14"/>
      <c r="FXL581" s="14"/>
      <c r="FXM581" s="14"/>
      <c r="FXN581" s="14"/>
      <c r="FXO581" s="14"/>
      <c r="FXP581" s="14"/>
      <c r="FXQ581" s="14"/>
      <c r="FXR581" s="14"/>
      <c r="FXS581" s="14"/>
      <c r="FXT581" s="14"/>
      <c r="FXU581" s="14"/>
      <c r="FXV581" s="14"/>
      <c r="FXW581" s="14"/>
      <c r="FXX581" s="14"/>
      <c r="FXY581" s="14"/>
      <c r="FXZ581" s="14"/>
      <c r="FYA581" s="14"/>
      <c r="FYB581" s="14"/>
      <c r="FYC581" s="14"/>
      <c r="FYD581" s="14"/>
      <c r="FYE581" s="14"/>
      <c r="FYF581" s="14"/>
      <c r="FYG581" s="14"/>
      <c r="FYH581" s="14"/>
      <c r="FYI581" s="14"/>
      <c r="FYJ581" s="14"/>
      <c r="FYK581" s="14"/>
      <c r="FYL581" s="14"/>
      <c r="FYM581" s="14"/>
      <c r="FYN581" s="14"/>
      <c r="FYO581" s="14"/>
      <c r="FYP581" s="14"/>
      <c r="FYQ581" s="14"/>
      <c r="FYR581" s="14"/>
      <c r="FYS581" s="14"/>
      <c r="FYT581" s="14"/>
      <c r="FYU581" s="14"/>
      <c r="FYV581" s="14"/>
      <c r="FYW581" s="14"/>
      <c r="FYX581" s="14"/>
      <c r="FYY581" s="14"/>
      <c r="FYZ581" s="14"/>
      <c r="FZA581" s="14"/>
      <c r="FZB581" s="14"/>
      <c r="FZC581" s="14"/>
      <c r="FZD581" s="14"/>
      <c r="FZE581" s="14"/>
      <c r="FZF581" s="14"/>
      <c r="FZG581" s="14"/>
      <c r="FZH581" s="14"/>
      <c r="FZI581" s="14"/>
      <c r="FZJ581" s="14"/>
      <c r="FZK581" s="14"/>
      <c r="FZL581" s="14"/>
      <c r="FZM581" s="14"/>
      <c r="FZN581" s="14"/>
      <c r="FZO581" s="14"/>
      <c r="FZP581" s="14"/>
      <c r="FZQ581" s="14"/>
      <c r="FZR581" s="14"/>
      <c r="FZS581" s="14"/>
      <c r="FZT581" s="14"/>
      <c r="FZU581" s="14"/>
      <c r="FZV581" s="14"/>
      <c r="FZW581" s="14"/>
      <c r="FZX581" s="14"/>
      <c r="FZY581" s="14"/>
      <c r="FZZ581" s="14"/>
      <c r="GAA581" s="14"/>
      <c r="GAB581" s="14"/>
      <c r="GAC581" s="14"/>
      <c r="GAD581" s="14"/>
      <c r="GAE581" s="14"/>
      <c r="GAF581" s="14"/>
      <c r="GAG581" s="14"/>
      <c r="GAH581" s="14"/>
      <c r="GAI581" s="14"/>
      <c r="GAJ581" s="14"/>
      <c r="GAK581" s="14"/>
      <c r="GAL581" s="14"/>
      <c r="GAM581" s="14"/>
      <c r="GAN581" s="14"/>
      <c r="GAO581" s="14"/>
      <c r="GAP581" s="14"/>
      <c r="GAQ581" s="14"/>
      <c r="GAR581" s="14"/>
      <c r="GAS581" s="14"/>
      <c r="GAT581" s="14"/>
      <c r="GAU581" s="14"/>
      <c r="GAV581" s="14"/>
      <c r="GAW581" s="14"/>
      <c r="GAX581" s="14"/>
      <c r="GAY581" s="14"/>
      <c r="GAZ581" s="14"/>
      <c r="GBA581" s="14"/>
      <c r="GBB581" s="14"/>
      <c r="GBC581" s="14"/>
      <c r="GBD581" s="14"/>
      <c r="GBE581" s="14"/>
      <c r="GBF581" s="14"/>
      <c r="GBG581" s="14"/>
      <c r="GBH581" s="14"/>
      <c r="GBI581" s="14"/>
      <c r="GBJ581" s="14"/>
      <c r="GBK581" s="14"/>
      <c r="GBL581" s="14"/>
      <c r="GBM581" s="14"/>
      <c r="GBN581" s="14"/>
      <c r="GBO581" s="14"/>
      <c r="GBP581" s="14"/>
      <c r="GBQ581" s="14"/>
      <c r="GBR581" s="14"/>
      <c r="GBS581" s="14"/>
      <c r="GBT581" s="14"/>
      <c r="GBU581" s="14"/>
      <c r="GBV581" s="14"/>
      <c r="GBW581" s="14"/>
      <c r="GBX581" s="14"/>
      <c r="GBY581" s="14"/>
      <c r="GBZ581" s="14"/>
      <c r="GCA581" s="14"/>
      <c r="GCB581" s="14"/>
      <c r="GCC581" s="14"/>
      <c r="GCD581" s="14"/>
      <c r="GCE581" s="14"/>
      <c r="GCF581" s="14"/>
      <c r="GCG581" s="14"/>
      <c r="GCH581" s="14"/>
      <c r="GCI581" s="14"/>
      <c r="GCJ581" s="14"/>
      <c r="GCK581" s="14"/>
      <c r="GCL581" s="14"/>
      <c r="GCM581" s="14"/>
      <c r="GCN581" s="14"/>
      <c r="GCO581" s="14"/>
      <c r="GCP581" s="14"/>
      <c r="GCQ581" s="14"/>
      <c r="GCR581" s="14"/>
      <c r="GCS581" s="14"/>
      <c r="GCT581" s="14"/>
      <c r="GCU581" s="14"/>
      <c r="GCV581" s="14"/>
      <c r="GCW581" s="14"/>
      <c r="GCX581" s="14"/>
      <c r="GCY581" s="14"/>
      <c r="GCZ581" s="14"/>
      <c r="GDA581" s="14"/>
      <c r="GDB581" s="14"/>
      <c r="GDC581" s="14"/>
      <c r="GDD581" s="14"/>
      <c r="GDE581" s="14"/>
      <c r="GDF581" s="14"/>
      <c r="GDG581" s="14"/>
      <c r="GDH581" s="14"/>
      <c r="GDI581" s="14"/>
      <c r="GDJ581" s="14"/>
      <c r="GDK581" s="14"/>
      <c r="GDL581" s="14"/>
      <c r="GDM581" s="14"/>
      <c r="GDN581" s="14"/>
      <c r="GDO581" s="14"/>
      <c r="GDP581" s="14"/>
      <c r="GDQ581" s="14"/>
      <c r="GDR581" s="14"/>
      <c r="GDS581" s="14"/>
      <c r="GDT581" s="14"/>
      <c r="GDU581" s="14"/>
      <c r="GDV581" s="14"/>
      <c r="GDW581" s="14"/>
      <c r="GDX581" s="14"/>
      <c r="GDY581" s="14"/>
      <c r="GDZ581" s="14"/>
      <c r="GEA581" s="14"/>
      <c r="GEB581" s="14"/>
      <c r="GEC581" s="14"/>
      <c r="GED581" s="14"/>
      <c r="GEE581" s="14"/>
      <c r="GEF581" s="14"/>
      <c r="GEG581" s="14"/>
      <c r="GEH581" s="14"/>
      <c r="GEI581" s="14"/>
      <c r="GEJ581" s="14"/>
      <c r="GEK581" s="14"/>
      <c r="GEL581" s="14"/>
      <c r="GEM581" s="14"/>
      <c r="GEN581" s="14"/>
      <c r="GEO581" s="14"/>
      <c r="GEP581" s="14"/>
      <c r="GEQ581" s="14"/>
      <c r="GER581" s="14"/>
      <c r="GES581" s="14"/>
      <c r="GET581" s="14"/>
      <c r="GEU581" s="14"/>
      <c r="GEV581" s="14"/>
      <c r="GEW581" s="14"/>
      <c r="GEX581" s="14"/>
      <c r="GEY581" s="14"/>
      <c r="GEZ581" s="14"/>
      <c r="GFA581" s="14"/>
      <c r="GFB581" s="14"/>
      <c r="GFC581" s="14"/>
      <c r="GFD581" s="14"/>
      <c r="GFE581" s="14"/>
      <c r="GFF581" s="14"/>
      <c r="GFG581" s="14"/>
      <c r="GFH581" s="14"/>
      <c r="GFI581" s="14"/>
      <c r="GFJ581" s="14"/>
      <c r="GFK581" s="14"/>
      <c r="GFL581" s="14"/>
      <c r="GFM581" s="14"/>
      <c r="GFN581" s="14"/>
      <c r="GFO581" s="14"/>
      <c r="GFP581" s="14"/>
      <c r="GFQ581" s="14"/>
      <c r="GFR581" s="14"/>
      <c r="GFS581" s="14"/>
      <c r="GFT581" s="14"/>
      <c r="GFU581" s="14"/>
      <c r="GFV581" s="14"/>
      <c r="GFW581" s="14"/>
      <c r="GFX581" s="14"/>
      <c r="GFY581" s="14"/>
      <c r="GFZ581" s="14"/>
      <c r="GGA581" s="14"/>
      <c r="GGB581" s="14"/>
      <c r="GGC581" s="14"/>
      <c r="GGD581" s="14"/>
      <c r="GGE581" s="14"/>
      <c r="GGF581" s="14"/>
      <c r="GGG581" s="14"/>
      <c r="GGH581" s="14"/>
      <c r="GGI581" s="14"/>
      <c r="GGJ581" s="14"/>
      <c r="GGK581" s="14"/>
      <c r="GGL581" s="14"/>
      <c r="GGM581" s="14"/>
      <c r="GGN581" s="14"/>
      <c r="GGO581" s="14"/>
      <c r="GGP581" s="14"/>
      <c r="GGQ581" s="14"/>
      <c r="GGR581" s="14"/>
      <c r="GGS581" s="14"/>
      <c r="GGT581" s="14"/>
      <c r="GGU581" s="14"/>
      <c r="GGV581" s="14"/>
      <c r="GGW581" s="14"/>
      <c r="GGX581" s="14"/>
      <c r="GGY581" s="14"/>
      <c r="GGZ581" s="14"/>
      <c r="GHA581" s="14"/>
      <c r="GHB581" s="14"/>
      <c r="GHC581" s="14"/>
      <c r="GHD581" s="14"/>
      <c r="GHE581" s="14"/>
      <c r="GHF581" s="14"/>
      <c r="GHG581" s="14"/>
      <c r="GHH581" s="14"/>
      <c r="GHI581" s="14"/>
      <c r="GHJ581" s="14"/>
      <c r="GHK581" s="14"/>
      <c r="GHL581" s="14"/>
      <c r="GHM581" s="14"/>
      <c r="GHN581" s="14"/>
      <c r="GHO581" s="14"/>
      <c r="GHP581" s="14"/>
      <c r="GHQ581" s="14"/>
      <c r="GHR581" s="14"/>
      <c r="GHS581" s="14"/>
      <c r="GHT581" s="14"/>
      <c r="GHU581" s="14"/>
      <c r="GHV581" s="14"/>
      <c r="GHW581" s="14"/>
      <c r="GHX581" s="14"/>
      <c r="GHY581" s="14"/>
      <c r="GHZ581" s="14"/>
      <c r="GIA581" s="14"/>
      <c r="GIB581" s="14"/>
      <c r="GIC581" s="14"/>
      <c r="GID581" s="14"/>
      <c r="GIE581" s="14"/>
      <c r="GIF581" s="14"/>
      <c r="GIG581" s="14"/>
      <c r="GIH581" s="14"/>
      <c r="GII581" s="14"/>
      <c r="GIJ581" s="14"/>
      <c r="GIK581" s="14"/>
      <c r="GIL581" s="14"/>
      <c r="GIM581" s="14"/>
      <c r="GIN581" s="14"/>
      <c r="GIO581" s="14"/>
      <c r="GIP581" s="14"/>
      <c r="GIQ581" s="14"/>
      <c r="GIR581" s="14"/>
      <c r="GIS581" s="14"/>
      <c r="GIT581" s="14"/>
      <c r="GIU581" s="14"/>
      <c r="GIV581" s="14"/>
      <c r="GIW581" s="14"/>
      <c r="GIX581" s="14"/>
      <c r="GIY581" s="14"/>
      <c r="GIZ581" s="14"/>
      <c r="GJA581" s="14"/>
      <c r="GJB581" s="14"/>
      <c r="GJC581" s="14"/>
      <c r="GJD581" s="14"/>
      <c r="GJE581" s="14"/>
      <c r="GJF581" s="14"/>
      <c r="GJG581" s="14"/>
      <c r="GJH581" s="14"/>
      <c r="GJI581" s="14"/>
      <c r="GJJ581" s="14"/>
      <c r="GJK581" s="14"/>
      <c r="GJL581" s="14"/>
      <c r="GJM581" s="14"/>
      <c r="GJN581" s="14"/>
      <c r="GJO581" s="14"/>
      <c r="GJP581" s="14"/>
      <c r="GJQ581" s="14"/>
      <c r="GJR581" s="14"/>
      <c r="GJS581" s="14"/>
      <c r="GJT581" s="14"/>
      <c r="GJU581" s="14"/>
      <c r="GJV581" s="14"/>
      <c r="GJW581" s="14"/>
      <c r="GJX581" s="14"/>
      <c r="GJY581" s="14"/>
      <c r="GJZ581" s="14"/>
      <c r="GKA581" s="14"/>
      <c r="GKB581" s="14"/>
      <c r="GKC581" s="14"/>
      <c r="GKD581" s="14"/>
      <c r="GKE581" s="14"/>
      <c r="GKF581" s="14"/>
      <c r="GKG581" s="14"/>
      <c r="GKH581" s="14"/>
      <c r="GKI581" s="14"/>
      <c r="GKJ581" s="14"/>
      <c r="GKK581" s="14"/>
      <c r="GKL581" s="14"/>
      <c r="GKM581" s="14"/>
      <c r="GKN581" s="14"/>
      <c r="GKO581" s="14"/>
      <c r="GKP581" s="14"/>
      <c r="GKQ581" s="14"/>
      <c r="GKR581" s="14"/>
      <c r="GKS581" s="14"/>
      <c r="GKT581" s="14"/>
      <c r="GKU581" s="14"/>
      <c r="GKV581" s="14"/>
      <c r="GKW581" s="14"/>
      <c r="GKX581" s="14"/>
      <c r="GKY581" s="14"/>
      <c r="GKZ581" s="14"/>
      <c r="GLA581" s="14"/>
      <c r="GLB581" s="14"/>
      <c r="GLC581" s="14"/>
      <c r="GLD581" s="14"/>
      <c r="GLE581" s="14"/>
      <c r="GLF581" s="14"/>
      <c r="GLG581" s="14"/>
      <c r="GLH581" s="14"/>
      <c r="GLI581" s="14"/>
      <c r="GLJ581" s="14"/>
      <c r="GLK581" s="14"/>
      <c r="GLL581" s="14"/>
      <c r="GLM581" s="14"/>
      <c r="GLN581" s="14"/>
      <c r="GLO581" s="14"/>
      <c r="GLP581" s="14"/>
      <c r="GLQ581" s="14"/>
      <c r="GLR581" s="14"/>
      <c r="GLS581" s="14"/>
      <c r="GLT581" s="14"/>
      <c r="GLU581" s="14"/>
      <c r="GLV581" s="14"/>
      <c r="GLW581" s="14"/>
      <c r="GLX581" s="14"/>
      <c r="GLY581" s="14"/>
      <c r="GLZ581" s="14"/>
      <c r="GMA581" s="14"/>
      <c r="GMB581" s="14"/>
      <c r="GMC581" s="14"/>
      <c r="GMD581" s="14"/>
      <c r="GME581" s="14"/>
      <c r="GMF581" s="14"/>
      <c r="GMG581" s="14"/>
      <c r="GMH581" s="14"/>
      <c r="GMI581" s="14"/>
      <c r="GMJ581" s="14"/>
      <c r="GMK581" s="14"/>
      <c r="GML581" s="14"/>
      <c r="GMM581" s="14"/>
      <c r="GMN581" s="14"/>
      <c r="GMO581" s="14"/>
      <c r="GMP581" s="14"/>
      <c r="GMQ581" s="14"/>
      <c r="GMR581" s="14"/>
      <c r="GMS581" s="14"/>
      <c r="GMT581" s="14"/>
      <c r="GMU581" s="14"/>
      <c r="GMV581" s="14"/>
      <c r="GMW581" s="14"/>
      <c r="GMX581" s="14"/>
      <c r="GMY581" s="14"/>
      <c r="GMZ581" s="14"/>
      <c r="GNA581" s="14"/>
      <c r="GNB581" s="14"/>
      <c r="GNC581" s="14"/>
      <c r="GND581" s="14"/>
      <c r="GNE581" s="14"/>
      <c r="GNF581" s="14"/>
      <c r="GNG581" s="14"/>
      <c r="GNH581" s="14"/>
      <c r="GNI581" s="14"/>
      <c r="GNJ581" s="14"/>
      <c r="GNK581" s="14"/>
      <c r="GNL581" s="14"/>
      <c r="GNM581" s="14"/>
      <c r="GNN581" s="14"/>
      <c r="GNO581" s="14"/>
      <c r="GNP581" s="14"/>
      <c r="GNQ581" s="14"/>
      <c r="GNR581" s="14"/>
      <c r="GNS581" s="14"/>
      <c r="GNT581" s="14"/>
      <c r="GNU581" s="14"/>
      <c r="GNV581" s="14"/>
      <c r="GNW581" s="14"/>
      <c r="GNX581" s="14"/>
      <c r="GNY581" s="14"/>
      <c r="GNZ581" s="14"/>
      <c r="GOA581" s="14"/>
      <c r="GOB581" s="14"/>
      <c r="GOC581" s="14"/>
      <c r="GOD581" s="14"/>
      <c r="GOE581" s="14"/>
      <c r="GOF581" s="14"/>
      <c r="GOG581" s="14"/>
      <c r="GOH581" s="14"/>
      <c r="GOI581" s="14"/>
      <c r="GOJ581" s="14"/>
      <c r="GOK581" s="14"/>
      <c r="GOL581" s="14"/>
      <c r="GOM581" s="14"/>
      <c r="GON581" s="14"/>
      <c r="GOO581" s="14"/>
      <c r="GOP581" s="14"/>
      <c r="GOQ581" s="14"/>
      <c r="GOR581" s="14"/>
      <c r="GOS581" s="14"/>
      <c r="GOT581" s="14"/>
      <c r="GOU581" s="14"/>
      <c r="GOV581" s="14"/>
      <c r="GOW581" s="14"/>
      <c r="GOX581" s="14"/>
      <c r="GOY581" s="14"/>
      <c r="GOZ581" s="14"/>
      <c r="GPA581" s="14"/>
      <c r="GPB581" s="14"/>
      <c r="GPC581" s="14"/>
      <c r="GPD581" s="14"/>
      <c r="GPE581" s="14"/>
      <c r="GPF581" s="14"/>
      <c r="GPG581" s="14"/>
      <c r="GPH581" s="14"/>
      <c r="GPI581" s="14"/>
      <c r="GPJ581" s="14"/>
      <c r="GPK581" s="14"/>
      <c r="GPL581" s="14"/>
      <c r="GPM581" s="14"/>
      <c r="GPN581" s="14"/>
      <c r="GPO581" s="14"/>
      <c r="GPP581" s="14"/>
      <c r="GPQ581" s="14"/>
      <c r="GPR581" s="14"/>
      <c r="GPS581" s="14"/>
      <c r="GPT581" s="14"/>
      <c r="GPU581" s="14"/>
      <c r="GPV581" s="14"/>
      <c r="GPW581" s="14"/>
      <c r="GPX581" s="14"/>
      <c r="GPY581" s="14"/>
      <c r="GPZ581" s="14"/>
      <c r="GQA581" s="14"/>
      <c r="GQB581" s="14"/>
      <c r="GQC581" s="14"/>
      <c r="GQD581" s="14"/>
      <c r="GQE581" s="14"/>
      <c r="GQF581" s="14"/>
      <c r="GQG581" s="14"/>
      <c r="GQH581" s="14"/>
      <c r="GQI581" s="14"/>
      <c r="GQJ581" s="14"/>
      <c r="GQK581" s="14"/>
      <c r="GQL581" s="14"/>
      <c r="GQM581" s="14"/>
      <c r="GQN581" s="14"/>
      <c r="GQO581" s="14"/>
      <c r="GQP581" s="14"/>
      <c r="GQQ581" s="14"/>
      <c r="GQR581" s="14"/>
      <c r="GQS581" s="14"/>
      <c r="GQT581" s="14"/>
      <c r="GQU581" s="14"/>
      <c r="GQV581" s="14"/>
      <c r="GQW581" s="14"/>
      <c r="GQX581" s="14"/>
      <c r="GQY581" s="14"/>
      <c r="GQZ581" s="14"/>
      <c r="GRA581" s="14"/>
      <c r="GRB581" s="14"/>
      <c r="GRC581" s="14"/>
      <c r="GRD581" s="14"/>
      <c r="GRE581" s="14"/>
      <c r="GRF581" s="14"/>
      <c r="GRG581" s="14"/>
      <c r="GRH581" s="14"/>
      <c r="GRI581" s="14"/>
      <c r="GRJ581" s="14"/>
      <c r="GRK581" s="14"/>
      <c r="GRL581" s="14"/>
      <c r="GRM581" s="14"/>
      <c r="GRN581" s="14"/>
      <c r="GRO581" s="14"/>
      <c r="GRP581" s="14"/>
      <c r="GRQ581" s="14"/>
      <c r="GRR581" s="14"/>
      <c r="GRS581" s="14"/>
      <c r="GRT581" s="14"/>
      <c r="GRU581" s="14"/>
      <c r="GRV581" s="14"/>
      <c r="GRW581" s="14"/>
      <c r="GRX581" s="14"/>
      <c r="GRY581" s="14"/>
      <c r="GRZ581" s="14"/>
      <c r="GSA581" s="14"/>
      <c r="GSB581" s="14"/>
      <c r="GSC581" s="14"/>
      <c r="GSD581" s="14"/>
      <c r="GSE581" s="14"/>
      <c r="GSF581" s="14"/>
      <c r="GSG581" s="14"/>
      <c r="GSH581" s="14"/>
      <c r="GSI581" s="14"/>
      <c r="GSJ581" s="14"/>
      <c r="GSK581" s="14"/>
      <c r="GSL581" s="14"/>
      <c r="GSM581" s="14"/>
      <c r="GSN581" s="14"/>
      <c r="GSO581" s="14"/>
      <c r="GSP581" s="14"/>
      <c r="GSQ581" s="14"/>
      <c r="GSR581" s="14"/>
      <c r="GSS581" s="14"/>
      <c r="GST581" s="14"/>
      <c r="GSU581" s="14"/>
      <c r="GSV581" s="14"/>
      <c r="GSW581" s="14"/>
      <c r="GSX581" s="14"/>
      <c r="GSY581" s="14"/>
      <c r="GSZ581" s="14"/>
      <c r="GTA581" s="14"/>
      <c r="GTB581" s="14"/>
      <c r="GTC581" s="14"/>
      <c r="GTD581" s="14"/>
      <c r="GTE581" s="14"/>
      <c r="GTF581" s="14"/>
      <c r="GTG581" s="14"/>
      <c r="GTH581" s="14"/>
      <c r="GTI581" s="14"/>
      <c r="GTJ581" s="14"/>
      <c r="GTK581" s="14"/>
      <c r="GTL581" s="14"/>
      <c r="GTM581" s="14"/>
      <c r="GTN581" s="14"/>
      <c r="GTO581" s="14"/>
      <c r="GTP581" s="14"/>
      <c r="GTQ581" s="14"/>
      <c r="GTR581" s="14"/>
      <c r="GTS581" s="14"/>
      <c r="GTT581" s="14"/>
      <c r="GTU581" s="14"/>
      <c r="GTV581" s="14"/>
      <c r="GTW581" s="14"/>
      <c r="GTX581" s="14"/>
      <c r="GTY581" s="14"/>
      <c r="GTZ581" s="14"/>
      <c r="GUA581" s="14"/>
      <c r="GUB581" s="14"/>
      <c r="GUC581" s="14"/>
      <c r="GUD581" s="14"/>
      <c r="GUE581" s="14"/>
      <c r="GUF581" s="14"/>
      <c r="GUG581" s="14"/>
      <c r="GUH581" s="14"/>
      <c r="GUI581" s="14"/>
      <c r="GUJ581" s="14"/>
      <c r="GUK581" s="14"/>
      <c r="GUL581" s="14"/>
      <c r="GUM581" s="14"/>
      <c r="GUN581" s="14"/>
      <c r="GUO581" s="14"/>
      <c r="GUP581" s="14"/>
      <c r="GUQ581" s="14"/>
      <c r="GUR581" s="14"/>
      <c r="GUS581" s="14"/>
      <c r="GUT581" s="14"/>
      <c r="GUU581" s="14"/>
      <c r="GUV581" s="14"/>
      <c r="GUW581" s="14"/>
      <c r="GUX581" s="14"/>
      <c r="GUY581" s="14"/>
      <c r="GUZ581" s="14"/>
      <c r="GVA581" s="14"/>
      <c r="GVB581" s="14"/>
      <c r="GVC581" s="14"/>
      <c r="GVD581" s="14"/>
      <c r="GVE581" s="14"/>
      <c r="GVF581" s="14"/>
      <c r="GVG581" s="14"/>
      <c r="GVH581" s="14"/>
      <c r="GVI581" s="14"/>
      <c r="GVJ581" s="14"/>
      <c r="GVK581" s="14"/>
      <c r="GVL581" s="14"/>
      <c r="GVM581" s="14"/>
      <c r="GVN581" s="14"/>
      <c r="GVO581" s="14"/>
      <c r="GVP581" s="14"/>
      <c r="GVQ581" s="14"/>
      <c r="GVR581" s="14"/>
      <c r="GVS581" s="14"/>
      <c r="GVT581" s="14"/>
      <c r="GVU581" s="14"/>
      <c r="GVV581" s="14"/>
      <c r="GVW581" s="14"/>
      <c r="GVX581" s="14"/>
      <c r="GVY581" s="14"/>
      <c r="GVZ581" s="14"/>
      <c r="GWA581" s="14"/>
      <c r="GWB581" s="14"/>
      <c r="GWC581" s="14"/>
      <c r="GWD581" s="14"/>
      <c r="GWE581" s="14"/>
      <c r="GWF581" s="14"/>
      <c r="GWG581" s="14"/>
      <c r="GWH581" s="14"/>
      <c r="GWI581" s="14"/>
      <c r="GWJ581" s="14"/>
      <c r="GWK581" s="14"/>
      <c r="GWL581" s="14"/>
      <c r="GWM581" s="14"/>
      <c r="GWN581" s="14"/>
      <c r="GWO581" s="14"/>
      <c r="GWP581" s="14"/>
      <c r="GWQ581" s="14"/>
      <c r="GWR581" s="14"/>
      <c r="GWS581" s="14"/>
      <c r="GWT581" s="14"/>
      <c r="GWU581" s="14"/>
      <c r="GWV581" s="14"/>
      <c r="GWW581" s="14"/>
      <c r="GWX581" s="14"/>
      <c r="GWY581" s="14"/>
      <c r="GWZ581" s="14"/>
      <c r="GXA581" s="14"/>
      <c r="GXB581" s="14"/>
      <c r="GXC581" s="14"/>
      <c r="GXD581" s="14"/>
      <c r="GXE581" s="14"/>
      <c r="GXF581" s="14"/>
      <c r="GXG581" s="14"/>
      <c r="GXH581" s="14"/>
      <c r="GXI581" s="14"/>
      <c r="GXJ581" s="14"/>
      <c r="GXK581" s="14"/>
      <c r="GXL581" s="14"/>
      <c r="GXM581" s="14"/>
      <c r="GXN581" s="14"/>
      <c r="GXO581" s="14"/>
      <c r="GXP581" s="14"/>
      <c r="GXQ581" s="14"/>
      <c r="GXR581" s="14"/>
      <c r="GXS581" s="14"/>
      <c r="GXT581" s="14"/>
      <c r="GXU581" s="14"/>
      <c r="GXV581" s="14"/>
      <c r="GXW581" s="14"/>
      <c r="GXX581" s="14"/>
      <c r="GXY581" s="14"/>
      <c r="GXZ581" s="14"/>
      <c r="GYA581" s="14"/>
      <c r="GYB581" s="14"/>
      <c r="GYC581" s="14"/>
      <c r="GYD581" s="14"/>
      <c r="GYE581" s="14"/>
      <c r="GYF581" s="14"/>
      <c r="GYG581" s="14"/>
      <c r="GYH581" s="14"/>
      <c r="GYI581" s="14"/>
      <c r="GYJ581" s="14"/>
      <c r="GYK581" s="14"/>
      <c r="GYL581" s="14"/>
      <c r="GYM581" s="14"/>
      <c r="GYN581" s="14"/>
      <c r="GYO581" s="14"/>
      <c r="GYP581" s="14"/>
      <c r="GYQ581" s="14"/>
      <c r="GYR581" s="14"/>
      <c r="GYS581" s="14"/>
      <c r="GYT581" s="14"/>
      <c r="GYU581" s="14"/>
      <c r="GYV581" s="14"/>
      <c r="GYW581" s="14"/>
      <c r="GYX581" s="14"/>
      <c r="GYY581" s="14"/>
      <c r="GYZ581" s="14"/>
      <c r="GZA581" s="14"/>
      <c r="GZB581" s="14"/>
      <c r="GZC581" s="14"/>
      <c r="GZD581" s="14"/>
      <c r="GZE581" s="14"/>
      <c r="GZF581" s="14"/>
      <c r="GZG581" s="14"/>
      <c r="GZH581" s="14"/>
      <c r="GZI581" s="14"/>
      <c r="GZJ581" s="14"/>
      <c r="GZK581" s="14"/>
      <c r="GZL581" s="14"/>
      <c r="GZM581" s="14"/>
      <c r="GZN581" s="14"/>
      <c r="GZO581" s="14"/>
      <c r="GZP581" s="14"/>
      <c r="GZQ581" s="14"/>
      <c r="GZR581" s="14"/>
      <c r="GZS581" s="14"/>
      <c r="GZT581" s="14"/>
      <c r="GZU581" s="14"/>
      <c r="GZV581" s="14"/>
      <c r="GZW581" s="14"/>
      <c r="GZX581" s="14"/>
      <c r="GZY581" s="14"/>
      <c r="GZZ581" s="14"/>
      <c r="HAA581" s="14"/>
      <c r="HAB581" s="14"/>
      <c r="HAC581" s="14"/>
      <c r="HAD581" s="14"/>
      <c r="HAE581" s="14"/>
      <c r="HAF581" s="14"/>
      <c r="HAG581" s="14"/>
      <c r="HAH581" s="14"/>
      <c r="HAI581" s="14"/>
      <c r="HAJ581" s="14"/>
      <c r="HAK581" s="14"/>
      <c r="HAL581" s="14"/>
      <c r="HAM581" s="14"/>
      <c r="HAN581" s="14"/>
      <c r="HAO581" s="14"/>
      <c r="HAP581" s="14"/>
      <c r="HAQ581" s="14"/>
      <c r="HAR581" s="14"/>
      <c r="HAS581" s="14"/>
      <c r="HAT581" s="14"/>
      <c r="HAU581" s="14"/>
      <c r="HAV581" s="14"/>
      <c r="HAW581" s="14"/>
      <c r="HAX581" s="14"/>
      <c r="HAY581" s="14"/>
      <c r="HAZ581" s="14"/>
      <c r="HBA581" s="14"/>
      <c r="HBB581" s="14"/>
      <c r="HBC581" s="14"/>
      <c r="HBD581" s="14"/>
      <c r="HBE581" s="14"/>
      <c r="HBF581" s="14"/>
      <c r="HBG581" s="14"/>
      <c r="HBH581" s="14"/>
      <c r="HBI581" s="14"/>
      <c r="HBJ581" s="14"/>
      <c r="HBK581" s="14"/>
      <c r="HBL581" s="14"/>
      <c r="HBM581" s="14"/>
      <c r="HBN581" s="14"/>
      <c r="HBO581" s="14"/>
      <c r="HBP581" s="14"/>
      <c r="HBQ581" s="14"/>
      <c r="HBR581" s="14"/>
      <c r="HBS581" s="14"/>
      <c r="HBT581" s="14"/>
      <c r="HBU581" s="14"/>
      <c r="HBV581" s="14"/>
      <c r="HBW581" s="14"/>
      <c r="HBX581" s="14"/>
      <c r="HBY581" s="14"/>
      <c r="HBZ581" s="14"/>
      <c r="HCA581" s="14"/>
      <c r="HCB581" s="14"/>
      <c r="HCC581" s="14"/>
      <c r="HCD581" s="14"/>
      <c r="HCE581" s="14"/>
      <c r="HCF581" s="14"/>
      <c r="HCG581" s="14"/>
      <c r="HCH581" s="14"/>
      <c r="HCI581" s="14"/>
      <c r="HCJ581" s="14"/>
      <c r="HCK581" s="14"/>
      <c r="HCL581" s="14"/>
      <c r="HCM581" s="14"/>
      <c r="HCN581" s="14"/>
      <c r="HCO581" s="14"/>
      <c r="HCP581" s="14"/>
      <c r="HCQ581" s="14"/>
      <c r="HCR581" s="14"/>
      <c r="HCS581" s="14"/>
      <c r="HCT581" s="14"/>
      <c r="HCU581" s="14"/>
      <c r="HCV581" s="14"/>
      <c r="HCW581" s="14"/>
      <c r="HCX581" s="14"/>
      <c r="HCY581" s="14"/>
      <c r="HCZ581" s="14"/>
      <c r="HDA581" s="14"/>
      <c r="HDB581" s="14"/>
      <c r="HDC581" s="14"/>
      <c r="HDD581" s="14"/>
      <c r="HDE581" s="14"/>
      <c r="HDF581" s="14"/>
      <c r="HDG581" s="14"/>
      <c r="HDH581" s="14"/>
      <c r="HDI581" s="14"/>
      <c r="HDJ581" s="14"/>
      <c r="HDK581" s="14"/>
      <c r="HDL581" s="14"/>
      <c r="HDM581" s="14"/>
      <c r="HDN581" s="14"/>
      <c r="HDO581" s="14"/>
      <c r="HDP581" s="14"/>
      <c r="HDQ581" s="14"/>
      <c r="HDR581" s="14"/>
      <c r="HDS581" s="14"/>
      <c r="HDT581" s="14"/>
      <c r="HDU581" s="14"/>
      <c r="HDV581" s="14"/>
      <c r="HDW581" s="14"/>
      <c r="HDX581" s="14"/>
      <c r="HDY581" s="14"/>
      <c r="HDZ581" s="14"/>
      <c r="HEA581" s="14"/>
      <c r="HEB581" s="14"/>
      <c r="HEC581" s="14"/>
      <c r="HED581" s="14"/>
      <c r="HEE581" s="14"/>
      <c r="HEF581" s="14"/>
      <c r="HEG581" s="14"/>
      <c r="HEH581" s="14"/>
      <c r="HEI581" s="14"/>
      <c r="HEJ581" s="14"/>
      <c r="HEK581" s="14"/>
      <c r="HEL581" s="14"/>
      <c r="HEM581" s="14"/>
      <c r="HEN581" s="14"/>
      <c r="HEO581" s="14"/>
      <c r="HEP581" s="14"/>
      <c r="HEQ581" s="14"/>
      <c r="HER581" s="14"/>
      <c r="HES581" s="14"/>
      <c r="HET581" s="14"/>
      <c r="HEU581" s="14"/>
      <c r="HEV581" s="14"/>
      <c r="HEW581" s="14"/>
      <c r="HEX581" s="14"/>
      <c r="HEY581" s="14"/>
      <c r="HEZ581" s="14"/>
      <c r="HFA581" s="14"/>
      <c r="HFB581" s="14"/>
      <c r="HFC581" s="14"/>
      <c r="HFD581" s="14"/>
      <c r="HFE581" s="14"/>
      <c r="HFF581" s="14"/>
      <c r="HFG581" s="14"/>
      <c r="HFH581" s="14"/>
      <c r="HFI581" s="14"/>
      <c r="HFJ581" s="14"/>
      <c r="HFK581" s="14"/>
      <c r="HFL581" s="14"/>
      <c r="HFM581" s="14"/>
      <c r="HFN581" s="14"/>
      <c r="HFO581" s="14"/>
      <c r="HFP581" s="14"/>
      <c r="HFQ581" s="14"/>
      <c r="HFR581" s="14"/>
      <c r="HFS581" s="14"/>
      <c r="HFT581" s="14"/>
      <c r="HFU581" s="14"/>
      <c r="HFV581" s="14"/>
      <c r="HFW581" s="14"/>
      <c r="HFX581" s="14"/>
      <c r="HFY581" s="14"/>
      <c r="HFZ581" s="14"/>
      <c r="HGA581" s="14"/>
      <c r="HGB581" s="14"/>
      <c r="HGC581" s="14"/>
      <c r="HGD581" s="14"/>
      <c r="HGE581" s="14"/>
      <c r="HGF581" s="14"/>
      <c r="HGG581" s="14"/>
      <c r="HGH581" s="14"/>
      <c r="HGI581" s="14"/>
      <c r="HGJ581" s="14"/>
      <c r="HGK581" s="14"/>
      <c r="HGL581" s="14"/>
      <c r="HGM581" s="14"/>
      <c r="HGN581" s="14"/>
      <c r="HGO581" s="14"/>
      <c r="HGP581" s="14"/>
      <c r="HGQ581" s="14"/>
      <c r="HGR581" s="14"/>
      <c r="HGS581" s="14"/>
      <c r="HGT581" s="14"/>
      <c r="HGU581" s="14"/>
      <c r="HGV581" s="14"/>
      <c r="HGW581" s="14"/>
      <c r="HGX581" s="14"/>
      <c r="HGY581" s="14"/>
      <c r="HGZ581" s="14"/>
      <c r="HHA581" s="14"/>
      <c r="HHB581" s="14"/>
      <c r="HHC581" s="14"/>
      <c r="HHD581" s="14"/>
      <c r="HHE581" s="14"/>
      <c r="HHF581" s="14"/>
      <c r="HHG581" s="14"/>
      <c r="HHH581" s="14"/>
      <c r="HHI581" s="14"/>
      <c r="HHJ581" s="14"/>
      <c r="HHK581" s="14"/>
      <c r="HHL581" s="14"/>
      <c r="HHM581" s="14"/>
      <c r="HHN581" s="14"/>
      <c r="HHO581" s="14"/>
      <c r="HHP581" s="14"/>
      <c r="HHQ581" s="14"/>
      <c r="HHR581" s="14"/>
      <c r="HHS581" s="14"/>
      <c r="HHT581" s="14"/>
      <c r="HHU581" s="14"/>
      <c r="HHV581" s="14"/>
      <c r="HHW581" s="14"/>
      <c r="HHX581" s="14"/>
      <c r="HHY581" s="14"/>
      <c r="HHZ581" s="14"/>
      <c r="HIA581" s="14"/>
      <c r="HIB581" s="14"/>
      <c r="HIC581" s="14"/>
      <c r="HID581" s="14"/>
      <c r="HIE581" s="14"/>
      <c r="HIF581" s="14"/>
      <c r="HIG581" s="14"/>
      <c r="HIH581" s="14"/>
      <c r="HII581" s="14"/>
      <c r="HIJ581" s="14"/>
      <c r="HIK581" s="14"/>
      <c r="HIL581" s="14"/>
      <c r="HIM581" s="14"/>
      <c r="HIN581" s="14"/>
      <c r="HIO581" s="14"/>
      <c r="HIP581" s="14"/>
      <c r="HIQ581" s="14"/>
      <c r="HIR581" s="14"/>
      <c r="HIS581" s="14"/>
      <c r="HIT581" s="14"/>
      <c r="HIU581" s="14"/>
      <c r="HIV581" s="14"/>
      <c r="HIW581" s="14"/>
      <c r="HIX581" s="14"/>
      <c r="HIY581" s="14"/>
      <c r="HIZ581" s="14"/>
      <c r="HJA581" s="14"/>
      <c r="HJB581" s="14"/>
      <c r="HJC581" s="14"/>
      <c r="HJD581" s="14"/>
      <c r="HJE581" s="14"/>
      <c r="HJF581" s="14"/>
      <c r="HJG581" s="14"/>
      <c r="HJH581" s="14"/>
      <c r="HJI581" s="14"/>
      <c r="HJJ581" s="14"/>
      <c r="HJK581" s="14"/>
      <c r="HJL581" s="14"/>
      <c r="HJM581" s="14"/>
      <c r="HJN581" s="14"/>
      <c r="HJO581" s="14"/>
      <c r="HJP581" s="14"/>
      <c r="HJQ581" s="14"/>
      <c r="HJR581" s="14"/>
      <c r="HJS581" s="14"/>
      <c r="HJT581" s="14"/>
      <c r="HJU581" s="14"/>
      <c r="HJV581" s="14"/>
      <c r="HJW581" s="14"/>
      <c r="HJX581" s="14"/>
      <c r="HJY581" s="14"/>
      <c r="HJZ581" s="14"/>
      <c r="HKA581" s="14"/>
      <c r="HKB581" s="14"/>
      <c r="HKC581" s="14"/>
      <c r="HKD581" s="14"/>
      <c r="HKE581" s="14"/>
      <c r="HKF581" s="14"/>
      <c r="HKG581" s="14"/>
      <c r="HKH581" s="14"/>
      <c r="HKI581" s="14"/>
      <c r="HKJ581" s="14"/>
      <c r="HKK581" s="14"/>
      <c r="HKL581" s="14"/>
      <c r="HKM581" s="14"/>
      <c r="HKN581" s="14"/>
      <c r="HKO581" s="14"/>
      <c r="HKP581" s="14"/>
      <c r="HKQ581" s="14"/>
      <c r="HKR581" s="14"/>
      <c r="HKS581" s="14"/>
      <c r="HKT581" s="14"/>
      <c r="HKU581" s="14"/>
      <c r="HKV581" s="14"/>
      <c r="HKW581" s="14"/>
      <c r="HKX581" s="14"/>
      <c r="HKY581" s="14"/>
      <c r="HKZ581" s="14"/>
      <c r="HLA581" s="14"/>
      <c r="HLB581" s="14"/>
      <c r="HLC581" s="14"/>
      <c r="HLD581" s="14"/>
      <c r="HLE581" s="14"/>
      <c r="HLF581" s="14"/>
      <c r="HLG581" s="14"/>
      <c r="HLH581" s="14"/>
      <c r="HLI581" s="14"/>
      <c r="HLJ581" s="14"/>
      <c r="HLK581" s="14"/>
      <c r="HLL581" s="14"/>
      <c r="HLM581" s="14"/>
      <c r="HLN581" s="14"/>
      <c r="HLO581" s="14"/>
      <c r="HLP581" s="14"/>
      <c r="HLQ581" s="14"/>
      <c r="HLR581" s="14"/>
      <c r="HLS581" s="14"/>
      <c r="HLT581" s="14"/>
      <c r="HLU581" s="14"/>
      <c r="HLV581" s="14"/>
      <c r="HLW581" s="14"/>
      <c r="HLX581" s="14"/>
      <c r="HLY581" s="14"/>
      <c r="HLZ581" s="14"/>
      <c r="HMA581" s="14"/>
      <c r="HMB581" s="14"/>
      <c r="HMC581" s="14"/>
      <c r="HMD581" s="14"/>
      <c r="HME581" s="14"/>
      <c r="HMF581" s="14"/>
      <c r="HMG581" s="14"/>
      <c r="HMH581" s="14"/>
      <c r="HMI581" s="14"/>
      <c r="HMJ581" s="14"/>
      <c r="HMK581" s="14"/>
      <c r="HML581" s="14"/>
      <c r="HMM581" s="14"/>
      <c r="HMN581" s="14"/>
      <c r="HMO581" s="14"/>
      <c r="HMP581" s="14"/>
      <c r="HMQ581" s="14"/>
      <c r="HMR581" s="14"/>
      <c r="HMS581" s="14"/>
      <c r="HMT581" s="14"/>
      <c r="HMU581" s="14"/>
      <c r="HMV581" s="14"/>
      <c r="HMW581" s="14"/>
      <c r="HMX581" s="14"/>
      <c r="HMY581" s="14"/>
      <c r="HMZ581" s="14"/>
      <c r="HNA581" s="14"/>
      <c r="HNB581" s="14"/>
      <c r="HNC581" s="14"/>
      <c r="HND581" s="14"/>
      <c r="HNE581" s="14"/>
      <c r="HNF581" s="14"/>
      <c r="HNG581" s="14"/>
      <c r="HNH581" s="14"/>
      <c r="HNI581" s="14"/>
      <c r="HNJ581" s="14"/>
      <c r="HNK581" s="14"/>
      <c r="HNL581" s="14"/>
      <c r="HNM581" s="14"/>
      <c r="HNN581" s="14"/>
      <c r="HNO581" s="14"/>
      <c r="HNP581" s="14"/>
      <c r="HNQ581" s="14"/>
      <c r="HNR581" s="14"/>
      <c r="HNS581" s="14"/>
      <c r="HNT581" s="14"/>
      <c r="HNU581" s="14"/>
      <c r="HNV581" s="14"/>
      <c r="HNW581" s="14"/>
      <c r="HNX581" s="14"/>
      <c r="HNY581" s="14"/>
      <c r="HNZ581" s="14"/>
      <c r="HOA581" s="14"/>
      <c r="HOB581" s="14"/>
      <c r="HOC581" s="14"/>
      <c r="HOD581" s="14"/>
      <c r="HOE581" s="14"/>
      <c r="HOF581" s="14"/>
      <c r="HOG581" s="14"/>
      <c r="HOH581" s="14"/>
      <c r="HOI581" s="14"/>
      <c r="HOJ581" s="14"/>
      <c r="HOK581" s="14"/>
      <c r="HOL581" s="14"/>
      <c r="HOM581" s="14"/>
      <c r="HON581" s="14"/>
      <c r="HOO581" s="14"/>
      <c r="HOP581" s="14"/>
      <c r="HOQ581" s="14"/>
      <c r="HOR581" s="14"/>
      <c r="HOS581" s="14"/>
      <c r="HOT581" s="14"/>
      <c r="HOU581" s="14"/>
      <c r="HOV581" s="14"/>
      <c r="HOW581" s="14"/>
      <c r="HOX581" s="14"/>
      <c r="HOY581" s="14"/>
      <c r="HOZ581" s="14"/>
      <c r="HPA581" s="14"/>
      <c r="HPB581" s="14"/>
      <c r="HPC581" s="14"/>
      <c r="HPD581" s="14"/>
      <c r="HPE581" s="14"/>
      <c r="HPF581" s="14"/>
      <c r="HPG581" s="14"/>
      <c r="HPH581" s="14"/>
      <c r="HPI581" s="14"/>
      <c r="HPJ581" s="14"/>
      <c r="HPK581" s="14"/>
      <c r="HPL581" s="14"/>
      <c r="HPM581" s="14"/>
      <c r="HPN581" s="14"/>
      <c r="HPO581" s="14"/>
      <c r="HPP581" s="14"/>
      <c r="HPQ581" s="14"/>
      <c r="HPR581" s="14"/>
      <c r="HPS581" s="14"/>
      <c r="HPT581" s="14"/>
      <c r="HPU581" s="14"/>
      <c r="HPV581" s="14"/>
      <c r="HPW581" s="14"/>
      <c r="HPX581" s="14"/>
      <c r="HPY581" s="14"/>
      <c r="HPZ581" s="14"/>
      <c r="HQA581" s="14"/>
      <c r="HQB581" s="14"/>
      <c r="HQC581" s="14"/>
      <c r="HQD581" s="14"/>
      <c r="HQE581" s="14"/>
      <c r="HQF581" s="14"/>
      <c r="HQG581" s="14"/>
      <c r="HQH581" s="14"/>
      <c r="HQI581" s="14"/>
      <c r="HQJ581" s="14"/>
      <c r="HQK581" s="14"/>
      <c r="HQL581" s="14"/>
      <c r="HQM581" s="14"/>
      <c r="HQN581" s="14"/>
      <c r="HQO581" s="14"/>
      <c r="HQP581" s="14"/>
      <c r="HQQ581" s="14"/>
      <c r="HQR581" s="14"/>
      <c r="HQS581" s="14"/>
      <c r="HQT581" s="14"/>
      <c r="HQU581" s="14"/>
      <c r="HQV581" s="14"/>
      <c r="HQW581" s="14"/>
      <c r="HQX581" s="14"/>
      <c r="HQY581" s="14"/>
      <c r="HQZ581" s="14"/>
      <c r="HRA581" s="14"/>
      <c r="HRB581" s="14"/>
      <c r="HRC581" s="14"/>
      <c r="HRD581" s="14"/>
      <c r="HRE581" s="14"/>
      <c r="HRF581" s="14"/>
      <c r="HRG581" s="14"/>
      <c r="HRH581" s="14"/>
      <c r="HRI581" s="14"/>
      <c r="HRJ581" s="14"/>
      <c r="HRK581" s="14"/>
      <c r="HRL581" s="14"/>
      <c r="HRM581" s="14"/>
      <c r="HRN581" s="14"/>
      <c r="HRO581" s="14"/>
      <c r="HRP581" s="14"/>
      <c r="HRQ581" s="14"/>
      <c r="HRR581" s="14"/>
      <c r="HRS581" s="14"/>
      <c r="HRT581" s="14"/>
      <c r="HRU581" s="14"/>
      <c r="HRV581" s="14"/>
      <c r="HRW581" s="14"/>
      <c r="HRX581" s="14"/>
      <c r="HRY581" s="14"/>
      <c r="HRZ581" s="14"/>
      <c r="HSA581" s="14"/>
      <c r="HSB581" s="14"/>
      <c r="HSC581" s="14"/>
      <c r="HSD581" s="14"/>
      <c r="HSE581" s="14"/>
      <c r="HSF581" s="14"/>
      <c r="HSG581" s="14"/>
      <c r="HSH581" s="14"/>
      <c r="HSI581" s="14"/>
      <c r="HSJ581" s="14"/>
      <c r="HSK581" s="14"/>
      <c r="HSL581" s="14"/>
      <c r="HSM581" s="14"/>
      <c r="HSN581" s="14"/>
      <c r="HSO581" s="14"/>
      <c r="HSP581" s="14"/>
      <c r="HSQ581" s="14"/>
      <c r="HSR581" s="14"/>
      <c r="HSS581" s="14"/>
      <c r="HST581" s="14"/>
      <c r="HSU581" s="14"/>
      <c r="HSV581" s="14"/>
      <c r="HSW581" s="14"/>
      <c r="HSX581" s="14"/>
      <c r="HSY581" s="14"/>
      <c r="HSZ581" s="14"/>
      <c r="HTA581" s="14"/>
      <c r="HTB581" s="14"/>
      <c r="HTC581" s="14"/>
      <c r="HTD581" s="14"/>
      <c r="HTE581" s="14"/>
      <c r="HTF581" s="14"/>
      <c r="HTG581" s="14"/>
      <c r="HTH581" s="14"/>
      <c r="HTI581" s="14"/>
      <c r="HTJ581" s="14"/>
      <c r="HTK581" s="14"/>
      <c r="HTL581" s="14"/>
      <c r="HTM581" s="14"/>
      <c r="HTN581" s="14"/>
      <c r="HTO581" s="14"/>
      <c r="HTP581" s="14"/>
      <c r="HTQ581" s="14"/>
      <c r="HTR581" s="14"/>
      <c r="HTS581" s="14"/>
      <c r="HTT581" s="14"/>
      <c r="HTU581" s="14"/>
      <c r="HTV581" s="14"/>
      <c r="HTW581" s="14"/>
      <c r="HTX581" s="14"/>
      <c r="HTY581" s="14"/>
      <c r="HTZ581" s="14"/>
      <c r="HUA581" s="14"/>
      <c r="HUB581" s="14"/>
      <c r="HUC581" s="14"/>
      <c r="HUD581" s="14"/>
      <c r="HUE581" s="14"/>
      <c r="HUF581" s="14"/>
      <c r="HUG581" s="14"/>
      <c r="HUH581" s="14"/>
      <c r="HUI581" s="14"/>
      <c r="HUJ581" s="14"/>
      <c r="HUK581" s="14"/>
      <c r="HUL581" s="14"/>
      <c r="HUM581" s="14"/>
      <c r="HUN581" s="14"/>
      <c r="HUO581" s="14"/>
      <c r="HUP581" s="14"/>
      <c r="HUQ581" s="14"/>
      <c r="HUR581" s="14"/>
      <c r="HUS581" s="14"/>
      <c r="HUT581" s="14"/>
      <c r="HUU581" s="14"/>
      <c r="HUV581" s="14"/>
      <c r="HUW581" s="14"/>
      <c r="HUX581" s="14"/>
      <c r="HUY581" s="14"/>
      <c r="HUZ581" s="14"/>
      <c r="HVA581" s="14"/>
      <c r="HVB581" s="14"/>
      <c r="HVC581" s="14"/>
      <c r="HVD581" s="14"/>
      <c r="HVE581" s="14"/>
      <c r="HVF581" s="14"/>
      <c r="HVG581" s="14"/>
      <c r="HVH581" s="14"/>
      <c r="HVI581" s="14"/>
      <c r="HVJ581" s="14"/>
      <c r="HVK581" s="14"/>
      <c r="HVL581" s="14"/>
      <c r="HVM581" s="14"/>
      <c r="HVN581" s="14"/>
      <c r="HVO581" s="14"/>
      <c r="HVP581" s="14"/>
      <c r="HVQ581" s="14"/>
      <c r="HVR581" s="14"/>
      <c r="HVS581" s="14"/>
      <c r="HVT581" s="14"/>
      <c r="HVU581" s="14"/>
      <c r="HVV581" s="14"/>
      <c r="HVW581" s="14"/>
      <c r="HVX581" s="14"/>
      <c r="HVY581" s="14"/>
      <c r="HVZ581" s="14"/>
      <c r="HWA581" s="14"/>
      <c r="HWB581" s="14"/>
      <c r="HWC581" s="14"/>
      <c r="HWD581" s="14"/>
      <c r="HWE581" s="14"/>
      <c r="HWF581" s="14"/>
      <c r="HWG581" s="14"/>
      <c r="HWH581" s="14"/>
      <c r="HWI581" s="14"/>
      <c r="HWJ581" s="14"/>
      <c r="HWK581" s="14"/>
      <c r="HWL581" s="14"/>
      <c r="HWM581" s="14"/>
      <c r="HWN581" s="14"/>
      <c r="HWO581" s="14"/>
      <c r="HWP581" s="14"/>
      <c r="HWQ581" s="14"/>
      <c r="HWR581" s="14"/>
      <c r="HWS581" s="14"/>
      <c r="HWT581" s="14"/>
      <c r="HWU581" s="14"/>
      <c r="HWV581" s="14"/>
      <c r="HWW581" s="14"/>
      <c r="HWX581" s="14"/>
      <c r="HWY581" s="14"/>
      <c r="HWZ581" s="14"/>
      <c r="HXA581" s="14"/>
      <c r="HXB581" s="14"/>
      <c r="HXC581" s="14"/>
      <c r="HXD581" s="14"/>
      <c r="HXE581" s="14"/>
      <c r="HXF581" s="14"/>
      <c r="HXG581" s="14"/>
      <c r="HXH581" s="14"/>
      <c r="HXI581" s="14"/>
      <c r="HXJ581" s="14"/>
      <c r="HXK581" s="14"/>
      <c r="HXL581" s="14"/>
      <c r="HXM581" s="14"/>
      <c r="HXN581" s="14"/>
      <c r="HXO581" s="14"/>
      <c r="HXP581" s="14"/>
      <c r="HXQ581" s="14"/>
      <c r="HXR581" s="14"/>
      <c r="HXS581" s="14"/>
      <c r="HXT581" s="14"/>
      <c r="HXU581" s="14"/>
      <c r="HXV581" s="14"/>
      <c r="HXW581" s="14"/>
      <c r="HXX581" s="14"/>
      <c r="HXY581" s="14"/>
      <c r="HXZ581" s="14"/>
      <c r="HYA581" s="14"/>
      <c r="HYB581" s="14"/>
      <c r="HYC581" s="14"/>
      <c r="HYD581" s="14"/>
      <c r="HYE581" s="14"/>
      <c r="HYF581" s="14"/>
      <c r="HYG581" s="14"/>
      <c r="HYH581" s="14"/>
      <c r="HYI581" s="14"/>
      <c r="HYJ581" s="14"/>
      <c r="HYK581" s="14"/>
      <c r="HYL581" s="14"/>
      <c r="HYM581" s="14"/>
      <c r="HYN581" s="14"/>
      <c r="HYO581" s="14"/>
      <c r="HYP581" s="14"/>
      <c r="HYQ581" s="14"/>
      <c r="HYR581" s="14"/>
      <c r="HYS581" s="14"/>
      <c r="HYT581" s="14"/>
      <c r="HYU581" s="14"/>
      <c r="HYV581" s="14"/>
      <c r="HYW581" s="14"/>
      <c r="HYX581" s="14"/>
      <c r="HYY581" s="14"/>
      <c r="HYZ581" s="14"/>
      <c r="HZA581" s="14"/>
      <c r="HZB581" s="14"/>
      <c r="HZC581" s="14"/>
      <c r="HZD581" s="14"/>
      <c r="HZE581" s="14"/>
      <c r="HZF581" s="14"/>
      <c r="HZG581" s="14"/>
      <c r="HZH581" s="14"/>
      <c r="HZI581" s="14"/>
      <c r="HZJ581" s="14"/>
      <c r="HZK581" s="14"/>
      <c r="HZL581" s="14"/>
      <c r="HZM581" s="14"/>
      <c r="HZN581" s="14"/>
      <c r="HZO581" s="14"/>
      <c r="HZP581" s="14"/>
      <c r="HZQ581" s="14"/>
      <c r="HZR581" s="14"/>
      <c r="HZS581" s="14"/>
      <c r="HZT581" s="14"/>
      <c r="HZU581" s="14"/>
      <c r="HZV581" s="14"/>
      <c r="HZW581" s="14"/>
      <c r="HZX581" s="14"/>
      <c r="HZY581" s="14"/>
      <c r="HZZ581" s="14"/>
      <c r="IAA581" s="14"/>
      <c r="IAB581" s="14"/>
      <c r="IAC581" s="14"/>
      <c r="IAD581" s="14"/>
      <c r="IAE581" s="14"/>
      <c r="IAF581" s="14"/>
      <c r="IAG581" s="14"/>
      <c r="IAH581" s="14"/>
      <c r="IAI581" s="14"/>
      <c r="IAJ581" s="14"/>
      <c r="IAK581" s="14"/>
      <c r="IAL581" s="14"/>
      <c r="IAM581" s="14"/>
      <c r="IAN581" s="14"/>
      <c r="IAO581" s="14"/>
      <c r="IAP581" s="14"/>
      <c r="IAQ581" s="14"/>
      <c r="IAR581" s="14"/>
      <c r="IAS581" s="14"/>
      <c r="IAT581" s="14"/>
      <c r="IAU581" s="14"/>
      <c r="IAV581" s="14"/>
      <c r="IAW581" s="14"/>
      <c r="IAX581" s="14"/>
      <c r="IAY581" s="14"/>
      <c r="IAZ581" s="14"/>
      <c r="IBA581" s="14"/>
      <c r="IBB581" s="14"/>
      <c r="IBC581" s="14"/>
      <c r="IBD581" s="14"/>
      <c r="IBE581" s="14"/>
      <c r="IBF581" s="14"/>
      <c r="IBG581" s="14"/>
      <c r="IBH581" s="14"/>
      <c r="IBI581" s="14"/>
      <c r="IBJ581" s="14"/>
      <c r="IBK581" s="14"/>
      <c r="IBL581" s="14"/>
      <c r="IBM581" s="14"/>
      <c r="IBN581" s="14"/>
      <c r="IBO581" s="14"/>
      <c r="IBP581" s="14"/>
      <c r="IBQ581" s="14"/>
      <c r="IBR581" s="14"/>
      <c r="IBS581" s="14"/>
      <c r="IBT581" s="14"/>
      <c r="IBU581" s="14"/>
      <c r="IBV581" s="14"/>
      <c r="IBW581" s="14"/>
      <c r="IBX581" s="14"/>
      <c r="IBY581" s="14"/>
      <c r="IBZ581" s="14"/>
      <c r="ICA581" s="14"/>
      <c r="ICB581" s="14"/>
      <c r="ICC581" s="14"/>
      <c r="ICD581" s="14"/>
      <c r="ICE581" s="14"/>
      <c r="ICF581" s="14"/>
      <c r="ICG581" s="14"/>
      <c r="ICH581" s="14"/>
      <c r="ICI581" s="14"/>
      <c r="ICJ581" s="14"/>
      <c r="ICK581" s="14"/>
      <c r="ICL581" s="14"/>
      <c r="ICM581" s="14"/>
      <c r="ICN581" s="14"/>
      <c r="ICO581" s="14"/>
      <c r="ICP581" s="14"/>
      <c r="ICQ581" s="14"/>
      <c r="ICR581" s="14"/>
      <c r="ICS581" s="14"/>
      <c r="ICT581" s="14"/>
      <c r="ICU581" s="14"/>
      <c r="ICV581" s="14"/>
      <c r="ICW581" s="14"/>
      <c r="ICX581" s="14"/>
      <c r="ICY581" s="14"/>
      <c r="ICZ581" s="14"/>
      <c r="IDA581" s="14"/>
      <c r="IDB581" s="14"/>
      <c r="IDC581" s="14"/>
      <c r="IDD581" s="14"/>
      <c r="IDE581" s="14"/>
      <c r="IDF581" s="14"/>
      <c r="IDG581" s="14"/>
      <c r="IDH581" s="14"/>
      <c r="IDI581" s="14"/>
      <c r="IDJ581" s="14"/>
      <c r="IDK581" s="14"/>
      <c r="IDL581" s="14"/>
      <c r="IDM581" s="14"/>
      <c r="IDN581" s="14"/>
      <c r="IDO581" s="14"/>
      <c r="IDP581" s="14"/>
      <c r="IDQ581" s="14"/>
      <c r="IDR581" s="14"/>
      <c r="IDS581" s="14"/>
      <c r="IDT581" s="14"/>
      <c r="IDU581" s="14"/>
      <c r="IDV581" s="14"/>
      <c r="IDW581" s="14"/>
      <c r="IDX581" s="14"/>
      <c r="IDY581" s="14"/>
      <c r="IDZ581" s="14"/>
      <c r="IEA581" s="14"/>
      <c r="IEB581" s="14"/>
      <c r="IEC581" s="14"/>
      <c r="IED581" s="14"/>
      <c r="IEE581" s="14"/>
      <c r="IEF581" s="14"/>
      <c r="IEG581" s="14"/>
      <c r="IEH581" s="14"/>
      <c r="IEI581" s="14"/>
      <c r="IEJ581" s="14"/>
      <c r="IEK581" s="14"/>
      <c r="IEL581" s="14"/>
      <c r="IEM581" s="14"/>
      <c r="IEN581" s="14"/>
      <c r="IEO581" s="14"/>
      <c r="IEP581" s="14"/>
      <c r="IEQ581" s="14"/>
      <c r="IER581" s="14"/>
      <c r="IES581" s="14"/>
      <c r="IET581" s="14"/>
      <c r="IEU581" s="14"/>
      <c r="IEV581" s="14"/>
      <c r="IEW581" s="14"/>
      <c r="IEX581" s="14"/>
      <c r="IEY581" s="14"/>
      <c r="IEZ581" s="14"/>
      <c r="IFA581" s="14"/>
      <c r="IFB581" s="14"/>
      <c r="IFC581" s="14"/>
      <c r="IFD581" s="14"/>
      <c r="IFE581" s="14"/>
      <c r="IFF581" s="14"/>
      <c r="IFG581" s="14"/>
      <c r="IFH581" s="14"/>
      <c r="IFI581" s="14"/>
      <c r="IFJ581" s="14"/>
      <c r="IFK581" s="14"/>
      <c r="IFL581" s="14"/>
      <c r="IFM581" s="14"/>
      <c r="IFN581" s="14"/>
      <c r="IFO581" s="14"/>
      <c r="IFP581" s="14"/>
      <c r="IFQ581" s="14"/>
      <c r="IFR581" s="14"/>
      <c r="IFS581" s="14"/>
      <c r="IFT581" s="14"/>
      <c r="IFU581" s="14"/>
      <c r="IFV581" s="14"/>
      <c r="IFW581" s="14"/>
      <c r="IFX581" s="14"/>
      <c r="IFY581" s="14"/>
      <c r="IFZ581" s="14"/>
      <c r="IGA581" s="14"/>
      <c r="IGB581" s="14"/>
      <c r="IGC581" s="14"/>
      <c r="IGD581" s="14"/>
      <c r="IGE581" s="14"/>
      <c r="IGF581" s="14"/>
      <c r="IGG581" s="14"/>
      <c r="IGH581" s="14"/>
      <c r="IGI581" s="14"/>
      <c r="IGJ581" s="14"/>
      <c r="IGK581" s="14"/>
      <c r="IGL581" s="14"/>
      <c r="IGM581" s="14"/>
      <c r="IGN581" s="14"/>
      <c r="IGO581" s="14"/>
      <c r="IGP581" s="14"/>
      <c r="IGQ581" s="14"/>
      <c r="IGR581" s="14"/>
      <c r="IGS581" s="14"/>
      <c r="IGT581" s="14"/>
      <c r="IGU581" s="14"/>
      <c r="IGV581" s="14"/>
      <c r="IGW581" s="14"/>
      <c r="IGX581" s="14"/>
      <c r="IGY581" s="14"/>
      <c r="IGZ581" s="14"/>
      <c r="IHA581" s="14"/>
      <c r="IHB581" s="14"/>
      <c r="IHC581" s="14"/>
      <c r="IHD581" s="14"/>
      <c r="IHE581" s="14"/>
      <c r="IHF581" s="14"/>
      <c r="IHG581" s="14"/>
      <c r="IHH581" s="14"/>
      <c r="IHI581" s="14"/>
      <c r="IHJ581" s="14"/>
      <c r="IHK581" s="14"/>
      <c r="IHL581" s="14"/>
      <c r="IHM581" s="14"/>
      <c r="IHN581" s="14"/>
      <c r="IHO581" s="14"/>
      <c r="IHP581" s="14"/>
      <c r="IHQ581" s="14"/>
      <c r="IHR581" s="14"/>
      <c r="IHS581" s="14"/>
      <c r="IHT581" s="14"/>
      <c r="IHU581" s="14"/>
      <c r="IHV581" s="14"/>
      <c r="IHW581" s="14"/>
      <c r="IHX581" s="14"/>
      <c r="IHY581" s="14"/>
      <c r="IHZ581" s="14"/>
      <c r="IIA581" s="14"/>
      <c r="IIB581" s="14"/>
      <c r="IIC581" s="14"/>
      <c r="IID581" s="14"/>
      <c r="IIE581" s="14"/>
      <c r="IIF581" s="14"/>
      <c r="IIG581" s="14"/>
      <c r="IIH581" s="14"/>
      <c r="III581" s="14"/>
      <c r="IIJ581" s="14"/>
      <c r="IIK581" s="14"/>
      <c r="IIL581" s="14"/>
      <c r="IIM581" s="14"/>
      <c r="IIN581" s="14"/>
      <c r="IIO581" s="14"/>
      <c r="IIP581" s="14"/>
      <c r="IIQ581" s="14"/>
      <c r="IIR581" s="14"/>
      <c r="IIS581" s="14"/>
      <c r="IIT581" s="14"/>
      <c r="IIU581" s="14"/>
      <c r="IIV581" s="14"/>
      <c r="IIW581" s="14"/>
      <c r="IIX581" s="14"/>
      <c r="IIY581" s="14"/>
      <c r="IIZ581" s="14"/>
      <c r="IJA581" s="14"/>
      <c r="IJB581" s="14"/>
      <c r="IJC581" s="14"/>
      <c r="IJD581" s="14"/>
      <c r="IJE581" s="14"/>
      <c r="IJF581" s="14"/>
      <c r="IJG581" s="14"/>
      <c r="IJH581" s="14"/>
      <c r="IJI581" s="14"/>
      <c r="IJJ581" s="14"/>
      <c r="IJK581" s="14"/>
      <c r="IJL581" s="14"/>
      <c r="IJM581" s="14"/>
      <c r="IJN581" s="14"/>
      <c r="IJO581" s="14"/>
      <c r="IJP581" s="14"/>
      <c r="IJQ581" s="14"/>
      <c r="IJR581" s="14"/>
      <c r="IJS581" s="14"/>
      <c r="IJT581" s="14"/>
      <c r="IJU581" s="14"/>
      <c r="IJV581" s="14"/>
      <c r="IJW581" s="14"/>
      <c r="IJX581" s="14"/>
      <c r="IJY581" s="14"/>
      <c r="IJZ581" s="14"/>
      <c r="IKA581" s="14"/>
      <c r="IKB581" s="14"/>
      <c r="IKC581" s="14"/>
      <c r="IKD581" s="14"/>
      <c r="IKE581" s="14"/>
      <c r="IKF581" s="14"/>
      <c r="IKG581" s="14"/>
      <c r="IKH581" s="14"/>
      <c r="IKI581" s="14"/>
      <c r="IKJ581" s="14"/>
      <c r="IKK581" s="14"/>
      <c r="IKL581" s="14"/>
      <c r="IKM581" s="14"/>
      <c r="IKN581" s="14"/>
      <c r="IKO581" s="14"/>
      <c r="IKP581" s="14"/>
      <c r="IKQ581" s="14"/>
      <c r="IKR581" s="14"/>
      <c r="IKS581" s="14"/>
      <c r="IKT581" s="14"/>
      <c r="IKU581" s="14"/>
      <c r="IKV581" s="14"/>
      <c r="IKW581" s="14"/>
      <c r="IKX581" s="14"/>
      <c r="IKY581" s="14"/>
      <c r="IKZ581" s="14"/>
      <c r="ILA581" s="14"/>
      <c r="ILB581" s="14"/>
      <c r="ILC581" s="14"/>
      <c r="ILD581" s="14"/>
      <c r="ILE581" s="14"/>
      <c r="ILF581" s="14"/>
      <c r="ILG581" s="14"/>
      <c r="ILH581" s="14"/>
      <c r="ILI581" s="14"/>
      <c r="ILJ581" s="14"/>
      <c r="ILK581" s="14"/>
      <c r="ILL581" s="14"/>
      <c r="ILM581" s="14"/>
      <c r="ILN581" s="14"/>
      <c r="ILO581" s="14"/>
      <c r="ILP581" s="14"/>
      <c r="ILQ581" s="14"/>
      <c r="ILR581" s="14"/>
      <c r="ILS581" s="14"/>
      <c r="ILT581" s="14"/>
      <c r="ILU581" s="14"/>
      <c r="ILV581" s="14"/>
      <c r="ILW581" s="14"/>
      <c r="ILX581" s="14"/>
      <c r="ILY581" s="14"/>
      <c r="ILZ581" s="14"/>
      <c r="IMA581" s="14"/>
      <c r="IMB581" s="14"/>
      <c r="IMC581" s="14"/>
      <c r="IMD581" s="14"/>
      <c r="IME581" s="14"/>
      <c r="IMF581" s="14"/>
      <c r="IMG581" s="14"/>
      <c r="IMH581" s="14"/>
      <c r="IMI581" s="14"/>
      <c r="IMJ581" s="14"/>
      <c r="IMK581" s="14"/>
      <c r="IML581" s="14"/>
      <c r="IMM581" s="14"/>
      <c r="IMN581" s="14"/>
      <c r="IMO581" s="14"/>
      <c r="IMP581" s="14"/>
      <c r="IMQ581" s="14"/>
      <c r="IMR581" s="14"/>
      <c r="IMS581" s="14"/>
      <c r="IMT581" s="14"/>
      <c r="IMU581" s="14"/>
      <c r="IMV581" s="14"/>
      <c r="IMW581" s="14"/>
      <c r="IMX581" s="14"/>
      <c r="IMY581" s="14"/>
      <c r="IMZ581" s="14"/>
      <c r="INA581" s="14"/>
      <c r="INB581" s="14"/>
      <c r="INC581" s="14"/>
      <c r="IND581" s="14"/>
      <c r="INE581" s="14"/>
      <c r="INF581" s="14"/>
      <c r="ING581" s="14"/>
      <c r="INH581" s="14"/>
      <c r="INI581" s="14"/>
      <c r="INJ581" s="14"/>
      <c r="INK581" s="14"/>
      <c r="INL581" s="14"/>
      <c r="INM581" s="14"/>
      <c r="INN581" s="14"/>
      <c r="INO581" s="14"/>
      <c r="INP581" s="14"/>
      <c r="INQ581" s="14"/>
      <c r="INR581" s="14"/>
      <c r="INS581" s="14"/>
      <c r="INT581" s="14"/>
      <c r="INU581" s="14"/>
      <c r="INV581" s="14"/>
      <c r="INW581" s="14"/>
      <c r="INX581" s="14"/>
      <c r="INY581" s="14"/>
      <c r="INZ581" s="14"/>
      <c r="IOA581" s="14"/>
      <c r="IOB581" s="14"/>
      <c r="IOC581" s="14"/>
      <c r="IOD581" s="14"/>
      <c r="IOE581" s="14"/>
      <c r="IOF581" s="14"/>
      <c r="IOG581" s="14"/>
      <c r="IOH581" s="14"/>
      <c r="IOI581" s="14"/>
      <c r="IOJ581" s="14"/>
      <c r="IOK581" s="14"/>
      <c r="IOL581" s="14"/>
      <c r="IOM581" s="14"/>
      <c r="ION581" s="14"/>
      <c r="IOO581" s="14"/>
      <c r="IOP581" s="14"/>
      <c r="IOQ581" s="14"/>
      <c r="IOR581" s="14"/>
      <c r="IOS581" s="14"/>
      <c r="IOT581" s="14"/>
      <c r="IOU581" s="14"/>
      <c r="IOV581" s="14"/>
      <c r="IOW581" s="14"/>
      <c r="IOX581" s="14"/>
      <c r="IOY581" s="14"/>
      <c r="IOZ581" s="14"/>
      <c r="IPA581" s="14"/>
      <c r="IPB581" s="14"/>
      <c r="IPC581" s="14"/>
      <c r="IPD581" s="14"/>
      <c r="IPE581" s="14"/>
      <c r="IPF581" s="14"/>
      <c r="IPG581" s="14"/>
      <c r="IPH581" s="14"/>
      <c r="IPI581" s="14"/>
      <c r="IPJ581" s="14"/>
      <c r="IPK581" s="14"/>
      <c r="IPL581" s="14"/>
      <c r="IPM581" s="14"/>
      <c r="IPN581" s="14"/>
      <c r="IPO581" s="14"/>
      <c r="IPP581" s="14"/>
      <c r="IPQ581" s="14"/>
      <c r="IPR581" s="14"/>
      <c r="IPS581" s="14"/>
      <c r="IPT581" s="14"/>
      <c r="IPU581" s="14"/>
      <c r="IPV581" s="14"/>
      <c r="IPW581" s="14"/>
      <c r="IPX581" s="14"/>
      <c r="IPY581" s="14"/>
      <c r="IPZ581" s="14"/>
      <c r="IQA581" s="14"/>
      <c r="IQB581" s="14"/>
      <c r="IQC581" s="14"/>
      <c r="IQD581" s="14"/>
      <c r="IQE581" s="14"/>
      <c r="IQF581" s="14"/>
      <c r="IQG581" s="14"/>
      <c r="IQH581" s="14"/>
      <c r="IQI581" s="14"/>
      <c r="IQJ581" s="14"/>
      <c r="IQK581" s="14"/>
      <c r="IQL581" s="14"/>
      <c r="IQM581" s="14"/>
      <c r="IQN581" s="14"/>
      <c r="IQO581" s="14"/>
      <c r="IQP581" s="14"/>
      <c r="IQQ581" s="14"/>
      <c r="IQR581" s="14"/>
      <c r="IQS581" s="14"/>
      <c r="IQT581" s="14"/>
      <c r="IQU581" s="14"/>
      <c r="IQV581" s="14"/>
      <c r="IQW581" s="14"/>
      <c r="IQX581" s="14"/>
      <c r="IQY581" s="14"/>
      <c r="IQZ581" s="14"/>
      <c r="IRA581" s="14"/>
      <c r="IRB581" s="14"/>
      <c r="IRC581" s="14"/>
      <c r="IRD581" s="14"/>
      <c r="IRE581" s="14"/>
      <c r="IRF581" s="14"/>
      <c r="IRG581" s="14"/>
      <c r="IRH581" s="14"/>
      <c r="IRI581" s="14"/>
      <c r="IRJ581" s="14"/>
      <c r="IRK581" s="14"/>
      <c r="IRL581" s="14"/>
      <c r="IRM581" s="14"/>
      <c r="IRN581" s="14"/>
      <c r="IRO581" s="14"/>
      <c r="IRP581" s="14"/>
      <c r="IRQ581" s="14"/>
      <c r="IRR581" s="14"/>
      <c r="IRS581" s="14"/>
      <c r="IRT581" s="14"/>
      <c r="IRU581" s="14"/>
      <c r="IRV581" s="14"/>
      <c r="IRW581" s="14"/>
      <c r="IRX581" s="14"/>
      <c r="IRY581" s="14"/>
      <c r="IRZ581" s="14"/>
      <c r="ISA581" s="14"/>
      <c r="ISB581" s="14"/>
      <c r="ISC581" s="14"/>
      <c r="ISD581" s="14"/>
      <c r="ISE581" s="14"/>
      <c r="ISF581" s="14"/>
      <c r="ISG581" s="14"/>
      <c r="ISH581" s="14"/>
      <c r="ISI581" s="14"/>
      <c r="ISJ581" s="14"/>
      <c r="ISK581" s="14"/>
      <c r="ISL581" s="14"/>
      <c r="ISM581" s="14"/>
      <c r="ISN581" s="14"/>
      <c r="ISO581" s="14"/>
      <c r="ISP581" s="14"/>
      <c r="ISQ581" s="14"/>
      <c r="ISR581" s="14"/>
      <c r="ISS581" s="14"/>
      <c r="IST581" s="14"/>
      <c r="ISU581" s="14"/>
      <c r="ISV581" s="14"/>
      <c r="ISW581" s="14"/>
      <c r="ISX581" s="14"/>
      <c r="ISY581" s="14"/>
      <c r="ISZ581" s="14"/>
      <c r="ITA581" s="14"/>
      <c r="ITB581" s="14"/>
      <c r="ITC581" s="14"/>
      <c r="ITD581" s="14"/>
      <c r="ITE581" s="14"/>
      <c r="ITF581" s="14"/>
      <c r="ITG581" s="14"/>
      <c r="ITH581" s="14"/>
      <c r="ITI581" s="14"/>
      <c r="ITJ581" s="14"/>
      <c r="ITK581" s="14"/>
      <c r="ITL581" s="14"/>
      <c r="ITM581" s="14"/>
      <c r="ITN581" s="14"/>
      <c r="ITO581" s="14"/>
      <c r="ITP581" s="14"/>
      <c r="ITQ581" s="14"/>
      <c r="ITR581" s="14"/>
      <c r="ITS581" s="14"/>
      <c r="ITT581" s="14"/>
      <c r="ITU581" s="14"/>
      <c r="ITV581" s="14"/>
      <c r="ITW581" s="14"/>
      <c r="ITX581" s="14"/>
      <c r="ITY581" s="14"/>
      <c r="ITZ581" s="14"/>
      <c r="IUA581" s="14"/>
      <c r="IUB581" s="14"/>
      <c r="IUC581" s="14"/>
      <c r="IUD581" s="14"/>
      <c r="IUE581" s="14"/>
      <c r="IUF581" s="14"/>
      <c r="IUG581" s="14"/>
      <c r="IUH581" s="14"/>
      <c r="IUI581" s="14"/>
      <c r="IUJ581" s="14"/>
      <c r="IUK581" s="14"/>
      <c r="IUL581" s="14"/>
      <c r="IUM581" s="14"/>
      <c r="IUN581" s="14"/>
      <c r="IUO581" s="14"/>
      <c r="IUP581" s="14"/>
      <c r="IUQ581" s="14"/>
      <c r="IUR581" s="14"/>
      <c r="IUS581" s="14"/>
      <c r="IUT581" s="14"/>
      <c r="IUU581" s="14"/>
      <c r="IUV581" s="14"/>
      <c r="IUW581" s="14"/>
      <c r="IUX581" s="14"/>
      <c r="IUY581" s="14"/>
      <c r="IUZ581" s="14"/>
      <c r="IVA581" s="14"/>
      <c r="IVB581" s="14"/>
      <c r="IVC581" s="14"/>
      <c r="IVD581" s="14"/>
      <c r="IVE581" s="14"/>
      <c r="IVF581" s="14"/>
      <c r="IVG581" s="14"/>
      <c r="IVH581" s="14"/>
      <c r="IVI581" s="14"/>
      <c r="IVJ581" s="14"/>
      <c r="IVK581" s="14"/>
      <c r="IVL581" s="14"/>
      <c r="IVM581" s="14"/>
      <c r="IVN581" s="14"/>
      <c r="IVO581" s="14"/>
      <c r="IVP581" s="14"/>
      <c r="IVQ581" s="14"/>
      <c r="IVR581" s="14"/>
      <c r="IVS581" s="14"/>
      <c r="IVT581" s="14"/>
      <c r="IVU581" s="14"/>
      <c r="IVV581" s="14"/>
      <c r="IVW581" s="14"/>
      <c r="IVX581" s="14"/>
      <c r="IVY581" s="14"/>
      <c r="IVZ581" s="14"/>
      <c r="IWA581" s="14"/>
      <c r="IWB581" s="14"/>
      <c r="IWC581" s="14"/>
      <c r="IWD581" s="14"/>
      <c r="IWE581" s="14"/>
      <c r="IWF581" s="14"/>
      <c r="IWG581" s="14"/>
      <c r="IWH581" s="14"/>
      <c r="IWI581" s="14"/>
      <c r="IWJ581" s="14"/>
      <c r="IWK581" s="14"/>
      <c r="IWL581" s="14"/>
      <c r="IWM581" s="14"/>
      <c r="IWN581" s="14"/>
      <c r="IWO581" s="14"/>
      <c r="IWP581" s="14"/>
      <c r="IWQ581" s="14"/>
      <c r="IWR581" s="14"/>
      <c r="IWS581" s="14"/>
      <c r="IWT581" s="14"/>
      <c r="IWU581" s="14"/>
      <c r="IWV581" s="14"/>
      <c r="IWW581" s="14"/>
      <c r="IWX581" s="14"/>
      <c r="IWY581" s="14"/>
      <c r="IWZ581" s="14"/>
      <c r="IXA581" s="14"/>
      <c r="IXB581" s="14"/>
      <c r="IXC581" s="14"/>
      <c r="IXD581" s="14"/>
      <c r="IXE581" s="14"/>
      <c r="IXF581" s="14"/>
      <c r="IXG581" s="14"/>
      <c r="IXH581" s="14"/>
      <c r="IXI581" s="14"/>
      <c r="IXJ581" s="14"/>
      <c r="IXK581" s="14"/>
      <c r="IXL581" s="14"/>
      <c r="IXM581" s="14"/>
      <c r="IXN581" s="14"/>
      <c r="IXO581" s="14"/>
      <c r="IXP581" s="14"/>
      <c r="IXQ581" s="14"/>
      <c r="IXR581" s="14"/>
      <c r="IXS581" s="14"/>
      <c r="IXT581" s="14"/>
      <c r="IXU581" s="14"/>
      <c r="IXV581" s="14"/>
      <c r="IXW581" s="14"/>
      <c r="IXX581" s="14"/>
      <c r="IXY581" s="14"/>
      <c r="IXZ581" s="14"/>
      <c r="IYA581" s="14"/>
      <c r="IYB581" s="14"/>
      <c r="IYC581" s="14"/>
      <c r="IYD581" s="14"/>
      <c r="IYE581" s="14"/>
      <c r="IYF581" s="14"/>
      <c r="IYG581" s="14"/>
      <c r="IYH581" s="14"/>
      <c r="IYI581" s="14"/>
      <c r="IYJ581" s="14"/>
      <c r="IYK581" s="14"/>
      <c r="IYL581" s="14"/>
      <c r="IYM581" s="14"/>
      <c r="IYN581" s="14"/>
      <c r="IYO581" s="14"/>
      <c r="IYP581" s="14"/>
      <c r="IYQ581" s="14"/>
      <c r="IYR581" s="14"/>
      <c r="IYS581" s="14"/>
      <c r="IYT581" s="14"/>
      <c r="IYU581" s="14"/>
      <c r="IYV581" s="14"/>
      <c r="IYW581" s="14"/>
      <c r="IYX581" s="14"/>
      <c r="IYY581" s="14"/>
      <c r="IYZ581" s="14"/>
      <c r="IZA581" s="14"/>
      <c r="IZB581" s="14"/>
      <c r="IZC581" s="14"/>
      <c r="IZD581" s="14"/>
      <c r="IZE581" s="14"/>
      <c r="IZF581" s="14"/>
      <c r="IZG581" s="14"/>
      <c r="IZH581" s="14"/>
      <c r="IZI581" s="14"/>
      <c r="IZJ581" s="14"/>
      <c r="IZK581" s="14"/>
      <c r="IZL581" s="14"/>
      <c r="IZM581" s="14"/>
      <c r="IZN581" s="14"/>
      <c r="IZO581" s="14"/>
      <c r="IZP581" s="14"/>
      <c r="IZQ581" s="14"/>
      <c r="IZR581" s="14"/>
      <c r="IZS581" s="14"/>
      <c r="IZT581" s="14"/>
      <c r="IZU581" s="14"/>
      <c r="IZV581" s="14"/>
      <c r="IZW581" s="14"/>
      <c r="IZX581" s="14"/>
      <c r="IZY581" s="14"/>
      <c r="IZZ581" s="14"/>
      <c r="JAA581" s="14"/>
      <c r="JAB581" s="14"/>
      <c r="JAC581" s="14"/>
      <c r="JAD581" s="14"/>
      <c r="JAE581" s="14"/>
      <c r="JAF581" s="14"/>
      <c r="JAG581" s="14"/>
      <c r="JAH581" s="14"/>
      <c r="JAI581" s="14"/>
      <c r="JAJ581" s="14"/>
      <c r="JAK581" s="14"/>
      <c r="JAL581" s="14"/>
      <c r="JAM581" s="14"/>
      <c r="JAN581" s="14"/>
      <c r="JAO581" s="14"/>
      <c r="JAP581" s="14"/>
      <c r="JAQ581" s="14"/>
      <c r="JAR581" s="14"/>
      <c r="JAS581" s="14"/>
      <c r="JAT581" s="14"/>
      <c r="JAU581" s="14"/>
      <c r="JAV581" s="14"/>
      <c r="JAW581" s="14"/>
      <c r="JAX581" s="14"/>
      <c r="JAY581" s="14"/>
      <c r="JAZ581" s="14"/>
      <c r="JBA581" s="14"/>
      <c r="JBB581" s="14"/>
      <c r="JBC581" s="14"/>
      <c r="JBD581" s="14"/>
      <c r="JBE581" s="14"/>
      <c r="JBF581" s="14"/>
      <c r="JBG581" s="14"/>
      <c r="JBH581" s="14"/>
      <c r="JBI581" s="14"/>
      <c r="JBJ581" s="14"/>
      <c r="JBK581" s="14"/>
      <c r="JBL581" s="14"/>
      <c r="JBM581" s="14"/>
      <c r="JBN581" s="14"/>
      <c r="JBO581" s="14"/>
      <c r="JBP581" s="14"/>
      <c r="JBQ581" s="14"/>
      <c r="JBR581" s="14"/>
      <c r="JBS581" s="14"/>
      <c r="JBT581" s="14"/>
      <c r="JBU581" s="14"/>
      <c r="JBV581" s="14"/>
      <c r="JBW581" s="14"/>
      <c r="JBX581" s="14"/>
      <c r="JBY581" s="14"/>
      <c r="JBZ581" s="14"/>
      <c r="JCA581" s="14"/>
      <c r="JCB581" s="14"/>
      <c r="JCC581" s="14"/>
      <c r="JCD581" s="14"/>
      <c r="JCE581" s="14"/>
      <c r="JCF581" s="14"/>
      <c r="JCG581" s="14"/>
      <c r="JCH581" s="14"/>
      <c r="JCI581" s="14"/>
      <c r="JCJ581" s="14"/>
      <c r="JCK581" s="14"/>
      <c r="JCL581" s="14"/>
      <c r="JCM581" s="14"/>
      <c r="JCN581" s="14"/>
      <c r="JCO581" s="14"/>
      <c r="JCP581" s="14"/>
      <c r="JCQ581" s="14"/>
      <c r="JCR581" s="14"/>
      <c r="JCS581" s="14"/>
      <c r="JCT581" s="14"/>
      <c r="JCU581" s="14"/>
      <c r="JCV581" s="14"/>
      <c r="JCW581" s="14"/>
      <c r="JCX581" s="14"/>
      <c r="JCY581" s="14"/>
      <c r="JCZ581" s="14"/>
      <c r="JDA581" s="14"/>
      <c r="JDB581" s="14"/>
      <c r="JDC581" s="14"/>
      <c r="JDD581" s="14"/>
      <c r="JDE581" s="14"/>
      <c r="JDF581" s="14"/>
      <c r="JDG581" s="14"/>
      <c r="JDH581" s="14"/>
      <c r="JDI581" s="14"/>
      <c r="JDJ581" s="14"/>
      <c r="JDK581" s="14"/>
      <c r="JDL581" s="14"/>
      <c r="JDM581" s="14"/>
      <c r="JDN581" s="14"/>
      <c r="JDO581" s="14"/>
      <c r="JDP581" s="14"/>
      <c r="JDQ581" s="14"/>
      <c r="JDR581" s="14"/>
      <c r="JDS581" s="14"/>
      <c r="JDT581" s="14"/>
      <c r="JDU581" s="14"/>
      <c r="JDV581" s="14"/>
      <c r="JDW581" s="14"/>
      <c r="JDX581" s="14"/>
      <c r="JDY581" s="14"/>
      <c r="JDZ581" s="14"/>
      <c r="JEA581" s="14"/>
      <c r="JEB581" s="14"/>
      <c r="JEC581" s="14"/>
      <c r="JED581" s="14"/>
      <c r="JEE581" s="14"/>
      <c r="JEF581" s="14"/>
      <c r="JEG581" s="14"/>
      <c r="JEH581" s="14"/>
      <c r="JEI581" s="14"/>
      <c r="JEJ581" s="14"/>
      <c r="JEK581" s="14"/>
      <c r="JEL581" s="14"/>
      <c r="JEM581" s="14"/>
      <c r="JEN581" s="14"/>
      <c r="JEO581" s="14"/>
      <c r="JEP581" s="14"/>
      <c r="JEQ581" s="14"/>
      <c r="JER581" s="14"/>
      <c r="JES581" s="14"/>
      <c r="JET581" s="14"/>
      <c r="JEU581" s="14"/>
      <c r="JEV581" s="14"/>
      <c r="JEW581" s="14"/>
      <c r="JEX581" s="14"/>
      <c r="JEY581" s="14"/>
      <c r="JEZ581" s="14"/>
      <c r="JFA581" s="14"/>
      <c r="JFB581" s="14"/>
      <c r="JFC581" s="14"/>
      <c r="JFD581" s="14"/>
      <c r="JFE581" s="14"/>
      <c r="JFF581" s="14"/>
      <c r="JFG581" s="14"/>
      <c r="JFH581" s="14"/>
      <c r="JFI581" s="14"/>
      <c r="JFJ581" s="14"/>
      <c r="JFK581" s="14"/>
      <c r="JFL581" s="14"/>
      <c r="JFM581" s="14"/>
      <c r="JFN581" s="14"/>
      <c r="JFO581" s="14"/>
      <c r="JFP581" s="14"/>
      <c r="JFQ581" s="14"/>
      <c r="JFR581" s="14"/>
      <c r="JFS581" s="14"/>
      <c r="JFT581" s="14"/>
      <c r="JFU581" s="14"/>
      <c r="JFV581" s="14"/>
      <c r="JFW581" s="14"/>
      <c r="JFX581" s="14"/>
      <c r="JFY581" s="14"/>
      <c r="JFZ581" s="14"/>
      <c r="JGA581" s="14"/>
      <c r="JGB581" s="14"/>
      <c r="JGC581" s="14"/>
      <c r="JGD581" s="14"/>
      <c r="JGE581" s="14"/>
      <c r="JGF581" s="14"/>
      <c r="JGG581" s="14"/>
      <c r="JGH581" s="14"/>
      <c r="JGI581" s="14"/>
      <c r="JGJ581" s="14"/>
      <c r="JGK581" s="14"/>
      <c r="JGL581" s="14"/>
      <c r="JGM581" s="14"/>
      <c r="JGN581" s="14"/>
      <c r="JGO581" s="14"/>
      <c r="JGP581" s="14"/>
      <c r="JGQ581" s="14"/>
      <c r="JGR581" s="14"/>
      <c r="JGS581" s="14"/>
      <c r="JGT581" s="14"/>
      <c r="JGU581" s="14"/>
      <c r="JGV581" s="14"/>
      <c r="JGW581" s="14"/>
      <c r="JGX581" s="14"/>
      <c r="JGY581" s="14"/>
      <c r="JGZ581" s="14"/>
      <c r="JHA581" s="14"/>
      <c r="JHB581" s="14"/>
      <c r="JHC581" s="14"/>
      <c r="JHD581" s="14"/>
      <c r="JHE581" s="14"/>
      <c r="JHF581" s="14"/>
      <c r="JHG581" s="14"/>
      <c r="JHH581" s="14"/>
      <c r="JHI581" s="14"/>
      <c r="JHJ581" s="14"/>
      <c r="JHK581" s="14"/>
      <c r="JHL581" s="14"/>
      <c r="JHM581" s="14"/>
      <c r="JHN581" s="14"/>
      <c r="JHO581" s="14"/>
      <c r="JHP581" s="14"/>
      <c r="JHQ581" s="14"/>
      <c r="JHR581" s="14"/>
      <c r="JHS581" s="14"/>
      <c r="JHT581" s="14"/>
      <c r="JHU581" s="14"/>
      <c r="JHV581" s="14"/>
      <c r="JHW581" s="14"/>
      <c r="JHX581" s="14"/>
      <c r="JHY581" s="14"/>
      <c r="JHZ581" s="14"/>
      <c r="JIA581" s="14"/>
      <c r="JIB581" s="14"/>
      <c r="JIC581" s="14"/>
      <c r="JID581" s="14"/>
      <c r="JIE581" s="14"/>
      <c r="JIF581" s="14"/>
      <c r="JIG581" s="14"/>
      <c r="JIH581" s="14"/>
      <c r="JII581" s="14"/>
      <c r="JIJ581" s="14"/>
      <c r="JIK581" s="14"/>
      <c r="JIL581" s="14"/>
      <c r="JIM581" s="14"/>
      <c r="JIN581" s="14"/>
      <c r="JIO581" s="14"/>
      <c r="JIP581" s="14"/>
      <c r="JIQ581" s="14"/>
      <c r="JIR581" s="14"/>
      <c r="JIS581" s="14"/>
      <c r="JIT581" s="14"/>
      <c r="JIU581" s="14"/>
      <c r="JIV581" s="14"/>
      <c r="JIW581" s="14"/>
      <c r="JIX581" s="14"/>
      <c r="JIY581" s="14"/>
      <c r="JIZ581" s="14"/>
      <c r="JJA581" s="14"/>
      <c r="JJB581" s="14"/>
      <c r="JJC581" s="14"/>
      <c r="JJD581" s="14"/>
      <c r="JJE581" s="14"/>
      <c r="JJF581" s="14"/>
      <c r="JJG581" s="14"/>
      <c r="JJH581" s="14"/>
      <c r="JJI581" s="14"/>
      <c r="JJJ581" s="14"/>
      <c r="JJK581" s="14"/>
      <c r="JJL581" s="14"/>
      <c r="JJM581" s="14"/>
      <c r="JJN581" s="14"/>
      <c r="JJO581" s="14"/>
      <c r="JJP581" s="14"/>
      <c r="JJQ581" s="14"/>
      <c r="JJR581" s="14"/>
      <c r="JJS581" s="14"/>
      <c r="JJT581" s="14"/>
      <c r="JJU581" s="14"/>
      <c r="JJV581" s="14"/>
      <c r="JJW581" s="14"/>
      <c r="JJX581" s="14"/>
      <c r="JJY581" s="14"/>
      <c r="JJZ581" s="14"/>
      <c r="JKA581" s="14"/>
      <c r="JKB581" s="14"/>
      <c r="JKC581" s="14"/>
      <c r="JKD581" s="14"/>
      <c r="JKE581" s="14"/>
      <c r="JKF581" s="14"/>
      <c r="JKG581" s="14"/>
      <c r="JKH581" s="14"/>
      <c r="JKI581" s="14"/>
      <c r="JKJ581" s="14"/>
      <c r="JKK581" s="14"/>
      <c r="JKL581" s="14"/>
      <c r="JKM581" s="14"/>
      <c r="JKN581" s="14"/>
      <c r="JKO581" s="14"/>
      <c r="JKP581" s="14"/>
      <c r="JKQ581" s="14"/>
      <c r="JKR581" s="14"/>
      <c r="JKS581" s="14"/>
      <c r="JKT581" s="14"/>
      <c r="JKU581" s="14"/>
      <c r="JKV581" s="14"/>
      <c r="JKW581" s="14"/>
      <c r="JKX581" s="14"/>
      <c r="JKY581" s="14"/>
      <c r="JKZ581" s="14"/>
      <c r="JLA581" s="14"/>
      <c r="JLB581" s="14"/>
      <c r="JLC581" s="14"/>
      <c r="JLD581" s="14"/>
      <c r="JLE581" s="14"/>
      <c r="JLF581" s="14"/>
      <c r="JLG581" s="14"/>
      <c r="JLH581" s="14"/>
      <c r="JLI581" s="14"/>
      <c r="JLJ581" s="14"/>
      <c r="JLK581" s="14"/>
      <c r="JLL581" s="14"/>
      <c r="JLM581" s="14"/>
      <c r="JLN581" s="14"/>
      <c r="JLO581" s="14"/>
      <c r="JLP581" s="14"/>
      <c r="JLQ581" s="14"/>
      <c r="JLR581" s="14"/>
      <c r="JLS581" s="14"/>
      <c r="JLT581" s="14"/>
      <c r="JLU581" s="14"/>
      <c r="JLV581" s="14"/>
      <c r="JLW581" s="14"/>
      <c r="JLX581" s="14"/>
      <c r="JLY581" s="14"/>
      <c r="JLZ581" s="14"/>
      <c r="JMA581" s="14"/>
      <c r="JMB581" s="14"/>
      <c r="JMC581" s="14"/>
      <c r="JMD581" s="14"/>
      <c r="JME581" s="14"/>
      <c r="JMF581" s="14"/>
      <c r="JMG581" s="14"/>
      <c r="JMH581" s="14"/>
      <c r="JMI581" s="14"/>
      <c r="JMJ581" s="14"/>
      <c r="JMK581" s="14"/>
      <c r="JML581" s="14"/>
      <c r="JMM581" s="14"/>
      <c r="JMN581" s="14"/>
      <c r="JMO581" s="14"/>
      <c r="JMP581" s="14"/>
      <c r="JMQ581" s="14"/>
      <c r="JMR581" s="14"/>
      <c r="JMS581" s="14"/>
      <c r="JMT581" s="14"/>
      <c r="JMU581" s="14"/>
      <c r="JMV581" s="14"/>
      <c r="JMW581" s="14"/>
      <c r="JMX581" s="14"/>
      <c r="JMY581" s="14"/>
      <c r="JMZ581" s="14"/>
      <c r="JNA581" s="14"/>
      <c r="JNB581" s="14"/>
      <c r="JNC581" s="14"/>
      <c r="JND581" s="14"/>
      <c r="JNE581" s="14"/>
      <c r="JNF581" s="14"/>
      <c r="JNG581" s="14"/>
      <c r="JNH581" s="14"/>
      <c r="JNI581" s="14"/>
      <c r="JNJ581" s="14"/>
      <c r="JNK581" s="14"/>
      <c r="JNL581" s="14"/>
      <c r="JNM581" s="14"/>
      <c r="JNN581" s="14"/>
      <c r="JNO581" s="14"/>
      <c r="JNP581" s="14"/>
      <c r="JNQ581" s="14"/>
      <c r="JNR581" s="14"/>
      <c r="JNS581" s="14"/>
      <c r="JNT581" s="14"/>
      <c r="JNU581" s="14"/>
      <c r="JNV581" s="14"/>
      <c r="JNW581" s="14"/>
      <c r="JNX581" s="14"/>
      <c r="JNY581" s="14"/>
      <c r="JNZ581" s="14"/>
      <c r="JOA581" s="14"/>
      <c r="JOB581" s="14"/>
      <c r="JOC581" s="14"/>
      <c r="JOD581" s="14"/>
      <c r="JOE581" s="14"/>
      <c r="JOF581" s="14"/>
      <c r="JOG581" s="14"/>
      <c r="JOH581" s="14"/>
      <c r="JOI581" s="14"/>
      <c r="JOJ581" s="14"/>
      <c r="JOK581" s="14"/>
      <c r="JOL581" s="14"/>
      <c r="JOM581" s="14"/>
      <c r="JON581" s="14"/>
      <c r="JOO581" s="14"/>
      <c r="JOP581" s="14"/>
      <c r="JOQ581" s="14"/>
      <c r="JOR581" s="14"/>
      <c r="JOS581" s="14"/>
      <c r="JOT581" s="14"/>
      <c r="JOU581" s="14"/>
      <c r="JOV581" s="14"/>
      <c r="JOW581" s="14"/>
      <c r="JOX581" s="14"/>
      <c r="JOY581" s="14"/>
      <c r="JOZ581" s="14"/>
      <c r="JPA581" s="14"/>
      <c r="JPB581" s="14"/>
      <c r="JPC581" s="14"/>
      <c r="JPD581" s="14"/>
      <c r="JPE581" s="14"/>
      <c r="JPF581" s="14"/>
      <c r="JPG581" s="14"/>
      <c r="JPH581" s="14"/>
      <c r="JPI581" s="14"/>
      <c r="JPJ581" s="14"/>
      <c r="JPK581" s="14"/>
      <c r="JPL581" s="14"/>
      <c r="JPM581" s="14"/>
      <c r="JPN581" s="14"/>
      <c r="JPO581" s="14"/>
      <c r="JPP581" s="14"/>
      <c r="JPQ581" s="14"/>
      <c r="JPR581" s="14"/>
      <c r="JPS581" s="14"/>
      <c r="JPT581" s="14"/>
      <c r="JPU581" s="14"/>
      <c r="JPV581" s="14"/>
      <c r="JPW581" s="14"/>
      <c r="JPX581" s="14"/>
      <c r="JPY581" s="14"/>
      <c r="JPZ581" s="14"/>
      <c r="JQA581" s="14"/>
      <c r="JQB581" s="14"/>
      <c r="JQC581" s="14"/>
      <c r="JQD581" s="14"/>
      <c r="JQE581" s="14"/>
      <c r="JQF581" s="14"/>
      <c r="JQG581" s="14"/>
      <c r="JQH581" s="14"/>
      <c r="JQI581" s="14"/>
      <c r="JQJ581" s="14"/>
      <c r="JQK581" s="14"/>
      <c r="JQL581" s="14"/>
      <c r="JQM581" s="14"/>
      <c r="JQN581" s="14"/>
      <c r="JQO581" s="14"/>
      <c r="JQP581" s="14"/>
      <c r="JQQ581" s="14"/>
      <c r="JQR581" s="14"/>
      <c r="JQS581" s="14"/>
      <c r="JQT581" s="14"/>
      <c r="JQU581" s="14"/>
      <c r="JQV581" s="14"/>
      <c r="JQW581" s="14"/>
      <c r="JQX581" s="14"/>
      <c r="JQY581" s="14"/>
      <c r="JQZ581" s="14"/>
      <c r="JRA581" s="14"/>
      <c r="JRB581" s="14"/>
      <c r="JRC581" s="14"/>
      <c r="JRD581" s="14"/>
      <c r="JRE581" s="14"/>
      <c r="JRF581" s="14"/>
      <c r="JRG581" s="14"/>
      <c r="JRH581" s="14"/>
      <c r="JRI581" s="14"/>
      <c r="JRJ581" s="14"/>
      <c r="JRK581" s="14"/>
      <c r="JRL581" s="14"/>
      <c r="JRM581" s="14"/>
      <c r="JRN581" s="14"/>
      <c r="JRO581" s="14"/>
      <c r="JRP581" s="14"/>
      <c r="JRQ581" s="14"/>
      <c r="JRR581" s="14"/>
      <c r="JRS581" s="14"/>
      <c r="JRT581" s="14"/>
      <c r="JRU581" s="14"/>
      <c r="JRV581" s="14"/>
      <c r="JRW581" s="14"/>
      <c r="JRX581" s="14"/>
      <c r="JRY581" s="14"/>
      <c r="JRZ581" s="14"/>
      <c r="JSA581" s="14"/>
      <c r="JSB581" s="14"/>
      <c r="JSC581" s="14"/>
      <c r="JSD581" s="14"/>
      <c r="JSE581" s="14"/>
      <c r="JSF581" s="14"/>
      <c r="JSG581" s="14"/>
      <c r="JSH581" s="14"/>
      <c r="JSI581" s="14"/>
      <c r="JSJ581" s="14"/>
      <c r="JSK581" s="14"/>
      <c r="JSL581" s="14"/>
      <c r="JSM581" s="14"/>
      <c r="JSN581" s="14"/>
      <c r="JSO581" s="14"/>
      <c r="JSP581" s="14"/>
      <c r="JSQ581" s="14"/>
      <c r="JSR581" s="14"/>
      <c r="JSS581" s="14"/>
      <c r="JST581" s="14"/>
      <c r="JSU581" s="14"/>
      <c r="JSV581" s="14"/>
      <c r="JSW581" s="14"/>
      <c r="JSX581" s="14"/>
      <c r="JSY581" s="14"/>
      <c r="JSZ581" s="14"/>
      <c r="JTA581" s="14"/>
      <c r="JTB581" s="14"/>
      <c r="JTC581" s="14"/>
      <c r="JTD581" s="14"/>
      <c r="JTE581" s="14"/>
      <c r="JTF581" s="14"/>
      <c r="JTG581" s="14"/>
      <c r="JTH581" s="14"/>
      <c r="JTI581" s="14"/>
      <c r="JTJ581" s="14"/>
      <c r="JTK581" s="14"/>
      <c r="JTL581" s="14"/>
      <c r="JTM581" s="14"/>
      <c r="JTN581" s="14"/>
      <c r="JTO581" s="14"/>
      <c r="JTP581" s="14"/>
      <c r="JTQ581" s="14"/>
      <c r="JTR581" s="14"/>
      <c r="JTS581" s="14"/>
      <c r="JTT581" s="14"/>
      <c r="JTU581" s="14"/>
      <c r="JTV581" s="14"/>
      <c r="JTW581" s="14"/>
      <c r="JTX581" s="14"/>
      <c r="JTY581" s="14"/>
      <c r="JTZ581" s="14"/>
      <c r="JUA581" s="14"/>
      <c r="JUB581" s="14"/>
      <c r="JUC581" s="14"/>
      <c r="JUD581" s="14"/>
      <c r="JUE581" s="14"/>
      <c r="JUF581" s="14"/>
      <c r="JUG581" s="14"/>
      <c r="JUH581" s="14"/>
      <c r="JUI581" s="14"/>
      <c r="JUJ581" s="14"/>
      <c r="JUK581" s="14"/>
      <c r="JUL581" s="14"/>
      <c r="JUM581" s="14"/>
      <c r="JUN581" s="14"/>
      <c r="JUO581" s="14"/>
      <c r="JUP581" s="14"/>
      <c r="JUQ581" s="14"/>
      <c r="JUR581" s="14"/>
      <c r="JUS581" s="14"/>
      <c r="JUT581" s="14"/>
      <c r="JUU581" s="14"/>
      <c r="JUV581" s="14"/>
      <c r="JUW581" s="14"/>
      <c r="JUX581" s="14"/>
      <c r="JUY581" s="14"/>
      <c r="JUZ581" s="14"/>
      <c r="JVA581" s="14"/>
      <c r="JVB581" s="14"/>
      <c r="JVC581" s="14"/>
      <c r="JVD581" s="14"/>
      <c r="JVE581" s="14"/>
      <c r="JVF581" s="14"/>
      <c r="JVG581" s="14"/>
      <c r="JVH581" s="14"/>
      <c r="JVI581" s="14"/>
      <c r="JVJ581" s="14"/>
      <c r="JVK581" s="14"/>
      <c r="JVL581" s="14"/>
      <c r="JVM581" s="14"/>
      <c r="JVN581" s="14"/>
      <c r="JVO581" s="14"/>
      <c r="JVP581" s="14"/>
      <c r="JVQ581" s="14"/>
      <c r="JVR581" s="14"/>
      <c r="JVS581" s="14"/>
      <c r="JVT581" s="14"/>
      <c r="JVU581" s="14"/>
      <c r="JVV581" s="14"/>
      <c r="JVW581" s="14"/>
      <c r="JVX581" s="14"/>
      <c r="JVY581" s="14"/>
      <c r="JVZ581" s="14"/>
      <c r="JWA581" s="14"/>
      <c r="JWB581" s="14"/>
      <c r="JWC581" s="14"/>
      <c r="JWD581" s="14"/>
      <c r="JWE581" s="14"/>
      <c r="JWF581" s="14"/>
      <c r="JWG581" s="14"/>
      <c r="JWH581" s="14"/>
      <c r="JWI581" s="14"/>
      <c r="JWJ581" s="14"/>
      <c r="JWK581" s="14"/>
      <c r="JWL581" s="14"/>
      <c r="JWM581" s="14"/>
      <c r="JWN581" s="14"/>
      <c r="JWO581" s="14"/>
      <c r="JWP581" s="14"/>
      <c r="JWQ581" s="14"/>
      <c r="JWR581" s="14"/>
      <c r="JWS581" s="14"/>
      <c r="JWT581" s="14"/>
      <c r="JWU581" s="14"/>
      <c r="JWV581" s="14"/>
      <c r="JWW581" s="14"/>
      <c r="JWX581" s="14"/>
      <c r="JWY581" s="14"/>
      <c r="JWZ581" s="14"/>
      <c r="JXA581" s="14"/>
      <c r="JXB581" s="14"/>
      <c r="JXC581" s="14"/>
      <c r="JXD581" s="14"/>
      <c r="JXE581" s="14"/>
      <c r="JXF581" s="14"/>
      <c r="JXG581" s="14"/>
      <c r="JXH581" s="14"/>
      <c r="JXI581" s="14"/>
      <c r="JXJ581" s="14"/>
      <c r="JXK581" s="14"/>
      <c r="JXL581" s="14"/>
      <c r="JXM581" s="14"/>
      <c r="JXN581" s="14"/>
      <c r="JXO581" s="14"/>
      <c r="JXP581" s="14"/>
      <c r="JXQ581" s="14"/>
      <c r="JXR581" s="14"/>
      <c r="JXS581" s="14"/>
      <c r="JXT581" s="14"/>
      <c r="JXU581" s="14"/>
      <c r="JXV581" s="14"/>
      <c r="JXW581" s="14"/>
      <c r="JXX581" s="14"/>
      <c r="JXY581" s="14"/>
      <c r="JXZ581" s="14"/>
      <c r="JYA581" s="14"/>
      <c r="JYB581" s="14"/>
      <c r="JYC581" s="14"/>
      <c r="JYD581" s="14"/>
      <c r="JYE581" s="14"/>
      <c r="JYF581" s="14"/>
      <c r="JYG581" s="14"/>
      <c r="JYH581" s="14"/>
      <c r="JYI581" s="14"/>
      <c r="JYJ581" s="14"/>
      <c r="JYK581" s="14"/>
      <c r="JYL581" s="14"/>
      <c r="JYM581" s="14"/>
      <c r="JYN581" s="14"/>
      <c r="JYO581" s="14"/>
      <c r="JYP581" s="14"/>
      <c r="JYQ581" s="14"/>
      <c r="JYR581" s="14"/>
      <c r="JYS581" s="14"/>
      <c r="JYT581" s="14"/>
      <c r="JYU581" s="14"/>
      <c r="JYV581" s="14"/>
      <c r="JYW581" s="14"/>
      <c r="JYX581" s="14"/>
      <c r="JYY581" s="14"/>
      <c r="JYZ581" s="14"/>
      <c r="JZA581" s="14"/>
      <c r="JZB581" s="14"/>
      <c r="JZC581" s="14"/>
      <c r="JZD581" s="14"/>
      <c r="JZE581" s="14"/>
      <c r="JZF581" s="14"/>
      <c r="JZG581" s="14"/>
      <c r="JZH581" s="14"/>
      <c r="JZI581" s="14"/>
      <c r="JZJ581" s="14"/>
      <c r="JZK581" s="14"/>
      <c r="JZL581" s="14"/>
      <c r="JZM581" s="14"/>
      <c r="JZN581" s="14"/>
      <c r="JZO581" s="14"/>
      <c r="JZP581" s="14"/>
      <c r="JZQ581" s="14"/>
      <c r="JZR581" s="14"/>
      <c r="JZS581" s="14"/>
      <c r="JZT581" s="14"/>
      <c r="JZU581" s="14"/>
      <c r="JZV581" s="14"/>
      <c r="JZW581" s="14"/>
      <c r="JZX581" s="14"/>
      <c r="JZY581" s="14"/>
      <c r="JZZ581" s="14"/>
      <c r="KAA581" s="14"/>
      <c r="KAB581" s="14"/>
      <c r="KAC581" s="14"/>
      <c r="KAD581" s="14"/>
      <c r="KAE581" s="14"/>
      <c r="KAF581" s="14"/>
      <c r="KAG581" s="14"/>
      <c r="KAH581" s="14"/>
      <c r="KAI581" s="14"/>
      <c r="KAJ581" s="14"/>
      <c r="KAK581" s="14"/>
      <c r="KAL581" s="14"/>
      <c r="KAM581" s="14"/>
      <c r="KAN581" s="14"/>
      <c r="KAO581" s="14"/>
      <c r="KAP581" s="14"/>
      <c r="KAQ581" s="14"/>
      <c r="KAR581" s="14"/>
      <c r="KAS581" s="14"/>
      <c r="KAT581" s="14"/>
      <c r="KAU581" s="14"/>
      <c r="KAV581" s="14"/>
      <c r="KAW581" s="14"/>
      <c r="KAX581" s="14"/>
      <c r="KAY581" s="14"/>
      <c r="KAZ581" s="14"/>
      <c r="KBA581" s="14"/>
      <c r="KBB581" s="14"/>
      <c r="KBC581" s="14"/>
      <c r="KBD581" s="14"/>
      <c r="KBE581" s="14"/>
      <c r="KBF581" s="14"/>
      <c r="KBG581" s="14"/>
      <c r="KBH581" s="14"/>
      <c r="KBI581" s="14"/>
      <c r="KBJ581" s="14"/>
      <c r="KBK581" s="14"/>
      <c r="KBL581" s="14"/>
      <c r="KBM581" s="14"/>
      <c r="KBN581" s="14"/>
      <c r="KBO581" s="14"/>
      <c r="KBP581" s="14"/>
      <c r="KBQ581" s="14"/>
      <c r="KBR581" s="14"/>
      <c r="KBS581" s="14"/>
      <c r="KBT581" s="14"/>
      <c r="KBU581" s="14"/>
      <c r="KBV581" s="14"/>
      <c r="KBW581" s="14"/>
      <c r="KBX581" s="14"/>
      <c r="KBY581" s="14"/>
      <c r="KBZ581" s="14"/>
      <c r="KCA581" s="14"/>
      <c r="KCB581" s="14"/>
      <c r="KCC581" s="14"/>
      <c r="KCD581" s="14"/>
      <c r="KCE581" s="14"/>
      <c r="KCF581" s="14"/>
      <c r="KCG581" s="14"/>
      <c r="KCH581" s="14"/>
      <c r="KCI581" s="14"/>
      <c r="KCJ581" s="14"/>
      <c r="KCK581" s="14"/>
      <c r="KCL581" s="14"/>
      <c r="KCM581" s="14"/>
      <c r="KCN581" s="14"/>
      <c r="KCO581" s="14"/>
      <c r="KCP581" s="14"/>
      <c r="KCQ581" s="14"/>
      <c r="KCR581" s="14"/>
      <c r="KCS581" s="14"/>
      <c r="KCT581" s="14"/>
      <c r="KCU581" s="14"/>
      <c r="KCV581" s="14"/>
      <c r="KCW581" s="14"/>
      <c r="KCX581" s="14"/>
      <c r="KCY581" s="14"/>
      <c r="KCZ581" s="14"/>
      <c r="KDA581" s="14"/>
      <c r="KDB581" s="14"/>
      <c r="KDC581" s="14"/>
      <c r="KDD581" s="14"/>
      <c r="KDE581" s="14"/>
      <c r="KDF581" s="14"/>
      <c r="KDG581" s="14"/>
      <c r="KDH581" s="14"/>
      <c r="KDI581" s="14"/>
      <c r="KDJ581" s="14"/>
      <c r="KDK581" s="14"/>
      <c r="KDL581" s="14"/>
      <c r="KDM581" s="14"/>
      <c r="KDN581" s="14"/>
      <c r="KDO581" s="14"/>
      <c r="KDP581" s="14"/>
      <c r="KDQ581" s="14"/>
      <c r="KDR581" s="14"/>
      <c r="KDS581" s="14"/>
      <c r="KDT581" s="14"/>
      <c r="KDU581" s="14"/>
      <c r="KDV581" s="14"/>
      <c r="KDW581" s="14"/>
      <c r="KDX581" s="14"/>
      <c r="KDY581" s="14"/>
      <c r="KDZ581" s="14"/>
      <c r="KEA581" s="14"/>
      <c r="KEB581" s="14"/>
      <c r="KEC581" s="14"/>
      <c r="KED581" s="14"/>
      <c r="KEE581" s="14"/>
      <c r="KEF581" s="14"/>
      <c r="KEG581" s="14"/>
      <c r="KEH581" s="14"/>
      <c r="KEI581" s="14"/>
      <c r="KEJ581" s="14"/>
      <c r="KEK581" s="14"/>
      <c r="KEL581" s="14"/>
      <c r="KEM581" s="14"/>
      <c r="KEN581" s="14"/>
      <c r="KEO581" s="14"/>
      <c r="KEP581" s="14"/>
      <c r="KEQ581" s="14"/>
      <c r="KER581" s="14"/>
      <c r="KES581" s="14"/>
      <c r="KET581" s="14"/>
      <c r="KEU581" s="14"/>
      <c r="KEV581" s="14"/>
      <c r="KEW581" s="14"/>
      <c r="KEX581" s="14"/>
      <c r="KEY581" s="14"/>
      <c r="KEZ581" s="14"/>
      <c r="KFA581" s="14"/>
      <c r="KFB581" s="14"/>
      <c r="KFC581" s="14"/>
      <c r="KFD581" s="14"/>
      <c r="KFE581" s="14"/>
      <c r="KFF581" s="14"/>
      <c r="KFG581" s="14"/>
      <c r="KFH581" s="14"/>
      <c r="KFI581" s="14"/>
      <c r="KFJ581" s="14"/>
      <c r="KFK581" s="14"/>
      <c r="KFL581" s="14"/>
      <c r="KFM581" s="14"/>
      <c r="KFN581" s="14"/>
      <c r="KFO581" s="14"/>
      <c r="KFP581" s="14"/>
      <c r="KFQ581" s="14"/>
      <c r="KFR581" s="14"/>
      <c r="KFS581" s="14"/>
      <c r="KFT581" s="14"/>
      <c r="KFU581" s="14"/>
      <c r="KFV581" s="14"/>
      <c r="KFW581" s="14"/>
      <c r="KFX581" s="14"/>
      <c r="KFY581" s="14"/>
      <c r="KFZ581" s="14"/>
      <c r="KGA581" s="14"/>
      <c r="KGB581" s="14"/>
      <c r="KGC581" s="14"/>
      <c r="KGD581" s="14"/>
      <c r="KGE581" s="14"/>
      <c r="KGF581" s="14"/>
      <c r="KGG581" s="14"/>
      <c r="KGH581" s="14"/>
      <c r="KGI581" s="14"/>
      <c r="KGJ581" s="14"/>
      <c r="KGK581" s="14"/>
      <c r="KGL581" s="14"/>
      <c r="KGM581" s="14"/>
      <c r="KGN581" s="14"/>
      <c r="KGO581" s="14"/>
      <c r="KGP581" s="14"/>
      <c r="KGQ581" s="14"/>
      <c r="KGR581" s="14"/>
      <c r="KGS581" s="14"/>
      <c r="KGT581" s="14"/>
      <c r="KGU581" s="14"/>
      <c r="KGV581" s="14"/>
      <c r="KGW581" s="14"/>
      <c r="KGX581" s="14"/>
      <c r="KGY581" s="14"/>
      <c r="KGZ581" s="14"/>
      <c r="KHA581" s="14"/>
      <c r="KHB581" s="14"/>
      <c r="KHC581" s="14"/>
      <c r="KHD581" s="14"/>
      <c r="KHE581" s="14"/>
      <c r="KHF581" s="14"/>
      <c r="KHG581" s="14"/>
      <c r="KHH581" s="14"/>
      <c r="KHI581" s="14"/>
      <c r="KHJ581" s="14"/>
      <c r="KHK581" s="14"/>
      <c r="KHL581" s="14"/>
      <c r="KHM581" s="14"/>
      <c r="KHN581" s="14"/>
      <c r="KHO581" s="14"/>
      <c r="KHP581" s="14"/>
      <c r="KHQ581" s="14"/>
      <c r="KHR581" s="14"/>
      <c r="KHS581" s="14"/>
      <c r="KHT581" s="14"/>
      <c r="KHU581" s="14"/>
      <c r="KHV581" s="14"/>
      <c r="KHW581" s="14"/>
      <c r="KHX581" s="14"/>
      <c r="KHY581" s="14"/>
      <c r="KHZ581" s="14"/>
      <c r="KIA581" s="14"/>
      <c r="KIB581" s="14"/>
      <c r="KIC581" s="14"/>
      <c r="KID581" s="14"/>
      <c r="KIE581" s="14"/>
      <c r="KIF581" s="14"/>
      <c r="KIG581" s="14"/>
      <c r="KIH581" s="14"/>
      <c r="KII581" s="14"/>
      <c r="KIJ581" s="14"/>
      <c r="KIK581" s="14"/>
      <c r="KIL581" s="14"/>
      <c r="KIM581" s="14"/>
      <c r="KIN581" s="14"/>
      <c r="KIO581" s="14"/>
      <c r="KIP581" s="14"/>
      <c r="KIQ581" s="14"/>
      <c r="KIR581" s="14"/>
      <c r="KIS581" s="14"/>
      <c r="KIT581" s="14"/>
      <c r="KIU581" s="14"/>
      <c r="KIV581" s="14"/>
      <c r="KIW581" s="14"/>
      <c r="KIX581" s="14"/>
      <c r="KIY581" s="14"/>
      <c r="KIZ581" s="14"/>
      <c r="KJA581" s="14"/>
      <c r="KJB581" s="14"/>
      <c r="KJC581" s="14"/>
      <c r="KJD581" s="14"/>
      <c r="KJE581" s="14"/>
      <c r="KJF581" s="14"/>
      <c r="KJG581" s="14"/>
      <c r="KJH581" s="14"/>
      <c r="KJI581" s="14"/>
      <c r="KJJ581" s="14"/>
      <c r="KJK581" s="14"/>
      <c r="KJL581" s="14"/>
      <c r="KJM581" s="14"/>
      <c r="KJN581" s="14"/>
      <c r="KJO581" s="14"/>
      <c r="KJP581" s="14"/>
      <c r="KJQ581" s="14"/>
      <c r="KJR581" s="14"/>
      <c r="KJS581" s="14"/>
      <c r="KJT581" s="14"/>
      <c r="KJU581" s="14"/>
      <c r="KJV581" s="14"/>
      <c r="KJW581" s="14"/>
      <c r="KJX581" s="14"/>
      <c r="KJY581" s="14"/>
      <c r="KJZ581" s="14"/>
      <c r="KKA581" s="14"/>
      <c r="KKB581" s="14"/>
      <c r="KKC581" s="14"/>
      <c r="KKD581" s="14"/>
      <c r="KKE581" s="14"/>
      <c r="KKF581" s="14"/>
      <c r="KKG581" s="14"/>
      <c r="KKH581" s="14"/>
      <c r="KKI581" s="14"/>
      <c r="KKJ581" s="14"/>
      <c r="KKK581" s="14"/>
      <c r="KKL581" s="14"/>
      <c r="KKM581" s="14"/>
      <c r="KKN581" s="14"/>
      <c r="KKO581" s="14"/>
      <c r="KKP581" s="14"/>
      <c r="KKQ581" s="14"/>
      <c r="KKR581" s="14"/>
      <c r="KKS581" s="14"/>
      <c r="KKT581" s="14"/>
      <c r="KKU581" s="14"/>
      <c r="KKV581" s="14"/>
      <c r="KKW581" s="14"/>
      <c r="KKX581" s="14"/>
      <c r="KKY581" s="14"/>
      <c r="KKZ581" s="14"/>
      <c r="KLA581" s="14"/>
      <c r="KLB581" s="14"/>
      <c r="KLC581" s="14"/>
      <c r="KLD581" s="14"/>
      <c r="KLE581" s="14"/>
      <c r="KLF581" s="14"/>
      <c r="KLG581" s="14"/>
      <c r="KLH581" s="14"/>
      <c r="KLI581" s="14"/>
      <c r="KLJ581" s="14"/>
      <c r="KLK581" s="14"/>
      <c r="KLL581" s="14"/>
      <c r="KLM581" s="14"/>
      <c r="KLN581" s="14"/>
      <c r="KLO581" s="14"/>
      <c r="KLP581" s="14"/>
      <c r="KLQ581" s="14"/>
      <c r="KLR581" s="14"/>
      <c r="KLS581" s="14"/>
      <c r="KLT581" s="14"/>
      <c r="KLU581" s="14"/>
      <c r="KLV581" s="14"/>
      <c r="KLW581" s="14"/>
      <c r="KLX581" s="14"/>
      <c r="KLY581" s="14"/>
      <c r="KLZ581" s="14"/>
      <c r="KMA581" s="14"/>
      <c r="KMB581" s="14"/>
      <c r="KMC581" s="14"/>
      <c r="KMD581" s="14"/>
      <c r="KME581" s="14"/>
      <c r="KMF581" s="14"/>
      <c r="KMG581" s="14"/>
      <c r="KMH581" s="14"/>
      <c r="KMI581" s="14"/>
      <c r="KMJ581" s="14"/>
      <c r="KMK581" s="14"/>
      <c r="KML581" s="14"/>
      <c r="KMM581" s="14"/>
      <c r="KMN581" s="14"/>
      <c r="KMO581" s="14"/>
      <c r="KMP581" s="14"/>
      <c r="KMQ581" s="14"/>
      <c r="KMR581" s="14"/>
      <c r="KMS581" s="14"/>
      <c r="KMT581" s="14"/>
      <c r="KMU581" s="14"/>
      <c r="KMV581" s="14"/>
      <c r="KMW581" s="14"/>
      <c r="KMX581" s="14"/>
      <c r="KMY581" s="14"/>
      <c r="KMZ581" s="14"/>
      <c r="KNA581" s="14"/>
      <c r="KNB581" s="14"/>
      <c r="KNC581" s="14"/>
      <c r="KND581" s="14"/>
      <c r="KNE581" s="14"/>
      <c r="KNF581" s="14"/>
      <c r="KNG581" s="14"/>
      <c r="KNH581" s="14"/>
      <c r="KNI581" s="14"/>
      <c r="KNJ581" s="14"/>
      <c r="KNK581" s="14"/>
      <c r="KNL581" s="14"/>
      <c r="KNM581" s="14"/>
      <c r="KNN581" s="14"/>
      <c r="KNO581" s="14"/>
      <c r="KNP581" s="14"/>
      <c r="KNQ581" s="14"/>
      <c r="KNR581" s="14"/>
      <c r="KNS581" s="14"/>
      <c r="KNT581" s="14"/>
      <c r="KNU581" s="14"/>
      <c r="KNV581" s="14"/>
      <c r="KNW581" s="14"/>
      <c r="KNX581" s="14"/>
      <c r="KNY581" s="14"/>
      <c r="KNZ581" s="14"/>
      <c r="KOA581" s="14"/>
      <c r="KOB581" s="14"/>
      <c r="KOC581" s="14"/>
      <c r="KOD581" s="14"/>
      <c r="KOE581" s="14"/>
      <c r="KOF581" s="14"/>
      <c r="KOG581" s="14"/>
      <c r="KOH581" s="14"/>
      <c r="KOI581" s="14"/>
      <c r="KOJ581" s="14"/>
      <c r="KOK581" s="14"/>
      <c r="KOL581" s="14"/>
      <c r="KOM581" s="14"/>
      <c r="KON581" s="14"/>
      <c r="KOO581" s="14"/>
      <c r="KOP581" s="14"/>
      <c r="KOQ581" s="14"/>
      <c r="KOR581" s="14"/>
      <c r="KOS581" s="14"/>
      <c r="KOT581" s="14"/>
      <c r="KOU581" s="14"/>
      <c r="KOV581" s="14"/>
      <c r="KOW581" s="14"/>
      <c r="KOX581" s="14"/>
      <c r="KOY581" s="14"/>
      <c r="KOZ581" s="14"/>
      <c r="KPA581" s="14"/>
      <c r="KPB581" s="14"/>
      <c r="KPC581" s="14"/>
      <c r="KPD581" s="14"/>
      <c r="KPE581" s="14"/>
      <c r="KPF581" s="14"/>
      <c r="KPG581" s="14"/>
      <c r="KPH581" s="14"/>
      <c r="KPI581" s="14"/>
      <c r="KPJ581" s="14"/>
      <c r="KPK581" s="14"/>
      <c r="KPL581" s="14"/>
      <c r="KPM581" s="14"/>
      <c r="KPN581" s="14"/>
      <c r="KPO581" s="14"/>
      <c r="KPP581" s="14"/>
      <c r="KPQ581" s="14"/>
      <c r="KPR581" s="14"/>
      <c r="KPS581" s="14"/>
      <c r="KPT581" s="14"/>
      <c r="KPU581" s="14"/>
      <c r="KPV581" s="14"/>
      <c r="KPW581" s="14"/>
      <c r="KPX581" s="14"/>
      <c r="KPY581" s="14"/>
      <c r="KPZ581" s="14"/>
      <c r="KQA581" s="14"/>
      <c r="KQB581" s="14"/>
      <c r="KQC581" s="14"/>
      <c r="KQD581" s="14"/>
      <c r="KQE581" s="14"/>
      <c r="KQF581" s="14"/>
      <c r="KQG581" s="14"/>
      <c r="KQH581" s="14"/>
      <c r="KQI581" s="14"/>
      <c r="KQJ581" s="14"/>
      <c r="KQK581" s="14"/>
      <c r="KQL581" s="14"/>
      <c r="KQM581" s="14"/>
      <c r="KQN581" s="14"/>
      <c r="KQO581" s="14"/>
      <c r="KQP581" s="14"/>
      <c r="KQQ581" s="14"/>
      <c r="KQR581" s="14"/>
      <c r="KQS581" s="14"/>
      <c r="KQT581" s="14"/>
      <c r="KQU581" s="14"/>
      <c r="KQV581" s="14"/>
      <c r="KQW581" s="14"/>
      <c r="KQX581" s="14"/>
      <c r="KQY581" s="14"/>
      <c r="KQZ581" s="14"/>
      <c r="KRA581" s="14"/>
      <c r="KRB581" s="14"/>
      <c r="KRC581" s="14"/>
      <c r="KRD581" s="14"/>
      <c r="KRE581" s="14"/>
      <c r="KRF581" s="14"/>
      <c r="KRG581" s="14"/>
      <c r="KRH581" s="14"/>
      <c r="KRI581" s="14"/>
      <c r="KRJ581" s="14"/>
      <c r="KRK581" s="14"/>
      <c r="KRL581" s="14"/>
      <c r="KRM581" s="14"/>
      <c r="KRN581" s="14"/>
      <c r="KRO581" s="14"/>
      <c r="KRP581" s="14"/>
      <c r="KRQ581" s="14"/>
      <c r="KRR581" s="14"/>
      <c r="KRS581" s="14"/>
      <c r="KRT581" s="14"/>
      <c r="KRU581" s="14"/>
      <c r="KRV581" s="14"/>
      <c r="KRW581" s="14"/>
      <c r="KRX581" s="14"/>
      <c r="KRY581" s="14"/>
      <c r="KRZ581" s="14"/>
      <c r="KSA581" s="14"/>
      <c r="KSB581" s="14"/>
      <c r="KSC581" s="14"/>
      <c r="KSD581" s="14"/>
      <c r="KSE581" s="14"/>
      <c r="KSF581" s="14"/>
      <c r="KSG581" s="14"/>
      <c r="KSH581" s="14"/>
      <c r="KSI581" s="14"/>
      <c r="KSJ581" s="14"/>
      <c r="KSK581" s="14"/>
      <c r="KSL581" s="14"/>
      <c r="KSM581" s="14"/>
      <c r="KSN581" s="14"/>
      <c r="KSO581" s="14"/>
      <c r="KSP581" s="14"/>
      <c r="KSQ581" s="14"/>
      <c r="KSR581" s="14"/>
      <c r="KSS581" s="14"/>
      <c r="KST581" s="14"/>
      <c r="KSU581" s="14"/>
      <c r="KSV581" s="14"/>
      <c r="KSW581" s="14"/>
      <c r="KSX581" s="14"/>
      <c r="KSY581" s="14"/>
      <c r="KSZ581" s="14"/>
      <c r="KTA581" s="14"/>
      <c r="KTB581" s="14"/>
      <c r="KTC581" s="14"/>
      <c r="KTD581" s="14"/>
      <c r="KTE581" s="14"/>
      <c r="KTF581" s="14"/>
      <c r="KTG581" s="14"/>
      <c r="KTH581" s="14"/>
      <c r="KTI581" s="14"/>
      <c r="KTJ581" s="14"/>
      <c r="KTK581" s="14"/>
      <c r="KTL581" s="14"/>
      <c r="KTM581" s="14"/>
      <c r="KTN581" s="14"/>
      <c r="KTO581" s="14"/>
      <c r="KTP581" s="14"/>
      <c r="KTQ581" s="14"/>
      <c r="KTR581" s="14"/>
      <c r="KTS581" s="14"/>
      <c r="KTT581" s="14"/>
      <c r="KTU581" s="14"/>
      <c r="KTV581" s="14"/>
      <c r="KTW581" s="14"/>
      <c r="KTX581" s="14"/>
      <c r="KTY581" s="14"/>
      <c r="KTZ581" s="14"/>
      <c r="KUA581" s="14"/>
      <c r="KUB581" s="14"/>
      <c r="KUC581" s="14"/>
      <c r="KUD581" s="14"/>
      <c r="KUE581" s="14"/>
      <c r="KUF581" s="14"/>
      <c r="KUG581" s="14"/>
      <c r="KUH581" s="14"/>
      <c r="KUI581" s="14"/>
      <c r="KUJ581" s="14"/>
      <c r="KUK581" s="14"/>
      <c r="KUL581" s="14"/>
      <c r="KUM581" s="14"/>
      <c r="KUN581" s="14"/>
      <c r="KUO581" s="14"/>
      <c r="KUP581" s="14"/>
      <c r="KUQ581" s="14"/>
      <c r="KUR581" s="14"/>
      <c r="KUS581" s="14"/>
      <c r="KUT581" s="14"/>
      <c r="KUU581" s="14"/>
      <c r="KUV581" s="14"/>
      <c r="KUW581" s="14"/>
      <c r="KUX581" s="14"/>
      <c r="KUY581" s="14"/>
      <c r="KUZ581" s="14"/>
      <c r="KVA581" s="14"/>
      <c r="KVB581" s="14"/>
      <c r="KVC581" s="14"/>
      <c r="KVD581" s="14"/>
      <c r="KVE581" s="14"/>
      <c r="KVF581" s="14"/>
      <c r="KVG581" s="14"/>
      <c r="KVH581" s="14"/>
      <c r="KVI581" s="14"/>
      <c r="KVJ581" s="14"/>
      <c r="KVK581" s="14"/>
      <c r="KVL581" s="14"/>
      <c r="KVM581" s="14"/>
      <c r="KVN581" s="14"/>
      <c r="KVO581" s="14"/>
      <c r="KVP581" s="14"/>
      <c r="KVQ581" s="14"/>
      <c r="KVR581" s="14"/>
      <c r="KVS581" s="14"/>
      <c r="KVT581" s="14"/>
      <c r="KVU581" s="14"/>
      <c r="KVV581" s="14"/>
      <c r="KVW581" s="14"/>
      <c r="KVX581" s="14"/>
      <c r="KVY581" s="14"/>
      <c r="KVZ581" s="14"/>
      <c r="KWA581" s="14"/>
      <c r="KWB581" s="14"/>
      <c r="KWC581" s="14"/>
      <c r="KWD581" s="14"/>
      <c r="KWE581" s="14"/>
      <c r="KWF581" s="14"/>
      <c r="KWG581" s="14"/>
      <c r="KWH581" s="14"/>
      <c r="KWI581" s="14"/>
      <c r="KWJ581" s="14"/>
      <c r="KWK581" s="14"/>
      <c r="KWL581" s="14"/>
      <c r="KWM581" s="14"/>
      <c r="KWN581" s="14"/>
      <c r="KWO581" s="14"/>
      <c r="KWP581" s="14"/>
      <c r="KWQ581" s="14"/>
      <c r="KWR581" s="14"/>
      <c r="KWS581" s="14"/>
      <c r="KWT581" s="14"/>
      <c r="KWU581" s="14"/>
      <c r="KWV581" s="14"/>
      <c r="KWW581" s="14"/>
      <c r="KWX581" s="14"/>
      <c r="KWY581" s="14"/>
      <c r="KWZ581" s="14"/>
      <c r="KXA581" s="14"/>
      <c r="KXB581" s="14"/>
      <c r="KXC581" s="14"/>
      <c r="KXD581" s="14"/>
      <c r="KXE581" s="14"/>
      <c r="KXF581" s="14"/>
      <c r="KXG581" s="14"/>
      <c r="KXH581" s="14"/>
      <c r="KXI581" s="14"/>
      <c r="KXJ581" s="14"/>
      <c r="KXK581" s="14"/>
      <c r="KXL581" s="14"/>
      <c r="KXM581" s="14"/>
      <c r="KXN581" s="14"/>
      <c r="KXO581" s="14"/>
      <c r="KXP581" s="14"/>
      <c r="KXQ581" s="14"/>
      <c r="KXR581" s="14"/>
      <c r="KXS581" s="14"/>
      <c r="KXT581" s="14"/>
      <c r="KXU581" s="14"/>
      <c r="KXV581" s="14"/>
      <c r="KXW581" s="14"/>
      <c r="KXX581" s="14"/>
      <c r="KXY581" s="14"/>
      <c r="KXZ581" s="14"/>
      <c r="KYA581" s="14"/>
      <c r="KYB581" s="14"/>
      <c r="KYC581" s="14"/>
      <c r="KYD581" s="14"/>
      <c r="KYE581" s="14"/>
      <c r="KYF581" s="14"/>
      <c r="KYG581" s="14"/>
      <c r="KYH581" s="14"/>
      <c r="KYI581" s="14"/>
      <c r="KYJ581" s="14"/>
      <c r="KYK581" s="14"/>
      <c r="KYL581" s="14"/>
      <c r="KYM581" s="14"/>
      <c r="KYN581" s="14"/>
      <c r="KYO581" s="14"/>
      <c r="KYP581" s="14"/>
      <c r="KYQ581" s="14"/>
      <c r="KYR581" s="14"/>
      <c r="KYS581" s="14"/>
      <c r="KYT581" s="14"/>
      <c r="KYU581" s="14"/>
      <c r="KYV581" s="14"/>
      <c r="KYW581" s="14"/>
      <c r="KYX581" s="14"/>
      <c r="KYY581" s="14"/>
      <c r="KYZ581" s="14"/>
      <c r="KZA581" s="14"/>
      <c r="KZB581" s="14"/>
      <c r="KZC581" s="14"/>
      <c r="KZD581" s="14"/>
      <c r="KZE581" s="14"/>
      <c r="KZF581" s="14"/>
      <c r="KZG581" s="14"/>
      <c r="KZH581" s="14"/>
      <c r="KZI581" s="14"/>
      <c r="KZJ581" s="14"/>
      <c r="KZK581" s="14"/>
      <c r="KZL581" s="14"/>
      <c r="KZM581" s="14"/>
      <c r="KZN581" s="14"/>
      <c r="KZO581" s="14"/>
      <c r="KZP581" s="14"/>
      <c r="KZQ581" s="14"/>
      <c r="KZR581" s="14"/>
      <c r="KZS581" s="14"/>
      <c r="KZT581" s="14"/>
      <c r="KZU581" s="14"/>
      <c r="KZV581" s="14"/>
      <c r="KZW581" s="14"/>
      <c r="KZX581" s="14"/>
      <c r="KZY581" s="14"/>
      <c r="KZZ581" s="14"/>
      <c r="LAA581" s="14"/>
      <c r="LAB581" s="14"/>
      <c r="LAC581" s="14"/>
      <c r="LAD581" s="14"/>
      <c r="LAE581" s="14"/>
      <c r="LAF581" s="14"/>
      <c r="LAG581" s="14"/>
      <c r="LAH581" s="14"/>
      <c r="LAI581" s="14"/>
      <c r="LAJ581" s="14"/>
      <c r="LAK581" s="14"/>
      <c r="LAL581" s="14"/>
      <c r="LAM581" s="14"/>
      <c r="LAN581" s="14"/>
      <c r="LAO581" s="14"/>
      <c r="LAP581" s="14"/>
      <c r="LAQ581" s="14"/>
      <c r="LAR581" s="14"/>
      <c r="LAS581" s="14"/>
      <c r="LAT581" s="14"/>
      <c r="LAU581" s="14"/>
      <c r="LAV581" s="14"/>
      <c r="LAW581" s="14"/>
      <c r="LAX581" s="14"/>
      <c r="LAY581" s="14"/>
      <c r="LAZ581" s="14"/>
      <c r="LBA581" s="14"/>
      <c r="LBB581" s="14"/>
      <c r="LBC581" s="14"/>
      <c r="LBD581" s="14"/>
      <c r="LBE581" s="14"/>
      <c r="LBF581" s="14"/>
      <c r="LBG581" s="14"/>
      <c r="LBH581" s="14"/>
      <c r="LBI581" s="14"/>
      <c r="LBJ581" s="14"/>
      <c r="LBK581" s="14"/>
      <c r="LBL581" s="14"/>
      <c r="LBM581" s="14"/>
      <c r="LBN581" s="14"/>
      <c r="LBO581" s="14"/>
      <c r="LBP581" s="14"/>
      <c r="LBQ581" s="14"/>
      <c r="LBR581" s="14"/>
      <c r="LBS581" s="14"/>
      <c r="LBT581" s="14"/>
      <c r="LBU581" s="14"/>
      <c r="LBV581" s="14"/>
      <c r="LBW581" s="14"/>
      <c r="LBX581" s="14"/>
      <c r="LBY581" s="14"/>
      <c r="LBZ581" s="14"/>
      <c r="LCA581" s="14"/>
      <c r="LCB581" s="14"/>
      <c r="LCC581" s="14"/>
      <c r="LCD581" s="14"/>
      <c r="LCE581" s="14"/>
      <c r="LCF581" s="14"/>
      <c r="LCG581" s="14"/>
      <c r="LCH581" s="14"/>
      <c r="LCI581" s="14"/>
      <c r="LCJ581" s="14"/>
      <c r="LCK581" s="14"/>
      <c r="LCL581" s="14"/>
      <c r="LCM581" s="14"/>
      <c r="LCN581" s="14"/>
      <c r="LCO581" s="14"/>
      <c r="LCP581" s="14"/>
      <c r="LCQ581" s="14"/>
      <c r="LCR581" s="14"/>
      <c r="LCS581" s="14"/>
      <c r="LCT581" s="14"/>
      <c r="LCU581" s="14"/>
      <c r="LCV581" s="14"/>
      <c r="LCW581" s="14"/>
      <c r="LCX581" s="14"/>
      <c r="LCY581" s="14"/>
      <c r="LCZ581" s="14"/>
      <c r="LDA581" s="14"/>
      <c r="LDB581" s="14"/>
      <c r="LDC581" s="14"/>
      <c r="LDD581" s="14"/>
      <c r="LDE581" s="14"/>
      <c r="LDF581" s="14"/>
      <c r="LDG581" s="14"/>
      <c r="LDH581" s="14"/>
      <c r="LDI581" s="14"/>
      <c r="LDJ581" s="14"/>
      <c r="LDK581" s="14"/>
      <c r="LDL581" s="14"/>
      <c r="LDM581" s="14"/>
      <c r="LDN581" s="14"/>
      <c r="LDO581" s="14"/>
      <c r="LDP581" s="14"/>
      <c r="LDQ581" s="14"/>
      <c r="LDR581" s="14"/>
      <c r="LDS581" s="14"/>
      <c r="LDT581" s="14"/>
      <c r="LDU581" s="14"/>
      <c r="LDV581" s="14"/>
      <c r="LDW581" s="14"/>
      <c r="LDX581" s="14"/>
      <c r="LDY581" s="14"/>
      <c r="LDZ581" s="14"/>
      <c r="LEA581" s="14"/>
      <c r="LEB581" s="14"/>
      <c r="LEC581" s="14"/>
      <c r="LED581" s="14"/>
      <c r="LEE581" s="14"/>
      <c r="LEF581" s="14"/>
      <c r="LEG581" s="14"/>
      <c r="LEH581" s="14"/>
      <c r="LEI581" s="14"/>
      <c r="LEJ581" s="14"/>
      <c r="LEK581" s="14"/>
      <c r="LEL581" s="14"/>
      <c r="LEM581" s="14"/>
      <c r="LEN581" s="14"/>
      <c r="LEO581" s="14"/>
      <c r="LEP581" s="14"/>
      <c r="LEQ581" s="14"/>
      <c r="LER581" s="14"/>
      <c r="LES581" s="14"/>
      <c r="LET581" s="14"/>
      <c r="LEU581" s="14"/>
      <c r="LEV581" s="14"/>
      <c r="LEW581" s="14"/>
      <c r="LEX581" s="14"/>
      <c r="LEY581" s="14"/>
      <c r="LEZ581" s="14"/>
      <c r="LFA581" s="14"/>
      <c r="LFB581" s="14"/>
      <c r="LFC581" s="14"/>
      <c r="LFD581" s="14"/>
      <c r="LFE581" s="14"/>
      <c r="LFF581" s="14"/>
      <c r="LFG581" s="14"/>
      <c r="LFH581" s="14"/>
      <c r="LFI581" s="14"/>
      <c r="LFJ581" s="14"/>
      <c r="LFK581" s="14"/>
      <c r="LFL581" s="14"/>
      <c r="LFM581" s="14"/>
      <c r="LFN581" s="14"/>
      <c r="LFO581" s="14"/>
      <c r="LFP581" s="14"/>
      <c r="LFQ581" s="14"/>
      <c r="LFR581" s="14"/>
      <c r="LFS581" s="14"/>
      <c r="LFT581" s="14"/>
      <c r="LFU581" s="14"/>
      <c r="LFV581" s="14"/>
      <c r="LFW581" s="14"/>
      <c r="LFX581" s="14"/>
      <c r="LFY581" s="14"/>
      <c r="LFZ581" s="14"/>
      <c r="LGA581" s="14"/>
      <c r="LGB581" s="14"/>
      <c r="LGC581" s="14"/>
      <c r="LGD581" s="14"/>
      <c r="LGE581" s="14"/>
      <c r="LGF581" s="14"/>
      <c r="LGG581" s="14"/>
      <c r="LGH581" s="14"/>
      <c r="LGI581" s="14"/>
      <c r="LGJ581" s="14"/>
      <c r="LGK581" s="14"/>
      <c r="LGL581" s="14"/>
      <c r="LGM581" s="14"/>
      <c r="LGN581" s="14"/>
      <c r="LGO581" s="14"/>
      <c r="LGP581" s="14"/>
      <c r="LGQ581" s="14"/>
      <c r="LGR581" s="14"/>
      <c r="LGS581" s="14"/>
      <c r="LGT581" s="14"/>
      <c r="LGU581" s="14"/>
      <c r="LGV581" s="14"/>
      <c r="LGW581" s="14"/>
      <c r="LGX581" s="14"/>
      <c r="LGY581" s="14"/>
      <c r="LGZ581" s="14"/>
      <c r="LHA581" s="14"/>
      <c r="LHB581" s="14"/>
      <c r="LHC581" s="14"/>
      <c r="LHD581" s="14"/>
      <c r="LHE581" s="14"/>
      <c r="LHF581" s="14"/>
      <c r="LHG581" s="14"/>
      <c r="LHH581" s="14"/>
      <c r="LHI581" s="14"/>
      <c r="LHJ581" s="14"/>
      <c r="LHK581" s="14"/>
      <c r="LHL581" s="14"/>
      <c r="LHM581" s="14"/>
      <c r="LHN581" s="14"/>
      <c r="LHO581" s="14"/>
      <c r="LHP581" s="14"/>
      <c r="LHQ581" s="14"/>
      <c r="LHR581" s="14"/>
      <c r="LHS581" s="14"/>
      <c r="LHT581" s="14"/>
      <c r="LHU581" s="14"/>
      <c r="LHV581" s="14"/>
      <c r="LHW581" s="14"/>
      <c r="LHX581" s="14"/>
      <c r="LHY581" s="14"/>
      <c r="LHZ581" s="14"/>
      <c r="LIA581" s="14"/>
      <c r="LIB581" s="14"/>
      <c r="LIC581" s="14"/>
      <c r="LID581" s="14"/>
      <c r="LIE581" s="14"/>
      <c r="LIF581" s="14"/>
      <c r="LIG581" s="14"/>
      <c r="LIH581" s="14"/>
      <c r="LII581" s="14"/>
      <c r="LIJ581" s="14"/>
      <c r="LIK581" s="14"/>
      <c r="LIL581" s="14"/>
      <c r="LIM581" s="14"/>
      <c r="LIN581" s="14"/>
      <c r="LIO581" s="14"/>
      <c r="LIP581" s="14"/>
      <c r="LIQ581" s="14"/>
      <c r="LIR581" s="14"/>
      <c r="LIS581" s="14"/>
      <c r="LIT581" s="14"/>
      <c r="LIU581" s="14"/>
      <c r="LIV581" s="14"/>
      <c r="LIW581" s="14"/>
      <c r="LIX581" s="14"/>
      <c r="LIY581" s="14"/>
      <c r="LIZ581" s="14"/>
      <c r="LJA581" s="14"/>
      <c r="LJB581" s="14"/>
      <c r="LJC581" s="14"/>
      <c r="LJD581" s="14"/>
      <c r="LJE581" s="14"/>
      <c r="LJF581" s="14"/>
      <c r="LJG581" s="14"/>
      <c r="LJH581" s="14"/>
      <c r="LJI581" s="14"/>
      <c r="LJJ581" s="14"/>
      <c r="LJK581" s="14"/>
      <c r="LJL581" s="14"/>
      <c r="LJM581" s="14"/>
      <c r="LJN581" s="14"/>
      <c r="LJO581" s="14"/>
      <c r="LJP581" s="14"/>
      <c r="LJQ581" s="14"/>
      <c r="LJR581" s="14"/>
      <c r="LJS581" s="14"/>
      <c r="LJT581" s="14"/>
      <c r="LJU581" s="14"/>
      <c r="LJV581" s="14"/>
      <c r="LJW581" s="14"/>
      <c r="LJX581" s="14"/>
      <c r="LJY581" s="14"/>
      <c r="LJZ581" s="14"/>
      <c r="LKA581" s="14"/>
      <c r="LKB581" s="14"/>
      <c r="LKC581" s="14"/>
      <c r="LKD581" s="14"/>
      <c r="LKE581" s="14"/>
      <c r="LKF581" s="14"/>
      <c r="LKG581" s="14"/>
      <c r="LKH581" s="14"/>
      <c r="LKI581" s="14"/>
      <c r="LKJ581" s="14"/>
      <c r="LKK581" s="14"/>
      <c r="LKL581" s="14"/>
      <c r="LKM581" s="14"/>
      <c r="LKN581" s="14"/>
      <c r="LKO581" s="14"/>
      <c r="LKP581" s="14"/>
      <c r="LKQ581" s="14"/>
      <c r="LKR581" s="14"/>
      <c r="LKS581" s="14"/>
      <c r="LKT581" s="14"/>
      <c r="LKU581" s="14"/>
      <c r="LKV581" s="14"/>
      <c r="LKW581" s="14"/>
      <c r="LKX581" s="14"/>
      <c r="LKY581" s="14"/>
      <c r="LKZ581" s="14"/>
      <c r="LLA581" s="14"/>
      <c r="LLB581" s="14"/>
      <c r="LLC581" s="14"/>
      <c r="LLD581" s="14"/>
      <c r="LLE581" s="14"/>
      <c r="LLF581" s="14"/>
      <c r="LLG581" s="14"/>
      <c r="LLH581" s="14"/>
      <c r="LLI581" s="14"/>
      <c r="LLJ581" s="14"/>
      <c r="LLK581" s="14"/>
      <c r="LLL581" s="14"/>
      <c r="LLM581" s="14"/>
      <c r="LLN581" s="14"/>
      <c r="LLO581" s="14"/>
      <c r="LLP581" s="14"/>
      <c r="LLQ581" s="14"/>
      <c r="LLR581" s="14"/>
      <c r="LLS581" s="14"/>
      <c r="LLT581" s="14"/>
      <c r="LLU581" s="14"/>
      <c r="LLV581" s="14"/>
      <c r="LLW581" s="14"/>
      <c r="LLX581" s="14"/>
      <c r="LLY581" s="14"/>
      <c r="LLZ581" s="14"/>
      <c r="LMA581" s="14"/>
      <c r="LMB581" s="14"/>
      <c r="LMC581" s="14"/>
      <c r="LMD581" s="14"/>
      <c r="LME581" s="14"/>
      <c r="LMF581" s="14"/>
      <c r="LMG581" s="14"/>
      <c r="LMH581" s="14"/>
      <c r="LMI581" s="14"/>
      <c r="LMJ581" s="14"/>
      <c r="LMK581" s="14"/>
      <c r="LML581" s="14"/>
      <c r="LMM581" s="14"/>
      <c r="LMN581" s="14"/>
      <c r="LMO581" s="14"/>
      <c r="LMP581" s="14"/>
      <c r="LMQ581" s="14"/>
      <c r="LMR581" s="14"/>
      <c r="LMS581" s="14"/>
      <c r="LMT581" s="14"/>
      <c r="LMU581" s="14"/>
      <c r="LMV581" s="14"/>
      <c r="LMW581" s="14"/>
      <c r="LMX581" s="14"/>
      <c r="LMY581" s="14"/>
      <c r="LMZ581" s="14"/>
      <c r="LNA581" s="14"/>
      <c r="LNB581" s="14"/>
      <c r="LNC581" s="14"/>
      <c r="LND581" s="14"/>
      <c r="LNE581" s="14"/>
      <c r="LNF581" s="14"/>
      <c r="LNG581" s="14"/>
      <c r="LNH581" s="14"/>
      <c r="LNI581" s="14"/>
      <c r="LNJ581" s="14"/>
      <c r="LNK581" s="14"/>
      <c r="LNL581" s="14"/>
      <c r="LNM581" s="14"/>
      <c r="LNN581" s="14"/>
      <c r="LNO581" s="14"/>
      <c r="LNP581" s="14"/>
      <c r="LNQ581" s="14"/>
      <c r="LNR581" s="14"/>
      <c r="LNS581" s="14"/>
      <c r="LNT581" s="14"/>
      <c r="LNU581" s="14"/>
      <c r="LNV581" s="14"/>
      <c r="LNW581" s="14"/>
      <c r="LNX581" s="14"/>
      <c r="LNY581" s="14"/>
      <c r="LNZ581" s="14"/>
      <c r="LOA581" s="14"/>
      <c r="LOB581" s="14"/>
      <c r="LOC581" s="14"/>
      <c r="LOD581" s="14"/>
      <c r="LOE581" s="14"/>
      <c r="LOF581" s="14"/>
      <c r="LOG581" s="14"/>
      <c r="LOH581" s="14"/>
      <c r="LOI581" s="14"/>
      <c r="LOJ581" s="14"/>
      <c r="LOK581" s="14"/>
      <c r="LOL581" s="14"/>
      <c r="LOM581" s="14"/>
      <c r="LON581" s="14"/>
      <c r="LOO581" s="14"/>
      <c r="LOP581" s="14"/>
      <c r="LOQ581" s="14"/>
      <c r="LOR581" s="14"/>
      <c r="LOS581" s="14"/>
      <c r="LOT581" s="14"/>
      <c r="LOU581" s="14"/>
      <c r="LOV581" s="14"/>
      <c r="LOW581" s="14"/>
      <c r="LOX581" s="14"/>
      <c r="LOY581" s="14"/>
      <c r="LOZ581" s="14"/>
      <c r="LPA581" s="14"/>
      <c r="LPB581" s="14"/>
      <c r="LPC581" s="14"/>
      <c r="LPD581" s="14"/>
      <c r="LPE581" s="14"/>
      <c r="LPF581" s="14"/>
      <c r="LPG581" s="14"/>
      <c r="LPH581" s="14"/>
      <c r="LPI581" s="14"/>
      <c r="LPJ581" s="14"/>
      <c r="LPK581" s="14"/>
      <c r="LPL581" s="14"/>
      <c r="LPM581" s="14"/>
      <c r="LPN581" s="14"/>
      <c r="LPO581" s="14"/>
      <c r="LPP581" s="14"/>
      <c r="LPQ581" s="14"/>
      <c r="LPR581" s="14"/>
      <c r="LPS581" s="14"/>
      <c r="LPT581" s="14"/>
      <c r="LPU581" s="14"/>
      <c r="LPV581" s="14"/>
      <c r="LPW581" s="14"/>
      <c r="LPX581" s="14"/>
      <c r="LPY581" s="14"/>
      <c r="LPZ581" s="14"/>
      <c r="LQA581" s="14"/>
      <c r="LQB581" s="14"/>
      <c r="LQC581" s="14"/>
      <c r="LQD581" s="14"/>
      <c r="LQE581" s="14"/>
      <c r="LQF581" s="14"/>
      <c r="LQG581" s="14"/>
      <c r="LQH581" s="14"/>
      <c r="LQI581" s="14"/>
      <c r="LQJ581" s="14"/>
      <c r="LQK581" s="14"/>
      <c r="LQL581" s="14"/>
      <c r="LQM581" s="14"/>
      <c r="LQN581" s="14"/>
      <c r="LQO581" s="14"/>
      <c r="LQP581" s="14"/>
      <c r="LQQ581" s="14"/>
      <c r="LQR581" s="14"/>
      <c r="LQS581" s="14"/>
      <c r="LQT581" s="14"/>
      <c r="LQU581" s="14"/>
      <c r="LQV581" s="14"/>
      <c r="LQW581" s="14"/>
      <c r="LQX581" s="14"/>
      <c r="LQY581" s="14"/>
      <c r="LQZ581" s="14"/>
      <c r="LRA581" s="14"/>
      <c r="LRB581" s="14"/>
      <c r="LRC581" s="14"/>
      <c r="LRD581" s="14"/>
      <c r="LRE581" s="14"/>
      <c r="LRF581" s="14"/>
      <c r="LRG581" s="14"/>
      <c r="LRH581" s="14"/>
      <c r="LRI581" s="14"/>
      <c r="LRJ581" s="14"/>
      <c r="LRK581" s="14"/>
      <c r="LRL581" s="14"/>
      <c r="LRM581" s="14"/>
      <c r="LRN581" s="14"/>
      <c r="LRO581" s="14"/>
      <c r="LRP581" s="14"/>
      <c r="LRQ581" s="14"/>
      <c r="LRR581" s="14"/>
      <c r="LRS581" s="14"/>
      <c r="LRT581" s="14"/>
      <c r="LRU581" s="14"/>
      <c r="LRV581" s="14"/>
      <c r="LRW581" s="14"/>
      <c r="LRX581" s="14"/>
      <c r="LRY581" s="14"/>
      <c r="LRZ581" s="14"/>
      <c r="LSA581" s="14"/>
      <c r="LSB581" s="14"/>
      <c r="LSC581" s="14"/>
      <c r="LSD581" s="14"/>
      <c r="LSE581" s="14"/>
      <c r="LSF581" s="14"/>
      <c r="LSG581" s="14"/>
      <c r="LSH581" s="14"/>
      <c r="LSI581" s="14"/>
      <c r="LSJ581" s="14"/>
      <c r="LSK581" s="14"/>
      <c r="LSL581" s="14"/>
      <c r="LSM581" s="14"/>
      <c r="LSN581" s="14"/>
      <c r="LSO581" s="14"/>
      <c r="LSP581" s="14"/>
      <c r="LSQ581" s="14"/>
      <c r="LSR581" s="14"/>
      <c r="LSS581" s="14"/>
      <c r="LST581" s="14"/>
      <c r="LSU581" s="14"/>
      <c r="LSV581" s="14"/>
      <c r="LSW581" s="14"/>
      <c r="LSX581" s="14"/>
      <c r="LSY581" s="14"/>
      <c r="LSZ581" s="14"/>
      <c r="LTA581" s="14"/>
      <c r="LTB581" s="14"/>
      <c r="LTC581" s="14"/>
      <c r="LTD581" s="14"/>
      <c r="LTE581" s="14"/>
      <c r="LTF581" s="14"/>
      <c r="LTG581" s="14"/>
      <c r="LTH581" s="14"/>
      <c r="LTI581" s="14"/>
      <c r="LTJ581" s="14"/>
      <c r="LTK581" s="14"/>
      <c r="LTL581" s="14"/>
      <c r="LTM581" s="14"/>
      <c r="LTN581" s="14"/>
      <c r="LTO581" s="14"/>
      <c r="LTP581" s="14"/>
      <c r="LTQ581" s="14"/>
      <c r="LTR581" s="14"/>
      <c r="LTS581" s="14"/>
      <c r="LTT581" s="14"/>
      <c r="LTU581" s="14"/>
      <c r="LTV581" s="14"/>
      <c r="LTW581" s="14"/>
      <c r="LTX581" s="14"/>
      <c r="LTY581" s="14"/>
      <c r="LTZ581" s="14"/>
      <c r="LUA581" s="14"/>
      <c r="LUB581" s="14"/>
      <c r="LUC581" s="14"/>
      <c r="LUD581" s="14"/>
      <c r="LUE581" s="14"/>
      <c r="LUF581" s="14"/>
      <c r="LUG581" s="14"/>
      <c r="LUH581" s="14"/>
      <c r="LUI581" s="14"/>
      <c r="LUJ581" s="14"/>
      <c r="LUK581" s="14"/>
      <c r="LUL581" s="14"/>
      <c r="LUM581" s="14"/>
      <c r="LUN581" s="14"/>
      <c r="LUO581" s="14"/>
      <c r="LUP581" s="14"/>
      <c r="LUQ581" s="14"/>
      <c r="LUR581" s="14"/>
      <c r="LUS581" s="14"/>
      <c r="LUT581" s="14"/>
      <c r="LUU581" s="14"/>
      <c r="LUV581" s="14"/>
      <c r="LUW581" s="14"/>
      <c r="LUX581" s="14"/>
      <c r="LUY581" s="14"/>
      <c r="LUZ581" s="14"/>
      <c r="LVA581" s="14"/>
      <c r="LVB581" s="14"/>
      <c r="LVC581" s="14"/>
      <c r="LVD581" s="14"/>
      <c r="LVE581" s="14"/>
      <c r="LVF581" s="14"/>
      <c r="LVG581" s="14"/>
      <c r="LVH581" s="14"/>
      <c r="LVI581" s="14"/>
      <c r="LVJ581" s="14"/>
      <c r="LVK581" s="14"/>
      <c r="LVL581" s="14"/>
      <c r="LVM581" s="14"/>
      <c r="LVN581" s="14"/>
      <c r="LVO581" s="14"/>
      <c r="LVP581" s="14"/>
      <c r="LVQ581" s="14"/>
      <c r="LVR581" s="14"/>
      <c r="LVS581" s="14"/>
      <c r="LVT581" s="14"/>
      <c r="LVU581" s="14"/>
      <c r="LVV581" s="14"/>
      <c r="LVW581" s="14"/>
      <c r="LVX581" s="14"/>
      <c r="LVY581" s="14"/>
      <c r="LVZ581" s="14"/>
      <c r="LWA581" s="14"/>
      <c r="LWB581" s="14"/>
      <c r="LWC581" s="14"/>
      <c r="LWD581" s="14"/>
      <c r="LWE581" s="14"/>
      <c r="LWF581" s="14"/>
      <c r="LWG581" s="14"/>
      <c r="LWH581" s="14"/>
      <c r="LWI581" s="14"/>
      <c r="LWJ581" s="14"/>
      <c r="LWK581" s="14"/>
      <c r="LWL581" s="14"/>
      <c r="LWM581" s="14"/>
      <c r="LWN581" s="14"/>
      <c r="LWO581" s="14"/>
      <c r="LWP581" s="14"/>
      <c r="LWQ581" s="14"/>
      <c r="LWR581" s="14"/>
      <c r="LWS581" s="14"/>
      <c r="LWT581" s="14"/>
      <c r="LWU581" s="14"/>
      <c r="LWV581" s="14"/>
      <c r="LWW581" s="14"/>
      <c r="LWX581" s="14"/>
      <c r="LWY581" s="14"/>
      <c r="LWZ581" s="14"/>
      <c r="LXA581" s="14"/>
      <c r="LXB581" s="14"/>
      <c r="LXC581" s="14"/>
      <c r="LXD581" s="14"/>
      <c r="LXE581" s="14"/>
      <c r="LXF581" s="14"/>
      <c r="LXG581" s="14"/>
      <c r="LXH581" s="14"/>
      <c r="LXI581" s="14"/>
      <c r="LXJ581" s="14"/>
      <c r="LXK581" s="14"/>
      <c r="LXL581" s="14"/>
      <c r="LXM581" s="14"/>
      <c r="LXN581" s="14"/>
      <c r="LXO581" s="14"/>
      <c r="LXP581" s="14"/>
      <c r="LXQ581" s="14"/>
      <c r="LXR581" s="14"/>
      <c r="LXS581" s="14"/>
      <c r="LXT581" s="14"/>
      <c r="LXU581" s="14"/>
      <c r="LXV581" s="14"/>
      <c r="LXW581" s="14"/>
      <c r="LXX581" s="14"/>
      <c r="LXY581" s="14"/>
      <c r="LXZ581" s="14"/>
      <c r="LYA581" s="14"/>
      <c r="LYB581" s="14"/>
      <c r="LYC581" s="14"/>
      <c r="LYD581" s="14"/>
      <c r="LYE581" s="14"/>
      <c r="LYF581" s="14"/>
      <c r="LYG581" s="14"/>
      <c r="LYH581" s="14"/>
      <c r="LYI581" s="14"/>
      <c r="LYJ581" s="14"/>
      <c r="LYK581" s="14"/>
      <c r="LYL581" s="14"/>
      <c r="LYM581" s="14"/>
      <c r="LYN581" s="14"/>
      <c r="LYO581" s="14"/>
      <c r="LYP581" s="14"/>
      <c r="LYQ581" s="14"/>
      <c r="LYR581" s="14"/>
      <c r="LYS581" s="14"/>
      <c r="LYT581" s="14"/>
      <c r="LYU581" s="14"/>
      <c r="LYV581" s="14"/>
      <c r="LYW581" s="14"/>
      <c r="LYX581" s="14"/>
      <c r="LYY581" s="14"/>
      <c r="LYZ581" s="14"/>
      <c r="LZA581" s="14"/>
      <c r="LZB581" s="14"/>
      <c r="LZC581" s="14"/>
      <c r="LZD581" s="14"/>
      <c r="LZE581" s="14"/>
      <c r="LZF581" s="14"/>
      <c r="LZG581" s="14"/>
      <c r="LZH581" s="14"/>
      <c r="LZI581" s="14"/>
      <c r="LZJ581" s="14"/>
      <c r="LZK581" s="14"/>
      <c r="LZL581" s="14"/>
      <c r="LZM581" s="14"/>
      <c r="LZN581" s="14"/>
      <c r="LZO581" s="14"/>
      <c r="LZP581" s="14"/>
      <c r="LZQ581" s="14"/>
      <c r="LZR581" s="14"/>
      <c r="LZS581" s="14"/>
      <c r="LZT581" s="14"/>
      <c r="LZU581" s="14"/>
      <c r="LZV581" s="14"/>
      <c r="LZW581" s="14"/>
      <c r="LZX581" s="14"/>
      <c r="LZY581" s="14"/>
      <c r="LZZ581" s="14"/>
      <c r="MAA581" s="14"/>
      <c r="MAB581" s="14"/>
      <c r="MAC581" s="14"/>
      <c r="MAD581" s="14"/>
      <c r="MAE581" s="14"/>
      <c r="MAF581" s="14"/>
      <c r="MAG581" s="14"/>
      <c r="MAH581" s="14"/>
      <c r="MAI581" s="14"/>
      <c r="MAJ581" s="14"/>
      <c r="MAK581" s="14"/>
      <c r="MAL581" s="14"/>
      <c r="MAM581" s="14"/>
      <c r="MAN581" s="14"/>
      <c r="MAO581" s="14"/>
      <c r="MAP581" s="14"/>
      <c r="MAQ581" s="14"/>
      <c r="MAR581" s="14"/>
      <c r="MAS581" s="14"/>
      <c r="MAT581" s="14"/>
      <c r="MAU581" s="14"/>
      <c r="MAV581" s="14"/>
      <c r="MAW581" s="14"/>
      <c r="MAX581" s="14"/>
      <c r="MAY581" s="14"/>
      <c r="MAZ581" s="14"/>
      <c r="MBA581" s="14"/>
      <c r="MBB581" s="14"/>
      <c r="MBC581" s="14"/>
      <c r="MBD581" s="14"/>
      <c r="MBE581" s="14"/>
      <c r="MBF581" s="14"/>
      <c r="MBG581" s="14"/>
      <c r="MBH581" s="14"/>
      <c r="MBI581" s="14"/>
      <c r="MBJ581" s="14"/>
      <c r="MBK581" s="14"/>
      <c r="MBL581" s="14"/>
      <c r="MBM581" s="14"/>
      <c r="MBN581" s="14"/>
      <c r="MBO581" s="14"/>
      <c r="MBP581" s="14"/>
      <c r="MBQ581" s="14"/>
      <c r="MBR581" s="14"/>
      <c r="MBS581" s="14"/>
      <c r="MBT581" s="14"/>
      <c r="MBU581" s="14"/>
      <c r="MBV581" s="14"/>
      <c r="MBW581" s="14"/>
      <c r="MBX581" s="14"/>
      <c r="MBY581" s="14"/>
      <c r="MBZ581" s="14"/>
      <c r="MCA581" s="14"/>
      <c r="MCB581" s="14"/>
      <c r="MCC581" s="14"/>
      <c r="MCD581" s="14"/>
      <c r="MCE581" s="14"/>
      <c r="MCF581" s="14"/>
      <c r="MCG581" s="14"/>
      <c r="MCH581" s="14"/>
      <c r="MCI581" s="14"/>
      <c r="MCJ581" s="14"/>
      <c r="MCK581" s="14"/>
      <c r="MCL581" s="14"/>
      <c r="MCM581" s="14"/>
      <c r="MCN581" s="14"/>
      <c r="MCO581" s="14"/>
      <c r="MCP581" s="14"/>
      <c r="MCQ581" s="14"/>
      <c r="MCR581" s="14"/>
      <c r="MCS581" s="14"/>
      <c r="MCT581" s="14"/>
      <c r="MCU581" s="14"/>
      <c r="MCV581" s="14"/>
      <c r="MCW581" s="14"/>
      <c r="MCX581" s="14"/>
      <c r="MCY581" s="14"/>
      <c r="MCZ581" s="14"/>
      <c r="MDA581" s="14"/>
      <c r="MDB581" s="14"/>
      <c r="MDC581" s="14"/>
      <c r="MDD581" s="14"/>
      <c r="MDE581" s="14"/>
      <c r="MDF581" s="14"/>
      <c r="MDG581" s="14"/>
      <c r="MDH581" s="14"/>
      <c r="MDI581" s="14"/>
      <c r="MDJ581" s="14"/>
      <c r="MDK581" s="14"/>
      <c r="MDL581" s="14"/>
      <c r="MDM581" s="14"/>
      <c r="MDN581" s="14"/>
      <c r="MDO581" s="14"/>
      <c r="MDP581" s="14"/>
      <c r="MDQ581" s="14"/>
      <c r="MDR581" s="14"/>
      <c r="MDS581" s="14"/>
      <c r="MDT581" s="14"/>
      <c r="MDU581" s="14"/>
      <c r="MDV581" s="14"/>
      <c r="MDW581" s="14"/>
      <c r="MDX581" s="14"/>
      <c r="MDY581" s="14"/>
      <c r="MDZ581" s="14"/>
      <c r="MEA581" s="14"/>
      <c r="MEB581" s="14"/>
      <c r="MEC581" s="14"/>
      <c r="MED581" s="14"/>
      <c r="MEE581" s="14"/>
      <c r="MEF581" s="14"/>
      <c r="MEG581" s="14"/>
      <c r="MEH581" s="14"/>
      <c r="MEI581" s="14"/>
      <c r="MEJ581" s="14"/>
      <c r="MEK581" s="14"/>
      <c r="MEL581" s="14"/>
      <c r="MEM581" s="14"/>
      <c r="MEN581" s="14"/>
      <c r="MEO581" s="14"/>
      <c r="MEP581" s="14"/>
      <c r="MEQ581" s="14"/>
      <c r="MER581" s="14"/>
      <c r="MES581" s="14"/>
      <c r="MET581" s="14"/>
      <c r="MEU581" s="14"/>
      <c r="MEV581" s="14"/>
      <c r="MEW581" s="14"/>
      <c r="MEX581" s="14"/>
      <c r="MEY581" s="14"/>
      <c r="MEZ581" s="14"/>
      <c r="MFA581" s="14"/>
      <c r="MFB581" s="14"/>
      <c r="MFC581" s="14"/>
      <c r="MFD581" s="14"/>
      <c r="MFE581" s="14"/>
      <c r="MFF581" s="14"/>
      <c r="MFG581" s="14"/>
      <c r="MFH581" s="14"/>
      <c r="MFI581" s="14"/>
      <c r="MFJ581" s="14"/>
      <c r="MFK581" s="14"/>
      <c r="MFL581" s="14"/>
      <c r="MFM581" s="14"/>
      <c r="MFN581" s="14"/>
      <c r="MFO581" s="14"/>
      <c r="MFP581" s="14"/>
      <c r="MFQ581" s="14"/>
      <c r="MFR581" s="14"/>
      <c r="MFS581" s="14"/>
      <c r="MFT581" s="14"/>
      <c r="MFU581" s="14"/>
      <c r="MFV581" s="14"/>
      <c r="MFW581" s="14"/>
      <c r="MFX581" s="14"/>
      <c r="MFY581" s="14"/>
      <c r="MFZ581" s="14"/>
      <c r="MGA581" s="14"/>
      <c r="MGB581" s="14"/>
      <c r="MGC581" s="14"/>
      <c r="MGD581" s="14"/>
      <c r="MGE581" s="14"/>
      <c r="MGF581" s="14"/>
      <c r="MGG581" s="14"/>
      <c r="MGH581" s="14"/>
      <c r="MGI581" s="14"/>
      <c r="MGJ581" s="14"/>
      <c r="MGK581" s="14"/>
      <c r="MGL581" s="14"/>
      <c r="MGM581" s="14"/>
      <c r="MGN581" s="14"/>
      <c r="MGO581" s="14"/>
      <c r="MGP581" s="14"/>
      <c r="MGQ581" s="14"/>
      <c r="MGR581" s="14"/>
      <c r="MGS581" s="14"/>
      <c r="MGT581" s="14"/>
      <c r="MGU581" s="14"/>
      <c r="MGV581" s="14"/>
      <c r="MGW581" s="14"/>
      <c r="MGX581" s="14"/>
      <c r="MGY581" s="14"/>
      <c r="MGZ581" s="14"/>
      <c r="MHA581" s="14"/>
      <c r="MHB581" s="14"/>
      <c r="MHC581" s="14"/>
      <c r="MHD581" s="14"/>
      <c r="MHE581" s="14"/>
      <c r="MHF581" s="14"/>
      <c r="MHG581" s="14"/>
      <c r="MHH581" s="14"/>
      <c r="MHI581" s="14"/>
      <c r="MHJ581" s="14"/>
      <c r="MHK581" s="14"/>
      <c r="MHL581" s="14"/>
      <c r="MHM581" s="14"/>
      <c r="MHN581" s="14"/>
      <c r="MHO581" s="14"/>
      <c r="MHP581" s="14"/>
      <c r="MHQ581" s="14"/>
      <c r="MHR581" s="14"/>
      <c r="MHS581" s="14"/>
      <c r="MHT581" s="14"/>
      <c r="MHU581" s="14"/>
      <c r="MHV581" s="14"/>
      <c r="MHW581" s="14"/>
      <c r="MHX581" s="14"/>
      <c r="MHY581" s="14"/>
      <c r="MHZ581" s="14"/>
      <c r="MIA581" s="14"/>
      <c r="MIB581" s="14"/>
      <c r="MIC581" s="14"/>
      <c r="MID581" s="14"/>
      <c r="MIE581" s="14"/>
      <c r="MIF581" s="14"/>
      <c r="MIG581" s="14"/>
      <c r="MIH581" s="14"/>
      <c r="MII581" s="14"/>
      <c r="MIJ581" s="14"/>
      <c r="MIK581" s="14"/>
      <c r="MIL581" s="14"/>
      <c r="MIM581" s="14"/>
      <c r="MIN581" s="14"/>
      <c r="MIO581" s="14"/>
      <c r="MIP581" s="14"/>
      <c r="MIQ581" s="14"/>
      <c r="MIR581" s="14"/>
      <c r="MIS581" s="14"/>
      <c r="MIT581" s="14"/>
      <c r="MIU581" s="14"/>
      <c r="MIV581" s="14"/>
      <c r="MIW581" s="14"/>
      <c r="MIX581" s="14"/>
      <c r="MIY581" s="14"/>
      <c r="MIZ581" s="14"/>
      <c r="MJA581" s="14"/>
      <c r="MJB581" s="14"/>
      <c r="MJC581" s="14"/>
      <c r="MJD581" s="14"/>
      <c r="MJE581" s="14"/>
      <c r="MJF581" s="14"/>
      <c r="MJG581" s="14"/>
      <c r="MJH581" s="14"/>
      <c r="MJI581" s="14"/>
      <c r="MJJ581" s="14"/>
      <c r="MJK581" s="14"/>
      <c r="MJL581" s="14"/>
      <c r="MJM581" s="14"/>
      <c r="MJN581" s="14"/>
      <c r="MJO581" s="14"/>
      <c r="MJP581" s="14"/>
      <c r="MJQ581" s="14"/>
      <c r="MJR581" s="14"/>
      <c r="MJS581" s="14"/>
      <c r="MJT581" s="14"/>
      <c r="MJU581" s="14"/>
      <c r="MJV581" s="14"/>
      <c r="MJW581" s="14"/>
      <c r="MJX581" s="14"/>
      <c r="MJY581" s="14"/>
      <c r="MJZ581" s="14"/>
      <c r="MKA581" s="14"/>
      <c r="MKB581" s="14"/>
      <c r="MKC581" s="14"/>
      <c r="MKD581" s="14"/>
      <c r="MKE581" s="14"/>
      <c r="MKF581" s="14"/>
      <c r="MKG581" s="14"/>
      <c r="MKH581" s="14"/>
      <c r="MKI581" s="14"/>
      <c r="MKJ581" s="14"/>
      <c r="MKK581" s="14"/>
      <c r="MKL581" s="14"/>
      <c r="MKM581" s="14"/>
      <c r="MKN581" s="14"/>
      <c r="MKO581" s="14"/>
      <c r="MKP581" s="14"/>
      <c r="MKQ581" s="14"/>
      <c r="MKR581" s="14"/>
      <c r="MKS581" s="14"/>
      <c r="MKT581" s="14"/>
      <c r="MKU581" s="14"/>
      <c r="MKV581" s="14"/>
      <c r="MKW581" s="14"/>
      <c r="MKX581" s="14"/>
      <c r="MKY581" s="14"/>
      <c r="MKZ581" s="14"/>
      <c r="MLA581" s="14"/>
      <c r="MLB581" s="14"/>
      <c r="MLC581" s="14"/>
      <c r="MLD581" s="14"/>
      <c r="MLE581" s="14"/>
      <c r="MLF581" s="14"/>
      <c r="MLG581" s="14"/>
      <c r="MLH581" s="14"/>
      <c r="MLI581" s="14"/>
      <c r="MLJ581" s="14"/>
      <c r="MLK581" s="14"/>
      <c r="MLL581" s="14"/>
      <c r="MLM581" s="14"/>
      <c r="MLN581" s="14"/>
      <c r="MLO581" s="14"/>
      <c r="MLP581" s="14"/>
      <c r="MLQ581" s="14"/>
      <c r="MLR581" s="14"/>
      <c r="MLS581" s="14"/>
      <c r="MLT581" s="14"/>
      <c r="MLU581" s="14"/>
      <c r="MLV581" s="14"/>
      <c r="MLW581" s="14"/>
      <c r="MLX581" s="14"/>
      <c r="MLY581" s="14"/>
      <c r="MLZ581" s="14"/>
      <c r="MMA581" s="14"/>
      <c r="MMB581" s="14"/>
      <c r="MMC581" s="14"/>
      <c r="MMD581" s="14"/>
      <c r="MME581" s="14"/>
      <c r="MMF581" s="14"/>
      <c r="MMG581" s="14"/>
      <c r="MMH581" s="14"/>
      <c r="MMI581" s="14"/>
      <c r="MMJ581" s="14"/>
      <c r="MMK581" s="14"/>
      <c r="MML581" s="14"/>
      <c r="MMM581" s="14"/>
      <c r="MMN581" s="14"/>
      <c r="MMO581" s="14"/>
      <c r="MMP581" s="14"/>
      <c r="MMQ581" s="14"/>
      <c r="MMR581" s="14"/>
      <c r="MMS581" s="14"/>
      <c r="MMT581" s="14"/>
      <c r="MMU581" s="14"/>
      <c r="MMV581" s="14"/>
      <c r="MMW581" s="14"/>
      <c r="MMX581" s="14"/>
      <c r="MMY581" s="14"/>
      <c r="MMZ581" s="14"/>
      <c r="MNA581" s="14"/>
      <c r="MNB581" s="14"/>
      <c r="MNC581" s="14"/>
      <c r="MND581" s="14"/>
      <c r="MNE581" s="14"/>
      <c r="MNF581" s="14"/>
      <c r="MNG581" s="14"/>
      <c r="MNH581" s="14"/>
      <c r="MNI581" s="14"/>
      <c r="MNJ581" s="14"/>
      <c r="MNK581" s="14"/>
      <c r="MNL581" s="14"/>
      <c r="MNM581" s="14"/>
      <c r="MNN581" s="14"/>
      <c r="MNO581" s="14"/>
      <c r="MNP581" s="14"/>
      <c r="MNQ581" s="14"/>
      <c r="MNR581" s="14"/>
      <c r="MNS581" s="14"/>
      <c r="MNT581" s="14"/>
      <c r="MNU581" s="14"/>
      <c r="MNV581" s="14"/>
      <c r="MNW581" s="14"/>
      <c r="MNX581" s="14"/>
      <c r="MNY581" s="14"/>
      <c r="MNZ581" s="14"/>
      <c r="MOA581" s="14"/>
      <c r="MOB581" s="14"/>
      <c r="MOC581" s="14"/>
      <c r="MOD581" s="14"/>
      <c r="MOE581" s="14"/>
      <c r="MOF581" s="14"/>
      <c r="MOG581" s="14"/>
      <c r="MOH581" s="14"/>
      <c r="MOI581" s="14"/>
      <c r="MOJ581" s="14"/>
      <c r="MOK581" s="14"/>
      <c r="MOL581" s="14"/>
      <c r="MOM581" s="14"/>
      <c r="MON581" s="14"/>
      <c r="MOO581" s="14"/>
      <c r="MOP581" s="14"/>
      <c r="MOQ581" s="14"/>
      <c r="MOR581" s="14"/>
      <c r="MOS581" s="14"/>
      <c r="MOT581" s="14"/>
      <c r="MOU581" s="14"/>
      <c r="MOV581" s="14"/>
      <c r="MOW581" s="14"/>
      <c r="MOX581" s="14"/>
      <c r="MOY581" s="14"/>
      <c r="MOZ581" s="14"/>
      <c r="MPA581" s="14"/>
      <c r="MPB581" s="14"/>
      <c r="MPC581" s="14"/>
      <c r="MPD581" s="14"/>
      <c r="MPE581" s="14"/>
      <c r="MPF581" s="14"/>
      <c r="MPG581" s="14"/>
      <c r="MPH581" s="14"/>
      <c r="MPI581" s="14"/>
      <c r="MPJ581" s="14"/>
      <c r="MPK581" s="14"/>
      <c r="MPL581" s="14"/>
      <c r="MPM581" s="14"/>
      <c r="MPN581" s="14"/>
      <c r="MPO581" s="14"/>
      <c r="MPP581" s="14"/>
      <c r="MPQ581" s="14"/>
      <c r="MPR581" s="14"/>
      <c r="MPS581" s="14"/>
      <c r="MPT581" s="14"/>
      <c r="MPU581" s="14"/>
      <c r="MPV581" s="14"/>
      <c r="MPW581" s="14"/>
      <c r="MPX581" s="14"/>
      <c r="MPY581" s="14"/>
      <c r="MPZ581" s="14"/>
      <c r="MQA581" s="14"/>
      <c r="MQB581" s="14"/>
      <c r="MQC581" s="14"/>
      <c r="MQD581" s="14"/>
      <c r="MQE581" s="14"/>
      <c r="MQF581" s="14"/>
      <c r="MQG581" s="14"/>
      <c r="MQH581" s="14"/>
      <c r="MQI581" s="14"/>
      <c r="MQJ581" s="14"/>
      <c r="MQK581" s="14"/>
      <c r="MQL581" s="14"/>
      <c r="MQM581" s="14"/>
      <c r="MQN581" s="14"/>
      <c r="MQO581" s="14"/>
      <c r="MQP581" s="14"/>
      <c r="MQQ581" s="14"/>
      <c r="MQR581" s="14"/>
      <c r="MQS581" s="14"/>
      <c r="MQT581" s="14"/>
      <c r="MQU581" s="14"/>
      <c r="MQV581" s="14"/>
      <c r="MQW581" s="14"/>
      <c r="MQX581" s="14"/>
      <c r="MQY581" s="14"/>
      <c r="MQZ581" s="14"/>
      <c r="MRA581" s="14"/>
      <c r="MRB581" s="14"/>
      <c r="MRC581" s="14"/>
      <c r="MRD581" s="14"/>
      <c r="MRE581" s="14"/>
      <c r="MRF581" s="14"/>
      <c r="MRG581" s="14"/>
      <c r="MRH581" s="14"/>
      <c r="MRI581" s="14"/>
      <c r="MRJ581" s="14"/>
      <c r="MRK581" s="14"/>
      <c r="MRL581" s="14"/>
      <c r="MRM581" s="14"/>
      <c r="MRN581" s="14"/>
      <c r="MRO581" s="14"/>
      <c r="MRP581" s="14"/>
      <c r="MRQ581" s="14"/>
      <c r="MRR581" s="14"/>
      <c r="MRS581" s="14"/>
      <c r="MRT581" s="14"/>
      <c r="MRU581" s="14"/>
      <c r="MRV581" s="14"/>
      <c r="MRW581" s="14"/>
      <c r="MRX581" s="14"/>
      <c r="MRY581" s="14"/>
      <c r="MRZ581" s="14"/>
      <c r="MSA581" s="14"/>
      <c r="MSB581" s="14"/>
      <c r="MSC581" s="14"/>
      <c r="MSD581" s="14"/>
      <c r="MSE581" s="14"/>
      <c r="MSF581" s="14"/>
      <c r="MSG581" s="14"/>
      <c r="MSH581" s="14"/>
      <c r="MSI581" s="14"/>
      <c r="MSJ581" s="14"/>
      <c r="MSK581" s="14"/>
      <c r="MSL581" s="14"/>
      <c r="MSM581" s="14"/>
      <c r="MSN581" s="14"/>
      <c r="MSO581" s="14"/>
      <c r="MSP581" s="14"/>
      <c r="MSQ581" s="14"/>
      <c r="MSR581" s="14"/>
      <c r="MSS581" s="14"/>
      <c r="MST581" s="14"/>
      <c r="MSU581" s="14"/>
      <c r="MSV581" s="14"/>
      <c r="MSW581" s="14"/>
      <c r="MSX581" s="14"/>
      <c r="MSY581" s="14"/>
      <c r="MSZ581" s="14"/>
      <c r="MTA581" s="14"/>
      <c r="MTB581" s="14"/>
      <c r="MTC581" s="14"/>
      <c r="MTD581" s="14"/>
      <c r="MTE581" s="14"/>
      <c r="MTF581" s="14"/>
      <c r="MTG581" s="14"/>
      <c r="MTH581" s="14"/>
      <c r="MTI581" s="14"/>
      <c r="MTJ581" s="14"/>
      <c r="MTK581" s="14"/>
      <c r="MTL581" s="14"/>
      <c r="MTM581" s="14"/>
      <c r="MTN581" s="14"/>
      <c r="MTO581" s="14"/>
      <c r="MTP581" s="14"/>
      <c r="MTQ581" s="14"/>
      <c r="MTR581" s="14"/>
      <c r="MTS581" s="14"/>
      <c r="MTT581" s="14"/>
      <c r="MTU581" s="14"/>
      <c r="MTV581" s="14"/>
      <c r="MTW581" s="14"/>
      <c r="MTX581" s="14"/>
      <c r="MTY581" s="14"/>
      <c r="MTZ581" s="14"/>
      <c r="MUA581" s="14"/>
      <c r="MUB581" s="14"/>
      <c r="MUC581" s="14"/>
      <c r="MUD581" s="14"/>
      <c r="MUE581" s="14"/>
      <c r="MUF581" s="14"/>
      <c r="MUG581" s="14"/>
      <c r="MUH581" s="14"/>
      <c r="MUI581" s="14"/>
      <c r="MUJ581" s="14"/>
      <c r="MUK581" s="14"/>
      <c r="MUL581" s="14"/>
      <c r="MUM581" s="14"/>
      <c r="MUN581" s="14"/>
      <c r="MUO581" s="14"/>
      <c r="MUP581" s="14"/>
      <c r="MUQ581" s="14"/>
      <c r="MUR581" s="14"/>
      <c r="MUS581" s="14"/>
      <c r="MUT581" s="14"/>
      <c r="MUU581" s="14"/>
      <c r="MUV581" s="14"/>
      <c r="MUW581" s="14"/>
      <c r="MUX581" s="14"/>
      <c r="MUY581" s="14"/>
      <c r="MUZ581" s="14"/>
      <c r="MVA581" s="14"/>
      <c r="MVB581" s="14"/>
      <c r="MVC581" s="14"/>
      <c r="MVD581" s="14"/>
      <c r="MVE581" s="14"/>
      <c r="MVF581" s="14"/>
      <c r="MVG581" s="14"/>
      <c r="MVH581" s="14"/>
      <c r="MVI581" s="14"/>
      <c r="MVJ581" s="14"/>
      <c r="MVK581" s="14"/>
      <c r="MVL581" s="14"/>
      <c r="MVM581" s="14"/>
      <c r="MVN581" s="14"/>
      <c r="MVO581" s="14"/>
      <c r="MVP581" s="14"/>
      <c r="MVQ581" s="14"/>
      <c r="MVR581" s="14"/>
      <c r="MVS581" s="14"/>
      <c r="MVT581" s="14"/>
      <c r="MVU581" s="14"/>
      <c r="MVV581" s="14"/>
      <c r="MVW581" s="14"/>
      <c r="MVX581" s="14"/>
      <c r="MVY581" s="14"/>
      <c r="MVZ581" s="14"/>
      <c r="MWA581" s="14"/>
      <c r="MWB581" s="14"/>
      <c r="MWC581" s="14"/>
      <c r="MWD581" s="14"/>
      <c r="MWE581" s="14"/>
      <c r="MWF581" s="14"/>
      <c r="MWG581" s="14"/>
      <c r="MWH581" s="14"/>
      <c r="MWI581" s="14"/>
      <c r="MWJ581" s="14"/>
      <c r="MWK581" s="14"/>
      <c r="MWL581" s="14"/>
      <c r="MWM581" s="14"/>
      <c r="MWN581" s="14"/>
      <c r="MWO581" s="14"/>
      <c r="MWP581" s="14"/>
      <c r="MWQ581" s="14"/>
      <c r="MWR581" s="14"/>
      <c r="MWS581" s="14"/>
      <c r="MWT581" s="14"/>
      <c r="MWU581" s="14"/>
      <c r="MWV581" s="14"/>
      <c r="MWW581" s="14"/>
      <c r="MWX581" s="14"/>
      <c r="MWY581" s="14"/>
      <c r="MWZ581" s="14"/>
      <c r="MXA581" s="14"/>
      <c r="MXB581" s="14"/>
      <c r="MXC581" s="14"/>
      <c r="MXD581" s="14"/>
      <c r="MXE581" s="14"/>
      <c r="MXF581" s="14"/>
      <c r="MXG581" s="14"/>
      <c r="MXH581" s="14"/>
      <c r="MXI581" s="14"/>
      <c r="MXJ581" s="14"/>
      <c r="MXK581" s="14"/>
      <c r="MXL581" s="14"/>
      <c r="MXM581" s="14"/>
      <c r="MXN581" s="14"/>
      <c r="MXO581" s="14"/>
      <c r="MXP581" s="14"/>
      <c r="MXQ581" s="14"/>
      <c r="MXR581" s="14"/>
      <c r="MXS581" s="14"/>
      <c r="MXT581" s="14"/>
      <c r="MXU581" s="14"/>
      <c r="MXV581" s="14"/>
      <c r="MXW581" s="14"/>
      <c r="MXX581" s="14"/>
      <c r="MXY581" s="14"/>
      <c r="MXZ581" s="14"/>
      <c r="MYA581" s="14"/>
      <c r="MYB581" s="14"/>
      <c r="MYC581" s="14"/>
      <c r="MYD581" s="14"/>
      <c r="MYE581" s="14"/>
      <c r="MYF581" s="14"/>
      <c r="MYG581" s="14"/>
      <c r="MYH581" s="14"/>
      <c r="MYI581" s="14"/>
      <c r="MYJ581" s="14"/>
      <c r="MYK581" s="14"/>
      <c r="MYL581" s="14"/>
      <c r="MYM581" s="14"/>
      <c r="MYN581" s="14"/>
      <c r="MYO581" s="14"/>
      <c r="MYP581" s="14"/>
      <c r="MYQ581" s="14"/>
      <c r="MYR581" s="14"/>
      <c r="MYS581" s="14"/>
      <c r="MYT581" s="14"/>
      <c r="MYU581" s="14"/>
      <c r="MYV581" s="14"/>
      <c r="MYW581" s="14"/>
      <c r="MYX581" s="14"/>
      <c r="MYY581" s="14"/>
      <c r="MYZ581" s="14"/>
      <c r="MZA581" s="14"/>
      <c r="MZB581" s="14"/>
      <c r="MZC581" s="14"/>
      <c r="MZD581" s="14"/>
      <c r="MZE581" s="14"/>
      <c r="MZF581" s="14"/>
      <c r="MZG581" s="14"/>
      <c r="MZH581" s="14"/>
      <c r="MZI581" s="14"/>
      <c r="MZJ581" s="14"/>
      <c r="MZK581" s="14"/>
      <c r="MZL581" s="14"/>
      <c r="MZM581" s="14"/>
      <c r="MZN581" s="14"/>
      <c r="MZO581" s="14"/>
      <c r="MZP581" s="14"/>
      <c r="MZQ581" s="14"/>
      <c r="MZR581" s="14"/>
      <c r="MZS581" s="14"/>
      <c r="MZT581" s="14"/>
      <c r="MZU581" s="14"/>
      <c r="MZV581" s="14"/>
      <c r="MZW581" s="14"/>
      <c r="MZX581" s="14"/>
      <c r="MZY581" s="14"/>
      <c r="MZZ581" s="14"/>
      <c r="NAA581" s="14"/>
      <c r="NAB581" s="14"/>
      <c r="NAC581" s="14"/>
      <c r="NAD581" s="14"/>
      <c r="NAE581" s="14"/>
      <c r="NAF581" s="14"/>
      <c r="NAG581" s="14"/>
      <c r="NAH581" s="14"/>
      <c r="NAI581" s="14"/>
      <c r="NAJ581" s="14"/>
      <c r="NAK581" s="14"/>
      <c r="NAL581" s="14"/>
      <c r="NAM581" s="14"/>
      <c r="NAN581" s="14"/>
      <c r="NAO581" s="14"/>
      <c r="NAP581" s="14"/>
      <c r="NAQ581" s="14"/>
      <c r="NAR581" s="14"/>
      <c r="NAS581" s="14"/>
      <c r="NAT581" s="14"/>
      <c r="NAU581" s="14"/>
      <c r="NAV581" s="14"/>
      <c r="NAW581" s="14"/>
      <c r="NAX581" s="14"/>
      <c r="NAY581" s="14"/>
      <c r="NAZ581" s="14"/>
      <c r="NBA581" s="14"/>
      <c r="NBB581" s="14"/>
      <c r="NBC581" s="14"/>
      <c r="NBD581" s="14"/>
      <c r="NBE581" s="14"/>
      <c r="NBF581" s="14"/>
      <c r="NBG581" s="14"/>
      <c r="NBH581" s="14"/>
      <c r="NBI581" s="14"/>
      <c r="NBJ581" s="14"/>
      <c r="NBK581" s="14"/>
      <c r="NBL581" s="14"/>
      <c r="NBM581" s="14"/>
      <c r="NBN581" s="14"/>
      <c r="NBO581" s="14"/>
      <c r="NBP581" s="14"/>
      <c r="NBQ581" s="14"/>
      <c r="NBR581" s="14"/>
      <c r="NBS581" s="14"/>
      <c r="NBT581" s="14"/>
      <c r="NBU581" s="14"/>
      <c r="NBV581" s="14"/>
      <c r="NBW581" s="14"/>
      <c r="NBX581" s="14"/>
      <c r="NBY581" s="14"/>
      <c r="NBZ581" s="14"/>
      <c r="NCA581" s="14"/>
      <c r="NCB581" s="14"/>
      <c r="NCC581" s="14"/>
      <c r="NCD581" s="14"/>
      <c r="NCE581" s="14"/>
      <c r="NCF581" s="14"/>
      <c r="NCG581" s="14"/>
      <c r="NCH581" s="14"/>
      <c r="NCI581" s="14"/>
      <c r="NCJ581" s="14"/>
      <c r="NCK581" s="14"/>
      <c r="NCL581" s="14"/>
      <c r="NCM581" s="14"/>
      <c r="NCN581" s="14"/>
      <c r="NCO581" s="14"/>
      <c r="NCP581" s="14"/>
      <c r="NCQ581" s="14"/>
      <c r="NCR581" s="14"/>
      <c r="NCS581" s="14"/>
      <c r="NCT581" s="14"/>
      <c r="NCU581" s="14"/>
      <c r="NCV581" s="14"/>
      <c r="NCW581" s="14"/>
      <c r="NCX581" s="14"/>
      <c r="NCY581" s="14"/>
      <c r="NCZ581" s="14"/>
      <c r="NDA581" s="14"/>
      <c r="NDB581" s="14"/>
      <c r="NDC581" s="14"/>
      <c r="NDD581" s="14"/>
      <c r="NDE581" s="14"/>
      <c r="NDF581" s="14"/>
      <c r="NDG581" s="14"/>
      <c r="NDH581" s="14"/>
      <c r="NDI581" s="14"/>
      <c r="NDJ581" s="14"/>
      <c r="NDK581" s="14"/>
      <c r="NDL581" s="14"/>
      <c r="NDM581" s="14"/>
      <c r="NDN581" s="14"/>
      <c r="NDO581" s="14"/>
      <c r="NDP581" s="14"/>
      <c r="NDQ581" s="14"/>
      <c r="NDR581" s="14"/>
      <c r="NDS581" s="14"/>
      <c r="NDT581" s="14"/>
      <c r="NDU581" s="14"/>
      <c r="NDV581" s="14"/>
      <c r="NDW581" s="14"/>
      <c r="NDX581" s="14"/>
      <c r="NDY581" s="14"/>
      <c r="NDZ581" s="14"/>
      <c r="NEA581" s="14"/>
      <c r="NEB581" s="14"/>
      <c r="NEC581" s="14"/>
      <c r="NED581" s="14"/>
      <c r="NEE581" s="14"/>
      <c r="NEF581" s="14"/>
      <c r="NEG581" s="14"/>
      <c r="NEH581" s="14"/>
      <c r="NEI581" s="14"/>
      <c r="NEJ581" s="14"/>
      <c r="NEK581" s="14"/>
      <c r="NEL581" s="14"/>
      <c r="NEM581" s="14"/>
      <c r="NEN581" s="14"/>
      <c r="NEO581" s="14"/>
      <c r="NEP581" s="14"/>
      <c r="NEQ581" s="14"/>
      <c r="NER581" s="14"/>
      <c r="NES581" s="14"/>
      <c r="NET581" s="14"/>
      <c r="NEU581" s="14"/>
      <c r="NEV581" s="14"/>
      <c r="NEW581" s="14"/>
      <c r="NEX581" s="14"/>
      <c r="NEY581" s="14"/>
      <c r="NEZ581" s="14"/>
      <c r="NFA581" s="14"/>
      <c r="NFB581" s="14"/>
      <c r="NFC581" s="14"/>
      <c r="NFD581" s="14"/>
      <c r="NFE581" s="14"/>
      <c r="NFF581" s="14"/>
      <c r="NFG581" s="14"/>
      <c r="NFH581" s="14"/>
      <c r="NFI581" s="14"/>
      <c r="NFJ581" s="14"/>
      <c r="NFK581" s="14"/>
      <c r="NFL581" s="14"/>
      <c r="NFM581" s="14"/>
      <c r="NFN581" s="14"/>
      <c r="NFO581" s="14"/>
      <c r="NFP581" s="14"/>
      <c r="NFQ581" s="14"/>
      <c r="NFR581" s="14"/>
      <c r="NFS581" s="14"/>
      <c r="NFT581" s="14"/>
      <c r="NFU581" s="14"/>
      <c r="NFV581" s="14"/>
      <c r="NFW581" s="14"/>
      <c r="NFX581" s="14"/>
      <c r="NFY581" s="14"/>
      <c r="NFZ581" s="14"/>
      <c r="NGA581" s="14"/>
      <c r="NGB581" s="14"/>
      <c r="NGC581" s="14"/>
      <c r="NGD581" s="14"/>
      <c r="NGE581" s="14"/>
      <c r="NGF581" s="14"/>
      <c r="NGG581" s="14"/>
      <c r="NGH581" s="14"/>
      <c r="NGI581" s="14"/>
      <c r="NGJ581" s="14"/>
      <c r="NGK581" s="14"/>
      <c r="NGL581" s="14"/>
      <c r="NGM581" s="14"/>
      <c r="NGN581" s="14"/>
      <c r="NGO581" s="14"/>
      <c r="NGP581" s="14"/>
      <c r="NGQ581" s="14"/>
      <c r="NGR581" s="14"/>
      <c r="NGS581" s="14"/>
      <c r="NGT581" s="14"/>
      <c r="NGU581" s="14"/>
      <c r="NGV581" s="14"/>
      <c r="NGW581" s="14"/>
      <c r="NGX581" s="14"/>
      <c r="NGY581" s="14"/>
      <c r="NGZ581" s="14"/>
      <c r="NHA581" s="14"/>
      <c r="NHB581" s="14"/>
      <c r="NHC581" s="14"/>
      <c r="NHD581" s="14"/>
      <c r="NHE581" s="14"/>
      <c r="NHF581" s="14"/>
      <c r="NHG581" s="14"/>
      <c r="NHH581" s="14"/>
      <c r="NHI581" s="14"/>
      <c r="NHJ581" s="14"/>
      <c r="NHK581" s="14"/>
      <c r="NHL581" s="14"/>
      <c r="NHM581" s="14"/>
      <c r="NHN581" s="14"/>
      <c r="NHO581" s="14"/>
      <c r="NHP581" s="14"/>
      <c r="NHQ581" s="14"/>
      <c r="NHR581" s="14"/>
      <c r="NHS581" s="14"/>
      <c r="NHT581" s="14"/>
      <c r="NHU581" s="14"/>
      <c r="NHV581" s="14"/>
      <c r="NHW581" s="14"/>
      <c r="NHX581" s="14"/>
      <c r="NHY581" s="14"/>
      <c r="NHZ581" s="14"/>
      <c r="NIA581" s="14"/>
      <c r="NIB581" s="14"/>
      <c r="NIC581" s="14"/>
      <c r="NID581" s="14"/>
      <c r="NIE581" s="14"/>
      <c r="NIF581" s="14"/>
      <c r="NIG581" s="14"/>
      <c r="NIH581" s="14"/>
      <c r="NII581" s="14"/>
      <c r="NIJ581" s="14"/>
      <c r="NIK581" s="14"/>
      <c r="NIL581" s="14"/>
      <c r="NIM581" s="14"/>
      <c r="NIN581" s="14"/>
      <c r="NIO581" s="14"/>
      <c r="NIP581" s="14"/>
      <c r="NIQ581" s="14"/>
      <c r="NIR581" s="14"/>
      <c r="NIS581" s="14"/>
      <c r="NIT581" s="14"/>
      <c r="NIU581" s="14"/>
      <c r="NIV581" s="14"/>
      <c r="NIW581" s="14"/>
      <c r="NIX581" s="14"/>
      <c r="NIY581" s="14"/>
      <c r="NIZ581" s="14"/>
      <c r="NJA581" s="14"/>
      <c r="NJB581" s="14"/>
      <c r="NJC581" s="14"/>
      <c r="NJD581" s="14"/>
      <c r="NJE581" s="14"/>
      <c r="NJF581" s="14"/>
      <c r="NJG581" s="14"/>
      <c r="NJH581" s="14"/>
      <c r="NJI581" s="14"/>
      <c r="NJJ581" s="14"/>
      <c r="NJK581" s="14"/>
      <c r="NJL581" s="14"/>
      <c r="NJM581" s="14"/>
      <c r="NJN581" s="14"/>
      <c r="NJO581" s="14"/>
      <c r="NJP581" s="14"/>
      <c r="NJQ581" s="14"/>
      <c r="NJR581" s="14"/>
      <c r="NJS581" s="14"/>
      <c r="NJT581" s="14"/>
      <c r="NJU581" s="14"/>
      <c r="NJV581" s="14"/>
      <c r="NJW581" s="14"/>
      <c r="NJX581" s="14"/>
      <c r="NJY581" s="14"/>
      <c r="NJZ581" s="14"/>
      <c r="NKA581" s="14"/>
      <c r="NKB581" s="14"/>
      <c r="NKC581" s="14"/>
      <c r="NKD581" s="14"/>
      <c r="NKE581" s="14"/>
      <c r="NKF581" s="14"/>
      <c r="NKG581" s="14"/>
      <c r="NKH581" s="14"/>
      <c r="NKI581" s="14"/>
      <c r="NKJ581" s="14"/>
      <c r="NKK581" s="14"/>
      <c r="NKL581" s="14"/>
      <c r="NKM581" s="14"/>
      <c r="NKN581" s="14"/>
      <c r="NKO581" s="14"/>
      <c r="NKP581" s="14"/>
      <c r="NKQ581" s="14"/>
      <c r="NKR581" s="14"/>
      <c r="NKS581" s="14"/>
      <c r="NKT581" s="14"/>
      <c r="NKU581" s="14"/>
      <c r="NKV581" s="14"/>
      <c r="NKW581" s="14"/>
      <c r="NKX581" s="14"/>
      <c r="NKY581" s="14"/>
      <c r="NKZ581" s="14"/>
      <c r="NLA581" s="14"/>
      <c r="NLB581" s="14"/>
      <c r="NLC581" s="14"/>
      <c r="NLD581" s="14"/>
      <c r="NLE581" s="14"/>
      <c r="NLF581" s="14"/>
      <c r="NLG581" s="14"/>
      <c r="NLH581" s="14"/>
      <c r="NLI581" s="14"/>
      <c r="NLJ581" s="14"/>
      <c r="NLK581" s="14"/>
      <c r="NLL581" s="14"/>
      <c r="NLM581" s="14"/>
      <c r="NLN581" s="14"/>
      <c r="NLO581" s="14"/>
      <c r="NLP581" s="14"/>
      <c r="NLQ581" s="14"/>
      <c r="NLR581" s="14"/>
      <c r="NLS581" s="14"/>
      <c r="NLT581" s="14"/>
      <c r="NLU581" s="14"/>
      <c r="NLV581" s="14"/>
      <c r="NLW581" s="14"/>
      <c r="NLX581" s="14"/>
      <c r="NLY581" s="14"/>
      <c r="NLZ581" s="14"/>
      <c r="NMA581" s="14"/>
      <c r="NMB581" s="14"/>
      <c r="NMC581" s="14"/>
      <c r="NMD581" s="14"/>
      <c r="NME581" s="14"/>
      <c r="NMF581" s="14"/>
      <c r="NMG581" s="14"/>
      <c r="NMH581" s="14"/>
      <c r="NMI581" s="14"/>
      <c r="NMJ581" s="14"/>
      <c r="NMK581" s="14"/>
      <c r="NML581" s="14"/>
      <c r="NMM581" s="14"/>
      <c r="NMN581" s="14"/>
      <c r="NMO581" s="14"/>
      <c r="NMP581" s="14"/>
      <c r="NMQ581" s="14"/>
      <c r="NMR581" s="14"/>
      <c r="NMS581" s="14"/>
      <c r="NMT581" s="14"/>
      <c r="NMU581" s="14"/>
      <c r="NMV581" s="14"/>
      <c r="NMW581" s="14"/>
      <c r="NMX581" s="14"/>
      <c r="NMY581" s="14"/>
      <c r="NMZ581" s="14"/>
      <c r="NNA581" s="14"/>
      <c r="NNB581" s="14"/>
      <c r="NNC581" s="14"/>
      <c r="NND581" s="14"/>
      <c r="NNE581" s="14"/>
      <c r="NNF581" s="14"/>
      <c r="NNG581" s="14"/>
      <c r="NNH581" s="14"/>
      <c r="NNI581" s="14"/>
      <c r="NNJ581" s="14"/>
      <c r="NNK581" s="14"/>
      <c r="NNL581" s="14"/>
      <c r="NNM581" s="14"/>
      <c r="NNN581" s="14"/>
      <c r="NNO581" s="14"/>
      <c r="NNP581" s="14"/>
      <c r="NNQ581" s="14"/>
      <c r="NNR581" s="14"/>
      <c r="NNS581" s="14"/>
      <c r="NNT581" s="14"/>
      <c r="NNU581" s="14"/>
      <c r="NNV581" s="14"/>
      <c r="NNW581" s="14"/>
      <c r="NNX581" s="14"/>
      <c r="NNY581" s="14"/>
      <c r="NNZ581" s="14"/>
      <c r="NOA581" s="14"/>
      <c r="NOB581" s="14"/>
      <c r="NOC581" s="14"/>
      <c r="NOD581" s="14"/>
      <c r="NOE581" s="14"/>
      <c r="NOF581" s="14"/>
      <c r="NOG581" s="14"/>
      <c r="NOH581" s="14"/>
      <c r="NOI581" s="14"/>
      <c r="NOJ581" s="14"/>
      <c r="NOK581" s="14"/>
      <c r="NOL581" s="14"/>
      <c r="NOM581" s="14"/>
      <c r="NON581" s="14"/>
      <c r="NOO581" s="14"/>
      <c r="NOP581" s="14"/>
      <c r="NOQ581" s="14"/>
      <c r="NOR581" s="14"/>
      <c r="NOS581" s="14"/>
      <c r="NOT581" s="14"/>
      <c r="NOU581" s="14"/>
      <c r="NOV581" s="14"/>
      <c r="NOW581" s="14"/>
      <c r="NOX581" s="14"/>
      <c r="NOY581" s="14"/>
      <c r="NOZ581" s="14"/>
      <c r="NPA581" s="14"/>
      <c r="NPB581" s="14"/>
      <c r="NPC581" s="14"/>
      <c r="NPD581" s="14"/>
      <c r="NPE581" s="14"/>
      <c r="NPF581" s="14"/>
      <c r="NPG581" s="14"/>
      <c r="NPH581" s="14"/>
      <c r="NPI581" s="14"/>
      <c r="NPJ581" s="14"/>
      <c r="NPK581" s="14"/>
      <c r="NPL581" s="14"/>
      <c r="NPM581" s="14"/>
      <c r="NPN581" s="14"/>
      <c r="NPO581" s="14"/>
      <c r="NPP581" s="14"/>
      <c r="NPQ581" s="14"/>
      <c r="NPR581" s="14"/>
      <c r="NPS581" s="14"/>
      <c r="NPT581" s="14"/>
      <c r="NPU581" s="14"/>
      <c r="NPV581" s="14"/>
      <c r="NPW581" s="14"/>
      <c r="NPX581" s="14"/>
      <c r="NPY581" s="14"/>
      <c r="NPZ581" s="14"/>
      <c r="NQA581" s="14"/>
      <c r="NQB581" s="14"/>
      <c r="NQC581" s="14"/>
      <c r="NQD581" s="14"/>
      <c r="NQE581" s="14"/>
      <c r="NQF581" s="14"/>
      <c r="NQG581" s="14"/>
      <c r="NQH581" s="14"/>
      <c r="NQI581" s="14"/>
      <c r="NQJ581" s="14"/>
      <c r="NQK581" s="14"/>
      <c r="NQL581" s="14"/>
      <c r="NQM581" s="14"/>
      <c r="NQN581" s="14"/>
      <c r="NQO581" s="14"/>
      <c r="NQP581" s="14"/>
      <c r="NQQ581" s="14"/>
      <c r="NQR581" s="14"/>
      <c r="NQS581" s="14"/>
      <c r="NQT581" s="14"/>
      <c r="NQU581" s="14"/>
      <c r="NQV581" s="14"/>
      <c r="NQW581" s="14"/>
      <c r="NQX581" s="14"/>
      <c r="NQY581" s="14"/>
      <c r="NQZ581" s="14"/>
      <c r="NRA581" s="14"/>
      <c r="NRB581" s="14"/>
      <c r="NRC581" s="14"/>
      <c r="NRD581" s="14"/>
      <c r="NRE581" s="14"/>
      <c r="NRF581" s="14"/>
      <c r="NRG581" s="14"/>
      <c r="NRH581" s="14"/>
      <c r="NRI581" s="14"/>
      <c r="NRJ581" s="14"/>
      <c r="NRK581" s="14"/>
      <c r="NRL581" s="14"/>
      <c r="NRM581" s="14"/>
      <c r="NRN581" s="14"/>
      <c r="NRO581" s="14"/>
      <c r="NRP581" s="14"/>
      <c r="NRQ581" s="14"/>
      <c r="NRR581" s="14"/>
      <c r="NRS581" s="14"/>
      <c r="NRT581" s="14"/>
      <c r="NRU581" s="14"/>
      <c r="NRV581" s="14"/>
      <c r="NRW581" s="14"/>
      <c r="NRX581" s="14"/>
      <c r="NRY581" s="14"/>
      <c r="NRZ581" s="14"/>
      <c r="NSA581" s="14"/>
      <c r="NSB581" s="14"/>
      <c r="NSC581" s="14"/>
      <c r="NSD581" s="14"/>
      <c r="NSE581" s="14"/>
      <c r="NSF581" s="14"/>
      <c r="NSG581" s="14"/>
      <c r="NSH581" s="14"/>
      <c r="NSI581" s="14"/>
      <c r="NSJ581" s="14"/>
      <c r="NSK581" s="14"/>
      <c r="NSL581" s="14"/>
      <c r="NSM581" s="14"/>
      <c r="NSN581" s="14"/>
      <c r="NSO581" s="14"/>
      <c r="NSP581" s="14"/>
      <c r="NSQ581" s="14"/>
      <c r="NSR581" s="14"/>
      <c r="NSS581" s="14"/>
      <c r="NST581" s="14"/>
      <c r="NSU581" s="14"/>
      <c r="NSV581" s="14"/>
      <c r="NSW581" s="14"/>
      <c r="NSX581" s="14"/>
      <c r="NSY581" s="14"/>
      <c r="NSZ581" s="14"/>
      <c r="NTA581" s="14"/>
      <c r="NTB581" s="14"/>
      <c r="NTC581" s="14"/>
      <c r="NTD581" s="14"/>
      <c r="NTE581" s="14"/>
      <c r="NTF581" s="14"/>
      <c r="NTG581" s="14"/>
      <c r="NTH581" s="14"/>
      <c r="NTI581" s="14"/>
      <c r="NTJ581" s="14"/>
      <c r="NTK581" s="14"/>
      <c r="NTL581" s="14"/>
      <c r="NTM581" s="14"/>
      <c r="NTN581" s="14"/>
      <c r="NTO581" s="14"/>
      <c r="NTP581" s="14"/>
      <c r="NTQ581" s="14"/>
      <c r="NTR581" s="14"/>
      <c r="NTS581" s="14"/>
      <c r="NTT581" s="14"/>
      <c r="NTU581" s="14"/>
      <c r="NTV581" s="14"/>
      <c r="NTW581" s="14"/>
      <c r="NTX581" s="14"/>
      <c r="NTY581" s="14"/>
      <c r="NTZ581" s="14"/>
      <c r="NUA581" s="14"/>
      <c r="NUB581" s="14"/>
      <c r="NUC581" s="14"/>
      <c r="NUD581" s="14"/>
      <c r="NUE581" s="14"/>
      <c r="NUF581" s="14"/>
      <c r="NUG581" s="14"/>
      <c r="NUH581" s="14"/>
      <c r="NUI581" s="14"/>
      <c r="NUJ581" s="14"/>
      <c r="NUK581" s="14"/>
      <c r="NUL581" s="14"/>
      <c r="NUM581" s="14"/>
      <c r="NUN581" s="14"/>
      <c r="NUO581" s="14"/>
      <c r="NUP581" s="14"/>
      <c r="NUQ581" s="14"/>
      <c r="NUR581" s="14"/>
      <c r="NUS581" s="14"/>
      <c r="NUT581" s="14"/>
      <c r="NUU581" s="14"/>
      <c r="NUV581" s="14"/>
      <c r="NUW581" s="14"/>
      <c r="NUX581" s="14"/>
      <c r="NUY581" s="14"/>
      <c r="NUZ581" s="14"/>
      <c r="NVA581" s="14"/>
      <c r="NVB581" s="14"/>
      <c r="NVC581" s="14"/>
      <c r="NVD581" s="14"/>
      <c r="NVE581" s="14"/>
      <c r="NVF581" s="14"/>
      <c r="NVG581" s="14"/>
      <c r="NVH581" s="14"/>
      <c r="NVI581" s="14"/>
      <c r="NVJ581" s="14"/>
      <c r="NVK581" s="14"/>
      <c r="NVL581" s="14"/>
      <c r="NVM581" s="14"/>
      <c r="NVN581" s="14"/>
      <c r="NVO581" s="14"/>
      <c r="NVP581" s="14"/>
      <c r="NVQ581" s="14"/>
      <c r="NVR581" s="14"/>
      <c r="NVS581" s="14"/>
      <c r="NVT581" s="14"/>
      <c r="NVU581" s="14"/>
      <c r="NVV581" s="14"/>
      <c r="NVW581" s="14"/>
      <c r="NVX581" s="14"/>
      <c r="NVY581" s="14"/>
      <c r="NVZ581" s="14"/>
      <c r="NWA581" s="14"/>
      <c r="NWB581" s="14"/>
      <c r="NWC581" s="14"/>
      <c r="NWD581" s="14"/>
      <c r="NWE581" s="14"/>
      <c r="NWF581" s="14"/>
      <c r="NWG581" s="14"/>
      <c r="NWH581" s="14"/>
      <c r="NWI581" s="14"/>
      <c r="NWJ581" s="14"/>
      <c r="NWK581" s="14"/>
      <c r="NWL581" s="14"/>
      <c r="NWM581" s="14"/>
      <c r="NWN581" s="14"/>
      <c r="NWO581" s="14"/>
      <c r="NWP581" s="14"/>
      <c r="NWQ581" s="14"/>
      <c r="NWR581" s="14"/>
      <c r="NWS581" s="14"/>
      <c r="NWT581" s="14"/>
      <c r="NWU581" s="14"/>
      <c r="NWV581" s="14"/>
      <c r="NWW581" s="14"/>
      <c r="NWX581" s="14"/>
      <c r="NWY581" s="14"/>
      <c r="NWZ581" s="14"/>
      <c r="NXA581" s="14"/>
      <c r="NXB581" s="14"/>
      <c r="NXC581" s="14"/>
      <c r="NXD581" s="14"/>
      <c r="NXE581" s="14"/>
      <c r="NXF581" s="14"/>
      <c r="NXG581" s="14"/>
      <c r="NXH581" s="14"/>
      <c r="NXI581" s="14"/>
      <c r="NXJ581" s="14"/>
      <c r="NXK581" s="14"/>
      <c r="NXL581" s="14"/>
      <c r="NXM581" s="14"/>
      <c r="NXN581" s="14"/>
      <c r="NXO581" s="14"/>
      <c r="NXP581" s="14"/>
      <c r="NXQ581" s="14"/>
      <c r="NXR581" s="14"/>
      <c r="NXS581" s="14"/>
      <c r="NXT581" s="14"/>
      <c r="NXU581" s="14"/>
      <c r="NXV581" s="14"/>
      <c r="NXW581" s="14"/>
      <c r="NXX581" s="14"/>
      <c r="NXY581" s="14"/>
      <c r="NXZ581" s="14"/>
      <c r="NYA581" s="14"/>
      <c r="NYB581" s="14"/>
      <c r="NYC581" s="14"/>
      <c r="NYD581" s="14"/>
      <c r="NYE581" s="14"/>
      <c r="NYF581" s="14"/>
      <c r="NYG581" s="14"/>
      <c r="NYH581" s="14"/>
      <c r="NYI581" s="14"/>
      <c r="NYJ581" s="14"/>
      <c r="NYK581" s="14"/>
      <c r="NYL581" s="14"/>
      <c r="NYM581" s="14"/>
      <c r="NYN581" s="14"/>
      <c r="NYO581" s="14"/>
      <c r="NYP581" s="14"/>
      <c r="NYQ581" s="14"/>
      <c r="NYR581" s="14"/>
      <c r="NYS581" s="14"/>
      <c r="NYT581" s="14"/>
      <c r="NYU581" s="14"/>
      <c r="NYV581" s="14"/>
      <c r="NYW581" s="14"/>
      <c r="NYX581" s="14"/>
      <c r="NYY581" s="14"/>
      <c r="NYZ581" s="14"/>
      <c r="NZA581" s="14"/>
      <c r="NZB581" s="14"/>
      <c r="NZC581" s="14"/>
      <c r="NZD581" s="14"/>
      <c r="NZE581" s="14"/>
      <c r="NZF581" s="14"/>
      <c r="NZG581" s="14"/>
      <c r="NZH581" s="14"/>
      <c r="NZI581" s="14"/>
      <c r="NZJ581" s="14"/>
      <c r="NZK581" s="14"/>
      <c r="NZL581" s="14"/>
      <c r="NZM581" s="14"/>
      <c r="NZN581" s="14"/>
      <c r="NZO581" s="14"/>
      <c r="NZP581" s="14"/>
      <c r="NZQ581" s="14"/>
      <c r="NZR581" s="14"/>
      <c r="NZS581" s="14"/>
      <c r="NZT581" s="14"/>
      <c r="NZU581" s="14"/>
      <c r="NZV581" s="14"/>
      <c r="NZW581" s="14"/>
      <c r="NZX581" s="14"/>
      <c r="NZY581" s="14"/>
      <c r="NZZ581" s="14"/>
      <c r="OAA581" s="14"/>
      <c r="OAB581" s="14"/>
      <c r="OAC581" s="14"/>
      <c r="OAD581" s="14"/>
      <c r="OAE581" s="14"/>
      <c r="OAF581" s="14"/>
      <c r="OAG581" s="14"/>
      <c r="OAH581" s="14"/>
      <c r="OAI581" s="14"/>
      <c r="OAJ581" s="14"/>
      <c r="OAK581" s="14"/>
      <c r="OAL581" s="14"/>
      <c r="OAM581" s="14"/>
      <c r="OAN581" s="14"/>
      <c r="OAO581" s="14"/>
      <c r="OAP581" s="14"/>
      <c r="OAQ581" s="14"/>
      <c r="OAR581" s="14"/>
      <c r="OAS581" s="14"/>
      <c r="OAT581" s="14"/>
      <c r="OAU581" s="14"/>
      <c r="OAV581" s="14"/>
      <c r="OAW581" s="14"/>
      <c r="OAX581" s="14"/>
      <c r="OAY581" s="14"/>
      <c r="OAZ581" s="14"/>
      <c r="OBA581" s="14"/>
      <c r="OBB581" s="14"/>
      <c r="OBC581" s="14"/>
      <c r="OBD581" s="14"/>
      <c r="OBE581" s="14"/>
      <c r="OBF581" s="14"/>
      <c r="OBG581" s="14"/>
      <c r="OBH581" s="14"/>
      <c r="OBI581" s="14"/>
      <c r="OBJ581" s="14"/>
      <c r="OBK581" s="14"/>
      <c r="OBL581" s="14"/>
      <c r="OBM581" s="14"/>
      <c r="OBN581" s="14"/>
      <c r="OBO581" s="14"/>
      <c r="OBP581" s="14"/>
      <c r="OBQ581" s="14"/>
      <c r="OBR581" s="14"/>
      <c r="OBS581" s="14"/>
      <c r="OBT581" s="14"/>
      <c r="OBU581" s="14"/>
      <c r="OBV581" s="14"/>
      <c r="OBW581" s="14"/>
      <c r="OBX581" s="14"/>
      <c r="OBY581" s="14"/>
      <c r="OBZ581" s="14"/>
      <c r="OCA581" s="14"/>
      <c r="OCB581" s="14"/>
      <c r="OCC581" s="14"/>
      <c r="OCD581" s="14"/>
      <c r="OCE581" s="14"/>
      <c r="OCF581" s="14"/>
      <c r="OCG581" s="14"/>
      <c r="OCH581" s="14"/>
      <c r="OCI581" s="14"/>
      <c r="OCJ581" s="14"/>
      <c r="OCK581" s="14"/>
      <c r="OCL581" s="14"/>
      <c r="OCM581" s="14"/>
      <c r="OCN581" s="14"/>
      <c r="OCO581" s="14"/>
      <c r="OCP581" s="14"/>
      <c r="OCQ581" s="14"/>
      <c r="OCR581" s="14"/>
      <c r="OCS581" s="14"/>
      <c r="OCT581" s="14"/>
      <c r="OCU581" s="14"/>
      <c r="OCV581" s="14"/>
      <c r="OCW581" s="14"/>
      <c r="OCX581" s="14"/>
      <c r="OCY581" s="14"/>
      <c r="OCZ581" s="14"/>
      <c r="ODA581" s="14"/>
      <c r="ODB581" s="14"/>
      <c r="ODC581" s="14"/>
      <c r="ODD581" s="14"/>
      <c r="ODE581" s="14"/>
      <c r="ODF581" s="14"/>
      <c r="ODG581" s="14"/>
      <c r="ODH581" s="14"/>
      <c r="ODI581" s="14"/>
      <c r="ODJ581" s="14"/>
      <c r="ODK581" s="14"/>
      <c r="ODL581" s="14"/>
      <c r="ODM581" s="14"/>
      <c r="ODN581" s="14"/>
      <c r="ODO581" s="14"/>
      <c r="ODP581" s="14"/>
      <c r="ODQ581" s="14"/>
      <c r="ODR581" s="14"/>
      <c r="ODS581" s="14"/>
      <c r="ODT581" s="14"/>
      <c r="ODU581" s="14"/>
      <c r="ODV581" s="14"/>
      <c r="ODW581" s="14"/>
      <c r="ODX581" s="14"/>
      <c r="ODY581" s="14"/>
      <c r="ODZ581" s="14"/>
      <c r="OEA581" s="14"/>
      <c r="OEB581" s="14"/>
      <c r="OEC581" s="14"/>
      <c r="OED581" s="14"/>
      <c r="OEE581" s="14"/>
      <c r="OEF581" s="14"/>
      <c r="OEG581" s="14"/>
      <c r="OEH581" s="14"/>
      <c r="OEI581" s="14"/>
      <c r="OEJ581" s="14"/>
      <c r="OEK581" s="14"/>
      <c r="OEL581" s="14"/>
      <c r="OEM581" s="14"/>
      <c r="OEN581" s="14"/>
      <c r="OEO581" s="14"/>
      <c r="OEP581" s="14"/>
      <c r="OEQ581" s="14"/>
      <c r="OER581" s="14"/>
      <c r="OES581" s="14"/>
      <c r="OET581" s="14"/>
      <c r="OEU581" s="14"/>
      <c r="OEV581" s="14"/>
      <c r="OEW581" s="14"/>
      <c r="OEX581" s="14"/>
      <c r="OEY581" s="14"/>
      <c r="OEZ581" s="14"/>
      <c r="OFA581" s="14"/>
      <c r="OFB581" s="14"/>
      <c r="OFC581" s="14"/>
      <c r="OFD581" s="14"/>
      <c r="OFE581" s="14"/>
      <c r="OFF581" s="14"/>
      <c r="OFG581" s="14"/>
      <c r="OFH581" s="14"/>
      <c r="OFI581" s="14"/>
      <c r="OFJ581" s="14"/>
      <c r="OFK581" s="14"/>
      <c r="OFL581" s="14"/>
      <c r="OFM581" s="14"/>
      <c r="OFN581" s="14"/>
      <c r="OFO581" s="14"/>
      <c r="OFP581" s="14"/>
      <c r="OFQ581" s="14"/>
      <c r="OFR581" s="14"/>
      <c r="OFS581" s="14"/>
      <c r="OFT581" s="14"/>
      <c r="OFU581" s="14"/>
      <c r="OFV581" s="14"/>
      <c r="OFW581" s="14"/>
      <c r="OFX581" s="14"/>
      <c r="OFY581" s="14"/>
      <c r="OFZ581" s="14"/>
      <c r="OGA581" s="14"/>
      <c r="OGB581" s="14"/>
      <c r="OGC581" s="14"/>
      <c r="OGD581" s="14"/>
      <c r="OGE581" s="14"/>
      <c r="OGF581" s="14"/>
      <c r="OGG581" s="14"/>
      <c r="OGH581" s="14"/>
      <c r="OGI581" s="14"/>
      <c r="OGJ581" s="14"/>
      <c r="OGK581" s="14"/>
      <c r="OGL581" s="14"/>
      <c r="OGM581" s="14"/>
      <c r="OGN581" s="14"/>
      <c r="OGO581" s="14"/>
      <c r="OGP581" s="14"/>
      <c r="OGQ581" s="14"/>
      <c r="OGR581" s="14"/>
      <c r="OGS581" s="14"/>
      <c r="OGT581" s="14"/>
      <c r="OGU581" s="14"/>
      <c r="OGV581" s="14"/>
      <c r="OGW581" s="14"/>
      <c r="OGX581" s="14"/>
      <c r="OGY581" s="14"/>
      <c r="OGZ581" s="14"/>
      <c r="OHA581" s="14"/>
      <c r="OHB581" s="14"/>
      <c r="OHC581" s="14"/>
      <c r="OHD581" s="14"/>
      <c r="OHE581" s="14"/>
      <c r="OHF581" s="14"/>
      <c r="OHG581" s="14"/>
      <c r="OHH581" s="14"/>
      <c r="OHI581" s="14"/>
      <c r="OHJ581" s="14"/>
      <c r="OHK581" s="14"/>
      <c r="OHL581" s="14"/>
      <c r="OHM581" s="14"/>
      <c r="OHN581" s="14"/>
      <c r="OHO581" s="14"/>
      <c r="OHP581" s="14"/>
      <c r="OHQ581" s="14"/>
      <c r="OHR581" s="14"/>
      <c r="OHS581" s="14"/>
      <c r="OHT581" s="14"/>
      <c r="OHU581" s="14"/>
      <c r="OHV581" s="14"/>
      <c r="OHW581" s="14"/>
      <c r="OHX581" s="14"/>
      <c r="OHY581" s="14"/>
      <c r="OHZ581" s="14"/>
      <c r="OIA581" s="14"/>
      <c r="OIB581" s="14"/>
      <c r="OIC581" s="14"/>
      <c r="OID581" s="14"/>
      <c r="OIE581" s="14"/>
      <c r="OIF581" s="14"/>
      <c r="OIG581" s="14"/>
      <c r="OIH581" s="14"/>
      <c r="OII581" s="14"/>
      <c r="OIJ581" s="14"/>
      <c r="OIK581" s="14"/>
      <c r="OIL581" s="14"/>
      <c r="OIM581" s="14"/>
      <c r="OIN581" s="14"/>
      <c r="OIO581" s="14"/>
      <c r="OIP581" s="14"/>
      <c r="OIQ581" s="14"/>
      <c r="OIR581" s="14"/>
      <c r="OIS581" s="14"/>
      <c r="OIT581" s="14"/>
      <c r="OIU581" s="14"/>
      <c r="OIV581" s="14"/>
      <c r="OIW581" s="14"/>
      <c r="OIX581" s="14"/>
      <c r="OIY581" s="14"/>
      <c r="OIZ581" s="14"/>
      <c r="OJA581" s="14"/>
      <c r="OJB581" s="14"/>
      <c r="OJC581" s="14"/>
      <c r="OJD581" s="14"/>
      <c r="OJE581" s="14"/>
      <c r="OJF581" s="14"/>
      <c r="OJG581" s="14"/>
      <c r="OJH581" s="14"/>
      <c r="OJI581" s="14"/>
      <c r="OJJ581" s="14"/>
      <c r="OJK581" s="14"/>
      <c r="OJL581" s="14"/>
      <c r="OJM581" s="14"/>
      <c r="OJN581" s="14"/>
      <c r="OJO581" s="14"/>
      <c r="OJP581" s="14"/>
      <c r="OJQ581" s="14"/>
      <c r="OJR581" s="14"/>
      <c r="OJS581" s="14"/>
      <c r="OJT581" s="14"/>
      <c r="OJU581" s="14"/>
      <c r="OJV581" s="14"/>
      <c r="OJW581" s="14"/>
      <c r="OJX581" s="14"/>
      <c r="OJY581" s="14"/>
      <c r="OJZ581" s="14"/>
      <c r="OKA581" s="14"/>
      <c r="OKB581" s="14"/>
      <c r="OKC581" s="14"/>
      <c r="OKD581" s="14"/>
      <c r="OKE581" s="14"/>
      <c r="OKF581" s="14"/>
      <c r="OKG581" s="14"/>
      <c r="OKH581" s="14"/>
      <c r="OKI581" s="14"/>
      <c r="OKJ581" s="14"/>
      <c r="OKK581" s="14"/>
      <c r="OKL581" s="14"/>
      <c r="OKM581" s="14"/>
      <c r="OKN581" s="14"/>
      <c r="OKO581" s="14"/>
      <c r="OKP581" s="14"/>
      <c r="OKQ581" s="14"/>
      <c r="OKR581" s="14"/>
      <c r="OKS581" s="14"/>
      <c r="OKT581" s="14"/>
      <c r="OKU581" s="14"/>
      <c r="OKV581" s="14"/>
      <c r="OKW581" s="14"/>
      <c r="OKX581" s="14"/>
      <c r="OKY581" s="14"/>
      <c r="OKZ581" s="14"/>
      <c r="OLA581" s="14"/>
      <c r="OLB581" s="14"/>
      <c r="OLC581" s="14"/>
      <c r="OLD581" s="14"/>
      <c r="OLE581" s="14"/>
      <c r="OLF581" s="14"/>
      <c r="OLG581" s="14"/>
      <c r="OLH581" s="14"/>
      <c r="OLI581" s="14"/>
      <c r="OLJ581" s="14"/>
      <c r="OLK581" s="14"/>
      <c r="OLL581" s="14"/>
      <c r="OLM581" s="14"/>
      <c r="OLN581" s="14"/>
      <c r="OLO581" s="14"/>
      <c r="OLP581" s="14"/>
      <c r="OLQ581" s="14"/>
      <c r="OLR581" s="14"/>
      <c r="OLS581" s="14"/>
      <c r="OLT581" s="14"/>
      <c r="OLU581" s="14"/>
      <c r="OLV581" s="14"/>
      <c r="OLW581" s="14"/>
      <c r="OLX581" s="14"/>
      <c r="OLY581" s="14"/>
      <c r="OLZ581" s="14"/>
      <c r="OMA581" s="14"/>
      <c r="OMB581" s="14"/>
      <c r="OMC581" s="14"/>
      <c r="OMD581" s="14"/>
      <c r="OME581" s="14"/>
      <c r="OMF581" s="14"/>
      <c r="OMG581" s="14"/>
      <c r="OMH581" s="14"/>
      <c r="OMI581" s="14"/>
      <c r="OMJ581" s="14"/>
      <c r="OMK581" s="14"/>
      <c r="OML581" s="14"/>
      <c r="OMM581" s="14"/>
      <c r="OMN581" s="14"/>
      <c r="OMO581" s="14"/>
      <c r="OMP581" s="14"/>
      <c r="OMQ581" s="14"/>
      <c r="OMR581" s="14"/>
      <c r="OMS581" s="14"/>
      <c r="OMT581" s="14"/>
      <c r="OMU581" s="14"/>
      <c r="OMV581" s="14"/>
      <c r="OMW581" s="14"/>
      <c r="OMX581" s="14"/>
      <c r="OMY581" s="14"/>
      <c r="OMZ581" s="14"/>
      <c r="ONA581" s="14"/>
      <c r="ONB581" s="14"/>
      <c r="ONC581" s="14"/>
      <c r="OND581" s="14"/>
      <c r="ONE581" s="14"/>
      <c r="ONF581" s="14"/>
      <c r="ONG581" s="14"/>
      <c r="ONH581" s="14"/>
      <c r="ONI581" s="14"/>
      <c r="ONJ581" s="14"/>
      <c r="ONK581" s="14"/>
      <c r="ONL581" s="14"/>
      <c r="ONM581" s="14"/>
      <c r="ONN581" s="14"/>
      <c r="ONO581" s="14"/>
      <c r="ONP581" s="14"/>
      <c r="ONQ581" s="14"/>
      <c r="ONR581" s="14"/>
      <c r="ONS581" s="14"/>
      <c r="ONT581" s="14"/>
      <c r="ONU581" s="14"/>
      <c r="ONV581" s="14"/>
      <c r="ONW581" s="14"/>
      <c r="ONX581" s="14"/>
      <c r="ONY581" s="14"/>
      <c r="ONZ581" s="14"/>
      <c r="OOA581" s="14"/>
      <c r="OOB581" s="14"/>
      <c r="OOC581" s="14"/>
      <c r="OOD581" s="14"/>
      <c r="OOE581" s="14"/>
      <c r="OOF581" s="14"/>
      <c r="OOG581" s="14"/>
      <c r="OOH581" s="14"/>
      <c r="OOI581" s="14"/>
      <c r="OOJ581" s="14"/>
      <c r="OOK581" s="14"/>
      <c r="OOL581" s="14"/>
      <c r="OOM581" s="14"/>
      <c r="OON581" s="14"/>
      <c r="OOO581" s="14"/>
      <c r="OOP581" s="14"/>
      <c r="OOQ581" s="14"/>
      <c r="OOR581" s="14"/>
      <c r="OOS581" s="14"/>
      <c r="OOT581" s="14"/>
      <c r="OOU581" s="14"/>
      <c r="OOV581" s="14"/>
      <c r="OOW581" s="14"/>
      <c r="OOX581" s="14"/>
      <c r="OOY581" s="14"/>
      <c r="OOZ581" s="14"/>
      <c r="OPA581" s="14"/>
      <c r="OPB581" s="14"/>
      <c r="OPC581" s="14"/>
      <c r="OPD581" s="14"/>
      <c r="OPE581" s="14"/>
      <c r="OPF581" s="14"/>
      <c r="OPG581" s="14"/>
      <c r="OPH581" s="14"/>
      <c r="OPI581" s="14"/>
      <c r="OPJ581" s="14"/>
      <c r="OPK581" s="14"/>
      <c r="OPL581" s="14"/>
      <c r="OPM581" s="14"/>
      <c r="OPN581" s="14"/>
      <c r="OPO581" s="14"/>
      <c r="OPP581" s="14"/>
      <c r="OPQ581" s="14"/>
      <c r="OPR581" s="14"/>
      <c r="OPS581" s="14"/>
      <c r="OPT581" s="14"/>
      <c r="OPU581" s="14"/>
      <c r="OPV581" s="14"/>
      <c r="OPW581" s="14"/>
      <c r="OPX581" s="14"/>
      <c r="OPY581" s="14"/>
      <c r="OPZ581" s="14"/>
      <c r="OQA581" s="14"/>
      <c r="OQB581" s="14"/>
      <c r="OQC581" s="14"/>
      <c r="OQD581" s="14"/>
      <c r="OQE581" s="14"/>
      <c r="OQF581" s="14"/>
      <c r="OQG581" s="14"/>
      <c r="OQH581" s="14"/>
      <c r="OQI581" s="14"/>
      <c r="OQJ581" s="14"/>
      <c r="OQK581" s="14"/>
      <c r="OQL581" s="14"/>
      <c r="OQM581" s="14"/>
      <c r="OQN581" s="14"/>
      <c r="OQO581" s="14"/>
      <c r="OQP581" s="14"/>
      <c r="OQQ581" s="14"/>
      <c r="OQR581" s="14"/>
      <c r="OQS581" s="14"/>
      <c r="OQT581" s="14"/>
      <c r="OQU581" s="14"/>
      <c r="OQV581" s="14"/>
      <c r="OQW581" s="14"/>
      <c r="OQX581" s="14"/>
      <c r="OQY581" s="14"/>
      <c r="OQZ581" s="14"/>
      <c r="ORA581" s="14"/>
      <c r="ORB581" s="14"/>
      <c r="ORC581" s="14"/>
      <c r="ORD581" s="14"/>
      <c r="ORE581" s="14"/>
      <c r="ORF581" s="14"/>
      <c r="ORG581" s="14"/>
      <c r="ORH581" s="14"/>
      <c r="ORI581" s="14"/>
      <c r="ORJ581" s="14"/>
      <c r="ORK581" s="14"/>
      <c r="ORL581" s="14"/>
      <c r="ORM581" s="14"/>
      <c r="ORN581" s="14"/>
      <c r="ORO581" s="14"/>
      <c r="ORP581" s="14"/>
      <c r="ORQ581" s="14"/>
      <c r="ORR581" s="14"/>
      <c r="ORS581" s="14"/>
      <c r="ORT581" s="14"/>
      <c r="ORU581" s="14"/>
      <c r="ORV581" s="14"/>
      <c r="ORW581" s="14"/>
      <c r="ORX581" s="14"/>
      <c r="ORY581" s="14"/>
      <c r="ORZ581" s="14"/>
      <c r="OSA581" s="14"/>
      <c r="OSB581" s="14"/>
      <c r="OSC581" s="14"/>
      <c r="OSD581" s="14"/>
      <c r="OSE581" s="14"/>
      <c r="OSF581" s="14"/>
      <c r="OSG581" s="14"/>
      <c r="OSH581" s="14"/>
      <c r="OSI581" s="14"/>
      <c r="OSJ581" s="14"/>
      <c r="OSK581" s="14"/>
      <c r="OSL581" s="14"/>
      <c r="OSM581" s="14"/>
      <c r="OSN581" s="14"/>
      <c r="OSO581" s="14"/>
      <c r="OSP581" s="14"/>
      <c r="OSQ581" s="14"/>
      <c r="OSR581" s="14"/>
      <c r="OSS581" s="14"/>
      <c r="OST581" s="14"/>
      <c r="OSU581" s="14"/>
      <c r="OSV581" s="14"/>
      <c r="OSW581" s="14"/>
      <c r="OSX581" s="14"/>
      <c r="OSY581" s="14"/>
      <c r="OSZ581" s="14"/>
      <c r="OTA581" s="14"/>
      <c r="OTB581" s="14"/>
      <c r="OTC581" s="14"/>
      <c r="OTD581" s="14"/>
      <c r="OTE581" s="14"/>
      <c r="OTF581" s="14"/>
      <c r="OTG581" s="14"/>
      <c r="OTH581" s="14"/>
      <c r="OTI581" s="14"/>
      <c r="OTJ581" s="14"/>
      <c r="OTK581" s="14"/>
      <c r="OTL581" s="14"/>
      <c r="OTM581" s="14"/>
      <c r="OTN581" s="14"/>
      <c r="OTO581" s="14"/>
      <c r="OTP581" s="14"/>
      <c r="OTQ581" s="14"/>
      <c r="OTR581" s="14"/>
      <c r="OTS581" s="14"/>
      <c r="OTT581" s="14"/>
      <c r="OTU581" s="14"/>
      <c r="OTV581" s="14"/>
      <c r="OTW581" s="14"/>
      <c r="OTX581" s="14"/>
      <c r="OTY581" s="14"/>
      <c r="OTZ581" s="14"/>
      <c r="OUA581" s="14"/>
      <c r="OUB581" s="14"/>
      <c r="OUC581" s="14"/>
      <c r="OUD581" s="14"/>
      <c r="OUE581" s="14"/>
      <c r="OUF581" s="14"/>
      <c r="OUG581" s="14"/>
      <c r="OUH581" s="14"/>
      <c r="OUI581" s="14"/>
      <c r="OUJ581" s="14"/>
      <c r="OUK581" s="14"/>
      <c r="OUL581" s="14"/>
      <c r="OUM581" s="14"/>
      <c r="OUN581" s="14"/>
      <c r="OUO581" s="14"/>
      <c r="OUP581" s="14"/>
      <c r="OUQ581" s="14"/>
      <c r="OUR581" s="14"/>
      <c r="OUS581" s="14"/>
      <c r="OUT581" s="14"/>
      <c r="OUU581" s="14"/>
      <c r="OUV581" s="14"/>
      <c r="OUW581" s="14"/>
      <c r="OUX581" s="14"/>
      <c r="OUY581" s="14"/>
      <c r="OUZ581" s="14"/>
      <c r="OVA581" s="14"/>
      <c r="OVB581" s="14"/>
      <c r="OVC581" s="14"/>
      <c r="OVD581" s="14"/>
      <c r="OVE581" s="14"/>
      <c r="OVF581" s="14"/>
      <c r="OVG581" s="14"/>
      <c r="OVH581" s="14"/>
      <c r="OVI581" s="14"/>
      <c r="OVJ581" s="14"/>
      <c r="OVK581" s="14"/>
      <c r="OVL581" s="14"/>
      <c r="OVM581" s="14"/>
      <c r="OVN581" s="14"/>
      <c r="OVO581" s="14"/>
      <c r="OVP581" s="14"/>
      <c r="OVQ581" s="14"/>
      <c r="OVR581" s="14"/>
      <c r="OVS581" s="14"/>
      <c r="OVT581" s="14"/>
      <c r="OVU581" s="14"/>
      <c r="OVV581" s="14"/>
      <c r="OVW581" s="14"/>
      <c r="OVX581" s="14"/>
      <c r="OVY581" s="14"/>
      <c r="OVZ581" s="14"/>
      <c r="OWA581" s="14"/>
      <c r="OWB581" s="14"/>
      <c r="OWC581" s="14"/>
      <c r="OWD581" s="14"/>
      <c r="OWE581" s="14"/>
      <c r="OWF581" s="14"/>
      <c r="OWG581" s="14"/>
      <c r="OWH581" s="14"/>
      <c r="OWI581" s="14"/>
      <c r="OWJ581" s="14"/>
      <c r="OWK581" s="14"/>
      <c r="OWL581" s="14"/>
      <c r="OWM581" s="14"/>
      <c r="OWN581" s="14"/>
      <c r="OWO581" s="14"/>
      <c r="OWP581" s="14"/>
      <c r="OWQ581" s="14"/>
      <c r="OWR581" s="14"/>
      <c r="OWS581" s="14"/>
      <c r="OWT581" s="14"/>
      <c r="OWU581" s="14"/>
      <c r="OWV581" s="14"/>
      <c r="OWW581" s="14"/>
      <c r="OWX581" s="14"/>
      <c r="OWY581" s="14"/>
      <c r="OWZ581" s="14"/>
      <c r="OXA581" s="14"/>
      <c r="OXB581" s="14"/>
      <c r="OXC581" s="14"/>
      <c r="OXD581" s="14"/>
      <c r="OXE581" s="14"/>
      <c r="OXF581" s="14"/>
      <c r="OXG581" s="14"/>
      <c r="OXH581" s="14"/>
      <c r="OXI581" s="14"/>
      <c r="OXJ581" s="14"/>
      <c r="OXK581" s="14"/>
      <c r="OXL581" s="14"/>
      <c r="OXM581" s="14"/>
      <c r="OXN581" s="14"/>
      <c r="OXO581" s="14"/>
      <c r="OXP581" s="14"/>
      <c r="OXQ581" s="14"/>
      <c r="OXR581" s="14"/>
      <c r="OXS581" s="14"/>
      <c r="OXT581" s="14"/>
      <c r="OXU581" s="14"/>
      <c r="OXV581" s="14"/>
      <c r="OXW581" s="14"/>
      <c r="OXX581" s="14"/>
      <c r="OXY581" s="14"/>
      <c r="OXZ581" s="14"/>
      <c r="OYA581" s="14"/>
      <c r="OYB581" s="14"/>
      <c r="OYC581" s="14"/>
      <c r="OYD581" s="14"/>
      <c r="OYE581" s="14"/>
      <c r="OYF581" s="14"/>
      <c r="OYG581" s="14"/>
      <c r="OYH581" s="14"/>
      <c r="OYI581" s="14"/>
      <c r="OYJ581" s="14"/>
      <c r="OYK581" s="14"/>
      <c r="OYL581" s="14"/>
      <c r="OYM581" s="14"/>
      <c r="OYN581" s="14"/>
      <c r="OYO581" s="14"/>
      <c r="OYP581" s="14"/>
      <c r="OYQ581" s="14"/>
      <c r="OYR581" s="14"/>
      <c r="OYS581" s="14"/>
      <c r="OYT581" s="14"/>
      <c r="OYU581" s="14"/>
      <c r="OYV581" s="14"/>
      <c r="OYW581" s="14"/>
      <c r="OYX581" s="14"/>
      <c r="OYY581" s="14"/>
      <c r="OYZ581" s="14"/>
      <c r="OZA581" s="14"/>
      <c r="OZB581" s="14"/>
      <c r="OZC581" s="14"/>
      <c r="OZD581" s="14"/>
      <c r="OZE581" s="14"/>
      <c r="OZF581" s="14"/>
      <c r="OZG581" s="14"/>
      <c r="OZH581" s="14"/>
      <c r="OZI581" s="14"/>
      <c r="OZJ581" s="14"/>
      <c r="OZK581" s="14"/>
      <c r="OZL581" s="14"/>
      <c r="OZM581" s="14"/>
      <c r="OZN581" s="14"/>
      <c r="OZO581" s="14"/>
      <c r="OZP581" s="14"/>
      <c r="OZQ581" s="14"/>
      <c r="OZR581" s="14"/>
      <c r="OZS581" s="14"/>
      <c r="OZT581" s="14"/>
      <c r="OZU581" s="14"/>
      <c r="OZV581" s="14"/>
      <c r="OZW581" s="14"/>
      <c r="OZX581" s="14"/>
      <c r="OZY581" s="14"/>
      <c r="OZZ581" s="14"/>
      <c r="PAA581" s="14"/>
      <c r="PAB581" s="14"/>
      <c r="PAC581" s="14"/>
      <c r="PAD581" s="14"/>
      <c r="PAE581" s="14"/>
      <c r="PAF581" s="14"/>
      <c r="PAG581" s="14"/>
      <c r="PAH581" s="14"/>
      <c r="PAI581" s="14"/>
      <c r="PAJ581" s="14"/>
      <c r="PAK581" s="14"/>
      <c r="PAL581" s="14"/>
      <c r="PAM581" s="14"/>
      <c r="PAN581" s="14"/>
      <c r="PAO581" s="14"/>
      <c r="PAP581" s="14"/>
      <c r="PAQ581" s="14"/>
      <c r="PAR581" s="14"/>
      <c r="PAS581" s="14"/>
      <c r="PAT581" s="14"/>
      <c r="PAU581" s="14"/>
      <c r="PAV581" s="14"/>
      <c r="PAW581" s="14"/>
      <c r="PAX581" s="14"/>
      <c r="PAY581" s="14"/>
      <c r="PAZ581" s="14"/>
      <c r="PBA581" s="14"/>
      <c r="PBB581" s="14"/>
      <c r="PBC581" s="14"/>
      <c r="PBD581" s="14"/>
      <c r="PBE581" s="14"/>
      <c r="PBF581" s="14"/>
      <c r="PBG581" s="14"/>
      <c r="PBH581" s="14"/>
      <c r="PBI581" s="14"/>
      <c r="PBJ581" s="14"/>
      <c r="PBK581" s="14"/>
      <c r="PBL581" s="14"/>
      <c r="PBM581" s="14"/>
      <c r="PBN581" s="14"/>
      <c r="PBO581" s="14"/>
      <c r="PBP581" s="14"/>
      <c r="PBQ581" s="14"/>
      <c r="PBR581" s="14"/>
      <c r="PBS581" s="14"/>
      <c r="PBT581" s="14"/>
      <c r="PBU581" s="14"/>
      <c r="PBV581" s="14"/>
      <c r="PBW581" s="14"/>
      <c r="PBX581" s="14"/>
      <c r="PBY581" s="14"/>
      <c r="PBZ581" s="14"/>
      <c r="PCA581" s="14"/>
      <c r="PCB581" s="14"/>
      <c r="PCC581" s="14"/>
      <c r="PCD581" s="14"/>
      <c r="PCE581" s="14"/>
      <c r="PCF581" s="14"/>
      <c r="PCG581" s="14"/>
      <c r="PCH581" s="14"/>
      <c r="PCI581" s="14"/>
      <c r="PCJ581" s="14"/>
      <c r="PCK581" s="14"/>
      <c r="PCL581" s="14"/>
      <c r="PCM581" s="14"/>
      <c r="PCN581" s="14"/>
      <c r="PCO581" s="14"/>
      <c r="PCP581" s="14"/>
      <c r="PCQ581" s="14"/>
      <c r="PCR581" s="14"/>
      <c r="PCS581" s="14"/>
      <c r="PCT581" s="14"/>
      <c r="PCU581" s="14"/>
      <c r="PCV581" s="14"/>
      <c r="PCW581" s="14"/>
      <c r="PCX581" s="14"/>
      <c r="PCY581" s="14"/>
      <c r="PCZ581" s="14"/>
      <c r="PDA581" s="14"/>
      <c r="PDB581" s="14"/>
      <c r="PDC581" s="14"/>
      <c r="PDD581" s="14"/>
      <c r="PDE581" s="14"/>
      <c r="PDF581" s="14"/>
      <c r="PDG581" s="14"/>
      <c r="PDH581" s="14"/>
      <c r="PDI581" s="14"/>
      <c r="PDJ581" s="14"/>
      <c r="PDK581" s="14"/>
      <c r="PDL581" s="14"/>
      <c r="PDM581" s="14"/>
      <c r="PDN581" s="14"/>
      <c r="PDO581" s="14"/>
      <c r="PDP581" s="14"/>
      <c r="PDQ581" s="14"/>
      <c r="PDR581" s="14"/>
      <c r="PDS581" s="14"/>
      <c r="PDT581" s="14"/>
      <c r="PDU581" s="14"/>
      <c r="PDV581" s="14"/>
      <c r="PDW581" s="14"/>
      <c r="PDX581" s="14"/>
      <c r="PDY581" s="14"/>
      <c r="PDZ581" s="14"/>
      <c r="PEA581" s="14"/>
      <c r="PEB581" s="14"/>
      <c r="PEC581" s="14"/>
      <c r="PED581" s="14"/>
      <c r="PEE581" s="14"/>
      <c r="PEF581" s="14"/>
      <c r="PEG581" s="14"/>
      <c r="PEH581" s="14"/>
      <c r="PEI581" s="14"/>
      <c r="PEJ581" s="14"/>
      <c r="PEK581" s="14"/>
      <c r="PEL581" s="14"/>
      <c r="PEM581" s="14"/>
      <c r="PEN581" s="14"/>
      <c r="PEO581" s="14"/>
      <c r="PEP581" s="14"/>
      <c r="PEQ581" s="14"/>
      <c r="PER581" s="14"/>
      <c r="PES581" s="14"/>
      <c r="PET581" s="14"/>
      <c r="PEU581" s="14"/>
      <c r="PEV581" s="14"/>
      <c r="PEW581" s="14"/>
      <c r="PEX581" s="14"/>
      <c r="PEY581" s="14"/>
      <c r="PEZ581" s="14"/>
      <c r="PFA581" s="14"/>
      <c r="PFB581" s="14"/>
      <c r="PFC581" s="14"/>
      <c r="PFD581" s="14"/>
      <c r="PFE581" s="14"/>
      <c r="PFF581" s="14"/>
      <c r="PFG581" s="14"/>
      <c r="PFH581" s="14"/>
      <c r="PFI581" s="14"/>
      <c r="PFJ581" s="14"/>
      <c r="PFK581" s="14"/>
      <c r="PFL581" s="14"/>
      <c r="PFM581" s="14"/>
      <c r="PFN581" s="14"/>
      <c r="PFO581" s="14"/>
      <c r="PFP581" s="14"/>
      <c r="PFQ581" s="14"/>
      <c r="PFR581" s="14"/>
      <c r="PFS581" s="14"/>
      <c r="PFT581" s="14"/>
      <c r="PFU581" s="14"/>
      <c r="PFV581" s="14"/>
      <c r="PFW581" s="14"/>
      <c r="PFX581" s="14"/>
      <c r="PFY581" s="14"/>
      <c r="PFZ581" s="14"/>
      <c r="PGA581" s="14"/>
      <c r="PGB581" s="14"/>
      <c r="PGC581" s="14"/>
      <c r="PGD581" s="14"/>
      <c r="PGE581" s="14"/>
      <c r="PGF581" s="14"/>
      <c r="PGG581" s="14"/>
      <c r="PGH581" s="14"/>
      <c r="PGI581" s="14"/>
      <c r="PGJ581" s="14"/>
      <c r="PGK581" s="14"/>
      <c r="PGL581" s="14"/>
      <c r="PGM581" s="14"/>
      <c r="PGN581" s="14"/>
      <c r="PGO581" s="14"/>
      <c r="PGP581" s="14"/>
      <c r="PGQ581" s="14"/>
      <c r="PGR581" s="14"/>
      <c r="PGS581" s="14"/>
      <c r="PGT581" s="14"/>
      <c r="PGU581" s="14"/>
      <c r="PGV581" s="14"/>
      <c r="PGW581" s="14"/>
      <c r="PGX581" s="14"/>
      <c r="PGY581" s="14"/>
      <c r="PGZ581" s="14"/>
      <c r="PHA581" s="14"/>
      <c r="PHB581" s="14"/>
      <c r="PHC581" s="14"/>
      <c r="PHD581" s="14"/>
      <c r="PHE581" s="14"/>
      <c r="PHF581" s="14"/>
      <c r="PHG581" s="14"/>
      <c r="PHH581" s="14"/>
      <c r="PHI581" s="14"/>
      <c r="PHJ581" s="14"/>
      <c r="PHK581" s="14"/>
      <c r="PHL581" s="14"/>
      <c r="PHM581" s="14"/>
      <c r="PHN581" s="14"/>
      <c r="PHO581" s="14"/>
      <c r="PHP581" s="14"/>
      <c r="PHQ581" s="14"/>
      <c r="PHR581" s="14"/>
      <c r="PHS581" s="14"/>
      <c r="PHT581" s="14"/>
      <c r="PHU581" s="14"/>
      <c r="PHV581" s="14"/>
      <c r="PHW581" s="14"/>
      <c r="PHX581" s="14"/>
      <c r="PHY581" s="14"/>
      <c r="PHZ581" s="14"/>
      <c r="PIA581" s="14"/>
      <c r="PIB581" s="14"/>
      <c r="PIC581" s="14"/>
      <c r="PID581" s="14"/>
      <c r="PIE581" s="14"/>
      <c r="PIF581" s="14"/>
      <c r="PIG581" s="14"/>
      <c r="PIH581" s="14"/>
      <c r="PII581" s="14"/>
      <c r="PIJ581" s="14"/>
      <c r="PIK581" s="14"/>
      <c r="PIL581" s="14"/>
      <c r="PIM581" s="14"/>
      <c r="PIN581" s="14"/>
      <c r="PIO581" s="14"/>
      <c r="PIP581" s="14"/>
      <c r="PIQ581" s="14"/>
      <c r="PIR581" s="14"/>
      <c r="PIS581" s="14"/>
      <c r="PIT581" s="14"/>
      <c r="PIU581" s="14"/>
      <c r="PIV581" s="14"/>
      <c r="PIW581" s="14"/>
      <c r="PIX581" s="14"/>
      <c r="PIY581" s="14"/>
      <c r="PIZ581" s="14"/>
      <c r="PJA581" s="14"/>
      <c r="PJB581" s="14"/>
      <c r="PJC581" s="14"/>
      <c r="PJD581" s="14"/>
      <c r="PJE581" s="14"/>
      <c r="PJF581" s="14"/>
      <c r="PJG581" s="14"/>
      <c r="PJH581" s="14"/>
      <c r="PJI581" s="14"/>
      <c r="PJJ581" s="14"/>
      <c r="PJK581" s="14"/>
      <c r="PJL581" s="14"/>
      <c r="PJM581" s="14"/>
      <c r="PJN581" s="14"/>
      <c r="PJO581" s="14"/>
      <c r="PJP581" s="14"/>
      <c r="PJQ581" s="14"/>
      <c r="PJR581" s="14"/>
      <c r="PJS581" s="14"/>
      <c r="PJT581" s="14"/>
      <c r="PJU581" s="14"/>
      <c r="PJV581" s="14"/>
      <c r="PJW581" s="14"/>
      <c r="PJX581" s="14"/>
      <c r="PJY581" s="14"/>
      <c r="PJZ581" s="14"/>
      <c r="PKA581" s="14"/>
      <c r="PKB581" s="14"/>
      <c r="PKC581" s="14"/>
      <c r="PKD581" s="14"/>
      <c r="PKE581" s="14"/>
      <c r="PKF581" s="14"/>
      <c r="PKG581" s="14"/>
      <c r="PKH581" s="14"/>
      <c r="PKI581" s="14"/>
      <c r="PKJ581" s="14"/>
      <c r="PKK581" s="14"/>
      <c r="PKL581" s="14"/>
      <c r="PKM581" s="14"/>
      <c r="PKN581" s="14"/>
      <c r="PKO581" s="14"/>
      <c r="PKP581" s="14"/>
      <c r="PKQ581" s="14"/>
      <c r="PKR581" s="14"/>
      <c r="PKS581" s="14"/>
      <c r="PKT581" s="14"/>
      <c r="PKU581" s="14"/>
      <c r="PKV581" s="14"/>
      <c r="PKW581" s="14"/>
      <c r="PKX581" s="14"/>
      <c r="PKY581" s="14"/>
      <c r="PKZ581" s="14"/>
      <c r="PLA581" s="14"/>
      <c r="PLB581" s="14"/>
      <c r="PLC581" s="14"/>
      <c r="PLD581" s="14"/>
      <c r="PLE581" s="14"/>
      <c r="PLF581" s="14"/>
      <c r="PLG581" s="14"/>
      <c r="PLH581" s="14"/>
      <c r="PLI581" s="14"/>
      <c r="PLJ581" s="14"/>
      <c r="PLK581" s="14"/>
      <c r="PLL581" s="14"/>
      <c r="PLM581" s="14"/>
      <c r="PLN581" s="14"/>
      <c r="PLO581" s="14"/>
      <c r="PLP581" s="14"/>
      <c r="PLQ581" s="14"/>
      <c r="PLR581" s="14"/>
      <c r="PLS581" s="14"/>
      <c r="PLT581" s="14"/>
      <c r="PLU581" s="14"/>
      <c r="PLV581" s="14"/>
      <c r="PLW581" s="14"/>
      <c r="PLX581" s="14"/>
      <c r="PLY581" s="14"/>
      <c r="PLZ581" s="14"/>
      <c r="PMA581" s="14"/>
      <c r="PMB581" s="14"/>
      <c r="PMC581" s="14"/>
      <c r="PMD581" s="14"/>
      <c r="PME581" s="14"/>
      <c r="PMF581" s="14"/>
      <c r="PMG581" s="14"/>
      <c r="PMH581" s="14"/>
      <c r="PMI581" s="14"/>
      <c r="PMJ581" s="14"/>
      <c r="PMK581" s="14"/>
      <c r="PML581" s="14"/>
      <c r="PMM581" s="14"/>
      <c r="PMN581" s="14"/>
      <c r="PMO581" s="14"/>
      <c r="PMP581" s="14"/>
      <c r="PMQ581" s="14"/>
      <c r="PMR581" s="14"/>
      <c r="PMS581" s="14"/>
      <c r="PMT581" s="14"/>
      <c r="PMU581" s="14"/>
      <c r="PMV581" s="14"/>
      <c r="PMW581" s="14"/>
      <c r="PMX581" s="14"/>
      <c r="PMY581" s="14"/>
      <c r="PMZ581" s="14"/>
      <c r="PNA581" s="14"/>
      <c r="PNB581" s="14"/>
      <c r="PNC581" s="14"/>
      <c r="PND581" s="14"/>
      <c r="PNE581" s="14"/>
      <c r="PNF581" s="14"/>
      <c r="PNG581" s="14"/>
      <c r="PNH581" s="14"/>
      <c r="PNI581" s="14"/>
      <c r="PNJ581" s="14"/>
      <c r="PNK581" s="14"/>
      <c r="PNL581" s="14"/>
      <c r="PNM581" s="14"/>
      <c r="PNN581" s="14"/>
      <c r="PNO581" s="14"/>
      <c r="PNP581" s="14"/>
      <c r="PNQ581" s="14"/>
      <c r="PNR581" s="14"/>
      <c r="PNS581" s="14"/>
      <c r="PNT581" s="14"/>
      <c r="PNU581" s="14"/>
      <c r="PNV581" s="14"/>
      <c r="PNW581" s="14"/>
      <c r="PNX581" s="14"/>
      <c r="PNY581" s="14"/>
      <c r="PNZ581" s="14"/>
      <c r="POA581" s="14"/>
      <c r="POB581" s="14"/>
      <c r="POC581" s="14"/>
      <c r="POD581" s="14"/>
      <c r="POE581" s="14"/>
      <c r="POF581" s="14"/>
      <c r="POG581" s="14"/>
      <c r="POH581" s="14"/>
      <c r="POI581" s="14"/>
      <c r="POJ581" s="14"/>
      <c r="POK581" s="14"/>
      <c r="POL581" s="14"/>
      <c r="POM581" s="14"/>
      <c r="PON581" s="14"/>
      <c r="POO581" s="14"/>
      <c r="POP581" s="14"/>
      <c r="POQ581" s="14"/>
      <c r="POR581" s="14"/>
      <c r="POS581" s="14"/>
      <c r="POT581" s="14"/>
      <c r="POU581" s="14"/>
      <c r="POV581" s="14"/>
      <c r="POW581" s="14"/>
      <c r="POX581" s="14"/>
      <c r="POY581" s="14"/>
      <c r="POZ581" s="14"/>
      <c r="PPA581" s="14"/>
      <c r="PPB581" s="14"/>
      <c r="PPC581" s="14"/>
      <c r="PPD581" s="14"/>
      <c r="PPE581" s="14"/>
      <c r="PPF581" s="14"/>
      <c r="PPG581" s="14"/>
      <c r="PPH581" s="14"/>
      <c r="PPI581" s="14"/>
      <c r="PPJ581" s="14"/>
      <c r="PPK581" s="14"/>
      <c r="PPL581" s="14"/>
      <c r="PPM581" s="14"/>
      <c r="PPN581" s="14"/>
      <c r="PPO581" s="14"/>
      <c r="PPP581" s="14"/>
      <c r="PPQ581" s="14"/>
      <c r="PPR581" s="14"/>
      <c r="PPS581" s="14"/>
      <c r="PPT581" s="14"/>
      <c r="PPU581" s="14"/>
      <c r="PPV581" s="14"/>
      <c r="PPW581" s="14"/>
      <c r="PPX581" s="14"/>
      <c r="PPY581" s="14"/>
      <c r="PPZ581" s="14"/>
      <c r="PQA581" s="14"/>
      <c r="PQB581" s="14"/>
      <c r="PQC581" s="14"/>
      <c r="PQD581" s="14"/>
      <c r="PQE581" s="14"/>
      <c r="PQF581" s="14"/>
      <c r="PQG581" s="14"/>
      <c r="PQH581" s="14"/>
      <c r="PQI581" s="14"/>
      <c r="PQJ581" s="14"/>
      <c r="PQK581" s="14"/>
      <c r="PQL581" s="14"/>
      <c r="PQM581" s="14"/>
      <c r="PQN581" s="14"/>
      <c r="PQO581" s="14"/>
      <c r="PQP581" s="14"/>
      <c r="PQQ581" s="14"/>
      <c r="PQR581" s="14"/>
      <c r="PQS581" s="14"/>
      <c r="PQT581" s="14"/>
      <c r="PQU581" s="14"/>
      <c r="PQV581" s="14"/>
      <c r="PQW581" s="14"/>
      <c r="PQX581" s="14"/>
      <c r="PQY581" s="14"/>
      <c r="PQZ581" s="14"/>
      <c r="PRA581" s="14"/>
      <c r="PRB581" s="14"/>
      <c r="PRC581" s="14"/>
      <c r="PRD581" s="14"/>
      <c r="PRE581" s="14"/>
      <c r="PRF581" s="14"/>
      <c r="PRG581" s="14"/>
      <c r="PRH581" s="14"/>
      <c r="PRI581" s="14"/>
      <c r="PRJ581" s="14"/>
      <c r="PRK581" s="14"/>
      <c r="PRL581" s="14"/>
      <c r="PRM581" s="14"/>
      <c r="PRN581" s="14"/>
      <c r="PRO581" s="14"/>
      <c r="PRP581" s="14"/>
      <c r="PRQ581" s="14"/>
      <c r="PRR581" s="14"/>
      <c r="PRS581" s="14"/>
      <c r="PRT581" s="14"/>
      <c r="PRU581" s="14"/>
      <c r="PRV581" s="14"/>
      <c r="PRW581" s="14"/>
      <c r="PRX581" s="14"/>
      <c r="PRY581" s="14"/>
      <c r="PRZ581" s="14"/>
      <c r="PSA581" s="14"/>
      <c r="PSB581" s="14"/>
      <c r="PSC581" s="14"/>
      <c r="PSD581" s="14"/>
      <c r="PSE581" s="14"/>
      <c r="PSF581" s="14"/>
      <c r="PSG581" s="14"/>
      <c r="PSH581" s="14"/>
      <c r="PSI581" s="14"/>
      <c r="PSJ581" s="14"/>
      <c r="PSK581" s="14"/>
      <c r="PSL581" s="14"/>
      <c r="PSM581" s="14"/>
      <c r="PSN581" s="14"/>
      <c r="PSO581" s="14"/>
      <c r="PSP581" s="14"/>
      <c r="PSQ581" s="14"/>
      <c r="PSR581" s="14"/>
      <c r="PSS581" s="14"/>
      <c r="PST581" s="14"/>
      <c r="PSU581" s="14"/>
      <c r="PSV581" s="14"/>
      <c r="PSW581" s="14"/>
      <c r="PSX581" s="14"/>
      <c r="PSY581" s="14"/>
      <c r="PSZ581" s="14"/>
      <c r="PTA581" s="14"/>
      <c r="PTB581" s="14"/>
      <c r="PTC581" s="14"/>
      <c r="PTD581" s="14"/>
      <c r="PTE581" s="14"/>
      <c r="PTF581" s="14"/>
      <c r="PTG581" s="14"/>
      <c r="PTH581" s="14"/>
      <c r="PTI581" s="14"/>
      <c r="PTJ581" s="14"/>
      <c r="PTK581" s="14"/>
      <c r="PTL581" s="14"/>
      <c r="PTM581" s="14"/>
      <c r="PTN581" s="14"/>
      <c r="PTO581" s="14"/>
      <c r="PTP581" s="14"/>
      <c r="PTQ581" s="14"/>
      <c r="PTR581" s="14"/>
      <c r="PTS581" s="14"/>
      <c r="PTT581" s="14"/>
      <c r="PTU581" s="14"/>
      <c r="PTV581" s="14"/>
      <c r="PTW581" s="14"/>
      <c r="PTX581" s="14"/>
      <c r="PTY581" s="14"/>
      <c r="PTZ581" s="14"/>
      <c r="PUA581" s="14"/>
      <c r="PUB581" s="14"/>
      <c r="PUC581" s="14"/>
      <c r="PUD581" s="14"/>
      <c r="PUE581" s="14"/>
      <c r="PUF581" s="14"/>
      <c r="PUG581" s="14"/>
      <c r="PUH581" s="14"/>
      <c r="PUI581" s="14"/>
      <c r="PUJ581" s="14"/>
      <c r="PUK581" s="14"/>
      <c r="PUL581" s="14"/>
      <c r="PUM581" s="14"/>
      <c r="PUN581" s="14"/>
      <c r="PUO581" s="14"/>
      <c r="PUP581" s="14"/>
      <c r="PUQ581" s="14"/>
      <c r="PUR581" s="14"/>
      <c r="PUS581" s="14"/>
      <c r="PUT581" s="14"/>
      <c r="PUU581" s="14"/>
      <c r="PUV581" s="14"/>
      <c r="PUW581" s="14"/>
      <c r="PUX581" s="14"/>
      <c r="PUY581" s="14"/>
      <c r="PUZ581" s="14"/>
      <c r="PVA581" s="14"/>
      <c r="PVB581" s="14"/>
      <c r="PVC581" s="14"/>
      <c r="PVD581" s="14"/>
      <c r="PVE581" s="14"/>
      <c r="PVF581" s="14"/>
      <c r="PVG581" s="14"/>
      <c r="PVH581" s="14"/>
      <c r="PVI581" s="14"/>
      <c r="PVJ581" s="14"/>
      <c r="PVK581" s="14"/>
      <c r="PVL581" s="14"/>
      <c r="PVM581" s="14"/>
      <c r="PVN581" s="14"/>
      <c r="PVO581" s="14"/>
      <c r="PVP581" s="14"/>
      <c r="PVQ581" s="14"/>
      <c r="PVR581" s="14"/>
      <c r="PVS581" s="14"/>
      <c r="PVT581" s="14"/>
      <c r="PVU581" s="14"/>
      <c r="PVV581" s="14"/>
      <c r="PVW581" s="14"/>
      <c r="PVX581" s="14"/>
      <c r="PVY581" s="14"/>
      <c r="PVZ581" s="14"/>
      <c r="PWA581" s="14"/>
      <c r="PWB581" s="14"/>
      <c r="PWC581" s="14"/>
      <c r="PWD581" s="14"/>
      <c r="PWE581" s="14"/>
      <c r="PWF581" s="14"/>
      <c r="PWG581" s="14"/>
      <c r="PWH581" s="14"/>
      <c r="PWI581" s="14"/>
      <c r="PWJ581" s="14"/>
      <c r="PWK581" s="14"/>
      <c r="PWL581" s="14"/>
      <c r="PWM581" s="14"/>
      <c r="PWN581" s="14"/>
      <c r="PWO581" s="14"/>
      <c r="PWP581" s="14"/>
      <c r="PWQ581" s="14"/>
      <c r="PWR581" s="14"/>
      <c r="PWS581" s="14"/>
      <c r="PWT581" s="14"/>
      <c r="PWU581" s="14"/>
      <c r="PWV581" s="14"/>
      <c r="PWW581" s="14"/>
      <c r="PWX581" s="14"/>
      <c r="PWY581" s="14"/>
      <c r="PWZ581" s="14"/>
      <c r="PXA581" s="14"/>
      <c r="PXB581" s="14"/>
      <c r="PXC581" s="14"/>
      <c r="PXD581" s="14"/>
      <c r="PXE581" s="14"/>
      <c r="PXF581" s="14"/>
      <c r="PXG581" s="14"/>
      <c r="PXH581" s="14"/>
      <c r="PXI581" s="14"/>
      <c r="PXJ581" s="14"/>
      <c r="PXK581" s="14"/>
      <c r="PXL581" s="14"/>
      <c r="PXM581" s="14"/>
      <c r="PXN581" s="14"/>
      <c r="PXO581" s="14"/>
      <c r="PXP581" s="14"/>
      <c r="PXQ581" s="14"/>
      <c r="PXR581" s="14"/>
      <c r="PXS581" s="14"/>
      <c r="PXT581" s="14"/>
      <c r="PXU581" s="14"/>
      <c r="PXV581" s="14"/>
      <c r="PXW581" s="14"/>
      <c r="PXX581" s="14"/>
      <c r="PXY581" s="14"/>
      <c r="PXZ581" s="14"/>
      <c r="PYA581" s="14"/>
      <c r="PYB581" s="14"/>
      <c r="PYC581" s="14"/>
      <c r="PYD581" s="14"/>
      <c r="PYE581" s="14"/>
      <c r="PYF581" s="14"/>
      <c r="PYG581" s="14"/>
      <c r="PYH581" s="14"/>
      <c r="PYI581" s="14"/>
      <c r="PYJ581" s="14"/>
      <c r="PYK581" s="14"/>
      <c r="PYL581" s="14"/>
      <c r="PYM581" s="14"/>
      <c r="PYN581" s="14"/>
      <c r="PYO581" s="14"/>
      <c r="PYP581" s="14"/>
      <c r="PYQ581" s="14"/>
      <c r="PYR581" s="14"/>
      <c r="PYS581" s="14"/>
      <c r="PYT581" s="14"/>
      <c r="PYU581" s="14"/>
      <c r="PYV581" s="14"/>
      <c r="PYW581" s="14"/>
      <c r="PYX581" s="14"/>
      <c r="PYY581" s="14"/>
      <c r="PYZ581" s="14"/>
      <c r="PZA581" s="14"/>
      <c r="PZB581" s="14"/>
      <c r="PZC581" s="14"/>
      <c r="PZD581" s="14"/>
      <c r="PZE581" s="14"/>
      <c r="PZF581" s="14"/>
      <c r="PZG581" s="14"/>
      <c r="PZH581" s="14"/>
      <c r="PZI581" s="14"/>
      <c r="PZJ581" s="14"/>
      <c r="PZK581" s="14"/>
      <c r="PZL581" s="14"/>
      <c r="PZM581" s="14"/>
      <c r="PZN581" s="14"/>
      <c r="PZO581" s="14"/>
      <c r="PZP581" s="14"/>
      <c r="PZQ581" s="14"/>
      <c r="PZR581" s="14"/>
      <c r="PZS581" s="14"/>
      <c r="PZT581" s="14"/>
      <c r="PZU581" s="14"/>
      <c r="PZV581" s="14"/>
      <c r="PZW581" s="14"/>
      <c r="PZX581" s="14"/>
      <c r="PZY581" s="14"/>
      <c r="PZZ581" s="14"/>
      <c r="QAA581" s="14"/>
      <c r="QAB581" s="14"/>
      <c r="QAC581" s="14"/>
      <c r="QAD581" s="14"/>
      <c r="QAE581" s="14"/>
      <c r="QAF581" s="14"/>
      <c r="QAG581" s="14"/>
      <c r="QAH581" s="14"/>
      <c r="QAI581" s="14"/>
      <c r="QAJ581" s="14"/>
      <c r="QAK581" s="14"/>
      <c r="QAL581" s="14"/>
      <c r="QAM581" s="14"/>
      <c r="QAN581" s="14"/>
      <c r="QAO581" s="14"/>
      <c r="QAP581" s="14"/>
      <c r="QAQ581" s="14"/>
      <c r="QAR581" s="14"/>
      <c r="QAS581" s="14"/>
      <c r="QAT581" s="14"/>
      <c r="QAU581" s="14"/>
      <c r="QAV581" s="14"/>
      <c r="QAW581" s="14"/>
      <c r="QAX581" s="14"/>
      <c r="QAY581" s="14"/>
      <c r="QAZ581" s="14"/>
      <c r="QBA581" s="14"/>
      <c r="QBB581" s="14"/>
      <c r="QBC581" s="14"/>
      <c r="QBD581" s="14"/>
      <c r="QBE581" s="14"/>
      <c r="QBF581" s="14"/>
      <c r="QBG581" s="14"/>
      <c r="QBH581" s="14"/>
      <c r="QBI581" s="14"/>
      <c r="QBJ581" s="14"/>
      <c r="QBK581" s="14"/>
      <c r="QBL581" s="14"/>
      <c r="QBM581" s="14"/>
      <c r="QBN581" s="14"/>
      <c r="QBO581" s="14"/>
      <c r="QBP581" s="14"/>
      <c r="QBQ581" s="14"/>
      <c r="QBR581" s="14"/>
      <c r="QBS581" s="14"/>
      <c r="QBT581" s="14"/>
      <c r="QBU581" s="14"/>
      <c r="QBV581" s="14"/>
      <c r="QBW581" s="14"/>
      <c r="QBX581" s="14"/>
      <c r="QBY581" s="14"/>
      <c r="QBZ581" s="14"/>
      <c r="QCA581" s="14"/>
      <c r="QCB581" s="14"/>
      <c r="QCC581" s="14"/>
      <c r="QCD581" s="14"/>
      <c r="QCE581" s="14"/>
      <c r="QCF581" s="14"/>
      <c r="QCG581" s="14"/>
      <c r="QCH581" s="14"/>
      <c r="QCI581" s="14"/>
      <c r="QCJ581" s="14"/>
      <c r="QCK581" s="14"/>
      <c r="QCL581" s="14"/>
      <c r="QCM581" s="14"/>
      <c r="QCN581" s="14"/>
      <c r="QCO581" s="14"/>
      <c r="QCP581" s="14"/>
      <c r="QCQ581" s="14"/>
      <c r="QCR581" s="14"/>
      <c r="QCS581" s="14"/>
      <c r="QCT581" s="14"/>
      <c r="QCU581" s="14"/>
      <c r="QCV581" s="14"/>
      <c r="QCW581" s="14"/>
      <c r="QCX581" s="14"/>
      <c r="QCY581" s="14"/>
      <c r="QCZ581" s="14"/>
      <c r="QDA581" s="14"/>
      <c r="QDB581" s="14"/>
      <c r="QDC581" s="14"/>
      <c r="QDD581" s="14"/>
      <c r="QDE581" s="14"/>
      <c r="QDF581" s="14"/>
      <c r="QDG581" s="14"/>
      <c r="QDH581" s="14"/>
      <c r="QDI581" s="14"/>
      <c r="QDJ581" s="14"/>
      <c r="QDK581" s="14"/>
      <c r="QDL581" s="14"/>
      <c r="QDM581" s="14"/>
      <c r="QDN581" s="14"/>
      <c r="QDO581" s="14"/>
      <c r="QDP581" s="14"/>
      <c r="QDQ581" s="14"/>
      <c r="QDR581" s="14"/>
      <c r="QDS581" s="14"/>
      <c r="QDT581" s="14"/>
      <c r="QDU581" s="14"/>
      <c r="QDV581" s="14"/>
      <c r="QDW581" s="14"/>
      <c r="QDX581" s="14"/>
      <c r="QDY581" s="14"/>
      <c r="QDZ581" s="14"/>
      <c r="QEA581" s="14"/>
      <c r="QEB581" s="14"/>
      <c r="QEC581" s="14"/>
      <c r="QED581" s="14"/>
      <c r="QEE581" s="14"/>
      <c r="QEF581" s="14"/>
      <c r="QEG581" s="14"/>
      <c r="QEH581" s="14"/>
      <c r="QEI581" s="14"/>
      <c r="QEJ581" s="14"/>
      <c r="QEK581" s="14"/>
      <c r="QEL581" s="14"/>
      <c r="QEM581" s="14"/>
      <c r="QEN581" s="14"/>
      <c r="QEO581" s="14"/>
      <c r="QEP581" s="14"/>
      <c r="QEQ581" s="14"/>
      <c r="QER581" s="14"/>
      <c r="QES581" s="14"/>
      <c r="QET581" s="14"/>
      <c r="QEU581" s="14"/>
      <c r="QEV581" s="14"/>
      <c r="QEW581" s="14"/>
      <c r="QEX581" s="14"/>
      <c r="QEY581" s="14"/>
      <c r="QEZ581" s="14"/>
      <c r="QFA581" s="14"/>
      <c r="QFB581" s="14"/>
      <c r="QFC581" s="14"/>
      <c r="QFD581" s="14"/>
      <c r="QFE581" s="14"/>
      <c r="QFF581" s="14"/>
      <c r="QFG581" s="14"/>
      <c r="QFH581" s="14"/>
      <c r="QFI581" s="14"/>
      <c r="QFJ581" s="14"/>
      <c r="QFK581" s="14"/>
      <c r="QFL581" s="14"/>
      <c r="QFM581" s="14"/>
      <c r="QFN581" s="14"/>
      <c r="QFO581" s="14"/>
      <c r="QFP581" s="14"/>
      <c r="QFQ581" s="14"/>
      <c r="QFR581" s="14"/>
      <c r="QFS581" s="14"/>
      <c r="QFT581" s="14"/>
      <c r="QFU581" s="14"/>
      <c r="QFV581" s="14"/>
      <c r="QFW581" s="14"/>
      <c r="QFX581" s="14"/>
      <c r="QFY581" s="14"/>
      <c r="QFZ581" s="14"/>
      <c r="QGA581" s="14"/>
      <c r="QGB581" s="14"/>
      <c r="QGC581" s="14"/>
      <c r="QGD581" s="14"/>
      <c r="QGE581" s="14"/>
      <c r="QGF581" s="14"/>
      <c r="QGG581" s="14"/>
      <c r="QGH581" s="14"/>
      <c r="QGI581" s="14"/>
      <c r="QGJ581" s="14"/>
      <c r="QGK581" s="14"/>
      <c r="QGL581" s="14"/>
      <c r="QGM581" s="14"/>
      <c r="QGN581" s="14"/>
      <c r="QGO581" s="14"/>
      <c r="QGP581" s="14"/>
      <c r="QGQ581" s="14"/>
      <c r="QGR581" s="14"/>
      <c r="QGS581" s="14"/>
      <c r="QGT581" s="14"/>
      <c r="QGU581" s="14"/>
      <c r="QGV581" s="14"/>
      <c r="QGW581" s="14"/>
      <c r="QGX581" s="14"/>
      <c r="QGY581" s="14"/>
      <c r="QGZ581" s="14"/>
      <c r="QHA581" s="14"/>
      <c r="QHB581" s="14"/>
      <c r="QHC581" s="14"/>
      <c r="QHD581" s="14"/>
      <c r="QHE581" s="14"/>
      <c r="QHF581" s="14"/>
      <c r="QHG581" s="14"/>
      <c r="QHH581" s="14"/>
      <c r="QHI581" s="14"/>
      <c r="QHJ581" s="14"/>
      <c r="QHK581" s="14"/>
      <c r="QHL581" s="14"/>
      <c r="QHM581" s="14"/>
      <c r="QHN581" s="14"/>
      <c r="QHO581" s="14"/>
      <c r="QHP581" s="14"/>
      <c r="QHQ581" s="14"/>
      <c r="QHR581" s="14"/>
      <c r="QHS581" s="14"/>
      <c r="QHT581" s="14"/>
      <c r="QHU581" s="14"/>
      <c r="QHV581" s="14"/>
      <c r="QHW581" s="14"/>
      <c r="QHX581" s="14"/>
      <c r="QHY581" s="14"/>
      <c r="QHZ581" s="14"/>
      <c r="QIA581" s="14"/>
      <c r="QIB581" s="14"/>
      <c r="QIC581" s="14"/>
      <c r="QID581" s="14"/>
      <c r="QIE581" s="14"/>
      <c r="QIF581" s="14"/>
      <c r="QIG581" s="14"/>
      <c r="QIH581" s="14"/>
      <c r="QII581" s="14"/>
      <c r="QIJ581" s="14"/>
      <c r="QIK581" s="14"/>
      <c r="QIL581" s="14"/>
      <c r="QIM581" s="14"/>
      <c r="QIN581" s="14"/>
      <c r="QIO581" s="14"/>
      <c r="QIP581" s="14"/>
      <c r="QIQ581" s="14"/>
      <c r="QIR581" s="14"/>
      <c r="QIS581" s="14"/>
      <c r="QIT581" s="14"/>
      <c r="QIU581" s="14"/>
      <c r="QIV581" s="14"/>
      <c r="QIW581" s="14"/>
      <c r="QIX581" s="14"/>
      <c r="QIY581" s="14"/>
      <c r="QIZ581" s="14"/>
      <c r="QJA581" s="14"/>
      <c r="QJB581" s="14"/>
      <c r="QJC581" s="14"/>
      <c r="QJD581" s="14"/>
      <c r="QJE581" s="14"/>
      <c r="QJF581" s="14"/>
      <c r="QJG581" s="14"/>
      <c r="QJH581" s="14"/>
      <c r="QJI581" s="14"/>
      <c r="QJJ581" s="14"/>
      <c r="QJK581" s="14"/>
      <c r="QJL581" s="14"/>
      <c r="QJM581" s="14"/>
      <c r="QJN581" s="14"/>
      <c r="QJO581" s="14"/>
      <c r="QJP581" s="14"/>
      <c r="QJQ581" s="14"/>
      <c r="QJR581" s="14"/>
      <c r="QJS581" s="14"/>
      <c r="QJT581" s="14"/>
      <c r="QJU581" s="14"/>
      <c r="QJV581" s="14"/>
      <c r="QJW581" s="14"/>
      <c r="QJX581" s="14"/>
      <c r="QJY581" s="14"/>
      <c r="QJZ581" s="14"/>
      <c r="QKA581" s="14"/>
      <c r="QKB581" s="14"/>
      <c r="QKC581" s="14"/>
      <c r="QKD581" s="14"/>
      <c r="QKE581" s="14"/>
      <c r="QKF581" s="14"/>
      <c r="QKG581" s="14"/>
      <c r="QKH581" s="14"/>
      <c r="QKI581" s="14"/>
      <c r="QKJ581" s="14"/>
      <c r="QKK581" s="14"/>
      <c r="QKL581" s="14"/>
      <c r="QKM581" s="14"/>
      <c r="QKN581" s="14"/>
      <c r="QKO581" s="14"/>
      <c r="QKP581" s="14"/>
      <c r="QKQ581" s="14"/>
      <c r="QKR581" s="14"/>
      <c r="QKS581" s="14"/>
      <c r="QKT581" s="14"/>
      <c r="QKU581" s="14"/>
      <c r="QKV581" s="14"/>
      <c r="QKW581" s="14"/>
      <c r="QKX581" s="14"/>
      <c r="QKY581" s="14"/>
      <c r="QKZ581" s="14"/>
      <c r="QLA581" s="14"/>
      <c r="QLB581" s="14"/>
      <c r="QLC581" s="14"/>
      <c r="QLD581" s="14"/>
      <c r="QLE581" s="14"/>
      <c r="QLF581" s="14"/>
      <c r="QLG581" s="14"/>
      <c r="QLH581" s="14"/>
      <c r="QLI581" s="14"/>
      <c r="QLJ581" s="14"/>
      <c r="QLK581" s="14"/>
      <c r="QLL581" s="14"/>
      <c r="QLM581" s="14"/>
      <c r="QLN581" s="14"/>
      <c r="QLO581" s="14"/>
      <c r="QLP581" s="14"/>
      <c r="QLQ581" s="14"/>
      <c r="QLR581" s="14"/>
      <c r="QLS581" s="14"/>
      <c r="QLT581" s="14"/>
      <c r="QLU581" s="14"/>
      <c r="QLV581" s="14"/>
      <c r="QLW581" s="14"/>
      <c r="QLX581" s="14"/>
      <c r="QLY581" s="14"/>
      <c r="QLZ581" s="14"/>
      <c r="QMA581" s="14"/>
      <c r="QMB581" s="14"/>
      <c r="QMC581" s="14"/>
      <c r="QMD581" s="14"/>
      <c r="QME581" s="14"/>
      <c r="QMF581" s="14"/>
      <c r="QMG581" s="14"/>
      <c r="QMH581" s="14"/>
      <c r="QMI581" s="14"/>
      <c r="QMJ581" s="14"/>
      <c r="QMK581" s="14"/>
      <c r="QML581" s="14"/>
      <c r="QMM581" s="14"/>
      <c r="QMN581" s="14"/>
      <c r="QMO581" s="14"/>
      <c r="QMP581" s="14"/>
      <c r="QMQ581" s="14"/>
      <c r="QMR581" s="14"/>
      <c r="QMS581" s="14"/>
      <c r="QMT581" s="14"/>
      <c r="QMU581" s="14"/>
      <c r="QMV581" s="14"/>
      <c r="QMW581" s="14"/>
      <c r="QMX581" s="14"/>
      <c r="QMY581" s="14"/>
      <c r="QMZ581" s="14"/>
      <c r="QNA581" s="14"/>
      <c r="QNB581" s="14"/>
      <c r="QNC581" s="14"/>
      <c r="QND581" s="14"/>
      <c r="QNE581" s="14"/>
      <c r="QNF581" s="14"/>
      <c r="QNG581" s="14"/>
      <c r="QNH581" s="14"/>
      <c r="QNI581" s="14"/>
      <c r="QNJ581" s="14"/>
      <c r="QNK581" s="14"/>
      <c r="QNL581" s="14"/>
      <c r="QNM581" s="14"/>
      <c r="QNN581" s="14"/>
      <c r="QNO581" s="14"/>
      <c r="QNP581" s="14"/>
      <c r="QNQ581" s="14"/>
      <c r="QNR581" s="14"/>
      <c r="QNS581" s="14"/>
      <c r="QNT581" s="14"/>
      <c r="QNU581" s="14"/>
      <c r="QNV581" s="14"/>
      <c r="QNW581" s="14"/>
      <c r="QNX581" s="14"/>
      <c r="QNY581" s="14"/>
      <c r="QNZ581" s="14"/>
      <c r="QOA581" s="14"/>
      <c r="QOB581" s="14"/>
      <c r="QOC581" s="14"/>
      <c r="QOD581" s="14"/>
      <c r="QOE581" s="14"/>
      <c r="QOF581" s="14"/>
      <c r="QOG581" s="14"/>
      <c r="QOH581" s="14"/>
      <c r="QOI581" s="14"/>
      <c r="QOJ581" s="14"/>
      <c r="QOK581" s="14"/>
      <c r="QOL581" s="14"/>
      <c r="QOM581" s="14"/>
      <c r="QON581" s="14"/>
      <c r="QOO581" s="14"/>
      <c r="QOP581" s="14"/>
      <c r="QOQ581" s="14"/>
      <c r="QOR581" s="14"/>
      <c r="QOS581" s="14"/>
      <c r="QOT581" s="14"/>
      <c r="QOU581" s="14"/>
      <c r="QOV581" s="14"/>
      <c r="QOW581" s="14"/>
      <c r="QOX581" s="14"/>
      <c r="QOY581" s="14"/>
      <c r="QOZ581" s="14"/>
      <c r="QPA581" s="14"/>
      <c r="QPB581" s="14"/>
      <c r="QPC581" s="14"/>
      <c r="QPD581" s="14"/>
      <c r="QPE581" s="14"/>
      <c r="QPF581" s="14"/>
      <c r="QPG581" s="14"/>
      <c r="QPH581" s="14"/>
      <c r="QPI581" s="14"/>
      <c r="QPJ581" s="14"/>
      <c r="QPK581" s="14"/>
      <c r="QPL581" s="14"/>
      <c r="QPM581" s="14"/>
      <c r="QPN581" s="14"/>
      <c r="QPO581" s="14"/>
      <c r="QPP581" s="14"/>
      <c r="QPQ581" s="14"/>
      <c r="QPR581" s="14"/>
      <c r="QPS581" s="14"/>
      <c r="QPT581" s="14"/>
      <c r="QPU581" s="14"/>
      <c r="QPV581" s="14"/>
      <c r="QPW581" s="14"/>
      <c r="QPX581" s="14"/>
      <c r="QPY581" s="14"/>
      <c r="QPZ581" s="14"/>
      <c r="QQA581" s="14"/>
      <c r="QQB581" s="14"/>
      <c r="QQC581" s="14"/>
      <c r="QQD581" s="14"/>
      <c r="QQE581" s="14"/>
      <c r="QQF581" s="14"/>
      <c r="QQG581" s="14"/>
      <c r="QQH581" s="14"/>
      <c r="QQI581" s="14"/>
      <c r="QQJ581" s="14"/>
      <c r="QQK581" s="14"/>
      <c r="QQL581" s="14"/>
      <c r="QQM581" s="14"/>
      <c r="QQN581" s="14"/>
      <c r="QQO581" s="14"/>
      <c r="QQP581" s="14"/>
      <c r="QQQ581" s="14"/>
      <c r="QQR581" s="14"/>
      <c r="QQS581" s="14"/>
      <c r="QQT581" s="14"/>
      <c r="QQU581" s="14"/>
      <c r="QQV581" s="14"/>
      <c r="QQW581" s="14"/>
      <c r="QQX581" s="14"/>
      <c r="QQY581" s="14"/>
      <c r="QQZ581" s="14"/>
      <c r="QRA581" s="14"/>
      <c r="QRB581" s="14"/>
      <c r="QRC581" s="14"/>
      <c r="QRD581" s="14"/>
      <c r="QRE581" s="14"/>
      <c r="QRF581" s="14"/>
      <c r="QRG581" s="14"/>
      <c r="QRH581" s="14"/>
      <c r="QRI581" s="14"/>
      <c r="QRJ581" s="14"/>
      <c r="QRK581" s="14"/>
      <c r="QRL581" s="14"/>
      <c r="QRM581" s="14"/>
      <c r="QRN581" s="14"/>
      <c r="QRO581" s="14"/>
      <c r="QRP581" s="14"/>
      <c r="QRQ581" s="14"/>
      <c r="QRR581" s="14"/>
      <c r="QRS581" s="14"/>
      <c r="QRT581" s="14"/>
      <c r="QRU581" s="14"/>
      <c r="QRV581" s="14"/>
      <c r="QRW581" s="14"/>
      <c r="QRX581" s="14"/>
      <c r="QRY581" s="14"/>
      <c r="QRZ581" s="14"/>
      <c r="QSA581" s="14"/>
      <c r="QSB581" s="14"/>
      <c r="QSC581" s="14"/>
      <c r="QSD581" s="14"/>
      <c r="QSE581" s="14"/>
      <c r="QSF581" s="14"/>
      <c r="QSG581" s="14"/>
      <c r="QSH581" s="14"/>
      <c r="QSI581" s="14"/>
      <c r="QSJ581" s="14"/>
      <c r="QSK581" s="14"/>
      <c r="QSL581" s="14"/>
      <c r="QSM581" s="14"/>
      <c r="QSN581" s="14"/>
      <c r="QSO581" s="14"/>
      <c r="QSP581" s="14"/>
      <c r="QSQ581" s="14"/>
      <c r="QSR581" s="14"/>
      <c r="QSS581" s="14"/>
      <c r="QST581" s="14"/>
      <c r="QSU581" s="14"/>
      <c r="QSV581" s="14"/>
      <c r="QSW581" s="14"/>
      <c r="QSX581" s="14"/>
      <c r="QSY581" s="14"/>
      <c r="QSZ581" s="14"/>
      <c r="QTA581" s="14"/>
      <c r="QTB581" s="14"/>
      <c r="QTC581" s="14"/>
      <c r="QTD581" s="14"/>
      <c r="QTE581" s="14"/>
      <c r="QTF581" s="14"/>
      <c r="QTG581" s="14"/>
      <c r="QTH581" s="14"/>
      <c r="QTI581" s="14"/>
      <c r="QTJ581" s="14"/>
      <c r="QTK581" s="14"/>
      <c r="QTL581" s="14"/>
      <c r="QTM581" s="14"/>
      <c r="QTN581" s="14"/>
      <c r="QTO581" s="14"/>
      <c r="QTP581" s="14"/>
      <c r="QTQ581" s="14"/>
      <c r="QTR581" s="14"/>
      <c r="QTS581" s="14"/>
      <c r="QTT581" s="14"/>
      <c r="QTU581" s="14"/>
      <c r="QTV581" s="14"/>
      <c r="QTW581" s="14"/>
      <c r="QTX581" s="14"/>
      <c r="QTY581" s="14"/>
      <c r="QTZ581" s="14"/>
      <c r="QUA581" s="14"/>
      <c r="QUB581" s="14"/>
      <c r="QUC581" s="14"/>
      <c r="QUD581" s="14"/>
      <c r="QUE581" s="14"/>
      <c r="QUF581" s="14"/>
      <c r="QUG581" s="14"/>
      <c r="QUH581" s="14"/>
      <c r="QUI581" s="14"/>
      <c r="QUJ581" s="14"/>
      <c r="QUK581" s="14"/>
      <c r="QUL581" s="14"/>
      <c r="QUM581" s="14"/>
      <c r="QUN581" s="14"/>
      <c r="QUO581" s="14"/>
      <c r="QUP581" s="14"/>
      <c r="QUQ581" s="14"/>
      <c r="QUR581" s="14"/>
      <c r="QUS581" s="14"/>
      <c r="QUT581" s="14"/>
      <c r="QUU581" s="14"/>
      <c r="QUV581" s="14"/>
      <c r="QUW581" s="14"/>
      <c r="QUX581" s="14"/>
      <c r="QUY581" s="14"/>
      <c r="QUZ581" s="14"/>
      <c r="QVA581" s="14"/>
      <c r="QVB581" s="14"/>
      <c r="QVC581" s="14"/>
      <c r="QVD581" s="14"/>
      <c r="QVE581" s="14"/>
      <c r="QVF581" s="14"/>
      <c r="QVG581" s="14"/>
      <c r="QVH581" s="14"/>
      <c r="QVI581" s="14"/>
      <c r="QVJ581" s="14"/>
      <c r="QVK581" s="14"/>
      <c r="QVL581" s="14"/>
      <c r="QVM581" s="14"/>
      <c r="QVN581" s="14"/>
      <c r="QVO581" s="14"/>
      <c r="QVP581" s="14"/>
      <c r="QVQ581" s="14"/>
      <c r="QVR581" s="14"/>
      <c r="QVS581" s="14"/>
      <c r="QVT581" s="14"/>
      <c r="QVU581" s="14"/>
      <c r="QVV581" s="14"/>
      <c r="QVW581" s="14"/>
      <c r="QVX581" s="14"/>
      <c r="QVY581" s="14"/>
      <c r="QVZ581" s="14"/>
      <c r="QWA581" s="14"/>
      <c r="QWB581" s="14"/>
      <c r="QWC581" s="14"/>
      <c r="QWD581" s="14"/>
      <c r="QWE581" s="14"/>
      <c r="QWF581" s="14"/>
      <c r="QWG581" s="14"/>
      <c r="QWH581" s="14"/>
      <c r="QWI581" s="14"/>
      <c r="QWJ581" s="14"/>
      <c r="QWK581" s="14"/>
      <c r="QWL581" s="14"/>
      <c r="QWM581" s="14"/>
      <c r="QWN581" s="14"/>
      <c r="QWO581" s="14"/>
      <c r="QWP581" s="14"/>
      <c r="QWQ581" s="14"/>
      <c r="QWR581" s="14"/>
      <c r="QWS581" s="14"/>
      <c r="QWT581" s="14"/>
      <c r="QWU581" s="14"/>
      <c r="QWV581" s="14"/>
      <c r="QWW581" s="14"/>
      <c r="QWX581" s="14"/>
      <c r="QWY581" s="14"/>
      <c r="QWZ581" s="14"/>
      <c r="QXA581" s="14"/>
      <c r="QXB581" s="14"/>
      <c r="QXC581" s="14"/>
      <c r="QXD581" s="14"/>
      <c r="QXE581" s="14"/>
      <c r="QXF581" s="14"/>
      <c r="QXG581" s="14"/>
      <c r="QXH581" s="14"/>
      <c r="QXI581" s="14"/>
      <c r="QXJ581" s="14"/>
      <c r="QXK581" s="14"/>
      <c r="QXL581" s="14"/>
      <c r="QXM581" s="14"/>
      <c r="QXN581" s="14"/>
      <c r="QXO581" s="14"/>
      <c r="QXP581" s="14"/>
      <c r="QXQ581" s="14"/>
      <c r="QXR581" s="14"/>
      <c r="QXS581" s="14"/>
      <c r="QXT581" s="14"/>
      <c r="QXU581" s="14"/>
      <c r="QXV581" s="14"/>
      <c r="QXW581" s="14"/>
      <c r="QXX581" s="14"/>
      <c r="QXY581" s="14"/>
      <c r="QXZ581" s="14"/>
      <c r="QYA581" s="14"/>
      <c r="QYB581" s="14"/>
      <c r="QYC581" s="14"/>
      <c r="QYD581" s="14"/>
      <c r="QYE581" s="14"/>
      <c r="QYF581" s="14"/>
      <c r="QYG581" s="14"/>
      <c r="QYH581" s="14"/>
      <c r="QYI581" s="14"/>
      <c r="QYJ581" s="14"/>
      <c r="QYK581" s="14"/>
      <c r="QYL581" s="14"/>
      <c r="QYM581" s="14"/>
      <c r="QYN581" s="14"/>
      <c r="QYO581" s="14"/>
      <c r="QYP581" s="14"/>
      <c r="QYQ581" s="14"/>
      <c r="QYR581" s="14"/>
      <c r="QYS581" s="14"/>
      <c r="QYT581" s="14"/>
      <c r="QYU581" s="14"/>
      <c r="QYV581" s="14"/>
      <c r="QYW581" s="14"/>
      <c r="QYX581" s="14"/>
      <c r="QYY581" s="14"/>
      <c r="QYZ581" s="14"/>
      <c r="QZA581" s="14"/>
      <c r="QZB581" s="14"/>
      <c r="QZC581" s="14"/>
      <c r="QZD581" s="14"/>
      <c r="QZE581" s="14"/>
      <c r="QZF581" s="14"/>
      <c r="QZG581" s="14"/>
      <c r="QZH581" s="14"/>
      <c r="QZI581" s="14"/>
      <c r="QZJ581" s="14"/>
      <c r="QZK581" s="14"/>
      <c r="QZL581" s="14"/>
      <c r="QZM581" s="14"/>
      <c r="QZN581" s="14"/>
      <c r="QZO581" s="14"/>
      <c r="QZP581" s="14"/>
      <c r="QZQ581" s="14"/>
      <c r="QZR581" s="14"/>
      <c r="QZS581" s="14"/>
      <c r="QZT581" s="14"/>
      <c r="QZU581" s="14"/>
      <c r="QZV581" s="14"/>
      <c r="QZW581" s="14"/>
      <c r="QZX581" s="14"/>
      <c r="QZY581" s="14"/>
      <c r="QZZ581" s="14"/>
      <c r="RAA581" s="14"/>
      <c r="RAB581" s="14"/>
      <c r="RAC581" s="14"/>
      <c r="RAD581" s="14"/>
      <c r="RAE581" s="14"/>
      <c r="RAF581" s="14"/>
      <c r="RAG581" s="14"/>
      <c r="RAH581" s="14"/>
      <c r="RAI581" s="14"/>
      <c r="RAJ581" s="14"/>
      <c r="RAK581" s="14"/>
      <c r="RAL581" s="14"/>
      <c r="RAM581" s="14"/>
      <c r="RAN581" s="14"/>
      <c r="RAO581" s="14"/>
      <c r="RAP581" s="14"/>
      <c r="RAQ581" s="14"/>
      <c r="RAR581" s="14"/>
      <c r="RAS581" s="14"/>
      <c r="RAT581" s="14"/>
      <c r="RAU581" s="14"/>
      <c r="RAV581" s="14"/>
      <c r="RAW581" s="14"/>
      <c r="RAX581" s="14"/>
      <c r="RAY581" s="14"/>
      <c r="RAZ581" s="14"/>
      <c r="RBA581" s="14"/>
      <c r="RBB581" s="14"/>
      <c r="RBC581" s="14"/>
      <c r="RBD581" s="14"/>
      <c r="RBE581" s="14"/>
      <c r="RBF581" s="14"/>
      <c r="RBG581" s="14"/>
      <c r="RBH581" s="14"/>
      <c r="RBI581" s="14"/>
      <c r="RBJ581" s="14"/>
      <c r="RBK581" s="14"/>
      <c r="RBL581" s="14"/>
      <c r="RBM581" s="14"/>
      <c r="RBN581" s="14"/>
      <c r="RBO581" s="14"/>
      <c r="RBP581" s="14"/>
      <c r="RBQ581" s="14"/>
      <c r="RBR581" s="14"/>
      <c r="RBS581" s="14"/>
      <c r="RBT581" s="14"/>
      <c r="RBU581" s="14"/>
      <c r="RBV581" s="14"/>
      <c r="RBW581" s="14"/>
      <c r="RBX581" s="14"/>
      <c r="RBY581" s="14"/>
      <c r="RBZ581" s="14"/>
      <c r="RCA581" s="14"/>
      <c r="RCB581" s="14"/>
      <c r="RCC581" s="14"/>
      <c r="RCD581" s="14"/>
      <c r="RCE581" s="14"/>
      <c r="RCF581" s="14"/>
      <c r="RCG581" s="14"/>
      <c r="RCH581" s="14"/>
      <c r="RCI581" s="14"/>
      <c r="RCJ581" s="14"/>
      <c r="RCK581" s="14"/>
      <c r="RCL581" s="14"/>
      <c r="RCM581" s="14"/>
      <c r="RCN581" s="14"/>
      <c r="RCO581" s="14"/>
      <c r="RCP581" s="14"/>
      <c r="RCQ581" s="14"/>
      <c r="RCR581" s="14"/>
      <c r="RCS581" s="14"/>
      <c r="RCT581" s="14"/>
      <c r="RCU581" s="14"/>
      <c r="RCV581" s="14"/>
      <c r="RCW581" s="14"/>
      <c r="RCX581" s="14"/>
      <c r="RCY581" s="14"/>
      <c r="RCZ581" s="14"/>
      <c r="RDA581" s="14"/>
      <c r="RDB581" s="14"/>
      <c r="RDC581" s="14"/>
      <c r="RDD581" s="14"/>
      <c r="RDE581" s="14"/>
      <c r="RDF581" s="14"/>
      <c r="RDG581" s="14"/>
      <c r="RDH581" s="14"/>
      <c r="RDI581" s="14"/>
      <c r="RDJ581" s="14"/>
      <c r="RDK581" s="14"/>
      <c r="RDL581" s="14"/>
      <c r="RDM581" s="14"/>
      <c r="RDN581" s="14"/>
      <c r="RDO581" s="14"/>
      <c r="RDP581" s="14"/>
      <c r="RDQ581" s="14"/>
      <c r="RDR581" s="14"/>
      <c r="RDS581" s="14"/>
      <c r="RDT581" s="14"/>
      <c r="RDU581" s="14"/>
      <c r="RDV581" s="14"/>
      <c r="RDW581" s="14"/>
      <c r="RDX581" s="14"/>
      <c r="RDY581" s="14"/>
      <c r="RDZ581" s="14"/>
      <c r="REA581" s="14"/>
      <c r="REB581" s="14"/>
      <c r="REC581" s="14"/>
      <c r="RED581" s="14"/>
      <c r="REE581" s="14"/>
      <c r="REF581" s="14"/>
      <c r="REG581" s="14"/>
      <c r="REH581" s="14"/>
      <c r="REI581" s="14"/>
      <c r="REJ581" s="14"/>
      <c r="REK581" s="14"/>
      <c r="REL581" s="14"/>
      <c r="REM581" s="14"/>
      <c r="REN581" s="14"/>
      <c r="REO581" s="14"/>
      <c r="REP581" s="14"/>
      <c r="REQ581" s="14"/>
      <c r="RER581" s="14"/>
      <c r="RES581" s="14"/>
      <c r="RET581" s="14"/>
      <c r="REU581" s="14"/>
      <c r="REV581" s="14"/>
      <c r="REW581" s="14"/>
      <c r="REX581" s="14"/>
      <c r="REY581" s="14"/>
      <c r="REZ581" s="14"/>
      <c r="RFA581" s="14"/>
      <c r="RFB581" s="14"/>
      <c r="RFC581" s="14"/>
      <c r="RFD581" s="14"/>
      <c r="RFE581" s="14"/>
      <c r="RFF581" s="14"/>
      <c r="RFG581" s="14"/>
      <c r="RFH581" s="14"/>
      <c r="RFI581" s="14"/>
      <c r="RFJ581" s="14"/>
      <c r="RFK581" s="14"/>
      <c r="RFL581" s="14"/>
      <c r="RFM581" s="14"/>
      <c r="RFN581" s="14"/>
      <c r="RFO581" s="14"/>
      <c r="RFP581" s="14"/>
      <c r="RFQ581" s="14"/>
      <c r="RFR581" s="14"/>
      <c r="RFS581" s="14"/>
      <c r="RFT581" s="14"/>
      <c r="RFU581" s="14"/>
      <c r="RFV581" s="14"/>
      <c r="RFW581" s="14"/>
      <c r="RFX581" s="14"/>
      <c r="RFY581" s="14"/>
      <c r="RFZ581" s="14"/>
      <c r="RGA581" s="14"/>
      <c r="RGB581" s="14"/>
      <c r="RGC581" s="14"/>
      <c r="RGD581" s="14"/>
      <c r="RGE581" s="14"/>
      <c r="RGF581" s="14"/>
      <c r="RGG581" s="14"/>
      <c r="RGH581" s="14"/>
      <c r="RGI581" s="14"/>
      <c r="RGJ581" s="14"/>
      <c r="RGK581" s="14"/>
      <c r="RGL581" s="14"/>
      <c r="RGM581" s="14"/>
      <c r="RGN581" s="14"/>
      <c r="RGO581" s="14"/>
      <c r="RGP581" s="14"/>
      <c r="RGQ581" s="14"/>
      <c r="RGR581" s="14"/>
      <c r="RGS581" s="14"/>
      <c r="RGT581" s="14"/>
      <c r="RGU581" s="14"/>
      <c r="RGV581" s="14"/>
      <c r="RGW581" s="14"/>
      <c r="RGX581" s="14"/>
      <c r="RGY581" s="14"/>
      <c r="RGZ581" s="14"/>
      <c r="RHA581" s="14"/>
      <c r="RHB581" s="14"/>
      <c r="RHC581" s="14"/>
      <c r="RHD581" s="14"/>
      <c r="RHE581" s="14"/>
      <c r="RHF581" s="14"/>
      <c r="RHG581" s="14"/>
      <c r="RHH581" s="14"/>
      <c r="RHI581" s="14"/>
      <c r="RHJ581" s="14"/>
      <c r="RHK581" s="14"/>
      <c r="RHL581" s="14"/>
      <c r="RHM581" s="14"/>
      <c r="RHN581" s="14"/>
      <c r="RHO581" s="14"/>
      <c r="RHP581" s="14"/>
      <c r="RHQ581" s="14"/>
      <c r="RHR581" s="14"/>
      <c r="RHS581" s="14"/>
      <c r="RHT581" s="14"/>
      <c r="RHU581" s="14"/>
      <c r="RHV581" s="14"/>
      <c r="RHW581" s="14"/>
      <c r="RHX581" s="14"/>
      <c r="RHY581" s="14"/>
      <c r="RHZ581" s="14"/>
      <c r="RIA581" s="14"/>
      <c r="RIB581" s="14"/>
      <c r="RIC581" s="14"/>
      <c r="RID581" s="14"/>
      <c r="RIE581" s="14"/>
      <c r="RIF581" s="14"/>
      <c r="RIG581" s="14"/>
      <c r="RIH581" s="14"/>
      <c r="RII581" s="14"/>
      <c r="RIJ581" s="14"/>
      <c r="RIK581" s="14"/>
      <c r="RIL581" s="14"/>
      <c r="RIM581" s="14"/>
      <c r="RIN581" s="14"/>
      <c r="RIO581" s="14"/>
      <c r="RIP581" s="14"/>
      <c r="RIQ581" s="14"/>
      <c r="RIR581" s="14"/>
      <c r="RIS581" s="14"/>
      <c r="RIT581" s="14"/>
      <c r="RIU581" s="14"/>
      <c r="RIV581" s="14"/>
      <c r="RIW581" s="14"/>
      <c r="RIX581" s="14"/>
      <c r="RIY581" s="14"/>
      <c r="RIZ581" s="14"/>
      <c r="RJA581" s="14"/>
      <c r="RJB581" s="14"/>
      <c r="RJC581" s="14"/>
      <c r="RJD581" s="14"/>
      <c r="RJE581" s="14"/>
      <c r="RJF581" s="14"/>
      <c r="RJG581" s="14"/>
      <c r="RJH581" s="14"/>
      <c r="RJI581" s="14"/>
      <c r="RJJ581" s="14"/>
      <c r="RJK581" s="14"/>
      <c r="RJL581" s="14"/>
      <c r="RJM581" s="14"/>
      <c r="RJN581" s="14"/>
      <c r="RJO581" s="14"/>
      <c r="RJP581" s="14"/>
      <c r="RJQ581" s="14"/>
      <c r="RJR581" s="14"/>
      <c r="RJS581" s="14"/>
      <c r="RJT581" s="14"/>
      <c r="RJU581" s="14"/>
      <c r="RJV581" s="14"/>
      <c r="RJW581" s="14"/>
      <c r="RJX581" s="14"/>
      <c r="RJY581" s="14"/>
      <c r="RJZ581" s="14"/>
      <c r="RKA581" s="14"/>
      <c r="RKB581" s="14"/>
      <c r="RKC581" s="14"/>
      <c r="RKD581" s="14"/>
      <c r="RKE581" s="14"/>
      <c r="RKF581" s="14"/>
      <c r="RKG581" s="14"/>
      <c r="RKH581" s="14"/>
      <c r="RKI581" s="14"/>
      <c r="RKJ581" s="14"/>
      <c r="RKK581" s="14"/>
      <c r="RKL581" s="14"/>
      <c r="RKM581" s="14"/>
      <c r="RKN581" s="14"/>
      <c r="RKO581" s="14"/>
      <c r="RKP581" s="14"/>
      <c r="RKQ581" s="14"/>
      <c r="RKR581" s="14"/>
      <c r="RKS581" s="14"/>
      <c r="RKT581" s="14"/>
      <c r="RKU581" s="14"/>
      <c r="RKV581" s="14"/>
      <c r="RKW581" s="14"/>
      <c r="RKX581" s="14"/>
      <c r="RKY581" s="14"/>
      <c r="RKZ581" s="14"/>
      <c r="RLA581" s="14"/>
      <c r="RLB581" s="14"/>
      <c r="RLC581" s="14"/>
      <c r="RLD581" s="14"/>
      <c r="RLE581" s="14"/>
      <c r="RLF581" s="14"/>
      <c r="RLG581" s="14"/>
      <c r="RLH581" s="14"/>
      <c r="RLI581" s="14"/>
      <c r="RLJ581" s="14"/>
      <c r="RLK581" s="14"/>
      <c r="RLL581" s="14"/>
      <c r="RLM581" s="14"/>
      <c r="RLN581" s="14"/>
      <c r="RLO581" s="14"/>
      <c r="RLP581" s="14"/>
      <c r="RLQ581" s="14"/>
      <c r="RLR581" s="14"/>
      <c r="RLS581" s="14"/>
      <c r="RLT581" s="14"/>
      <c r="RLU581" s="14"/>
      <c r="RLV581" s="14"/>
      <c r="RLW581" s="14"/>
      <c r="RLX581" s="14"/>
      <c r="RLY581" s="14"/>
      <c r="RLZ581" s="14"/>
      <c r="RMA581" s="14"/>
      <c r="RMB581" s="14"/>
      <c r="RMC581" s="14"/>
      <c r="RMD581" s="14"/>
      <c r="RME581" s="14"/>
      <c r="RMF581" s="14"/>
      <c r="RMG581" s="14"/>
      <c r="RMH581" s="14"/>
      <c r="RMI581" s="14"/>
      <c r="RMJ581" s="14"/>
      <c r="RMK581" s="14"/>
      <c r="RML581" s="14"/>
      <c r="RMM581" s="14"/>
      <c r="RMN581" s="14"/>
      <c r="RMO581" s="14"/>
      <c r="RMP581" s="14"/>
      <c r="RMQ581" s="14"/>
      <c r="RMR581" s="14"/>
      <c r="RMS581" s="14"/>
      <c r="RMT581" s="14"/>
      <c r="RMU581" s="14"/>
      <c r="RMV581" s="14"/>
      <c r="RMW581" s="14"/>
      <c r="RMX581" s="14"/>
      <c r="RMY581" s="14"/>
      <c r="RMZ581" s="14"/>
      <c r="RNA581" s="14"/>
      <c r="RNB581" s="14"/>
      <c r="RNC581" s="14"/>
      <c r="RND581" s="14"/>
      <c r="RNE581" s="14"/>
      <c r="RNF581" s="14"/>
      <c r="RNG581" s="14"/>
      <c r="RNH581" s="14"/>
      <c r="RNI581" s="14"/>
      <c r="RNJ581" s="14"/>
      <c r="RNK581" s="14"/>
      <c r="RNL581" s="14"/>
      <c r="RNM581" s="14"/>
      <c r="RNN581" s="14"/>
      <c r="RNO581" s="14"/>
      <c r="RNP581" s="14"/>
      <c r="RNQ581" s="14"/>
      <c r="RNR581" s="14"/>
      <c r="RNS581" s="14"/>
      <c r="RNT581" s="14"/>
      <c r="RNU581" s="14"/>
      <c r="RNV581" s="14"/>
      <c r="RNW581" s="14"/>
      <c r="RNX581" s="14"/>
      <c r="RNY581" s="14"/>
      <c r="RNZ581" s="14"/>
      <c r="ROA581" s="14"/>
      <c r="ROB581" s="14"/>
      <c r="ROC581" s="14"/>
      <c r="ROD581" s="14"/>
      <c r="ROE581" s="14"/>
      <c r="ROF581" s="14"/>
      <c r="ROG581" s="14"/>
      <c r="ROH581" s="14"/>
      <c r="ROI581" s="14"/>
      <c r="ROJ581" s="14"/>
      <c r="ROK581" s="14"/>
      <c r="ROL581" s="14"/>
      <c r="ROM581" s="14"/>
      <c r="RON581" s="14"/>
      <c r="ROO581" s="14"/>
      <c r="ROP581" s="14"/>
      <c r="ROQ581" s="14"/>
      <c r="ROR581" s="14"/>
      <c r="ROS581" s="14"/>
      <c r="ROT581" s="14"/>
      <c r="ROU581" s="14"/>
      <c r="ROV581" s="14"/>
      <c r="ROW581" s="14"/>
      <c r="ROX581" s="14"/>
      <c r="ROY581" s="14"/>
      <c r="ROZ581" s="14"/>
      <c r="RPA581" s="14"/>
      <c r="RPB581" s="14"/>
      <c r="RPC581" s="14"/>
      <c r="RPD581" s="14"/>
      <c r="RPE581" s="14"/>
      <c r="RPF581" s="14"/>
      <c r="RPG581" s="14"/>
      <c r="RPH581" s="14"/>
      <c r="RPI581" s="14"/>
      <c r="RPJ581" s="14"/>
      <c r="RPK581" s="14"/>
      <c r="RPL581" s="14"/>
      <c r="RPM581" s="14"/>
      <c r="RPN581" s="14"/>
      <c r="RPO581" s="14"/>
      <c r="RPP581" s="14"/>
      <c r="RPQ581" s="14"/>
      <c r="RPR581" s="14"/>
      <c r="RPS581" s="14"/>
      <c r="RPT581" s="14"/>
      <c r="RPU581" s="14"/>
      <c r="RPV581" s="14"/>
      <c r="RPW581" s="14"/>
      <c r="RPX581" s="14"/>
      <c r="RPY581" s="14"/>
      <c r="RPZ581" s="14"/>
      <c r="RQA581" s="14"/>
      <c r="RQB581" s="14"/>
      <c r="RQC581" s="14"/>
      <c r="RQD581" s="14"/>
      <c r="RQE581" s="14"/>
      <c r="RQF581" s="14"/>
      <c r="RQG581" s="14"/>
      <c r="RQH581" s="14"/>
      <c r="RQI581" s="14"/>
      <c r="RQJ581" s="14"/>
      <c r="RQK581" s="14"/>
      <c r="RQL581" s="14"/>
      <c r="RQM581" s="14"/>
      <c r="RQN581" s="14"/>
      <c r="RQO581" s="14"/>
      <c r="RQP581" s="14"/>
      <c r="RQQ581" s="14"/>
      <c r="RQR581" s="14"/>
      <c r="RQS581" s="14"/>
      <c r="RQT581" s="14"/>
      <c r="RQU581" s="14"/>
      <c r="RQV581" s="14"/>
      <c r="RQW581" s="14"/>
      <c r="RQX581" s="14"/>
      <c r="RQY581" s="14"/>
      <c r="RQZ581" s="14"/>
      <c r="RRA581" s="14"/>
      <c r="RRB581" s="14"/>
      <c r="RRC581" s="14"/>
      <c r="RRD581" s="14"/>
      <c r="RRE581" s="14"/>
      <c r="RRF581" s="14"/>
      <c r="RRG581" s="14"/>
      <c r="RRH581" s="14"/>
      <c r="RRI581" s="14"/>
      <c r="RRJ581" s="14"/>
      <c r="RRK581" s="14"/>
      <c r="RRL581" s="14"/>
      <c r="RRM581" s="14"/>
      <c r="RRN581" s="14"/>
      <c r="RRO581" s="14"/>
      <c r="RRP581" s="14"/>
      <c r="RRQ581" s="14"/>
      <c r="RRR581" s="14"/>
      <c r="RRS581" s="14"/>
      <c r="RRT581" s="14"/>
      <c r="RRU581" s="14"/>
      <c r="RRV581" s="14"/>
      <c r="RRW581" s="14"/>
      <c r="RRX581" s="14"/>
      <c r="RRY581" s="14"/>
      <c r="RRZ581" s="14"/>
      <c r="RSA581" s="14"/>
      <c r="RSB581" s="14"/>
      <c r="RSC581" s="14"/>
      <c r="RSD581" s="14"/>
      <c r="RSE581" s="14"/>
      <c r="RSF581" s="14"/>
      <c r="RSG581" s="14"/>
      <c r="RSH581" s="14"/>
      <c r="RSI581" s="14"/>
      <c r="RSJ581" s="14"/>
      <c r="RSK581" s="14"/>
      <c r="RSL581" s="14"/>
      <c r="RSM581" s="14"/>
      <c r="RSN581" s="14"/>
      <c r="RSO581" s="14"/>
      <c r="RSP581" s="14"/>
      <c r="RSQ581" s="14"/>
      <c r="RSR581" s="14"/>
      <c r="RSS581" s="14"/>
      <c r="RST581" s="14"/>
      <c r="RSU581" s="14"/>
      <c r="RSV581" s="14"/>
      <c r="RSW581" s="14"/>
      <c r="RSX581" s="14"/>
      <c r="RSY581" s="14"/>
      <c r="RSZ581" s="14"/>
      <c r="RTA581" s="14"/>
      <c r="RTB581" s="14"/>
      <c r="RTC581" s="14"/>
      <c r="RTD581" s="14"/>
      <c r="RTE581" s="14"/>
      <c r="RTF581" s="14"/>
      <c r="RTG581" s="14"/>
      <c r="RTH581" s="14"/>
      <c r="RTI581" s="14"/>
      <c r="RTJ581" s="14"/>
      <c r="RTK581" s="14"/>
      <c r="RTL581" s="14"/>
      <c r="RTM581" s="14"/>
      <c r="RTN581" s="14"/>
      <c r="RTO581" s="14"/>
      <c r="RTP581" s="14"/>
      <c r="RTQ581" s="14"/>
      <c r="RTR581" s="14"/>
      <c r="RTS581" s="14"/>
      <c r="RTT581" s="14"/>
      <c r="RTU581" s="14"/>
      <c r="RTV581" s="14"/>
      <c r="RTW581" s="14"/>
      <c r="RTX581" s="14"/>
      <c r="RTY581" s="14"/>
      <c r="RTZ581" s="14"/>
      <c r="RUA581" s="14"/>
      <c r="RUB581" s="14"/>
      <c r="RUC581" s="14"/>
      <c r="RUD581" s="14"/>
      <c r="RUE581" s="14"/>
      <c r="RUF581" s="14"/>
      <c r="RUG581" s="14"/>
      <c r="RUH581" s="14"/>
      <c r="RUI581" s="14"/>
      <c r="RUJ581" s="14"/>
      <c r="RUK581" s="14"/>
      <c r="RUL581" s="14"/>
      <c r="RUM581" s="14"/>
      <c r="RUN581" s="14"/>
      <c r="RUO581" s="14"/>
      <c r="RUP581" s="14"/>
      <c r="RUQ581" s="14"/>
      <c r="RUR581" s="14"/>
      <c r="RUS581" s="14"/>
      <c r="RUT581" s="14"/>
      <c r="RUU581" s="14"/>
      <c r="RUV581" s="14"/>
      <c r="RUW581" s="14"/>
      <c r="RUX581" s="14"/>
      <c r="RUY581" s="14"/>
      <c r="RUZ581" s="14"/>
      <c r="RVA581" s="14"/>
      <c r="RVB581" s="14"/>
      <c r="RVC581" s="14"/>
      <c r="RVD581" s="14"/>
      <c r="RVE581" s="14"/>
      <c r="RVF581" s="14"/>
      <c r="RVG581" s="14"/>
      <c r="RVH581" s="14"/>
      <c r="RVI581" s="14"/>
      <c r="RVJ581" s="14"/>
      <c r="RVK581" s="14"/>
      <c r="RVL581" s="14"/>
      <c r="RVM581" s="14"/>
      <c r="RVN581" s="14"/>
      <c r="RVO581" s="14"/>
      <c r="RVP581" s="14"/>
      <c r="RVQ581" s="14"/>
      <c r="RVR581" s="14"/>
      <c r="RVS581" s="14"/>
      <c r="RVT581" s="14"/>
      <c r="RVU581" s="14"/>
      <c r="RVV581" s="14"/>
      <c r="RVW581" s="14"/>
      <c r="RVX581" s="14"/>
      <c r="RVY581" s="14"/>
      <c r="RVZ581" s="14"/>
      <c r="RWA581" s="14"/>
      <c r="RWB581" s="14"/>
      <c r="RWC581" s="14"/>
      <c r="RWD581" s="14"/>
      <c r="RWE581" s="14"/>
      <c r="RWF581" s="14"/>
      <c r="RWG581" s="14"/>
      <c r="RWH581" s="14"/>
      <c r="RWI581" s="14"/>
      <c r="RWJ581" s="14"/>
      <c r="RWK581" s="14"/>
      <c r="RWL581" s="14"/>
      <c r="RWM581" s="14"/>
      <c r="RWN581" s="14"/>
      <c r="RWO581" s="14"/>
      <c r="RWP581" s="14"/>
      <c r="RWQ581" s="14"/>
      <c r="RWR581" s="14"/>
      <c r="RWS581" s="14"/>
      <c r="RWT581" s="14"/>
      <c r="RWU581" s="14"/>
      <c r="RWV581" s="14"/>
      <c r="RWW581" s="14"/>
      <c r="RWX581" s="14"/>
      <c r="RWY581" s="14"/>
      <c r="RWZ581" s="14"/>
      <c r="RXA581" s="14"/>
      <c r="RXB581" s="14"/>
      <c r="RXC581" s="14"/>
      <c r="RXD581" s="14"/>
      <c r="RXE581" s="14"/>
      <c r="RXF581" s="14"/>
      <c r="RXG581" s="14"/>
      <c r="RXH581" s="14"/>
      <c r="RXI581" s="14"/>
      <c r="RXJ581" s="14"/>
      <c r="RXK581" s="14"/>
      <c r="RXL581" s="14"/>
      <c r="RXM581" s="14"/>
      <c r="RXN581" s="14"/>
      <c r="RXO581" s="14"/>
      <c r="RXP581" s="14"/>
      <c r="RXQ581" s="14"/>
      <c r="RXR581" s="14"/>
      <c r="RXS581" s="14"/>
      <c r="RXT581" s="14"/>
      <c r="RXU581" s="14"/>
      <c r="RXV581" s="14"/>
      <c r="RXW581" s="14"/>
      <c r="RXX581" s="14"/>
      <c r="RXY581" s="14"/>
      <c r="RXZ581" s="14"/>
      <c r="RYA581" s="14"/>
      <c r="RYB581" s="14"/>
      <c r="RYC581" s="14"/>
      <c r="RYD581" s="14"/>
      <c r="RYE581" s="14"/>
      <c r="RYF581" s="14"/>
      <c r="RYG581" s="14"/>
      <c r="RYH581" s="14"/>
      <c r="RYI581" s="14"/>
      <c r="RYJ581" s="14"/>
      <c r="RYK581" s="14"/>
      <c r="RYL581" s="14"/>
      <c r="RYM581" s="14"/>
      <c r="RYN581" s="14"/>
      <c r="RYO581" s="14"/>
      <c r="RYP581" s="14"/>
      <c r="RYQ581" s="14"/>
      <c r="RYR581" s="14"/>
      <c r="RYS581" s="14"/>
      <c r="RYT581" s="14"/>
      <c r="RYU581" s="14"/>
      <c r="RYV581" s="14"/>
      <c r="RYW581" s="14"/>
      <c r="RYX581" s="14"/>
      <c r="RYY581" s="14"/>
      <c r="RYZ581" s="14"/>
      <c r="RZA581" s="14"/>
      <c r="RZB581" s="14"/>
      <c r="RZC581" s="14"/>
      <c r="RZD581" s="14"/>
      <c r="RZE581" s="14"/>
      <c r="RZF581" s="14"/>
      <c r="RZG581" s="14"/>
      <c r="RZH581" s="14"/>
      <c r="RZI581" s="14"/>
      <c r="RZJ581" s="14"/>
      <c r="RZK581" s="14"/>
      <c r="RZL581" s="14"/>
      <c r="RZM581" s="14"/>
      <c r="RZN581" s="14"/>
      <c r="RZO581" s="14"/>
      <c r="RZP581" s="14"/>
      <c r="RZQ581" s="14"/>
      <c r="RZR581" s="14"/>
      <c r="RZS581" s="14"/>
      <c r="RZT581" s="14"/>
      <c r="RZU581" s="14"/>
      <c r="RZV581" s="14"/>
      <c r="RZW581" s="14"/>
      <c r="RZX581" s="14"/>
      <c r="RZY581" s="14"/>
      <c r="RZZ581" s="14"/>
      <c r="SAA581" s="14"/>
      <c r="SAB581" s="14"/>
      <c r="SAC581" s="14"/>
      <c r="SAD581" s="14"/>
      <c r="SAE581" s="14"/>
      <c r="SAF581" s="14"/>
      <c r="SAG581" s="14"/>
      <c r="SAH581" s="14"/>
      <c r="SAI581" s="14"/>
      <c r="SAJ581" s="14"/>
      <c r="SAK581" s="14"/>
      <c r="SAL581" s="14"/>
      <c r="SAM581" s="14"/>
      <c r="SAN581" s="14"/>
      <c r="SAO581" s="14"/>
      <c r="SAP581" s="14"/>
      <c r="SAQ581" s="14"/>
      <c r="SAR581" s="14"/>
      <c r="SAS581" s="14"/>
      <c r="SAT581" s="14"/>
      <c r="SAU581" s="14"/>
      <c r="SAV581" s="14"/>
      <c r="SAW581" s="14"/>
      <c r="SAX581" s="14"/>
      <c r="SAY581" s="14"/>
      <c r="SAZ581" s="14"/>
      <c r="SBA581" s="14"/>
      <c r="SBB581" s="14"/>
      <c r="SBC581" s="14"/>
      <c r="SBD581" s="14"/>
      <c r="SBE581" s="14"/>
      <c r="SBF581" s="14"/>
      <c r="SBG581" s="14"/>
      <c r="SBH581" s="14"/>
      <c r="SBI581" s="14"/>
      <c r="SBJ581" s="14"/>
      <c r="SBK581" s="14"/>
      <c r="SBL581" s="14"/>
      <c r="SBM581" s="14"/>
      <c r="SBN581" s="14"/>
      <c r="SBO581" s="14"/>
      <c r="SBP581" s="14"/>
      <c r="SBQ581" s="14"/>
      <c r="SBR581" s="14"/>
      <c r="SBS581" s="14"/>
      <c r="SBT581" s="14"/>
      <c r="SBU581" s="14"/>
      <c r="SBV581" s="14"/>
      <c r="SBW581" s="14"/>
      <c r="SBX581" s="14"/>
      <c r="SBY581" s="14"/>
      <c r="SBZ581" s="14"/>
      <c r="SCA581" s="14"/>
      <c r="SCB581" s="14"/>
      <c r="SCC581" s="14"/>
      <c r="SCD581" s="14"/>
      <c r="SCE581" s="14"/>
      <c r="SCF581" s="14"/>
      <c r="SCG581" s="14"/>
      <c r="SCH581" s="14"/>
      <c r="SCI581" s="14"/>
      <c r="SCJ581" s="14"/>
      <c r="SCK581" s="14"/>
      <c r="SCL581" s="14"/>
      <c r="SCM581" s="14"/>
      <c r="SCN581" s="14"/>
      <c r="SCO581" s="14"/>
      <c r="SCP581" s="14"/>
      <c r="SCQ581" s="14"/>
      <c r="SCR581" s="14"/>
      <c r="SCS581" s="14"/>
      <c r="SCT581" s="14"/>
      <c r="SCU581" s="14"/>
      <c r="SCV581" s="14"/>
      <c r="SCW581" s="14"/>
      <c r="SCX581" s="14"/>
      <c r="SCY581" s="14"/>
      <c r="SCZ581" s="14"/>
      <c r="SDA581" s="14"/>
      <c r="SDB581" s="14"/>
      <c r="SDC581" s="14"/>
      <c r="SDD581" s="14"/>
      <c r="SDE581" s="14"/>
      <c r="SDF581" s="14"/>
      <c r="SDG581" s="14"/>
      <c r="SDH581" s="14"/>
      <c r="SDI581" s="14"/>
      <c r="SDJ581" s="14"/>
      <c r="SDK581" s="14"/>
      <c r="SDL581" s="14"/>
      <c r="SDM581" s="14"/>
      <c r="SDN581" s="14"/>
      <c r="SDO581" s="14"/>
      <c r="SDP581" s="14"/>
      <c r="SDQ581" s="14"/>
      <c r="SDR581" s="14"/>
      <c r="SDS581" s="14"/>
      <c r="SDT581" s="14"/>
      <c r="SDU581" s="14"/>
      <c r="SDV581" s="14"/>
      <c r="SDW581" s="14"/>
      <c r="SDX581" s="14"/>
      <c r="SDY581" s="14"/>
      <c r="SDZ581" s="14"/>
      <c r="SEA581" s="14"/>
      <c r="SEB581" s="14"/>
      <c r="SEC581" s="14"/>
      <c r="SED581" s="14"/>
      <c r="SEE581" s="14"/>
      <c r="SEF581" s="14"/>
      <c r="SEG581" s="14"/>
      <c r="SEH581" s="14"/>
      <c r="SEI581" s="14"/>
      <c r="SEJ581" s="14"/>
      <c r="SEK581" s="14"/>
      <c r="SEL581" s="14"/>
      <c r="SEM581" s="14"/>
      <c r="SEN581" s="14"/>
      <c r="SEO581" s="14"/>
      <c r="SEP581" s="14"/>
      <c r="SEQ581" s="14"/>
      <c r="SER581" s="14"/>
      <c r="SES581" s="14"/>
      <c r="SET581" s="14"/>
      <c r="SEU581" s="14"/>
      <c r="SEV581" s="14"/>
      <c r="SEW581" s="14"/>
      <c r="SEX581" s="14"/>
      <c r="SEY581" s="14"/>
      <c r="SEZ581" s="14"/>
      <c r="SFA581" s="14"/>
      <c r="SFB581" s="14"/>
      <c r="SFC581" s="14"/>
      <c r="SFD581" s="14"/>
      <c r="SFE581" s="14"/>
      <c r="SFF581" s="14"/>
      <c r="SFG581" s="14"/>
      <c r="SFH581" s="14"/>
      <c r="SFI581" s="14"/>
      <c r="SFJ581" s="14"/>
      <c r="SFK581" s="14"/>
      <c r="SFL581" s="14"/>
      <c r="SFM581" s="14"/>
      <c r="SFN581" s="14"/>
      <c r="SFO581" s="14"/>
      <c r="SFP581" s="14"/>
      <c r="SFQ581" s="14"/>
      <c r="SFR581" s="14"/>
      <c r="SFS581" s="14"/>
      <c r="SFT581" s="14"/>
      <c r="SFU581" s="14"/>
      <c r="SFV581" s="14"/>
      <c r="SFW581" s="14"/>
      <c r="SFX581" s="14"/>
      <c r="SFY581" s="14"/>
      <c r="SFZ581" s="14"/>
      <c r="SGA581" s="14"/>
      <c r="SGB581" s="14"/>
      <c r="SGC581" s="14"/>
      <c r="SGD581" s="14"/>
      <c r="SGE581" s="14"/>
      <c r="SGF581" s="14"/>
      <c r="SGG581" s="14"/>
      <c r="SGH581" s="14"/>
      <c r="SGI581" s="14"/>
      <c r="SGJ581" s="14"/>
      <c r="SGK581" s="14"/>
      <c r="SGL581" s="14"/>
      <c r="SGM581" s="14"/>
      <c r="SGN581" s="14"/>
      <c r="SGO581" s="14"/>
      <c r="SGP581" s="14"/>
      <c r="SGQ581" s="14"/>
      <c r="SGR581" s="14"/>
      <c r="SGS581" s="14"/>
      <c r="SGT581" s="14"/>
      <c r="SGU581" s="14"/>
      <c r="SGV581" s="14"/>
      <c r="SGW581" s="14"/>
      <c r="SGX581" s="14"/>
      <c r="SGY581" s="14"/>
      <c r="SGZ581" s="14"/>
      <c r="SHA581" s="14"/>
      <c r="SHB581" s="14"/>
      <c r="SHC581" s="14"/>
      <c r="SHD581" s="14"/>
      <c r="SHE581" s="14"/>
      <c r="SHF581" s="14"/>
      <c r="SHG581" s="14"/>
      <c r="SHH581" s="14"/>
      <c r="SHI581" s="14"/>
      <c r="SHJ581" s="14"/>
      <c r="SHK581" s="14"/>
      <c r="SHL581" s="14"/>
      <c r="SHM581" s="14"/>
      <c r="SHN581" s="14"/>
      <c r="SHO581" s="14"/>
      <c r="SHP581" s="14"/>
      <c r="SHQ581" s="14"/>
      <c r="SHR581" s="14"/>
      <c r="SHS581" s="14"/>
      <c r="SHT581" s="14"/>
      <c r="SHU581" s="14"/>
      <c r="SHV581" s="14"/>
      <c r="SHW581" s="14"/>
      <c r="SHX581" s="14"/>
      <c r="SHY581" s="14"/>
      <c r="SHZ581" s="14"/>
      <c r="SIA581" s="14"/>
      <c r="SIB581" s="14"/>
      <c r="SIC581" s="14"/>
      <c r="SID581" s="14"/>
      <c r="SIE581" s="14"/>
      <c r="SIF581" s="14"/>
      <c r="SIG581" s="14"/>
      <c r="SIH581" s="14"/>
      <c r="SII581" s="14"/>
      <c r="SIJ581" s="14"/>
      <c r="SIK581" s="14"/>
      <c r="SIL581" s="14"/>
      <c r="SIM581" s="14"/>
      <c r="SIN581" s="14"/>
      <c r="SIO581" s="14"/>
      <c r="SIP581" s="14"/>
      <c r="SIQ581" s="14"/>
      <c r="SIR581" s="14"/>
      <c r="SIS581" s="14"/>
      <c r="SIT581" s="14"/>
      <c r="SIU581" s="14"/>
      <c r="SIV581" s="14"/>
      <c r="SIW581" s="14"/>
      <c r="SIX581" s="14"/>
      <c r="SIY581" s="14"/>
      <c r="SIZ581" s="14"/>
      <c r="SJA581" s="14"/>
      <c r="SJB581" s="14"/>
      <c r="SJC581" s="14"/>
      <c r="SJD581" s="14"/>
      <c r="SJE581" s="14"/>
      <c r="SJF581" s="14"/>
      <c r="SJG581" s="14"/>
      <c r="SJH581" s="14"/>
      <c r="SJI581" s="14"/>
      <c r="SJJ581" s="14"/>
      <c r="SJK581" s="14"/>
      <c r="SJL581" s="14"/>
      <c r="SJM581" s="14"/>
      <c r="SJN581" s="14"/>
      <c r="SJO581" s="14"/>
      <c r="SJP581" s="14"/>
      <c r="SJQ581" s="14"/>
      <c r="SJR581" s="14"/>
      <c r="SJS581" s="14"/>
      <c r="SJT581" s="14"/>
      <c r="SJU581" s="14"/>
      <c r="SJV581" s="14"/>
      <c r="SJW581" s="14"/>
      <c r="SJX581" s="14"/>
      <c r="SJY581" s="14"/>
      <c r="SJZ581" s="14"/>
      <c r="SKA581" s="14"/>
      <c r="SKB581" s="14"/>
      <c r="SKC581" s="14"/>
      <c r="SKD581" s="14"/>
      <c r="SKE581" s="14"/>
      <c r="SKF581" s="14"/>
      <c r="SKG581" s="14"/>
      <c r="SKH581" s="14"/>
      <c r="SKI581" s="14"/>
      <c r="SKJ581" s="14"/>
      <c r="SKK581" s="14"/>
      <c r="SKL581" s="14"/>
      <c r="SKM581" s="14"/>
      <c r="SKN581" s="14"/>
      <c r="SKO581" s="14"/>
      <c r="SKP581" s="14"/>
      <c r="SKQ581" s="14"/>
      <c r="SKR581" s="14"/>
      <c r="SKS581" s="14"/>
      <c r="SKT581" s="14"/>
      <c r="SKU581" s="14"/>
      <c r="SKV581" s="14"/>
      <c r="SKW581" s="14"/>
      <c r="SKX581" s="14"/>
      <c r="SKY581" s="14"/>
      <c r="SKZ581" s="14"/>
      <c r="SLA581" s="14"/>
      <c r="SLB581" s="14"/>
      <c r="SLC581" s="14"/>
      <c r="SLD581" s="14"/>
      <c r="SLE581" s="14"/>
      <c r="SLF581" s="14"/>
      <c r="SLG581" s="14"/>
      <c r="SLH581" s="14"/>
      <c r="SLI581" s="14"/>
      <c r="SLJ581" s="14"/>
      <c r="SLK581" s="14"/>
      <c r="SLL581" s="14"/>
      <c r="SLM581" s="14"/>
      <c r="SLN581" s="14"/>
      <c r="SLO581" s="14"/>
      <c r="SLP581" s="14"/>
      <c r="SLQ581" s="14"/>
      <c r="SLR581" s="14"/>
      <c r="SLS581" s="14"/>
      <c r="SLT581" s="14"/>
      <c r="SLU581" s="14"/>
      <c r="SLV581" s="14"/>
      <c r="SLW581" s="14"/>
      <c r="SLX581" s="14"/>
      <c r="SLY581" s="14"/>
      <c r="SLZ581" s="14"/>
      <c r="SMA581" s="14"/>
      <c r="SMB581" s="14"/>
      <c r="SMC581" s="14"/>
      <c r="SMD581" s="14"/>
      <c r="SME581" s="14"/>
      <c r="SMF581" s="14"/>
      <c r="SMG581" s="14"/>
      <c r="SMH581" s="14"/>
      <c r="SMI581" s="14"/>
      <c r="SMJ581" s="14"/>
      <c r="SMK581" s="14"/>
      <c r="SML581" s="14"/>
      <c r="SMM581" s="14"/>
      <c r="SMN581" s="14"/>
      <c r="SMO581" s="14"/>
      <c r="SMP581" s="14"/>
      <c r="SMQ581" s="14"/>
      <c r="SMR581" s="14"/>
      <c r="SMS581" s="14"/>
      <c r="SMT581" s="14"/>
      <c r="SMU581" s="14"/>
      <c r="SMV581" s="14"/>
      <c r="SMW581" s="14"/>
      <c r="SMX581" s="14"/>
      <c r="SMY581" s="14"/>
      <c r="SMZ581" s="14"/>
      <c r="SNA581" s="14"/>
      <c r="SNB581" s="14"/>
      <c r="SNC581" s="14"/>
      <c r="SND581" s="14"/>
      <c r="SNE581" s="14"/>
      <c r="SNF581" s="14"/>
      <c r="SNG581" s="14"/>
      <c r="SNH581" s="14"/>
      <c r="SNI581" s="14"/>
      <c r="SNJ581" s="14"/>
      <c r="SNK581" s="14"/>
      <c r="SNL581" s="14"/>
      <c r="SNM581" s="14"/>
      <c r="SNN581" s="14"/>
      <c r="SNO581" s="14"/>
      <c r="SNP581" s="14"/>
      <c r="SNQ581" s="14"/>
      <c r="SNR581" s="14"/>
      <c r="SNS581" s="14"/>
      <c r="SNT581" s="14"/>
      <c r="SNU581" s="14"/>
      <c r="SNV581" s="14"/>
      <c r="SNW581" s="14"/>
      <c r="SNX581" s="14"/>
      <c r="SNY581" s="14"/>
      <c r="SNZ581" s="14"/>
      <c r="SOA581" s="14"/>
      <c r="SOB581" s="14"/>
      <c r="SOC581" s="14"/>
      <c r="SOD581" s="14"/>
      <c r="SOE581" s="14"/>
      <c r="SOF581" s="14"/>
      <c r="SOG581" s="14"/>
      <c r="SOH581" s="14"/>
      <c r="SOI581" s="14"/>
      <c r="SOJ581" s="14"/>
      <c r="SOK581" s="14"/>
      <c r="SOL581" s="14"/>
      <c r="SOM581" s="14"/>
      <c r="SON581" s="14"/>
      <c r="SOO581" s="14"/>
      <c r="SOP581" s="14"/>
      <c r="SOQ581" s="14"/>
      <c r="SOR581" s="14"/>
      <c r="SOS581" s="14"/>
      <c r="SOT581" s="14"/>
      <c r="SOU581" s="14"/>
      <c r="SOV581" s="14"/>
      <c r="SOW581" s="14"/>
      <c r="SOX581" s="14"/>
      <c r="SOY581" s="14"/>
      <c r="SOZ581" s="14"/>
      <c r="SPA581" s="14"/>
      <c r="SPB581" s="14"/>
      <c r="SPC581" s="14"/>
      <c r="SPD581" s="14"/>
      <c r="SPE581" s="14"/>
      <c r="SPF581" s="14"/>
      <c r="SPG581" s="14"/>
      <c r="SPH581" s="14"/>
      <c r="SPI581" s="14"/>
      <c r="SPJ581" s="14"/>
      <c r="SPK581" s="14"/>
      <c r="SPL581" s="14"/>
      <c r="SPM581" s="14"/>
      <c r="SPN581" s="14"/>
      <c r="SPO581" s="14"/>
      <c r="SPP581" s="14"/>
      <c r="SPQ581" s="14"/>
      <c r="SPR581" s="14"/>
      <c r="SPS581" s="14"/>
      <c r="SPT581" s="14"/>
      <c r="SPU581" s="14"/>
      <c r="SPV581" s="14"/>
      <c r="SPW581" s="14"/>
      <c r="SPX581" s="14"/>
      <c r="SPY581" s="14"/>
      <c r="SPZ581" s="14"/>
      <c r="SQA581" s="14"/>
      <c r="SQB581" s="14"/>
      <c r="SQC581" s="14"/>
      <c r="SQD581" s="14"/>
      <c r="SQE581" s="14"/>
      <c r="SQF581" s="14"/>
      <c r="SQG581" s="14"/>
      <c r="SQH581" s="14"/>
      <c r="SQI581" s="14"/>
      <c r="SQJ581" s="14"/>
      <c r="SQK581" s="14"/>
      <c r="SQL581" s="14"/>
      <c r="SQM581" s="14"/>
      <c r="SQN581" s="14"/>
      <c r="SQO581" s="14"/>
      <c r="SQP581" s="14"/>
      <c r="SQQ581" s="14"/>
      <c r="SQR581" s="14"/>
      <c r="SQS581" s="14"/>
      <c r="SQT581" s="14"/>
      <c r="SQU581" s="14"/>
      <c r="SQV581" s="14"/>
      <c r="SQW581" s="14"/>
      <c r="SQX581" s="14"/>
      <c r="SQY581" s="14"/>
      <c r="SQZ581" s="14"/>
      <c r="SRA581" s="14"/>
      <c r="SRB581" s="14"/>
      <c r="SRC581" s="14"/>
      <c r="SRD581" s="14"/>
      <c r="SRE581" s="14"/>
      <c r="SRF581" s="14"/>
      <c r="SRG581" s="14"/>
      <c r="SRH581" s="14"/>
      <c r="SRI581" s="14"/>
      <c r="SRJ581" s="14"/>
      <c r="SRK581" s="14"/>
      <c r="SRL581" s="14"/>
      <c r="SRM581" s="14"/>
      <c r="SRN581" s="14"/>
      <c r="SRO581" s="14"/>
      <c r="SRP581" s="14"/>
      <c r="SRQ581" s="14"/>
      <c r="SRR581" s="14"/>
      <c r="SRS581" s="14"/>
      <c r="SRT581" s="14"/>
      <c r="SRU581" s="14"/>
      <c r="SRV581" s="14"/>
      <c r="SRW581" s="14"/>
      <c r="SRX581" s="14"/>
      <c r="SRY581" s="14"/>
      <c r="SRZ581" s="14"/>
      <c r="SSA581" s="14"/>
      <c r="SSB581" s="14"/>
      <c r="SSC581" s="14"/>
      <c r="SSD581" s="14"/>
      <c r="SSE581" s="14"/>
      <c r="SSF581" s="14"/>
      <c r="SSG581" s="14"/>
      <c r="SSH581" s="14"/>
      <c r="SSI581" s="14"/>
      <c r="SSJ581" s="14"/>
      <c r="SSK581" s="14"/>
      <c r="SSL581" s="14"/>
      <c r="SSM581" s="14"/>
      <c r="SSN581" s="14"/>
      <c r="SSO581" s="14"/>
      <c r="SSP581" s="14"/>
      <c r="SSQ581" s="14"/>
      <c r="SSR581" s="14"/>
      <c r="SSS581" s="14"/>
      <c r="SST581" s="14"/>
      <c r="SSU581" s="14"/>
      <c r="SSV581" s="14"/>
      <c r="SSW581" s="14"/>
      <c r="SSX581" s="14"/>
      <c r="SSY581" s="14"/>
      <c r="SSZ581" s="14"/>
      <c r="STA581" s="14"/>
      <c r="STB581" s="14"/>
      <c r="STC581" s="14"/>
      <c r="STD581" s="14"/>
      <c r="STE581" s="14"/>
      <c r="STF581" s="14"/>
      <c r="STG581" s="14"/>
      <c r="STH581" s="14"/>
      <c r="STI581" s="14"/>
      <c r="STJ581" s="14"/>
      <c r="STK581" s="14"/>
      <c r="STL581" s="14"/>
      <c r="STM581" s="14"/>
      <c r="STN581" s="14"/>
      <c r="STO581" s="14"/>
      <c r="STP581" s="14"/>
      <c r="STQ581" s="14"/>
      <c r="STR581" s="14"/>
      <c r="STS581" s="14"/>
      <c r="STT581" s="14"/>
      <c r="STU581" s="14"/>
      <c r="STV581" s="14"/>
      <c r="STW581" s="14"/>
      <c r="STX581" s="14"/>
      <c r="STY581" s="14"/>
      <c r="STZ581" s="14"/>
      <c r="SUA581" s="14"/>
      <c r="SUB581" s="14"/>
      <c r="SUC581" s="14"/>
      <c r="SUD581" s="14"/>
      <c r="SUE581" s="14"/>
      <c r="SUF581" s="14"/>
      <c r="SUG581" s="14"/>
      <c r="SUH581" s="14"/>
      <c r="SUI581" s="14"/>
      <c r="SUJ581" s="14"/>
      <c r="SUK581" s="14"/>
      <c r="SUL581" s="14"/>
      <c r="SUM581" s="14"/>
      <c r="SUN581" s="14"/>
      <c r="SUO581" s="14"/>
      <c r="SUP581" s="14"/>
      <c r="SUQ581" s="14"/>
      <c r="SUR581" s="14"/>
      <c r="SUS581" s="14"/>
      <c r="SUT581" s="14"/>
      <c r="SUU581" s="14"/>
      <c r="SUV581" s="14"/>
      <c r="SUW581" s="14"/>
      <c r="SUX581" s="14"/>
      <c r="SUY581" s="14"/>
      <c r="SUZ581" s="14"/>
      <c r="SVA581" s="14"/>
      <c r="SVB581" s="14"/>
      <c r="SVC581" s="14"/>
      <c r="SVD581" s="14"/>
      <c r="SVE581" s="14"/>
      <c r="SVF581" s="14"/>
      <c r="SVG581" s="14"/>
      <c r="SVH581" s="14"/>
      <c r="SVI581" s="14"/>
      <c r="SVJ581" s="14"/>
      <c r="SVK581" s="14"/>
      <c r="SVL581" s="14"/>
      <c r="SVM581" s="14"/>
      <c r="SVN581" s="14"/>
      <c r="SVO581" s="14"/>
      <c r="SVP581" s="14"/>
      <c r="SVQ581" s="14"/>
      <c r="SVR581" s="14"/>
      <c r="SVS581" s="14"/>
      <c r="SVT581" s="14"/>
      <c r="SVU581" s="14"/>
      <c r="SVV581" s="14"/>
      <c r="SVW581" s="14"/>
      <c r="SVX581" s="14"/>
      <c r="SVY581" s="14"/>
      <c r="SVZ581" s="14"/>
      <c r="SWA581" s="14"/>
      <c r="SWB581" s="14"/>
      <c r="SWC581" s="14"/>
      <c r="SWD581" s="14"/>
      <c r="SWE581" s="14"/>
      <c r="SWF581" s="14"/>
      <c r="SWG581" s="14"/>
      <c r="SWH581" s="14"/>
      <c r="SWI581" s="14"/>
      <c r="SWJ581" s="14"/>
      <c r="SWK581" s="14"/>
      <c r="SWL581" s="14"/>
      <c r="SWM581" s="14"/>
      <c r="SWN581" s="14"/>
      <c r="SWO581" s="14"/>
      <c r="SWP581" s="14"/>
      <c r="SWQ581" s="14"/>
      <c r="SWR581" s="14"/>
      <c r="SWS581" s="14"/>
      <c r="SWT581" s="14"/>
      <c r="SWU581" s="14"/>
      <c r="SWV581" s="14"/>
      <c r="SWW581" s="14"/>
      <c r="SWX581" s="14"/>
      <c r="SWY581" s="14"/>
      <c r="SWZ581" s="14"/>
      <c r="SXA581" s="14"/>
      <c r="SXB581" s="14"/>
      <c r="SXC581" s="14"/>
      <c r="SXD581" s="14"/>
      <c r="SXE581" s="14"/>
      <c r="SXF581" s="14"/>
      <c r="SXG581" s="14"/>
      <c r="SXH581" s="14"/>
      <c r="SXI581" s="14"/>
      <c r="SXJ581" s="14"/>
      <c r="SXK581" s="14"/>
      <c r="SXL581" s="14"/>
      <c r="SXM581" s="14"/>
      <c r="SXN581" s="14"/>
      <c r="SXO581" s="14"/>
      <c r="SXP581" s="14"/>
      <c r="SXQ581" s="14"/>
      <c r="SXR581" s="14"/>
      <c r="SXS581" s="14"/>
      <c r="SXT581" s="14"/>
      <c r="SXU581" s="14"/>
      <c r="SXV581" s="14"/>
      <c r="SXW581" s="14"/>
      <c r="SXX581" s="14"/>
      <c r="SXY581" s="14"/>
      <c r="SXZ581" s="14"/>
      <c r="SYA581" s="14"/>
      <c r="SYB581" s="14"/>
      <c r="SYC581" s="14"/>
      <c r="SYD581" s="14"/>
      <c r="SYE581" s="14"/>
      <c r="SYF581" s="14"/>
      <c r="SYG581" s="14"/>
      <c r="SYH581" s="14"/>
      <c r="SYI581" s="14"/>
      <c r="SYJ581" s="14"/>
      <c r="SYK581" s="14"/>
      <c r="SYL581" s="14"/>
      <c r="SYM581" s="14"/>
      <c r="SYN581" s="14"/>
      <c r="SYO581" s="14"/>
      <c r="SYP581" s="14"/>
      <c r="SYQ581" s="14"/>
      <c r="SYR581" s="14"/>
      <c r="SYS581" s="14"/>
      <c r="SYT581" s="14"/>
      <c r="SYU581" s="14"/>
      <c r="SYV581" s="14"/>
      <c r="SYW581" s="14"/>
      <c r="SYX581" s="14"/>
      <c r="SYY581" s="14"/>
      <c r="SYZ581" s="14"/>
      <c r="SZA581" s="14"/>
      <c r="SZB581" s="14"/>
      <c r="SZC581" s="14"/>
      <c r="SZD581" s="14"/>
      <c r="SZE581" s="14"/>
      <c r="SZF581" s="14"/>
      <c r="SZG581" s="14"/>
      <c r="SZH581" s="14"/>
      <c r="SZI581" s="14"/>
      <c r="SZJ581" s="14"/>
      <c r="SZK581" s="14"/>
      <c r="SZL581" s="14"/>
      <c r="SZM581" s="14"/>
      <c r="SZN581" s="14"/>
      <c r="SZO581" s="14"/>
      <c r="SZP581" s="14"/>
      <c r="SZQ581" s="14"/>
      <c r="SZR581" s="14"/>
      <c r="SZS581" s="14"/>
      <c r="SZT581" s="14"/>
      <c r="SZU581" s="14"/>
      <c r="SZV581" s="14"/>
      <c r="SZW581" s="14"/>
      <c r="SZX581" s="14"/>
      <c r="SZY581" s="14"/>
      <c r="SZZ581" s="14"/>
      <c r="TAA581" s="14"/>
      <c r="TAB581" s="14"/>
      <c r="TAC581" s="14"/>
      <c r="TAD581" s="14"/>
      <c r="TAE581" s="14"/>
      <c r="TAF581" s="14"/>
      <c r="TAG581" s="14"/>
      <c r="TAH581" s="14"/>
      <c r="TAI581" s="14"/>
      <c r="TAJ581" s="14"/>
      <c r="TAK581" s="14"/>
      <c r="TAL581" s="14"/>
      <c r="TAM581" s="14"/>
      <c r="TAN581" s="14"/>
      <c r="TAO581" s="14"/>
      <c r="TAP581" s="14"/>
      <c r="TAQ581" s="14"/>
      <c r="TAR581" s="14"/>
      <c r="TAS581" s="14"/>
      <c r="TAT581" s="14"/>
      <c r="TAU581" s="14"/>
      <c r="TAV581" s="14"/>
      <c r="TAW581" s="14"/>
      <c r="TAX581" s="14"/>
      <c r="TAY581" s="14"/>
      <c r="TAZ581" s="14"/>
      <c r="TBA581" s="14"/>
      <c r="TBB581" s="14"/>
      <c r="TBC581" s="14"/>
      <c r="TBD581" s="14"/>
      <c r="TBE581" s="14"/>
      <c r="TBF581" s="14"/>
      <c r="TBG581" s="14"/>
      <c r="TBH581" s="14"/>
      <c r="TBI581" s="14"/>
      <c r="TBJ581" s="14"/>
      <c r="TBK581" s="14"/>
      <c r="TBL581" s="14"/>
      <c r="TBM581" s="14"/>
      <c r="TBN581" s="14"/>
      <c r="TBO581" s="14"/>
      <c r="TBP581" s="14"/>
      <c r="TBQ581" s="14"/>
      <c r="TBR581" s="14"/>
      <c r="TBS581" s="14"/>
      <c r="TBT581" s="14"/>
      <c r="TBU581" s="14"/>
      <c r="TBV581" s="14"/>
      <c r="TBW581" s="14"/>
      <c r="TBX581" s="14"/>
      <c r="TBY581" s="14"/>
      <c r="TBZ581" s="14"/>
      <c r="TCA581" s="14"/>
      <c r="TCB581" s="14"/>
      <c r="TCC581" s="14"/>
      <c r="TCD581" s="14"/>
      <c r="TCE581" s="14"/>
      <c r="TCF581" s="14"/>
      <c r="TCG581" s="14"/>
      <c r="TCH581" s="14"/>
      <c r="TCI581" s="14"/>
      <c r="TCJ581" s="14"/>
      <c r="TCK581" s="14"/>
      <c r="TCL581" s="14"/>
      <c r="TCM581" s="14"/>
      <c r="TCN581" s="14"/>
      <c r="TCO581" s="14"/>
      <c r="TCP581" s="14"/>
      <c r="TCQ581" s="14"/>
      <c r="TCR581" s="14"/>
      <c r="TCS581" s="14"/>
      <c r="TCT581" s="14"/>
      <c r="TCU581" s="14"/>
      <c r="TCV581" s="14"/>
      <c r="TCW581" s="14"/>
      <c r="TCX581" s="14"/>
      <c r="TCY581" s="14"/>
      <c r="TCZ581" s="14"/>
      <c r="TDA581" s="14"/>
      <c r="TDB581" s="14"/>
      <c r="TDC581" s="14"/>
      <c r="TDD581" s="14"/>
      <c r="TDE581" s="14"/>
      <c r="TDF581" s="14"/>
      <c r="TDG581" s="14"/>
      <c r="TDH581" s="14"/>
      <c r="TDI581" s="14"/>
      <c r="TDJ581" s="14"/>
      <c r="TDK581" s="14"/>
      <c r="TDL581" s="14"/>
      <c r="TDM581" s="14"/>
      <c r="TDN581" s="14"/>
      <c r="TDO581" s="14"/>
      <c r="TDP581" s="14"/>
      <c r="TDQ581" s="14"/>
      <c r="TDR581" s="14"/>
      <c r="TDS581" s="14"/>
      <c r="TDT581" s="14"/>
      <c r="TDU581" s="14"/>
      <c r="TDV581" s="14"/>
      <c r="TDW581" s="14"/>
      <c r="TDX581" s="14"/>
      <c r="TDY581" s="14"/>
      <c r="TDZ581" s="14"/>
      <c r="TEA581" s="14"/>
      <c r="TEB581" s="14"/>
      <c r="TEC581" s="14"/>
      <c r="TED581" s="14"/>
      <c r="TEE581" s="14"/>
      <c r="TEF581" s="14"/>
      <c r="TEG581" s="14"/>
      <c r="TEH581" s="14"/>
      <c r="TEI581" s="14"/>
      <c r="TEJ581" s="14"/>
      <c r="TEK581" s="14"/>
      <c r="TEL581" s="14"/>
      <c r="TEM581" s="14"/>
      <c r="TEN581" s="14"/>
      <c r="TEO581" s="14"/>
      <c r="TEP581" s="14"/>
      <c r="TEQ581" s="14"/>
      <c r="TER581" s="14"/>
      <c r="TES581" s="14"/>
      <c r="TET581" s="14"/>
      <c r="TEU581" s="14"/>
      <c r="TEV581" s="14"/>
      <c r="TEW581" s="14"/>
      <c r="TEX581" s="14"/>
      <c r="TEY581" s="14"/>
      <c r="TEZ581" s="14"/>
      <c r="TFA581" s="14"/>
      <c r="TFB581" s="14"/>
      <c r="TFC581" s="14"/>
      <c r="TFD581" s="14"/>
      <c r="TFE581" s="14"/>
      <c r="TFF581" s="14"/>
      <c r="TFG581" s="14"/>
      <c r="TFH581" s="14"/>
      <c r="TFI581" s="14"/>
      <c r="TFJ581" s="14"/>
      <c r="TFK581" s="14"/>
      <c r="TFL581" s="14"/>
      <c r="TFM581" s="14"/>
      <c r="TFN581" s="14"/>
      <c r="TFO581" s="14"/>
      <c r="TFP581" s="14"/>
      <c r="TFQ581" s="14"/>
      <c r="TFR581" s="14"/>
      <c r="TFS581" s="14"/>
      <c r="TFT581" s="14"/>
      <c r="TFU581" s="14"/>
      <c r="TFV581" s="14"/>
      <c r="TFW581" s="14"/>
      <c r="TFX581" s="14"/>
      <c r="TFY581" s="14"/>
      <c r="TFZ581" s="14"/>
      <c r="TGA581" s="14"/>
      <c r="TGB581" s="14"/>
      <c r="TGC581" s="14"/>
      <c r="TGD581" s="14"/>
      <c r="TGE581" s="14"/>
      <c r="TGF581" s="14"/>
      <c r="TGG581" s="14"/>
      <c r="TGH581" s="14"/>
      <c r="TGI581" s="14"/>
      <c r="TGJ581" s="14"/>
      <c r="TGK581" s="14"/>
      <c r="TGL581" s="14"/>
      <c r="TGM581" s="14"/>
      <c r="TGN581" s="14"/>
      <c r="TGO581" s="14"/>
      <c r="TGP581" s="14"/>
      <c r="TGQ581" s="14"/>
      <c r="TGR581" s="14"/>
      <c r="TGS581" s="14"/>
      <c r="TGT581" s="14"/>
      <c r="TGU581" s="14"/>
      <c r="TGV581" s="14"/>
      <c r="TGW581" s="14"/>
      <c r="TGX581" s="14"/>
      <c r="TGY581" s="14"/>
      <c r="TGZ581" s="14"/>
      <c r="THA581" s="14"/>
      <c r="THB581" s="14"/>
      <c r="THC581" s="14"/>
      <c r="THD581" s="14"/>
      <c r="THE581" s="14"/>
      <c r="THF581" s="14"/>
      <c r="THG581" s="14"/>
      <c r="THH581" s="14"/>
      <c r="THI581" s="14"/>
      <c r="THJ581" s="14"/>
      <c r="THK581" s="14"/>
      <c r="THL581" s="14"/>
      <c r="THM581" s="14"/>
      <c r="THN581" s="14"/>
      <c r="THO581" s="14"/>
      <c r="THP581" s="14"/>
      <c r="THQ581" s="14"/>
      <c r="THR581" s="14"/>
      <c r="THS581" s="14"/>
      <c r="THT581" s="14"/>
      <c r="THU581" s="14"/>
      <c r="THV581" s="14"/>
      <c r="THW581" s="14"/>
      <c r="THX581" s="14"/>
      <c r="THY581" s="14"/>
      <c r="THZ581" s="14"/>
      <c r="TIA581" s="14"/>
      <c r="TIB581" s="14"/>
      <c r="TIC581" s="14"/>
      <c r="TID581" s="14"/>
      <c r="TIE581" s="14"/>
      <c r="TIF581" s="14"/>
      <c r="TIG581" s="14"/>
      <c r="TIH581" s="14"/>
      <c r="TII581" s="14"/>
      <c r="TIJ581" s="14"/>
      <c r="TIK581" s="14"/>
      <c r="TIL581" s="14"/>
      <c r="TIM581" s="14"/>
      <c r="TIN581" s="14"/>
      <c r="TIO581" s="14"/>
      <c r="TIP581" s="14"/>
      <c r="TIQ581" s="14"/>
      <c r="TIR581" s="14"/>
      <c r="TIS581" s="14"/>
      <c r="TIT581" s="14"/>
      <c r="TIU581" s="14"/>
      <c r="TIV581" s="14"/>
      <c r="TIW581" s="14"/>
      <c r="TIX581" s="14"/>
      <c r="TIY581" s="14"/>
      <c r="TIZ581" s="14"/>
      <c r="TJA581" s="14"/>
      <c r="TJB581" s="14"/>
      <c r="TJC581" s="14"/>
      <c r="TJD581" s="14"/>
      <c r="TJE581" s="14"/>
      <c r="TJF581" s="14"/>
      <c r="TJG581" s="14"/>
      <c r="TJH581" s="14"/>
      <c r="TJI581" s="14"/>
      <c r="TJJ581" s="14"/>
      <c r="TJK581" s="14"/>
      <c r="TJL581" s="14"/>
      <c r="TJM581" s="14"/>
      <c r="TJN581" s="14"/>
      <c r="TJO581" s="14"/>
      <c r="TJP581" s="14"/>
      <c r="TJQ581" s="14"/>
      <c r="TJR581" s="14"/>
      <c r="TJS581" s="14"/>
      <c r="TJT581" s="14"/>
      <c r="TJU581" s="14"/>
      <c r="TJV581" s="14"/>
      <c r="TJW581" s="14"/>
      <c r="TJX581" s="14"/>
      <c r="TJY581" s="14"/>
      <c r="TJZ581" s="14"/>
      <c r="TKA581" s="14"/>
      <c r="TKB581" s="14"/>
      <c r="TKC581" s="14"/>
      <c r="TKD581" s="14"/>
      <c r="TKE581" s="14"/>
      <c r="TKF581" s="14"/>
      <c r="TKG581" s="14"/>
      <c r="TKH581" s="14"/>
      <c r="TKI581" s="14"/>
      <c r="TKJ581" s="14"/>
      <c r="TKK581" s="14"/>
      <c r="TKL581" s="14"/>
      <c r="TKM581" s="14"/>
      <c r="TKN581" s="14"/>
      <c r="TKO581" s="14"/>
      <c r="TKP581" s="14"/>
      <c r="TKQ581" s="14"/>
      <c r="TKR581" s="14"/>
      <c r="TKS581" s="14"/>
      <c r="TKT581" s="14"/>
      <c r="TKU581" s="14"/>
      <c r="TKV581" s="14"/>
      <c r="TKW581" s="14"/>
      <c r="TKX581" s="14"/>
      <c r="TKY581" s="14"/>
      <c r="TKZ581" s="14"/>
      <c r="TLA581" s="14"/>
      <c r="TLB581" s="14"/>
      <c r="TLC581" s="14"/>
      <c r="TLD581" s="14"/>
      <c r="TLE581" s="14"/>
      <c r="TLF581" s="14"/>
      <c r="TLG581" s="14"/>
      <c r="TLH581" s="14"/>
      <c r="TLI581" s="14"/>
      <c r="TLJ581" s="14"/>
      <c r="TLK581" s="14"/>
      <c r="TLL581" s="14"/>
      <c r="TLM581" s="14"/>
      <c r="TLN581" s="14"/>
      <c r="TLO581" s="14"/>
      <c r="TLP581" s="14"/>
      <c r="TLQ581" s="14"/>
      <c r="TLR581" s="14"/>
      <c r="TLS581" s="14"/>
      <c r="TLT581" s="14"/>
      <c r="TLU581" s="14"/>
      <c r="TLV581" s="14"/>
      <c r="TLW581" s="14"/>
      <c r="TLX581" s="14"/>
      <c r="TLY581" s="14"/>
      <c r="TLZ581" s="14"/>
      <c r="TMA581" s="14"/>
      <c r="TMB581" s="14"/>
      <c r="TMC581" s="14"/>
      <c r="TMD581" s="14"/>
      <c r="TME581" s="14"/>
      <c r="TMF581" s="14"/>
      <c r="TMG581" s="14"/>
      <c r="TMH581" s="14"/>
      <c r="TMI581" s="14"/>
      <c r="TMJ581" s="14"/>
      <c r="TMK581" s="14"/>
      <c r="TML581" s="14"/>
      <c r="TMM581" s="14"/>
      <c r="TMN581" s="14"/>
      <c r="TMO581" s="14"/>
      <c r="TMP581" s="14"/>
      <c r="TMQ581" s="14"/>
      <c r="TMR581" s="14"/>
      <c r="TMS581" s="14"/>
      <c r="TMT581" s="14"/>
      <c r="TMU581" s="14"/>
      <c r="TMV581" s="14"/>
      <c r="TMW581" s="14"/>
      <c r="TMX581" s="14"/>
      <c r="TMY581" s="14"/>
      <c r="TMZ581" s="14"/>
      <c r="TNA581" s="14"/>
      <c r="TNB581" s="14"/>
      <c r="TNC581" s="14"/>
      <c r="TND581" s="14"/>
      <c r="TNE581" s="14"/>
      <c r="TNF581" s="14"/>
      <c r="TNG581" s="14"/>
      <c r="TNH581" s="14"/>
      <c r="TNI581" s="14"/>
      <c r="TNJ581" s="14"/>
      <c r="TNK581" s="14"/>
      <c r="TNL581" s="14"/>
      <c r="TNM581" s="14"/>
      <c r="TNN581" s="14"/>
      <c r="TNO581" s="14"/>
      <c r="TNP581" s="14"/>
      <c r="TNQ581" s="14"/>
      <c r="TNR581" s="14"/>
      <c r="TNS581" s="14"/>
      <c r="TNT581" s="14"/>
      <c r="TNU581" s="14"/>
      <c r="TNV581" s="14"/>
      <c r="TNW581" s="14"/>
      <c r="TNX581" s="14"/>
      <c r="TNY581" s="14"/>
      <c r="TNZ581" s="14"/>
      <c r="TOA581" s="14"/>
      <c r="TOB581" s="14"/>
      <c r="TOC581" s="14"/>
      <c r="TOD581" s="14"/>
      <c r="TOE581" s="14"/>
      <c r="TOF581" s="14"/>
      <c r="TOG581" s="14"/>
      <c r="TOH581" s="14"/>
      <c r="TOI581" s="14"/>
      <c r="TOJ581" s="14"/>
      <c r="TOK581" s="14"/>
      <c r="TOL581" s="14"/>
      <c r="TOM581" s="14"/>
      <c r="TON581" s="14"/>
      <c r="TOO581" s="14"/>
      <c r="TOP581" s="14"/>
      <c r="TOQ581" s="14"/>
      <c r="TOR581" s="14"/>
      <c r="TOS581" s="14"/>
      <c r="TOT581" s="14"/>
      <c r="TOU581" s="14"/>
      <c r="TOV581" s="14"/>
      <c r="TOW581" s="14"/>
      <c r="TOX581" s="14"/>
      <c r="TOY581" s="14"/>
      <c r="TOZ581" s="14"/>
      <c r="TPA581" s="14"/>
      <c r="TPB581" s="14"/>
      <c r="TPC581" s="14"/>
      <c r="TPD581" s="14"/>
      <c r="TPE581" s="14"/>
      <c r="TPF581" s="14"/>
      <c r="TPG581" s="14"/>
      <c r="TPH581" s="14"/>
      <c r="TPI581" s="14"/>
      <c r="TPJ581" s="14"/>
      <c r="TPK581" s="14"/>
      <c r="TPL581" s="14"/>
      <c r="TPM581" s="14"/>
      <c r="TPN581" s="14"/>
      <c r="TPO581" s="14"/>
      <c r="TPP581" s="14"/>
      <c r="TPQ581" s="14"/>
      <c r="TPR581" s="14"/>
      <c r="TPS581" s="14"/>
      <c r="TPT581" s="14"/>
      <c r="TPU581" s="14"/>
      <c r="TPV581" s="14"/>
      <c r="TPW581" s="14"/>
      <c r="TPX581" s="14"/>
      <c r="TPY581" s="14"/>
      <c r="TPZ581" s="14"/>
      <c r="TQA581" s="14"/>
      <c r="TQB581" s="14"/>
      <c r="TQC581" s="14"/>
      <c r="TQD581" s="14"/>
      <c r="TQE581" s="14"/>
      <c r="TQF581" s="14"/>
      <c r="TQG581" s="14"/>
      <c r="TQH581" s="14"/>
      <c r="TQI581" s="14"/>
      <c r="TQJ581" s="14"/>
      <c r="TQK581" s="14"/>
      <c r="TQL581" s="14"/>
      <c r="TQM581" s="14"/>
      <c r="TQN581" s="14"/>
      <c r="TQO581" s="14"/>
      <c r="TQP581" s="14"/>
      <c r="TQQ581" s="14"/>
      <c r="TQR581" s="14"/>
      <c r="TQS581" s="14"/>
      <c r="TQT581" s="14"/>
      <c r="TQU581" s="14"/>
      <c r="TQV581" s="14"/>
      <c r="TQW581" s="14"/>
      <c r="TQX581" s="14"/>
      <c r="TQY581" s="14"/>
      <c r="TQZ581" s="14"/>
      <c r="TRA581" s="14"/>
      <c r="TRB581" s="14"/>
      <c r="TRC581" s="14"/>
      <c r="TRD581" s="14"/>
      <c r="TRE581" s="14"/>
      <c r="TRF581" s="14"/>
      <c r="TRG581" s="14"/>
      <c r="TRH581" s="14"/>
      <c r="TRI581" s="14"/>
      <c r="TRJ581" s="14"/>
      <c r="TRK581" s="14"/>
      <c r="TRL581" s="14"/>
      <c r="TRM581" s="14"/>
      <c r="TRN581" s="14"/>
      <c r="TRO581" s="14"/>
      <c r="TRP581" s="14"/>
      <c r="TRQ581" s="14"/>
      <c r="TRR581" s="14"/>
      <c r="TRS581" s="14"/>
      <c r="TRT581" s="14"/>
      <c r="TRU581" s="14"/>
      <c r="TRV581" s="14"/>
      <c r="TRW581" s="14"/>
      <c r="TRX581" s="14"/>
      <c r="TRY581" s="14"/>
      <c r="TRZ581" s="14"/>
      <c r="TSA581" s="14"/>
      <c r="TSB581" s="14"/>
      <c r="TSC581" s="14"/>
      <c r="TSD581" s="14"/>
      <c r="TSE581" s="14"/>
      <c r="TSF581" s="14"/>
      <c r="TSG581" s="14"/>
      <c r="TSH581" s="14"/>
      <c r="TSI581" s="14"/>
      <c r="TSJ581" s="14"/>
      <c r="TSK581" s="14"/>
      <c r="TSL581" s="14"/>
      <c r="TSM581" s="14"/>
      <c r="TSN581" s="14"/>
      <c r="TSO581" s="14"/>
      <c r="TSP581" s="14"/>
      <c r="TSQ581" s="14"/>
      <c r="TSR581" s="14"/>
      <c r="TSS581" s="14"/>
      <c r="TST581" s="14"/>
      <c r="TSU581" s="14"/>
      <c r="TSV581" s="14"/>
      <c r="TSW581" s="14"/>
      <c r="TSX581" s="14"/>
      <c r="TSY581" s="14"/>
      <c r="TSZ581" s="14"/>
      <c r="TTA581" s="14"/>
      <c r="TTB581" s="14"/>
      <c r="TTC581" s="14"/>
      <c r="TTD581" s="14"/>
      <c r="TTE581" s="14"/>
      <c r="TTF581" s="14"/>
      <c r="TTG581" s="14"/>
      <c r="TTH581" s="14"/>
      <c r="TTI581" s="14"/>
      <c r="TTJ581" s="14"/>
      <c r="TTK581" s="14"/>
      <c r="TTL581" s="14"/>
      <c r="TTM581" s="14"/>
      <c r="TTN581" s="14"/>
      <c r="TTO581" s="14"/>
      <c r="TTP581" s="14"/>
      <c r="TTQ581" s="14"/>
      <c r="TTR581" s="14"/>
      <c r="TTS581" s="14"/>
      <c r="TTT581" s="14"/>
      <c r="TTU581" s="14"/>
      <c r="TTV581" s="14"/>
      <c r="TTW581" s="14"/>
      <c r="TTX581" s="14"/>
      <c r="TTY581" s="14"/>
      <c r="TTZ581" s="14"/>
      <c r="TUA581" s="14"/>
      <c r="TUB581" s="14"/>
      <c r="TUC581" s="14"/>
      <c r="TUD581" s="14"/>
      <c r="TUE581" s="14"/>
      <c r="TUF581" s="14"/>
      <c r="TUG581" s="14"/>
      <c r="TUH581" s="14"/>
      <c r="TUI581" s="14"/>
      <c r="TUJ581" s="14"/>
      <c r="TUK581" s="14"/>
      <c r="TUL581" s="14"/>
      <c r="TUM581" s="14"/>
      <c r="TUN581" s="14"/>
      <c r="TUO581" s="14"/>
      <c r="TUP581" s="14"/>
      <c r="TUQ581" s="14"/>
      <c r="TUR581" s="14"/>
      <c r="TUS581" s="14"/>
      <c r="TUT581" s="14"/>
      <c r="TUU581" s="14"/>
      <c r="TUV581" s="14"/>
      <c r="TUW581" s="14"/>
      <c r="TUX581" s="14"/>
      <c r="TUY581" s="14"/>
      <c r="TUZ581" s="14"/>
      <c r="TVA581" s="14"/>
      <c r="TVB581" s="14"/>
      <c r="TVC581" s="14"/>
      <c r="TVD581" s="14"/>
      <c r="TVE581" s="14"/>
      <c r="TVF581" s="14"/>
      <c r="TVG581" s="14"/>
      <c r="TVH581" s="14"/>
      <c r="TVI581" s="14"/>
      <c r="TVJ581" s="14"/>
      <c r="TVK581" s="14"/>
      <c r="TVL581" s="14"/>
      <c r="TVM581" s="14"/>
      <c r="TVN581" s="14"/>
      <c r="TVO581" s="14"/>
      <c r="TVP581" s="14"/>
      <c r="TVQ581" s="14"/>
      <c r="TVR581" s="14"/>
      <c r="TVS581" s="14"/>
      <c r="TVT581" s="14"/>
      <c r="TVU581" s="14"/>
      <c r="TVV581" s="14"/>
      <c r="TVW581" s="14"/>
      <c r="TVX581" s="14"/>
      <c r="TVY581" s="14"/>
      <c r="TVZ581" s="14"/>
      <c r="TWA581" s="14"/>
      <c r="TWB581" s="14"/>
      <c r="TWC581" s="14"/>
      <c r="TWD581" s="14"/>
      <c r="TWE581" s="14"/>
      <c r="TWF581" s="14"/>
      <c r="TWG581" s="14"/>
      <c r="TWH581" s="14"/>
      <c r="TWI581" s="14"/>
      <c r="TWJ581" s="14"/>
      <c r="TWK581" s="14"/>
      <c r="TWL581" s="14"/>
      <c r="TWM581" s="14"/>
      <c r="TWN581" s="14"/>
      <c r="TWO581" s="14"/>
      <c r="TWP581" s="14"/>
      <c r="TWQ581" s="14"/>
      <c r="TWR581" s="14"/>
      <c r="TWS581" s="14"/>
      <c r="TWT581" s="14"/>
      <c r="TWU581" s="14"/>
      <c r="TWV581" s="14"/>
      <c r="TWW581" s="14"/>
      <c r="TWX581" s="14"/>
      <c r="TWY581" s="14"/>
      <c r="TWZ581" s="14"/>
      <c r="TXA581" s="14"/>
      <c r="TXB581" s="14"/>
      <c r="TXC581" s="14"/>
      <c r="TXD581" s="14"/>
      <c r="TXE581" s="14"/>
      <c r="TXF581" s="14"/>
      <c r="TXG581" s="14"/>
      <c r="TXH581" s="14"/>
      <c r="TXI581" s="14"/>
      <c r="TXJ581" s="14"/>
      <c r="TXK581" s="14"/>
      <c r="TXL581" s="14"/>
      <c r="TXM581" s="14"/>
      <c r="TXN581" s="14"/>
      <c r="TXO581" s="14"/>
      <c r="TXP581" s="14"/>
      <c r="TXQ581" s="14"/>
      <c r="TXR581" s="14"/>
      <c r="TXS581" s="14"/>
      <c r="TXT581" s="14"/>
      <c r="TXU581" s="14"/>
      <c r="TXV581" s="14"/>
      <c r="TXW581" s="14"/>
      <c r="TXX581" s="14"/>
      <c r="TXY581" s="14"/>
      <c r="TXZ581" s="14"/>
      <c r="TYA581" s="14"/>
      <c r="TYB581" s="14"/>
      <c r="TYC581" s="14"/>
      <c r="TYD581" s="14"/>
      <c r="TYE581" s="14"/>
      <c r="TYF581" s="14"/>
      <c r="TYG581" s="14"/>
      <c r="TYH581" s="14"/>
      <c r="TYI581" s="14"/>
      <c r="TYJ581" s="14"/>
      <c r="TYK581" s="14"/>
      <c r="TYL581" s="14"/>
      <c r="TYM581" s="14"/>
      <c r="TYN581" s="14"/>
      <c r="TYO581" s="14"/>
      <c r="TYP581" s="14"/>
      <c r="TYQ581" s="14"/>
      <c r="TYR581" s="14"/>
      <c r="TYS581" s="14"/>
      <c r="TYT581" s="14"/>
      <c r="TYU581" s="14"/>
      <c r="TYV581" s="14"/>
      <c r="TYW581" s="14"/>
      <c r="TYX581" s="14"/>
      <c r="TYY581" s="14"/>
      <c r="TYZ581" s="14"/>
      <c r="TZA581" s="14"/>
      <c r="TZB581" s="14"/>
      <c r="TZC581" s="14"/>
      <c r="TZD581" s="14"/>
      <c r="TZE581" s="14"/>
      <c r="TZF581" s="14"/>
      <c r="TZG581" s="14"/>
      <c r="TZH581" s="14"/>
      <c r="TZI581" s="14"/>
      <c r="TZJ581" s="14"/>
      <c r="TZK581" s="14"/>
      <c r="TZL581" s="14"/>
      <c r="TZM581" s="14"/>
      <c r="TZN581" s="14"/>
      <c r="TZO581" s="14"/>
      <c r="TZP581" s="14"/>
      <c r="TZQ581" s="14"/>
      <c r="TZR581" s="14"/>
      <c r="TZS581" s="14"/>
      <c r="TZT581" s="14"/>
      <c r="TZU581" s="14"/>
      <c r="TZV581" s="14"/>
      <c r="TZW581" s="14"/>
      <c r="TZX581" s="14"/>
      <c r="TZY581" s="14"/>
      <c r="TZZ581" s="14"/>
      <c r="UAA581" s="14"/>
      <c r="UAB581" s="14"/>
      <c r="UAC581" s="14"/>
      <c r="UAD581" s="14"/>
      <c r="UAE581" s="14"/>
      <c r="UAF581" s="14"/>
      <c r="UAG581" s="14"/>
      <c r="UAH581" s="14"/>
      <c r="UAI581" s="14"/>
      <c r="UAJ581" s="14"/>
      <c r="UAK581" s="14"/>
      <c r="UAL581" s="14"/>
      <c r="UAM581" s="14"/>
      <c r="UAN581" s="14"/>
      <c r="UAO581" s="14"/>
      <c r="UAP581" s="14"/>
      <c r="UAQ581" s="14"/>
      <c r="UAR581" s="14"/>
      <c r="UAS581" s="14"/>
      <c r="UAT581" s="14"/>
      <c r="UAU581" s="14"/>
      <c r="UAV581" s="14"/>
      <c r="UAW581" s="14"/>
      <c r="UAX581" s="14"/>
      <c r="UAY581" s="14"/>
      <c r="UAZ581" s="14"/>
      <c r="UBA581" s="14"/>
      <c r="UBB581" s="14"/>
      <c r="UBC581" s="14"/>
      <c r="UBD581" s="14"/>
      <c r="UBE581" s="14"/>
      <c r="UBF581" s="14"/>
      <c r="UBG581" s="14"/>
      <c r="UBH581" s="14"/>
      <c r="UBI581" s="14"/>
      <c r="UBJ581" s="14"/>
      <c r="UBK581" s="14"/>
      <c r="UBL581" s="14"/>
      <c r="UBM581" s="14"/>
      <c r="UBN581" s="14"/>
      <c r="UBO581" s="14"/>
      <c r="UBP581" s="14"/>
      <c r="UBQ581" s="14"/>
      <c r="UBR581" s="14"/>
      <c r="UBS581" s="14"/>
      <c r="UBT581" s="14"/>
      <c r="UBU581" s="14"/>
      <c r="UBV581" s="14"/>
      <c r="UBW581" s="14"/>
      <c r="UBX581" s="14"/>
      <c r="UBY581" s="14"/>
      <c r="UBZ581" s="14"/>
      <c r="UCA581" s="14"/>
      <c r="UCB581" s="14"/>
      <c r="UCC581" s="14"/>
      <c r="UCD581" s="14"/>
      <c r="UCE581" s="14"/>
      <c r="UCF581" s="14"/>
      <c r="UCG581" s="14"/>
      <c r="UCH581" s="14"/>
      <c r="UCI581" s="14"/>
      <c r="UCJ581" s="14"/>
      <c r="UCK581" s="14"/>
      <c r="UCL581" s="14"/>
      <c r="UCM581" s="14"/>
      <c r="UCN581" s="14"/>
      <c r="UCO581" s="14"/>
      <c r="UCP581" s="14"/>
      <c r="UCQ581" s="14"/>
      <c r="UCR581" s="14"/>
      <c r="UCS581" s="14"/>
      <c r="UCT581" s="14"/>
      <c r="UCU581" s="14"/>
      <c r="UCV581" s="14"/>
      <c r="UCW581" s="14"/>
      <c r="UCX581" s="14"/>
      <c r="UCY581" s="14"/>
      <c r="UCZ581" s="14"/>
      <c r="UDA581" s="14"/>
      <c r="UDB581" s="14"/>
      <c r="UDC581" s="14"/>
      <c r="UDD581" s="14"/>
      <c r="UDE581" s="14"/>
      <c r="UDF581" s="14"/>
      <c r="UDG581" s="14"/>
      <c r="UDH581" s="14"/>
      <c r="UDI581" s="14"/>
      <c r="UDJ581" s="14"/>
      <c r="UDK581" s="14"/>
      <c r="UDL581" s="14"/>
      <c r="UDM581" s="14"/>
      <c r="UDN581" s="14"/>
      <c r="UDO581" s="14"/>
      <c r="UDP581" s="14"/>
      <c r="UDQ581" s="14"/>
      <c r="UDR581" s="14"/>
      <c r="UDS581" s="14"/>
      <c r="UDT581" s="14"/>
      <c r="UDU581" s="14"/>
      <c r="UDV581" s="14"/>
      <c r="UDW581" s="14"/>
      <c r="UDX581" s="14"/>
      <c r="UDY581" s="14"/>
      <c r="UDZ581" s="14"/>
      <c r="UEA581" s="14"/>
      <c r="UEB581" s="14"/>
      <c r="UEC581" s="14"/>
      <c r="UED581" s="14"/>
      <c r="UEE581" s="14"/>
      <c r="UEF581" s="14"/>
      <c r="UEG581" s="14"/>
      <c r="UEH581" s="14"/>
      <c r="UEI581" s="14"/>
      <c r="UEJ581" s="14"/>
      <c r="UEK581" s="14"/>
      <c r="UEL581" s="14"/>
      <c r="UEM581" s="14"/>
      <c r="UEN581" s="14"/>
      <c r="UEO581" s="14"/>
      <c r="UEP581" s="14"/>
      <c r="UEQ581" s="14"/>
      <c r="UER581" s="14"/>
      <c r="UES581" s="14"/>
      <c r="UET581" s="14"/>
      <c r="UEU581" s="14"/>
      <c r="UEV581" s="14"/>
      <c r="UEW581" s="14"/>
      <c r="UEX581" s="14"/>
      <c r="UEY581" s="14"/>
      <c r="UEZ581" s="14"/>
      <c r="UFA581" s="14"/>
      <c r="UFB581" s="14"/>
      <c r="UFC581" s="14"/>
      <c r="UFD581" s="14"/>
      <c r="UFE581" s="14"/>
      <c r="UFF581" s="14"/>
      <c r="UFG581" s="14"/>
      <c r="UFH581" s="14"/>
      <c r="UFI581" s="14"/>
      <c r="UFJ581" s="14"/>
      <c r="UFK581" s="14"/>
      <c r="UFL581" s="14"/>
      <c r="UFM581" s="14"/>
      <c r="UFN581" s="14"/>
      <c r="UFO581" s="14"/>
      <c r="UFP581" s="14"/>
      <c r="UFQ581" s="14"/>
      <c r="UFR581" s="14"/>
      <c r="UFS581" s="14"/>
      <c r="UFT581" s="14"/>
      <c r="UFU581" s="14"/>
      <c r="UFV581" s="14"/>
      <c r="UFW581" s="14"/>
      <c r="UFX581" s="14"/>
      <c r="UFY581" s="14"/>
      <c r="UFZ581" s="14"/>
      <c r="UGA581" s="14"/>
      <c r="UGB581" s="14"/>
      <c r="UGC581" s="14"/>
      <c r="UGD581" s="14"/>
      <c r="UGE581" s="14"/>
      <c r="UGF581" s="14"/>
      <c r="UGG581" s="14"/>
      <c r="UGH581" s="14"/>
      <c r="UGI581" s="14"/>
      <c r="UGJ581" s="14"/>
      <c r="UGK581" s="14"/>
      <c r="UGL581" s="14"/>
      <c r="UGM581" s="14"/>
      <c r="UGN581" s="14"/>
      <c r="UGO581" s="14"/>
      <c r="UGP581" s="14"/>
      <c r="UGQ581" s="14"/>
      <c r="UGR581" s="14"/>
      <c r="UGS581" s="14"/>
      <c r="UGT581" s="14"/>
      <c r="UGU581" s="14"/>
      <c r="UGV581" s="14"/>
      <c r="UGW581" s="14"/>
      <c r="UGX581" s="14"/>
      <c r="UGY581" s="14"/>
      <c r="UGZ581" s="14"/>
      <c r="UHA581" s="14"/>
      <c r="UHB581" s="14"/>
      <c r="UHC581" s="14"/>
      <c r="UHD581" s="14"/>
      <c r="UHE581" s="14"/>
      <c r="UHF581" s="14"/>
      <c r="UHG581" s="14"/>
      <c r="UHH581" s="14"/>
      <c r="UHI581" s="14"/>
      <c r="UHJ581" s="14"/>
      <c r="UHK581" s="14"/>
      <c r="UHL581" s="14"/>
      <c r="UHM581" s="14"/>
      <c r="UHN581" s="14"/>
      <c r="UHO581" s="14"/>
      <c r="UHP581" s="14"/>
      <c r="UHQ581" s="14"/>
      <c r="UHR581" s="14"/>
      <c r="UHS581" s="14"/>
      <c r="UHT581" s="14"/>
      <c r="UHU581" s="14"/>
      <c r="UHV581" s="14"/>
      <c r="UHW581" s="14"/>
      <c r="UHX581" s="14"/>
      <c r="UHY581" s="14"/>
      <c r="UHZ581" s="14"/>
      <c r="UIA581" s="14"/>
      <c r="UIB581" s="14"/>
      <c r="UIC581" s="14"/>
      <c r="UID581" s="14"/>
      <c r="UIE581" s="14"/>
      <c r="UIF581" s="14"/>
      <c r="UIG581" s="14"/>
      <c r="UIH581" s="14"/>
      <c r="UII581" s="14"/>
      <c r="UIJ581" s="14"/>
      <c r="UIK581" s="14"/>
      <c r="UIL581" s="14"/>
      <c r="UIM581" s="14"/>
      <c r="UIN581" s="14"/>
      <c r="UIO581" s="14"/>
      <c r="UIP581" s="14"/>
      <c r="UIQ581" s="14"/>
      <c r="UIR581" s="14"/>
      <c r="UIS581" s="14"/>
      <c r="UIT581" s="14"/>
      <c r="UIU581" s="14"/>
      <c r="UIV581" s="14"/>
      <c r="UIW581" s="14"/>
      <c r="UIX581" s="14"/>
      <c r="UIY581" s="14"/>
      <c r="UIZ581" s="14"/>
      <c r="UJA581" s="14"/>
      <c r="UJB581" s="14"/>
      <c r="UJC581" s="14"/>
      <c r="UJD581" s="14"/>
      <c r="UJE581" s="14"/>
      <c r="UJF581" s="14"/>
      <c r="UJG581" s="14"/>
      <c r="UJH581" s="14"/>
      <c r="UJI581" s="14"/>
      <c r="UJJ581" s="14"/>
      <c r="UJK581" s="14"/>
      <c r="UJL581" s="14"/>
      <c r="UJM581" s="14"/>
      <c r="UJN581" s="14"/>
      <c r="UJO581" s="14"/>
      <c r="UJP581" s="14"/>
      <c r="UJQ581" s="14"/>
      <c r="UJR581" s="14"/>
      <c r="UJS581" s="14"/>
      <c r="UJT581" s="14"/>
      <c r="UJU581" s="14"/>
      <c r="UJV581" s="14"/>
      <c r="UJW581" s="14"/>
      <c r="UJX581" s="14"/>
      <c r="UJY581" s="14"/>
      <c r="UJZ581" s="14"/>
      <c r="UKA581" s="14"/>
      <c r="UKB581" s="14"/>
      <c r="UKC581" s="14"/>
      <c r="UKD581" s="14"/>
      <c r="UKE581" s="14"/>
      <c r="UKF581" s="14"/>
      <c r="UKG581" s="14"/>
      <c r="UKH581" s="14"/>
      <c r="UKI581" s="14"/>
      <c r="UKJ581" s="14"/>
      <c r="UKK581" s="14"/>
      <c r="UKL581" s="14"/>
      <c r="UKM581" s="14"/>
      <c r="UKN581" s="14"/>
      <c r="UKO581" s="14"/>
      <c r="UKP581" s="14"/>
      <c r="UKQ581" s="14"/>
      <c r="UKR581" s="14"/>
      <c r="UKS581" s="14"/>
      <c r="UKT581" s="14"/>
      <c r="UKU581" s="14"/>
      <c r="UKV581" s="14"/>
      <c r="UKW581" s="14"/>
      <c r="UKX581" s="14"/>
      <c r="UKY581" s="14"/>
      <c r="UKZ581" s="14"/>
      <c r="ULA581" s="14"/>
      <c r="ULB581" s="14"/>
      <c r="ULC581" s="14"/>
      <c r="ULD581" s="14"/>
      <c r="ULE581" s="14"/>
      <c r="ULF581" s="14"/>
      <c r="ULG581" s="14"/>
      <c r="ULH581" s="14"/>
      <c r="ULI581" s="14"/>
      <c r="ULJ581" s="14"/>
      <c r="ULK581" s="14"/>
      <c r="ULL581" s="14"/>
      <c r="ULM581" s="14"/>
      <c r="ULN581" s="14"/>
      <c r="ULO581" s="14"/>
      <c r="ULP581" s="14"/>
      <c r="ULQ581" s="14"/>
      <c r="ULR581" s="14"/>
      <c r="ULS581" s="14"/>
      <c r="ULT581" s="14"/>
      <c r="ULU581" s="14"/>
      <c r="ULV581" s="14"/>
      <c r="ULW581" s="14"/>
      <c r="ULX581" s="14"/>
      <c r="ULY581" s="14"/>
      <c r="ULZ581" s="14"/>
      <c r="UMA581" s="14"/>
      <c r="UMB581" s="14"/>
      <c r="UMC581" s="14"/>
      <c r="UMD581" s="14"/>
      <c r="UME581" s="14"/>
      <c r="UMF581" s="14"/>
      <c r="UMG581" s="14"/>
      <c r="UMH581" s="14"/>
      <c r="UMI581" s="14"/>
      <c r="UMJ581" s="14"/>
      <c r="UMK581" s="14"/>
      <c r="UML581" s="14"/>
      <c r="UMM581" s="14"/>
      <c r="UMN581" s="14"/>
      <c r="UMO581" s="14"/>
      <c r="UMP581" s="14"/>
      <c r="UMQ581" s="14"/>
      <c r="UMR581" s="14"/>
      <c r="UMS581" s="14"/>
      <c r="UMT581" s="14"/>
      <c r="UMU581" s="14"/>
      <c r="UMV581" s="14"/>
      <c r="UMW581" s="14"/>
      <c r="UMX581" s="14"/>
      <c r="UMY581" s="14"/>
      <c r="UMZ581" s="14"/>
      <c r="UNA581" s="14"/>
      <c r="UNB581" s="14"/>
      <c r="UNC581" s="14"/>
      <c r="UND581" s="14"/>
      <c r="UNE581" s="14"/>
      <c r="UNF581" s="14"/>
      <c r="UNG581" s="14"/>
      <c r="UNH581" s="14"/>
      <c r="UNI581" s="14"/>
      <c r="UNJ581" s="14"/>
      <c r="UNK581" s="14"/>
      <c r="UNL581" s="14"/>
      <c r="UNM581" s="14"/>
      <c r="UNN581" s="14"/>
      <c r="UNO581" s="14"/>
      <c r="UNP581" s="14"/>
      <c r="UNQ581" s="14"/>
      <c r="UNR581" s="14"/>
      <c r="UNS581" s="14"/>
      <c r="UNT581" s="14"/>
      <c r="UNU581" s="14"/>
      <c r="UNV581" s="14"/>
      <c r="UNW581" s="14"/>
      <c r="UNX581" s="14"/>
      <c r="UNY581" s="14"/>
      <c r="UNZ581" s="14"/>
      <c r="UOA581" s="14"/>
      <c r="UOB581" s="14"/>
      <c r="UOC581" s="14"/>
      <c r="UOD581" s="14"/>
      <c r="UOE581" s="14"/>
      <c r="UOF581" s="14"/>
      <c r="UOG581" s="14"/>
      <c r="UOH581" s="14"/>
      <c r="UOI581" s="14"/>
      <c r="UOJ581" s="14"/>
      <c r="UOK581" s="14"/>
      <c r="UOL581" s="14"/>
      <c r="UOM581" s="14"/>
      <c r="UON581" s="14"/>
      <c r="UOO581" s="14"/>
      <c r="UOP581" s="14"/>
      <c r="UOQ581" s="14"/>
      <c r="UOR581" s="14"/>
      <c r="UOS581" s="14"/>
      <c r="UOT581" s="14"/>
      <c r="UOU581" s="14"/>
      <c r="UOV581" s="14"/>
      <c r="UOW581" s="14"/>
      <c r="UOX581" s="14"/>
      <c r="UOY581" s="14"/>
      <c r="UOZ581" s="14"/>
      <c r="UPA581" s="14"/>
      <c r="UPB581" s="14"/>
      <c r="UPC581" s="14"/>
      <c r="UPD581" s="14"/>
      <c r="UPE581" s="14"/>
      <c r="UPF581" s="14"/>
      <c r="UPG581" s="14"/>
      <c r="UPH581" s="14"/>
      <c r="UPI581" s="14"/>
      <c r="UPJ581" s="14"/>
      <c r="UPK581" s="14"/>
      <c r="UPL581" s="14"/>
      <c r="UPM581" s="14"/>
      <c r="UPN581" s="14"/>
      <c r="UPO581" s="14"/>
      <c r="UPP581" s="14"/>
      <c r="UPQ581" s="14"/>
      <c r="UPR581" s="14"/>
      <c r="UPS581" s="14"/>
      <c r="UPT581" s="14"/>
      <c r="UPU581" s="14"/>
      <c r="UPV581" s="14"/>
      <c r="UPW581" s="14"/>
      <c r="UPX581" s="14"/>
      <c r="UPY581" s="14"/>
      <c r="UPZ581" s="14"/>
      <c r="UQA581" s="14"/>
      <c r="UQB581" s="14"/>
      <c r="UQC581" s="14"/>
      <c r="UQD581" s="14"/>
      <c r="UQE581" s="14"/>
      <c r="UQF581" s="14"/>
      <c r="UQG581" s="14"/>
      <c r="UQH581" s="14"/>
      <c r="UQI581" s="14"/>
      <c r="UQJ581" s="14"/>
      <c r="UQK581" s="14"/>
      <c r="UQL581" s="14"/>
      <c r="UQM581" s="14"/>
      <c r="UQN581" s="14"/>
      <c r="UQO581" s="14"/>
      <c r="UQP581" s="14"/>
      <c r="UQQ581" s="14"/>
      <c r="UQR581" s="14"/>
      <c r="UQS581" s="14"/>
      <c r="UQT581" s="14"/>
      <c r="UQU581" s="14"/>
      <c r="UQV581" s="14"/>
      <c r="UQW581" s="14"/>
      <c r="UQX581" s="14"/>
      <c r="UQY581" s="14"/>
      <c r="UQZ581" s="14"/>
      <c r="URA581" s="14"/>
      <c r="URB581" s="14"/>
      <c r="URC581" s="14"/>
      <c r="URD581" s="14"/>
      <c r="URE581" s="14"/>
      <c r="URF581" s="14"/>
      <c r="URG581" s="14"/>
      <c r="URH581" s="14"/>
      <c r="URI581" s="14"/>
      <c r="URJ581" s="14"/>
      <c r="URK581" s="14"/>
      <c r="URL581" s="14"/>
      <c r="URM581" s="14"/>
      <c r="URN581" s="14"/>
      <c r="URO581" s="14"/>
      <c r="URP581" s="14"/>
      <c r="URQ581" s="14"/>
      <c r="URR581" s="14"/>
      <c r="URS581" s="14"/>
      <c r="URT581" s="14"/>
      <c r="URU581" s="14"/>
      <c r="URV581" s="14"/>
      <c r="URW581" s="14"/>
      <c r="URX581" s="14"/>
      <c r="URY581" s="14"/>
      <c r="URZ581" s="14"/>
      <c r="USA581" s="14"/>
      <c r="USB581" s="14"/>
      <c r="USC581" s="14"/>
      <c r="USD581" s="14"/>
      <c r="USE581" s="14"/>
      <c r="USF581" s="14"/>
      <c r="USG581" s="14"/>
      <c r="USH581" s="14"/>
      <c r="USI581" s="14"/>
      <c r="USJ581" s="14"/>
      <c r="USK581" s="14"/>
      <c r="USL581" s="14"/>
      <c r="USM581" s="14"/>
      <c r="USN581" s="14"/>
      <c r="USO581" s="14"/>
      <c r="USP581" s="14"/>
      <c r="USQ581" s="14"/>
      <c r="USR581" s="14"/>
      <c r="USS581" s="14"/>
      <c r="UST581" s="14"/>
      <c r="USU581" s="14"/>
      <c r="USV581" s="14"/>
      <c r="USW581" s="14"/>
      <c r="USX581" s="14"/>
      <c r="USY581" s="14"/>
      <c r="USZ581" s="14"/>
      <c r="UTA581" s="14"/>
      <c r="UTB581" s="14"/>
      <c r="UTC581" s="14"/>
      <c r="UTD581" s="14"/>
      <c r="UTE581" s="14"/>
      <c r="UTF581" s="14"/>
      <c r="UTG581" s="14"/>
      <c r="UTH581" s="14"/>
      <c r="UTI581" s="14"/>
      <c r="UTJ581" s="14"/>
      <c r="UTK581" s="14"/>
      <c r="UTL581" s="14"/>
      <c r="UTM581" s="14"/>
      <c r="UTN581" s="14"/>
      <c r="UTO581" s="14"/>
      <c r="UTP581" s="14"/>
      <c r="UTQ581" s="14"/>
      <c r="UTR581" s="14"/>
      <c r="UTS581" s="14"/>
      <c r="UTT581" s="14"/>
      <c r="UTU581" s="14"/>
      <c r="UTV581" s="14"/>
      <c r="UTW581" s="14"/>
      <c r="UTX581" s="14"/>
      <c r="UTY581" s="14"/>
      <c r="UTZ581" s="14"/>
      <c r="UUA581" s="14"/>
      <c r="UUB581" s="14"/>
      <c r="UUC581" s="14"/>
      <c r="UUD581" s="14"/>
      <c r="UUE581" s="14"/>
      <c r="UUF581" s="14"/>
      <c r="UUG581" s="14"/>
      <c r="UUH581" s="14"/>
      <c r="UUI581" s="14"/>
      <c r="UUJ581" s="14"/>
      <c r="UUK581" s="14"/>
      <c r="UUL581" s="14"/>
      <c r="UUM581" s="14"/>
      <c r="UUN581" s="14"/>
      <c r="UUO581" s="14"/>
      <c r="UUP581" s="14"/>
      <c r="UUQ581" s="14"/>
      <c r="UUR581" s="14"/>
      <c r="UUS581" s="14"/>
      <c r="UUT581" s="14"/>
      <c r="UUU581" s="14"/>
      <c r="UUV581" s="14"/>
      <c r="UUW581" s="14"/>
      <c r="UUX581" s="14"/>
      <c r="UUY581" s="14"/>
      <c r="UUZ581" s="14"/>
      <c r="UVA581" s="14"/>
      <c r="UVB581" s="14"/>
      <c r="UVC581" s="14"/>
      <c r="UVD581" s="14"/>
      <c r="UVE581" s="14"/>
      <c r="UVF581" s="14"/>
      <c r="UVG581" s="14"/>
      <c r="UVH581" s="14"/>
      <c r="UVI581" s="14"/>
      <c r="UVJ581" s="14"/>
      <c r="UVK581" s="14"/>
      <c r="UVL581" s="14"/>
      <c r="UVM581" s="14"/>
      <c r="UVN581" s="14"/>
      <c r="UVO581" s="14"/>
      <c r="UVP581" s="14"/>
      <c r="UVQ581" s="14"/>
      <c r="UVR581" s="14"/>
      <c r="UVS581" s="14"/>
      <c r="UVT581" s="14"/>
      <c r="UVU581" s="14"/>
      <c r="UVV581" s="14"/>
      <c r="UVW581" s="14"/>
      <c r="UVX581" s="14"/>
      <c r="UVY581" s="14"/>
      <c r="UVZ581" s="14"/>
      <c r="UWA581" s="14"/>
      <c r="UWB581" s="14"/>
      <c r="UWC581" s="14"/>
      <c r="UWD581" s="14"/>
      <c r="UWE581" s="14"/>
      <c r="UWF581" s="14"/>
      <c r="UWG581" s="14"/>
      <c r="UWH581" s="14"/>
      <c r="UWI581" s="14"/>
      <c r="UWJ581" s="14"/>
      <c r="UWK581" s="14"/>
      <c r="UWL581" s="14"/>
      <c r="UWM581" s="14"/>
      <c r="UWN581" s="14"/>
      <c r="UWO581" s="14"/>
      <c r="UWP581" s="14"/>
      <c r="UWQ581" s="14"/>
      <c r="UWR581" s="14"/>
      <c r="UWS581" s="14"/>
      <c r="UWT581" s="14"/>
      <c r="UWU581" s="14"/>
      <c r="UWV581" s="14"/>
      <c r="UWW581" s="14"/>
      <c r="UWX581" s="14"/>
      <c r="UWY581" s="14"/>
      <c r="UWZ581" s="14"/>
      <c r="UXA581" s="14"/>
      <c r="UXB581" s="14"/>
      <c r="UXC581" s="14"/>
      <c r="UXD581" s="14"/>
      <c r="UXE581" s="14"/>
      <c r="UXF581" s="14"/>
      <c r="UXG581" s="14"/>
      <c r="UXH581" s="14"/>
      <c r="UXI581" s="14"/>
      <c r="UXJ581" s="14"/>
      <c r="UXK581" s="14"/>
      <c r="UXL581" s="14"/>
      <c r="UXM581" s="14"/>
      <c r="UXN581" s="14"/>
      <c r="UXO581" s="14"/>
      <c r="UXP581" s="14"/>
      <c r="UXQ581" s="14"/>
      <c r="UXR581" s="14"/>
      <c r="UXS581" s="14"/>
      <c r="UXT581" s="14"/>
      <c r="UXU581" s="14"/>
      <c r="UXV581" s="14"/>
      <c r="UXW581" s="14"/>
      <c r="UXX581" s="14"/>
      <c r="UXY581" s="14"/>
      <c r="UXZ581" s="14"/>
      <c r="UYA581" s="14"/>
      <c r="UYB581" s="14"/>
      <c r="UYC581" s="14"/>
      <c r="UYD581" s="14"/>
      <c r="UYE581" s="14"/>
      <c r="UYF581" s="14"/>
      <c r="UYG581" s="14"/>
      <c r="UYH581" s="14"/>
      <c r="UYI581" s="14"/>
      <c r="UYJ581" s="14"/>
      <c r="UYK581" s="14"/>
      <c r="UYL581" s="14"/>
      <c r="UYM581" s="14"/>
      <c r="UYN581" s="14"/>
      <c r="UYO581" s="14"/>
      <c r="UYP581" s="14"/>
      <c r="UYQ581" s="14"/>
      <c r="UYR581" s="14"/>
      <c r="UYS581" s="14"/>
      <c r="UYT581" s="14"/>
      <c r="UYU581" s="14"/>
      <c r="UYV581" s="14"/>
      <c r="UYW581" s="14"/>
      <c r="UYX581" s="14"/>
      <c r="UYY581" s="14"/>
      <c r="UYZ581" s="14"/>
      <c r="UZA581" s="14"/>
      <c r="UZB581" s="14"/>
      <c r="UZC581" s="14"/>
      <c r="UZD581" s="14"/>
      <c r="UZE581" s="14"/>
      <c r="UZF581" s="14"/>
      <c r="UZG581" s="14"/>
      <c r="UZH581" s="14"/>
      <c r="UZI581" s="14"/>
      <c r="UZJ581" s="14"/>
      <c r="UZK581" s="14"/>
      <c r="UZL581" s="14"/>
      <c r="UZM581" s="14"/>
      <c r="UZN581" s="14"/>
      <c r="UZO581" s="14"/>
      <c r="UZP581" s="14"/>
      <c r="UZQ581" s="14"/>
      <c r="UZR581" s="14"/>
      <c r="UZS581" s="14"/>
      <c r="UZT581" s="14"/>
      <c r="UZU581" s="14"/>
      <c r="UZV581" s="14"/>
      <c r="UZW581" s="14"/>
      <c r="UZX581" s="14"/>
      <c r="UZY581" s="14"/>
      <c r="UZZ581" s="14"/>
      <c r="VAA581" s="14"/>
      <c r="VAB581" s="14"/>
      <c r="VAC581" s="14"/>
      <c r="VAD581" s="14"/>
      <c r="VAE581" s="14"/>
      <c r="VAF581" s="14"/>
      <c r="VAG581" s="14"/>
      <c r="VAH581" s="14"/>
      <c r="VAI581" s="14"/>
      <c r="VAJ581" s="14"/>
      <c r="VAK581" s="14"/>
      <c r="VAL581" s="14"/>
      <c r="VAM581" s="14"/>
      <c r="VAN581" s="14"/>
      <c r="VAO581" s="14"/>
      <c r="VAP581" s="14"/>
      <c r="VAQ581" s="14"/>
      <c r="VAR581" s="14"/>
      <c r="VAS581" s="14"/>
      <c r="VAT581" s="14"/>
      <c r="VAU581" s="14"/>
      <c r="VAV581" s="14"/>
      <c r="VAW581" s="14"/>
      <c r="VAX581" s="14"/>
      <c r="VAY581" s="14"/>
      <c r="VAZ581" s="14"/>
      <c r="VBA581" s="14"/>
      <c r="VBB581" s="14"/>
      <c r="VBC581" s="14"/>
      <c r="VBD581" s="14"/>
      <c r="VBE581" s="14"/>
      <c r="VBF581" s="14"/>
      <c r="VBG581" s="14"/>
      <c r="VBH581" s="14"/>
      <c r="VBI581" s="14"/>
      <c r="VBJ581" s="14"/>
      <c r="VBK581" s="14"/>
      <c r="VBL581" s="14"/>
      <c r="VBM581" s="14"/>
      <c r="VBN581" s="14"/>
      <c r="VBO581" s="14"/>
      <c r="VBP581" s="14"/>
      <c r="VBQ581" s="14"/>
      <c r="VBR581" s="14"/>
      <c r="VBS581" s="14"/>
      <c r="VBT581" s="14"/>
      <c r="VBU581" s="14"/>
      <c r="VBV581" s="14"/>
      <c r="VBW581" s="14"/>
      <c r="VBX581" s="14"/>
      <c r="VBY581" s="14"/>
      <c r="VBZ581" s="14"/>
      <c r="VCA581" s="14"/>
      <c r="VCB581" s="14"/>
      <c r="VCC581" s="14"/>
      <c r="VCD581" s="14"/>
      <c r="VCE581" s="14"/>
      <c r="VCF581" s="14"/>
      <c r="VCG581" s="14"/>
      <c r="VCH581" s="14"/>
      <c r="VCI581" s="14"/>
      <c r="VCJ581" s="14"/>
      <c r="VCK581" s="14"/>
      <c r="VCL581" s="14"/>
      <c r="VCM581" s="14"/>
      <c r="VCN581" s="14"/>
      <c r="VCO581" s="14"/>
      <c r="VCP581" s="14"/>
      <c r="VCQ581" s="14"/>
      <c r="VCR581" s="14"/>
      <c r="VCS581" s="14"/>
      <c r="VCT581" s="14"/>
      <c r="VCU581" s="14"/>
      <c r="VCV581" s="14"/>
      <c r="VCW581" s="14"/>
      <c r="VCX581" s="14"/>
      <c r="VCY581" s="14"/>
      <c r="VCZ581" s="14"/>
      <c r="VDA581" s="14"/>
      <c r="VDB581" s="14"/>
      <c r="VDC581" s="14"/>
      <c r="VDD581" s="14"/>
      <c r="VDE581" s="14"/>
      <c r="VDF581" s="14"/>
      <c r="VDG581" s="14"/>
      <c r="VDH581" s="14"/>
      <c r="VDI581" s="14"/>
      <c r="VDJ581" s="14"/>
      <c r="VDK581" s="14"/>
      <c r="VDL581" s="14"/>
      <c r="VDM581" s="14"/>
      <c r="VDN581" s="14"/>
      <c r="VDO581" s="14"/>
      <c r="VDP581" s="14"/>
      <c r="VDQ581" s="14"/>
      <c r="VDR581" s="14"/>
      <c r="VDS581" s="14"/>
      <c r="VDT581" s="14"/>
      <c r="VDU581" s="14"/>
      <c r="VDV581" s="14"/>
      <c r="VDW581" s="14"/>
      <c r="VDX581" s="14"/>
      <c r="VDY581" s="14"/>
      <c r="VDZ581" s="14"/>
      <c r="VEA581" s="14"/>
      <c r="VEB581" s="14"/>
      <c r="VEC581" s="14"/>
      <c r="VED581" s="14"/>
      <c r="VEE581" s="14"/>
      <c r="VEF581" s="14"/>
      <c r="VEG581" s="14"/>
      <c r="VEH581" s="14"/>
      <c r="VEI581" s="14"/>
      <c r="VEJ581" s="14"/>
      <c r="VEK581" s="14"/>
      <c r="VEL581" s="14"/>
      <c r="VEM581" s="14"/>
      <c r="VEN581" s="14"/>
      <c r="VEO581" s="14"/>
      <c r="VEP581" s="14"/>
      <c r="VEQ581" s="14"/>
      <c r="VER581" s="14"/>
      <c r="VES581" s="14"/>
      <c r="VET581" s="14"/>
      <c r="VEU581" s="14"/>
      <c r="VEV581" s="14"/>
      <c r="VEW581" s="14"/>
      <c r="VEX581" s="14"/>
      <c r="VEY581" s="14"/>
      <c r="VEZ581" s="14"/>
      <c r="VFA581" s="14"/>
      <c r="VFB581" s="14"/>
      <c r="VFC581" s="14"/>
      <c r="VFD581" s="14"/>
      <c r="VFE581" s="14"/>
      <c r="VFF581" s="14"/>
      <c r="VFG581" s="14"/>
      <c r="VFH581" s="14"/>
      <c r="VFI581" s="14"/>
      <c r="VFJ581" s="14"/>
      <c r="VFK581" s="14"/>
      <c r="VFL581" s="14"/>
      <c r="VFM581" s="14"/>
      <c r="VFN581" s="14"/>
      <c r="VFO581" s="14"/>
      <c r="VFP581" s="14"/>
      <c r="VFQ581" s="14"/>
      <c r="VFR581" s="14"/>
      <c r="VFS581" s="14"/>
      <c r="VFT581" s="14"/>
      <c r="VFU581" s="14"/>
      <c r="VFV581" s="14"/>
      <c r="VFW581" s="14"/>
      <c r="VFX581" s="14"/>
      <c r="VFY581" s="14"/>
      <c r="VFZ581" s="14"/>
      <c r="VGA581" s="14"/>
      <c r="VGB581" s="14"/>
      <c r="VGC581" s="14"/>
      <c r="VGD581" s="14"/>
      <c r="VGE581" s="14"/>
      <c r="VGF581" s="14"/>
      <c r="VGG581" s="14"/>
      <c r="VGH581" s="14"/>
      <c r="VGI581" s="14"/>
      <c r="VGJ581" s="14"/>
      <c r="VGK581" s="14"/>
      <c r="VGL581" s="14"/>
      <c r="VGM581" s="14"/>
      <c r="VGN581" s="14"/>
      <c r="VGO581" s="14"/>
      <c r="VGP581" s="14"/>
      <c r="VGQ581" s="14"/>
      <c r="VGR581" s="14"/>
      <c r="VGS581" s="14"/>
      <c r="VGT581" s="14"/>
      <c r="VGU581" s="14"/>
      <c r="VGV581" s="14"/>
      <c r="VGW581" s="14"/>
      <c r="VGX581" s="14"/>
      <c r="VGY581" s="14"/>
      <c r="VGZ581" s="14"/>
      <c r="VHA581" s="14"/>
      <c r="VHB581" s="14"/>
      <c r="VHC581" s="14"/>
      <c r="VHD581" s="14"/>
      <c r="VHE581" s="14"/>
      <c r="VHF581" s="14"/>
      <c r="VHG581" s="14"/>
      <c r="VHH581" s="14"/>
      <c r="VHI581" s="14"/>
      <c r="VHJ581" s="14"/>
      <c r="VHK581" s="14"/>
      <c r="VHL581" s="14"/>
      <c r="VHM581" s="14"/>
      <c r="VHN581" s="14"/>
      <c r="VHO581" s="14"/>
      <c r="VHP581" s="14"/>
      <c r="VHQ581" s="14"/>
      <c r="VHR581" s="14"/>
      <c r="VHS581" s="14"/>
      <c r="VHT581" s="14"/>
      <c r="VHU581" s="14"/>
      <c r="VHV581" s="14"/>
      <c r="VHW581" s="14"/>
      <c r="VHX581" s="14"/>
      <c r="VHY581" s="14"/>
      <c r="VHZ581" s="14"/>
      <c r="VIA581" s="14"/>
      <c r="VIB581" s="14"/>
      <c r="VIC581" s="14"/>
      <c r="VID581" s="14"/>
      <c r="VIE581" s="14"/>
      <c r="VIF581" s="14"/>
      <c r="VIG581" s="14"/>
      <c r="VIH581" s="14"/>
      <c r="VII581" s="14"/>
      <c r="VIJ581" s="14"/>
      <c r="VIK581" s="14"/>
      <c r="VIL581" s="14"/>
      <c r="VIM581" s="14"/>
      <c r="VIN581" s="14"/>
      <c r="VIO581" s="14"/>
      <c r="VIP581" s="14"/>
      <c r="VIQ581" s="14"/>
      <c r="VIR581" s="14"/>
      <c r="VIS581" s="14"/>
      <c r="VIT581" s="14"/>
      <c r="VIU581" s="14"/>
      <c r="VIV581" s="14"/>
      <c r="VIW581" s="14"/>
      <c r="VIX581" s="14"/>
      <c r="VIY581" s="14"/>
      <c r="VIZ581" s="14"/>
      <c r="VJA581" s="14"/>
      <c r="VJB581" s="14"/>
      <c r="VJC581" s="14"/>
      <c r="VJD581" s="14"/>
      <c r="VJE581" s="14"/>
      <c r="VJF581" s="14"/>
      <c r="VJG581" s="14"/>
      <c r="VJH581" s="14"/>
      <c r="VJI581" s="14"/>
      <c r="VJJ581" s="14"/>
      <c r="VJK581" s="14"/>
      <c r="VJL581" s="14"/>
      <c r="VJM581" s="14"/>
      <c r="VJN581" s="14"/>
      <c r="VJO581" s="14"/>
      <c r="VJP581" s="14"/>
      <c r="VJQ581" s="14"/>
      <c r="VJR581" s="14"/>
      <c r="VJS581" s="14"/>
      <c r="VJT581" s="14"/>
      <c r="VJU581" s="14"/>
      <c r="VJV581" s="14"/>
      <c r="VJW581" s="14"/>
      <c r="VJX581" s="14"/>
      <c r="VJY581" s="14"/>
      <c r="VJZ581" s="14"/>
      <c r="VKA581" s="14"/>
      <c r="VKB581" s="14"/>
      <c r="VKC581" s="14"/>
      <c r="VKD581" s="14"/>
      <c r="VKE581" s="14"/>
      <c r="VKF581" s="14"/>
      <c r="VKG581" s="14"/>
      <c r="VKH581" s="14"/>
      <c r="VKI581" s="14"/>
      <c r="VKJ581" s="14"/>
      <c r="VKK581" s="14"/>
      <c r="VKL581" s="14"/>
      <c r="VKM581" s="14"/>
      <c r="VKN581" s="14"/>
      <c r="VKO581" s="14"/>
      <c r="VKP581" s="14"/>
      <c r="VKQ581" s="14"/>
      <c r="VKR581" s="14"/>
      <c r="VKS581" s="14"/>
      <c r="VKT581" s="14"/>
      <c r="VKU581" s="14"/>
      <c r="VKV581" s="14"/>
      <c r="VKW581" s="14"/>
      <c r="VKX581" s="14"/>
      <c r="VKY581" s="14"/>
      <c r="VKZ581" s="14"/>
      <c r="VLA581" s="14"/>
      <c r="VLB581" s="14"/>
      <c r="VLC581" s="14"/>
      <c r="VLD581" s="14"/>
      <c r="VLE581" s="14"/>
      <c r="VLF581" s="14"/>
      <c r="VLG581" s="14"/>
      <c r="VLH581" s="14"/>
      <c r="VLI581" s="14"/>
      <c r="VLJ581" s="14"/>
      <c r="VLK581" s="14"/>
      <c r="VLL581" s="14"/>
      <c r="VLM581" s="14"/>
      <c r="VLN581" s="14"/>
      <c r="VLO581" s="14"/>
      <c r="VLP581" s="14"/>
      <c r="VLQ581" s="14"/>
      <c r="VLR581" s="14"/>
      <c r="VLS581" s="14"/>
      <c r="VLT581" s="14"/>
      <c r="VLU581" s="14"/>
      <c r="VLV581" s="14"/>
      <c r="VLW581" s="14"/>
      <c r="VLX581" s="14"/>
      <c r="VLY581" s="14"/>
      <c r="VLZ581" s="14"/>
      <c r="VMA581" s="14"/>
      <c r="VMB581" s="14"/>
      <c r="VMC581" s="14"/>
      <c r="VMD581" s="14"/>
      <c r="VME581" s="14"/>
      <c r="VMF581" s="14"/>
      <c r="VMG581" s="14"/>
      <c r="VMH581" s="14"/>
      <c r="VMI581" s="14"/>
      <c r="VMJ581" s="14"/>
      <c r="VMK581" s="14"/>
      <c r="VML581" s="14"/>
      <c r="VMM581" s="14"/>
      <c r="VMN581" s="14"/>
      <c r="VMO581" s="14"/>
      <c r="VMP581" s="14"/>
      <c r="VMQ581" s="14"/>
      <c r="VMR581" s="14"/>
      <c r="VMS581" s="14"/>
      <c r="VMT581" s="14"/>
      <c r="VMU581" s="14"/>
      <c r="VMV581" s="14"/>
      <c r="VMW581" s="14"/>
      <c r="VMX581" s="14"/>
      <c r="VMY581" s="14"/>
      <c r="VMZ581" s="14"/>
      <c r="VNA581" s="14"/>
      <c r="VNB581" s="14"/>
      <c r="VNC581" s="14"/>
      <c r="VND581" s="14"/>
      <c r="VNE581" s="14"/>
      <c r="VNF581" s="14"/>
      <c r="VNG581" s="14"/>
      <c r="VNH581" s="14"/>
      <c r="VNI581" s="14"/>
      <c r="VNJ581" s="14"/>
      <c r="VNK581" s="14"/>
      <c r="VNL581" s="14"/>
      <c r="VNM581" s="14"/>
      <c r="VNN581" s="14"/>
      <c r="VNO581" s="14"/>
      <c r="VNP581" s="14"/>
      <c r="VNQ581" s="14"/>
      <c r="VNR581" s="14"/>
      <c r="VNS581" s="14"/>
      <c r="VNT581" s="14"/>
      <c r="VNU581" s="14"/>
      <c r="VNV581" s="14"/>
      <c r="VNW581" s="14"/>
      <c r="VNX581" s="14"/>
      <c r="VNY581" s="14"/>
      <c r="VNZ581" s="14"/>
      <c r="VOA581" s="14"/>
      <c r="VOB581" s="14"/>
      <c r="VOC581" s="14"/>
      <c r="VOD581" s="14"/>
      <c r="VOE581" s="14"/>
      <c r="VOF581" s="14"/>
      <c r="VOG581" s="14"/>
      <c r="VOH581" s="14"/>
      <c r="VOI581" s="14"/>
      <c r="VOJ581" s="14"/>
      <c r="VOK581" s="14"/>
      <c r="VOL581" s="14"/>
      <c r="VOM581" s="14"/>
      <c r="VON581" s="14"/>
      <c r="VOO581" s="14"/>
      <c r="VOP581" s="14"/>
      <c r="VOQ581" s="14"/>
      <c r="VOR581" s="14"/>
      <c r="VOS581" s="14"/>
      <c r="VOT581" s="14"/>
      <c r="VOU581" s="14"/>
      <c r="VOV581" s="14"/>
      <c r="VOW581" s="14"/>
      <c r="VOX581" s="14"/>
      <c r="VOY581" s="14"/>
      <c r="VOZ581" s="14"/>
      <c r="VPA581" s="14"/>
      <c r="VPB581" s="14"/>
      <c r="VPC581" s="14"/>
      <c r="VPD581" s="14"/>
      <c r="VPE581" s="14"/>
      <c r="VPF581" s="14"/>
      <c r="VPG581" s="14"/>
      <c r="VPH581" s="14"/>
      <c r="VPI581" s="14"/>
      <c r="VPJ581" s="14"/>
      <c r="VPK581" s="14"/>
      <c r="VPL581" s="14"/>
      <c r="VPM581" s="14"/>
      <c r="VPN581" s="14"/>
      <c r="VPO581" s="14"/>
      <c r="VPP581" s="14"/>
      <c r="VPQ581" s="14"/>
      <c r="VPR581" s="14"/>
      <c r="VPS581" s="14"/>
      <c r="VPT581" s="14"/>
      <c r="VPU581" s="14"/>
      <c r="VPV581" s="14"/>
      <c r="VPW581" s="14"/>
      <c r="VPX581" s="14"/>
      <c r="VPY581" s="14"/>
      <c r="VPZ581" s="14"/>
      <c r="VQA581" s="14"/>
      <c r="VQB581" s="14"/>
      <c r="VQC581" s="14"/>
      <c r="VQD581" s="14"/>
      <c r="VQE581" s="14"/>
      <c r="VQF581" s="14"/>
      <c r="VQG581" s="14"/>
      <c r="VQH581" s="14"/>
      <c r="VQI581" s="14"/>
      <c r="VQJ581" s="14"/>
      <c r="VQK581" s="14"/>
      <c r="VQL581" s="14"/>
      <c r="VQM581" s="14"/>
      <c r="VQN581" s="14"/>
      <c r="VQO581" s="14"/>
      <c r="VQP581" s="14"/>
      <c r="VQQ581" s="14"/>
      <c r="VQR581" s="14"/>
      <c r="VQS581" s="14"/>
      <c r="VQT581" s="14"/>
      <c r="VQU581" s="14"/>
      <c r="VQV581" s="14"/>
      <c r="VQW581" s="14"/>
      <c r="VQX581" s="14"/>
      <c r="VQY581" s="14"/>
      <c r="VQZ581" s="14"/>
      <c r="VRA581" s="14"/>
      <c r="VRB581" s="14"/>
      <c r="VRC581" s="14"/>
      <c r="VRD581" s="14"/>
      <c r="VRE581" s="14"/>
      <c r="VRF581" s="14"/>
      <c r="VRG581" s="14"/>
      <c r="VRH581" s="14"/>
      <c r="VRI581" s="14"/>
      <c r="VRJ581" s="14"/>
      <c r="VRK581" s="14"/>
      <c r="VRL581" s="14"/>
      <c r="VRM581" s="14"/>
      <c r="VRN581" s="14"/>
      <c r="VRO581" s="14"/>
      <c r="VRP581" s="14"/>
      <c r="VRQ581" s="14"/>
      <c r="VRR581" s="14"/>
      <c r="VRS581" s="14"/>
      <c r="VRT581" s="14"/>
      <c r="VRU581" s="14"/>
      <c r="VRV581" s="14"/>
      <c r="VRW581" s="14"/>
      <c r="VRX581" s="14"/>
      <c r="VRY581" s="14"/>
      <c r="VRZ581" s="14"/>
      <c r="VSA581" s="14"/>
      <c r="VSB581" s="14"/>
      <c r="VSC581" s="14"/>
      <c r="VSD581" s="14"/>
      <c r="VSE581" s="14"/>
      <c r="VSF581" s="14"/>
      <c r="VSG581" s="14"/>
      <c r="VSH581" s="14"/>
      <c r="VSI581" s="14"/>
      <c r="VSJ581" s="14"/>
      <c r="VSK581" s="14"/>
      <c r="VSL581" s="14"/>
      <c r="VSM581" s="14"/>
      <c r="VSN581" s="14"/>
      <c r="VSO581" s="14"/>
      <c r="VSP581" s="14"/>
      <c r="VSQ581" s="14"/>
      <c r="VSR581" s="14"/>
      <c r="VSS581" s="14"/>
      <c r="VST581" s="14"/>
      <c r="VSU581" s="14"/>
      <c r="VSV581" s="14"/>
      <c r="VSW581" s="14"/>
      <c r="VSX581" s="14"/>
      <c r="VSY581" s="14"/>
      <c r="VSZ581" s="14"/>
      <c r="VTA581" s="14"/>
      <c r="VTB581" s="14"/>
      <c r="VTC581" s="14"/>
      <c r="VTD581" s="14"/>
      <c r="VTE581" s="14"/>
      <c r="VTF581" s="14"/>
      <c r="VTG581" s="14"/>
      <c r="VTH581" s="14"/>
      <c r="VTI581" s="14"/>
      <c r="VTJ581" s="14"/>
      <c r="VTK581" s="14"/>
      <c r="VTL581" s="14"/>
      <c r="VTM581" s="14"/>
      <c r="VTN581" s="14"/>
      <c r="VTO581" s="14"/>
      <c r="VTP581" s="14"/>
      <c r="VTQ581" s="14"/>
      <c r="VTR581" s="14"/>
      <c r="VTS581" s="14"/>
      <c r="VTT581" s="14"/>
      <c r="VTU581" s="14"/>
      <c r="VTV581" s="14"/>
      <c r="VTW581" s="14"/>
      <c r="VTX581" s="14"/>
      <c r="VTY581" s="14"/>
      <c r="VTZ581" s="14"/>
      <c r="VUA581" s="14"/>
      <c r="VUB581" s="14"/>
      <c r="VUC581" s="14"/>
      <c r="VUD581" s="14"/>
      <c r="VUE581" s="14"/>
      <c r="VUF581" s="14"/>
      <c r="VUG581" s="14"/>
      <c r="VUH581" s="14"/>
      <c r="VUI581" s="14"/>
      <c r="VUJ581" s="14"/>
      <c r="VUK581" s="14"/>
      <c r="VUL581" s="14"/>
      <c r="VUM581" s="14"/>
      <c r="VUN581" s="14"/>
      <c r="VUO581" s="14"/>
      <c r="VUP581" s="14"/>
      <c r="VUQ581" s="14"/>
      <c r="VUR581" s="14"/>
      <c r="VUS581" s="14"/>
      <c r="VUT581" s="14"/>
      <c r="VUU581" s="14"/>
      <c r="VUV581" s="14"/>
      <c r="VUW581" s="14"/>
      <c r="VUX581" s="14"/>
      <c r="VUY581" s="14"/>
      <c r="VUZ581" s="14"/>
      <c r="VVA581" s="14"/>
      <c r="VVB581" s="14"/>
      <c r="VVC581" s="14"/>
      <c r="VVD581" s="14"/>
      <c r="VVE581" s="14"/>
      <c r="VVF581" s="14"/>
      <c r="VVG581" s="14"/>
      <c r="VVH581" s="14"/>
      <c r="VVI581" s="14"/>
      <c r="VVJ581" s="14"/>
      <c r="VVK581" s="14"/>
      <c r="VVL581" s="14"/>
      <c r="VVM581" s="14"/>
      <c r="VVN581" s="14"/>
      <c r="VVO581" s="14"/>
      <c r="VVP581" s="14"/>
      <c r="VVQ581" s="14"/>
      <c r="VVR581" s="14"/>
      <c r="VVS581" s="14"/>
      <c r="VVT581" s="14"/>
      <c r="VVU581" s="14"/>
      <c r="VVV581" s="14"/>
      <c r="VVW581" s="14"/>
      <c r="VVX581" s="14"/>
      <c r="VVY581" s="14"/>
      <c r="VVZ581" s="14"/>
      <c r="VWA581" s="14"/>
      <c r="VWB581" s="14"/>
      <c r="VWC581" s="14"/>
      <c r="VWD581" s="14"/>
      <c r="VWE581" s="14"/>
      <c r="VWF581" s="14"/>
      <c r="VWG581" s="14"/>
      <c r="VWH581" s="14"/>
      <c r="VWI581" s="14"/>
      <c r="VWJ581" s="14"/>
      <c r="VWK581" s="14"/>
      <c r="VWL581" s="14"/>
      <c r="VWM581" s="14"/>
      <c r="VWN581" s="14"/>
      <c r="VWO581" s="14"/>
      <c r="VWP581" s="14"/>
      <c r="VWQ581" s="14"/>
      <c r="VWR581" s="14"/>
      <c r="VWS581" s="14"/>
      <c r="VWT581" s="14"/>
      <c r="VWU581" s="14"/>
      <c r="VWV581" s="14"/>
      <c r="VWW581" s="14"/>
      <c r="VWX581" s="14"/>
      <c r="VWY581" s="14"/>
      <c r="VWZ581" s="14"/>
      <c r="VXA581" s="14"/>
      <c r="VXB581" s="14"/>
      <c r="VXC581" s="14"/>
      <c r="VXD581" s="14"/>
      <c r="VXE581" s="14"/>
      <c r="VXF581" s="14"/>
      <c r="VXG581" s="14"/>
      <c r="VXH581" s="14"/>
      <c r="VXI581" s="14"/>
      <c r="VXJ581" s="14"/>
      <c r="VXK581" s="14"/>
      <c r="VXL581" s="14"/>
      <c r="VXM581" s="14"/>
      <c r="VXN581" s="14"/>
      <c r="VXO581" s="14"/>
      <c r="VXP581" s="14"/>
      <c r="VXQ581" s="14"/>
      <c r="VXR581" s="14"/>
      <c r="VXS581" s="14"/>
      <c r="VXT581" s="14"/>
      <c r="VXU581" s="14"/>
      <c r="VXV581" s="14"/>
      <c r="VXW581" s="14"/>
      <c r="VXX581" s="14"/>
      <c r="VXY581" s="14"/>
      <c r="VXZ581" s="14"/>
      <c r="VYA581" s="14"/>
      <c r="VYB581" s="14"/>
      <c r="VYC581" s="14"/>
      <c r="VYD581" s="14"/>
      <c r="VYE581" s="14"/>
      <c r="VYF581" s="14"/>
      <c r="VYG581" s="14"/>
      <c r="VYH581" s="14"/>
      <c r="VYI581" s="14"/>
      <c r="VYJ581" s="14"/>
      <c r="VYK581" s="14"/>
      <c r="VYL581" s="14"/>
      <c r="VYM581" s="14"/>
      <c r="VYN581" s="14"/>
      <c r="VYO581" s="14"/>
      <c r="VYP581" s="14"/>
      <c r="VYQ581" s="14"/>
      <c r="VYR581" s="14"/>
      <c r="VYS581" s="14"/>
      <c r="VYT581" s="14"/>
      <c r="VYU581" s="14"/>
      <c r="VYV581" s="14"/>
      <c r="VYW581" s="14"/>
      <c r="VYX581" s="14"/>
      <c r="VYY581" s="14"/>
      <c r="VYZ581" s="14"/>
      <c r="VZA581" s="14"/>
      <c r="VZB581" s="14"/>
      <c r="VZC581" s="14"/>
      <c r="VZD581" s="14"/>
      <c r="VZE581" s="14"/>
      <c r="VZF581" s="14"/>
      <c r="VZG581" s="14"/>
      <c r="VZH581" s="14"/>
      <c r="VZI581" s="14"/>
      <c r="VZJ581" s="14"/>
      <c r="VZK581" s="14"/>
      <c r="VZL581" s="14"/>
      <c r="VZM581" s="14"/>
      <c r="VZN581" s="14"/>
      <c r="VZO581" s="14"/>
      <c r="VZP581" s="14"/>
      <c r="VZQ581" s="14"/>
      <c r="VZR581" s="14"/>
      <c r="VZS581" s="14"/>
      <c r="VZT581" s="14"/>
      <c r="VZU581" s="14"/>
      <c r="VZV581" s="14"/>
      <c r="VZW581" s="14"/>
      <c r="VZX581" s="14"/>
      <c r="VZY581" s="14"/>
      <c r="VZZ581" s="14"/>
      <c r="WAA581" s="14"/>
      <c r="WAB581" s="14"/>
      <c r="WAC581" s="14"/>
      <c r="WAD581" s="14"/>
      <c r="WAE581" s="14"/>
      <c r="WAF581" s="14"/>
      <c r="WAG581" s="14"/>
      <c r="WAH581" s="14"/>
      <c r="WAI581" s="14"/>
      <c r="WAJ581" s="14"/>
      <c r="WAK581" s="14"/>
      <c r="WAL581" s="14"/>
      <c r="WAM581" s="14"/>
      <c r="WAN581" s="14"/>
      <c r="WAO581" s="14"/>
      <c r="WAP581" s="14"/>
      <c r="WAQ581" s="14"/>
      <c r="WAR581" s="14"/>
      <c r="WAS581" s="14"/>
      <c r="WAT581" s="14"/>
      <c r="WAU581" s="14"/>
      <c r="WAV581" s="14"/>
      <c r="WAW581" s="14"/>
      <c r="WAX581" s="14"/>
      <c r="WAY581" s="14"/>
      <c r="WAZ581" s="14"/>
      <c r="WBA581" s="14"/>
      <c r="WBB581" s="14"/>
      <c r="WBC581" s="14"/>
      <c r="WBD581" s="14"/>
      <c r="WBE581" s="14"/>
      <c r="WBF581" s="14"/>
      <c r="WBG581" s="14"/>
      <c r="WBH581" s="14"/>
      <c r="WBI581" s="14"/>
      <c r="WBJ581" s="14"/>
      <c r="WBK581" s="14"/>
      <c r="WBL581" s="14"/>
      <c r="WBM581" s="14"/>
      <c r="WBN581" s="14"/>
      <c r="WBO581" s="14"/>
      <c r="WBP581" s="14"/>
      <c r="WBQ581" s="14"/>
      <c r="WBR581" s="14"/>
      <c r="WBS581" s="14"/>
      <c r="WBT581" s="14"/>
      <c r="WBU581" s="14"/>
      <c r="WBV581" s="14"/>
      <c r="WBW581" s="14"/>
      <c r="WBX581" s="14"/>
      <c r="WBY581" s="14"/>
      <c r="WBZ581" s="14"/>
      <c r="WCA581" s="14"/>
      <c r="WCB581" s="14"/>
      <c r="WCC581" s="14"/>
      <c r="WCD581" s="14"/>
      <c r="WCE581" s="14"/>
      <c r="WCF581" s="14"/>
      <c r="WCG581" s="14"/>
      <c r="WCH581" s="14"/>
      <c r="WCI581" s="14"/>
      <c r="WCJ581" s="14"/>
      <c r="WCK581" s="14"/>
      <c r="WCL581" s="14"/>
      <c r="WCM581" s="14"/>
      <c r="WCN581" s="14"/>
      <c r="WCO581" s="14"/>
      <c r="WCP581" s="14"/>
      <c r="WCQ581" s="14"/>
      <c r="WCR581" s="14"/>
      <c r="WCS581" s="14"/>
      <c r="WCT581" s="14"/>
      <c r="WCU581" s="14"/>
      <c r="WCV581" s="14"/>
      <c r="WCW581" s="14"/>
      <c r="WCX581" s="14"/>
      <c r="WCY581" s="14"/>
      <c r="WCZ581" s="14"/>
      <c r="WDA581" s="14"/>
      <c r="WDB581" s="14"/>
      <c r="WDC581" s="14"/>
      <c r="WDD581" s="14"/>
      <c r="WDE581" s="14"/>
      <c r="WDF581" s="14"/>
      <c r="WDG581" s="14"/>
      <c r="WDH581" s="14"/>
      <c r="WDI581" s="14"/>
      <c r="WDJ581" s="14"/>
      <c r="WDK581" s="14"/>
      <c r="WDL581" s="14"/>
      <c r="WDM581" s="14"/>
      <c r="WDN581" s="14"/>
      <c r="WDO581" s="14"/>
      <c r="WDP581" s="14"/>
      <c r="WDQ581" s="14"/>
      <c r="WDR581" s="14"/>
      <c r="WDS581" s="14"/>
      <c r="WDT581" s="14"/>
      <c r="WDU581" s="14"/>
      <c r="WDV581" s="14"/>
      <c r="WDW581" s="14"/>
      <c r="WDX581" s="14"/>
      <c r="WDY581" s="14"/>
      <c r="WDZ581" s="14"/>
      <c r="WEA581" s="14"/>
      <c r="WEB581" s="14"/>
      <c r="WEC581" s="14"/>
      <c r="WED581" s="14"/>
      <c r="WEE581" s="14"/>
      <c r="WEF581" s="14"/>
      <c r="WEG581" s="14"/>
      <c r="WEH581" s="14"/>
      <c r="WEI581" s="14"/>
      <c r="WEJ581" s="14"/>
      <c r="WEK581" s="14"/>
      <c r="WEL581" s="14"/>
      <c r="WEM581" s="14"/>
      <c r="WEN581" s="14"/>
      <c r="WEO581" s="14"/>
      <c r="WEP581" s="14"/>
      <c r="WEQ581" s="14"/>
      <c r="WER581" s="14"/>
      <c r="WES581" s="14"/>
      <c r="WET581" s="14"/>
      <c r="WEU581" s="14"/>
      <c r="WEV581" s="14"/>
      <c r="WEW581" s="14"/>
      <c r="WEX581" s="14"/>
      <c r="WEY581" s="14"/>
      <c r="WEZ581" s="14"/>
      <c r="WFA581" s="14"/>
      <c r="WFB581" s="14"/>
      <c r="WFC581" s="14"/>
      <c r="WFD581" s="14"/>
      <c r="WFE581" s="14"/>
      <c r="WFF581" s="14"/>
      <c r="WFG581" s="14"/>
      <c r="WFH581" s="14"/>
      <c r="WFI581" s="14"/>
      <c r="WFJ581" s="14"/>
      <c r="WFK581" s="14"/>
      <c r="WFL581" s="14"/>
      <c r="WFM581" s="14"/>
      <c r="WFN581" s="14"/>
      <c r="WFO581" s="14"/>
      <c r="WFP581" s="14"/>
      <c r="WFQ581" s="14"/>
      <c r="WFR581" s="14"/>
      <c r="WFS581" s="14"/>
      <c r="WFT581" s="14"/>
      <c r="WFU581" s="14"/>
      <c r="WFV581" s="14"/>
      <c r="WFW581" s="14"/>
      <c r="WFX581" s="14"/>
      <c r="WFY581" s="14"/>
      <c r="WFZ581" s="14"/>
      <c r="WGA581" s="14"/>
      <c r="WGB581" s="14"/>
      <c r="WGC581" s="14"/>
      <c r="WGD581" s="14"/>
      <c r="WGE581" s="14"/>
      <c r="WGF581" s="14"/>
      <c r="WGG581" s="14"/>
      <c r="WGH581" s="14"/>
      <c r="WGI581" s="14"/>
      <c r="WGJ581" s="14"/>
      <c r="WGK581" s="14"/>
      <c r="WGL581" s="14"/>
      <c r="WGM581" s="14"/>
      <c r="WGN581" s="14"/>
      <c r="WGO581" s="14"/>
      <c r="WGP581" s="14"/>
      <c r="WGQ581" s="14"/>
      <c r="WGR581" s="14"/>
      <c r="WGS581" s="14"/>
      <c r="WGT581" s="14"/>
      <c r="WGU581" s="14"/>
      <c r="WGV581" s="14"/>
      <c r="WGW581" s="14"/>
      <c r="WGX581" s="14"/>
      <c r="WGY581" s="14"/>
      <c r="WGZ581" s="14"/>
      <c r="WHA581" s="14"/>
      <c r="WHB581" s="14"/>
      <c r="WHC581" s="14"/>
      <c r="WHD581" s="14"/>
      <c r="WHE581" s="14"/>
      <c r="WHF581" s="14"/>
      <c r="WHG581" s="14"/>
      <c r="WHH581" s="14"/>
      <c r="WHI581" s="14"/>
      <c r="WHJ581" s="14"/>
      <c r="WHK581" s="14"/>
      <c r="WHL581" s="14"/>
      <c r="WHM581" s="14"/>
      <c r="WHN581" s="14"/>
      <c r="WHO581" s="14"/>
      <c r="WHP581" s="14"/>
      <c r="WHQ581" s="14"/>
      <c r="WHR581" s="14"/>
      <c r="WHS581" s="14"/>
      <c r="WHT581" s="14"/>
      <c r="WHU581" s="14"/>
      <c r="WHV581" s="14"/>
      <c r="WHW581" s="14"/>
      <c r="WHX581" s="14"/>
      <c r="WHY581" s="14"/>
      <c r="WHZ581" s="14"/>
      <c r="WIA581" s="14"/>
      <c r="WIB581" s="14"/>
      <c r="WIC581" s="14"/>
      <c r="WID581" s="14"/>
      <c r="WIE581" s="14"/>
      <c r="WIF581" s="14"/>
      <c r="WIG581" s="14"/>
      <c r="WIH581" s="14"/>
      <c r="WII581" s="14"/>
      <c r="WIJ581" s="14"/>
      <c r="WIK581" s="14"/>
      <c r="WIL581" s="14"/>
      <c r="WIM581" s="14"/>
      <c r="WIN581" s="14"/>
      <c r="WIO581" s="14"/>
      <c r="WIP581" s="14"/>
      <c r="WIQ581" s="14"/>
      <c r="WIR581" s="14"/>
      <c r="WIS581" s="14"/>
      <c r="WIT581" s="14"/>
      <c r="WIU581" s="14"/>
      <c r="WIV581" s="14"/>
      <c r="WIW581" s="14"/>
      <c r="WIX581" s="14"/>
      <c r="WIY581" s="14"/>
      <c r="WIZ581" s="14"/>
      <c r="WJA581" s="14"/>
      <c r="WJB581" s="14"/>
      <c r="WJC581" s="14"/>
      <c r="WJD581" s="14"/>
      <c r="WJE581" s="14"/>
      <c r="WJF581" s="14"/>
      <c r="WJG581" s="14"/>
      <c r="WJH581" s="14"/>
      <c r="WJI581" s="14"/>
      <c r="WJJ581" s="14"/>
      <c r="WJK581" s="14"/>
      <c r="WJL581" s="14"/>
      <c r="WJM581" s="14"/>
      <c r="WJN581" s="14"/>
      <c r="WJO581" s="14"/>
      <c r="WJP581" s="14"/>
      <c r="WJQ581" s="14"/>
      <c r="WJR581" s="14"/>
      <c r="WJS581" s="14"/>
      <c r="WJT581" s="14"/>
      <c r="WJU581" s="14"/>
      <c r="WJV581" s="14"/>
      <c r="WJW581" s="14"/>
      <c r="WJX581" s="14"/>
      <c r="WJY581" s="14"/>
      <c r="WJZ581" s="14"/>
      <c r="WKA581" s="14"/>
      <c r="WKB581" s="14"/>
      <c r="WKC581" s="14"/>
      <c r="WKD581" s="14"/>
      <c r="WKE581" s="14"/>
      <c r="WKF581" s="14"/>
      <c r="WKG581" s="14"/>
      <c r="WKH581" s="14"/>
      <c r="WKI581" s="14"/>
      <c r="WKJ581" s="14"/>
      <c r="WKK581" s="14"/>
      <c r="WKL581" s="14"/>
      <c r="WKM581" s="14"/>
      <c r="WKN581" s="14"/>
      <c r="WKO581" s="14"/>
      <c r="WKP581" s="14"/>
      <c r="WKQ581" s="14"/>
      <c r="WKR581" s="14"/>
      <c r="WKS581" s="14"/>
      <c r="WKT581" s="14"/>
      <c r="WKU581" s="14"/>
      <c r="WKV581" s="14"/>
      <c r="WKW581" s="14"/>
      <c r="WKX581" s="14"/>
      <c r="WKY581" s="14"/>
      <c r="WKZ581" s="14"/>
      <c r="WLA581" s="14"/>
      <c r="WLB581" s="14"/>
      <c r="WLC581" s="14"/>
      <c r="WLD581" s="14"/>
      <c r="WLE581" s="14"/>
      <c r="WLF581" s="14"/>
      <c r="WLG581" s="14"/>
      <c r="WLH581" s="14"/>
      <c r="WLI581" s="14"/>
      <c r="WLJ581" s="14"/>
      <c r="WLK581" s="14"/>
      <c r="WLL581" s="14"/>
      <c r="WLM581" s="14"/>
      <c r="WLN581" s="14"/>
      <c r="WLO581" s="14"/>
      <c r="WLP581" s="14"/>
      <c r="WLQ581" s="14"/>
      <c r="WLR581" s="14"/>
      <c r="WLS581" s="14"/>
      <c r="WLT581" s="14"/>
      <c r="WLU581" s="14"/>
      <c r="WLV581" s="14"/>
      <c r="WLW581" s="14"/>
      <c r="WLX581" s="14"/>
      <c r="WLY581" s="14"/>
      <c r="WLZ581" s="14"/>
      <c r="WMA581" s="14"/>
      <c r="WMB581" s="14"/>
      <c r="WMC581" s="14"/>
      <c r="WMD581" s="14"/>
      <c r="WME581" s="14"/>
      <c r="WMF581" s="14"/>
      <c r="WMG581" s="14"/>
      <c r="WMH581" s="14"/>
      <c r="WMI581" s="14"/>
      <c r="WMJ581" s="14"/>
      <c r="WMK581" s="14"/>
      <c r="WML581" s="14"/>
      <c r="WMM581" s="14"/>
      <c r="WMN581" s="14"/>
      <c r="WMO581" s="14"/>
      <c r="WMP581" s="14"/>
      <c r="WMQ581" s="14"/>
      <c r="WMR581" s="14"/>
      <c r="WMS581" s="14"/>
      <c r="WMT581" s="14"/>
      <c r="WMU581" s="14"/>
      <c r="WMV581" s="14"/>
      <c r="WMW581" s="14"/>
      <c r="WMX581" s="14"/>
      <c r="WMY581" s="14"/>
      <c r="WMZ581" s="14"/>
      <c r="WNA581" s="14"/>
      <c r="WNB581" s="14"/>
      <c r="WNC581" s="14"/>
      <c r="WND581" s="14"/>
      <c r="WNE581" s="14"/>
      <c r="WNF581" s="14"/>
      <c r="WNG581" s="14"/>
      <c r="WNH581" s="14"/>
      <c r="WNI581" s="14"/>
      <c r="WNJ581" s="14"/>
      <c r="WNK581" s="14"/>
      <c r="WNL581" s="14"/>
      <c r="WNM581" s="14"/>
      <c r="WNN581" s="14"/>
      <c r="WNO581" s="14"/>
      <c r="WNP581" s="14"/>
      <c r="WNQ581" s="14"/>
      <c r="WNR581" s="14"/>
      <c r="WNS581" s="14"/>
      <c r="WNT581" s="14"/>
      <c r="WNU581" s="14"/>
      <c r="WNV581" s="14"/>
      <c r="WNW581" s="14"/>
      <c r="WNX581" s="14"/>
      <c r="WNY581" s="14"/>
      <c r="WNZ581" s="14"/>
      <c r="WOA581" s="14"/>
      <c r="WOB581" s="14"/>
      <c r="WOC581" s="14"/>
      <c r="WOD581" s="14"/>
      <c r="WOE581" s="14"/>
      <c r="WOF581" s="14"/>
      <c r="WOG581" s="14"/>
      <c r="WOH581" s="14"/>
      <c r="WOI581" s="14"/>
      <c r="WOJ581" s="14"/>
      <c r="WOK581" s="14"/>
      <c r="WOL581" s="14"/>
      <c r="WOM581" s="14"/>
      <c r="WON581" s="14"/>
      <c r="WOO581" s="14"/>
      <c r="WOP581" s="14"/>
      <c r="WOQ581" s="14"/>
      <c r="WOR581" s="14"/>
      <c r="WOS581" s="14"/>
      <c r="WOT581" s="14"/>
      <c r="WOU581" s="14"/>
      <c r="WOV581" s="14"/>
      <c r="WOW581" s="14"/>
      <c r="WOX581" s="14"/>
      <c r="WOY581" s="14"/>
      <c r="WOZ581" s="14"/>
      <c r="WPA581" s="14"/>
      <c r="WPB581" s="14"/>
      <c r="WPC581" s="14"/>
      <c r="WPD581" s="14"/>
      <c r="WPE581" s="14"/>
      <c r="WPF581" s="14"/>
      <c r="WPG581" s="14"/>
      <c r="WPH581" s="14"/>
      <c r="WPI581" s="14"/>
      <c r="WPJ581" s="14"/>
      <c r="WPK581" s="14"/>
      <c r="WPL581" s="14"/>
      <c r="WPM581" s="14"/>
      <c r="WPN581" s="14"/>
      <c r="WPO581" s="14"/>
      <c r="WPP581" s="14"/>
      <c r="WPQ581" s="14"/>
      <c r="WPR581" s="14"/>
      <c r="WPS581" s="14"/>
      <c r="WPT581" s="14"/>
      <c r="WPU581" s="14"/>
      <c r="WPV581" s="14"/>
      <c r="WPW581" s="14"/>
      <c r="WPX581" s="14"/>
      <c r="WPY581" s="14"/>
      <c r="WPZ581" s="14"/>
      <c r="WQA581" s="14"/>
      <c r="WQB581" s="14"/>
      <c r="WQC581" s="14"/>
      <c r="WQD581" s="14"/>
      <c r="WQE581" s="14"/>
      <c r="WQF581" s="14"/>
      <c r="WQG581" s="14"/>
      <c r="WQH581" s="14"/>
      <c r="WQI581" s="14"/>
      <c r="WQJ581" s="14"/>
      <c r="WQK581" s="14"/>
      <c r="WQL581" s="14"/>
      <c r="WQM581" s="14"/>
      <c r="WQN581" s="14"/>
      <c r="WQO581" s="14"/>
      <c r="WQP581" s="14"/>
      <c r="WQQ581" s="14"/>
      <c r="WQR581" s="14"/>
      <c r="WQS581" s="14"/>
      <c r="WQT581" s="14"/>
      <c r="WQU581" s="14"/>
      <c r="WQV581" s="14"/>
      <c r="WQW581" s="14"/>
      <c r="WQX581" s="14"/>
      <c r="WQY581" s="14"/>
      <c r="WQZ581" s="14"/>
      <c r="WRA581" s="14"/>
      <c r="WRB581" s="14"/>
      <c r="WRC581" s="14"/>
      <c r="WRD581" s="14"/>
      <c r="WRE581" s="14"/>
      <c r="WRF581" s="14"/>
      <c r="WRG581" s="14"/>
      <c r="WRH581" s="14"/>
      <c r="WRI581" s="14"/>
      <c r="WRJ581" s="14"/>
      <c r="WRK581" s="14"/>
      <c r="WRL581" s="14"/>
      <c r="WRM581" s="14"/>
      <c r="WRN581" s="14"/>
      <c r="WRO581" s="14"/>
      <c r="WRP581" s="14"/>
      <c r="WRQ581" s="14"/>
      <c r="WRR581" s="14"/>
      <c r="WRS581" s="14"/>
      <c r="WRT581" s="14"/>
      <c r="WRU581" s="14"/>
      <c r="WRV581" s="14"/>
      <c r="WRW581" s="14"/>
      <c r="WRX581" s="14"/>
      <c r="WRY581" s="14"/>
      <c r="WRZ581" s="14"/>
      <c r="WSA581" s="14"/>
      <c r="WSB581" s="14"/>
      <c r="WSC581" s="14"/>
      <c r="WSD581" s="14"/>
      <c r="WSE581" s="14"/>
      <c r="WSF581" s="14"/>
      <c r="WSG581" s="14"/>
      <c r="WSH581" s="14"/>
      <c r="WSI581" s="14"/>
      <c r="WSJ581" s="14"/>
      <c r="WSK581" s="14"/>
      <c r="WSL581" s="14"/>
      <c r="WSM581" s="14"/>
      <c r="WSN581" s="14"/>
      <c r="WSO581" s="14"/>
      <c r="WSP581" s="14"/>
      <c r="WSQ581" s="14"/>
      <c r="WSR581" s="14"/>
      <c r="WSS581" s="14"/>
      <c r="WST581" s="14"/>
      <c r="WSU581" s="14"/>
      <c r="WSV581" s="14"/>
      <c r="WSW581" s="14"/>
      <c r="WSX581" s="14"/>
      <c r="WSY581" s="14"/>
      <c r="WSZ581" s="14"/>
      <c r="WTA581" s="14"/>
      <c r="WTB581" s="14"/>
      <c r="WTC581" s="14"/>
      <c r="WTD581" s="14"/>
      <c r="WTE581" s="14"/>
      <c r="WTF581" s="14"/>
      <c r="WTG581" s="14"/>
      <c r="WTH581" s="14"/>
      <c r="WTI581" s="14"/>
      <c r="WTJ581" s="14"/>
      <c r="WTK581" s="14"/>
      <c r="WTL581" s="14"/>
      <c r="WTM581" s="14"/>
      <c r="WTN581" s="14"/>
      <c r="WTO581" s="14"/>
      <c r="WTP581" s="14"/>
      <c r="WTQ581" s="14"/>
      <c r="WTR581" s="14"/>
      <c r="WTS581" s="14"/>
      <c r="WTT581" s="14"/>
      <c r="WTU581" s="14"/>
      <c r="WTV581" s="14"/>
      <c r="WTW581" s="14"/>
      <c r="WTX581" s="14"/>
      <c r="WTY581" s="14"/>
      <c r="WTZ581" s="14"/>
      <c r="WUA581" s="14"/>
      <c r="WUB581" s="14"/>
      <c r="WUC581" s="14"/>
      <c r="WUD581" s="14"/>
      <c r="WUE581" s="14"/>
      <c r="WUF581" s="14"/>
      <c r="WUG581" s="14"/>
      <c r="WUH581" s="14"/>
      <c r="WUI581" s="14"/>
      <c r="WUJ581" s="14"/>
      <c r="WUK581" s="14"/>
      <c r="WUL581" s="14"/>
      <c r="WUM581" s="14"/>
      <c r="WUN581" s="14"/>
      <c r="WUO581" s="14"/>
      <c r="WUP581" s="14"/>
      <c r="WUQ581" s="14"/>
      <c r="WUR581" s="14"/>
      <c r="WUS581" s="14"/>
      <c r="WUT581" s="14"/>
      <c r="WUU581" s="14"/>
      <c r="WUV581" s="14"/>
      <c r="WUW581" s="14"/>
      <c r="WUX581" s="14"/>
      <c r="WUY581" s="14"/>
      <c r="WUZ581" s="14"/>
      <c r="WVA581" s="14"/>
      <c r="WVB581" s="14"/>
      <c r="WVC581" s="14"/>
      <c r="WVD581" s="14"/>
      <c r="WVE581" s="14"/>
      <c r="WVF581" s="14"/>
      <c r="WVG581" s="14"/>
      <c r="WVH581" s="14"/>
      <c r="WVI581" s="14"/>
      <c r="WVJ581" s="14"/>
      <c r="WVK581" s="14"/>
      <c r="WVL581" s="14"/>
      <c r="WVM581" s="14"/>
      <c r="WVN581" s="14"/>
      <c r="WVO581" s="14"/>
      <c r="WVP581" s="14"/>
      <c r="WVQ581" s="14"/>
      <c r="WVR581" s="14"/>
      <c r="WVS581" s="14"/>
      <c r="WVT581" s="14"/>
      <c r="WVU581" s="14"/>
      <c r="WVV581" s="14"/>
      <c r="WVW581" s="14"/>
      <c r="WVX581" s="14"/>
      <c r="WVY581" s="14"/>
      <c r="WVZ581" s="14"/>
      <c r="WWA581" s="14"/>
      <c r="WWB581" s="14"/>
      <c r="WWC581" s="14"/>
      <c r="WWD581" s="14"/>
      <c r="WWE581" s="14"/>
      <c r="WWF581" s="14"/>
      <c r="WWG581" s="14"/>
      <c r="WWH581" s="14"/>
      <c r="WWI581" s="14"/>
      <c r="WWJ581" s="14"/>
      <c r="WWK581" s="14"/>
      <c r="WWL581" s="14"/>
      <c r="WWM581" s="14"/>
      <c r="WWN581" s="14"/>
      <c r="WWO581" s="14"/>
      <c r="WWP581" s="14"/>
      <c r="WWQ581" s="14"/>
      <c r="WWR581" s="14"/>
      <c r="WWS581" s="14"/>
      <c r="WWT581" s="14"/>
      <c r="WWU581" s="14"/>
      <c r="WWV581" s="14"/>
      <c r="WWW581" s="14"/>
      <c r="WWX581" s="14"/>
      <c r="WWY581" s="14"/>
      <c r="WWZ581" s="14"/>
      <c r="WXA581" s="14"/>
      <c r="WXB581" s="14"/>
      <c r="WXC581" s="14"/>
      <c r="WXD581" s="14"/>
      <c r="WXE581" s="14"/>
      <c r="WXF581" s="14"/>
      <c r="WXG581" s="14"/>
      <c r="WXH581" s="14"/>
      <c r="WXI581" s="14"/>
      <c r="WXJ581" s="14"/>
      <c r="WXK581" s="14"/>
      <c r="WXL581" s="14"/>
      <c r="WXM581" s="14"/>
      <c r="WXN581" s="14"/>
      <c r="WXO581" s="14"/>
      <c r="WXP581" s="14"/>
      <c r="WXQ581" s="14"/>
      <c r="WXR581" s="14"/>
      <c r="WXS581" s="14"/>
      <c r="WXT581" s="14"/>
      <c r="WXU581" s="14"/>
      <c r="WXV581" s="14"/>
      <c r="WXW581" s="14"/>
      <c r="WXX581" s="14"/>
      <c r="WXY581" s="14"/>
      <c r="WXZ581" s="14"/>
      <c r="WYA581" s="14"/>
      <c r="WYB581" s="14"/>
      <c r="WYC581" s="14"/>
      <c r="WYD581" s="14"/>
      <c r="WYE581" s="14"/>
      <c r="WYF581" s="14"/>
      <c r="WYG581" s="14"/>
      <c r="WYH581" s="14"/>
      <c r="WYI581" s="14"/>
      <c r="WYJ581" s="14"/>
      <c r="WYK581" s="14"/>
      <c r="WYL581" s="14"/>
      <c r="WYM581" s="14"/>
      <c r="WYN581" s="14"/>
      <c r="WYO581" s="14"/>
      <c r="WYP581" s="14"/>
      <c r="WYQ581" s="14"/>
      <c r="WYR581" s="14"/>
      <c r="WYS581" s="14"/>
      <c r="WYT581" s="14"/>
      <c r="WYU581" s="14"/>
      <c r="WYV581" s="14"/>
      <c r="WYW581" s="14"/>
      <c r="WYX581" s="14"/>
      <c r="WYY581" s="14"/>
      <c r="WYZ581" s="14"/>
      <c r="WZA581" s="14"/>
      <c r="WZB581" s="14"/>
      <c r="WZC581" s="14"/>
      <c r="WZD581" s="14"/>
      <c r="WZE581" s="14"/>
      <c r="WZF581" s="14"/>
      <c r="WZG581" s="14"/>
      <c r="WZH581" s="14"/>
      <c r="WZI581" s="14"/>
      <c r="WZJ581" s="14"/>
      <c r="WZK581" s="14"/>
      <c r="WZL581" s="14"/>
      <c r="WZM581" s="14"/>
      <c r="WZN581" s="14"/>
      <c r="WZO581" s="14"/>
      <c r="WZP581" s="14"/>
      <c r="WZQ581" s="14"/>
      <c r="WZR581" s="14"/>
      <c r="WZS581" s="14"/>
      <c r="WZT581" s="14"/>
      <c r="WZU581" s="14"/>
      <c r="WZV581" s="14"/>
      <c r="WZW581" s="14"/>
      <c r="WZX581" s="14"/>
      <c r="WZY581" s="14"/>
      <c r="WZZ581" s="14"/>
      <c r="XAA581" s="14"/>
      <c r="XAB581" s="14"/>
      <c r="XAC581" s="14"/>
      <c r="XAD581" s="14"/>
      <c r="XAE581" s="14"/>
      <c r="XAF581" s="14"/>
      <c r="XAG581" s="14"/>
      <c r="XAH581" s="14"/>
      <c r="XAI581" s="14"/>
      <c r="XAJ581" s="14"/>
      <c r="XAK581" s="14"/>
      <c r="XAL581" s="14"/>
      <c r="XAM581" s="14"/>
      <c r="XAN581" s="14"/>
      <c r="XAO581" s="14"/>
      <c r="XAP581" s="14"/>
      <c r="XAQ581" s="14"/>
      <c r="XAR581" s="14"/>
      <c r="XAS581" s="14"/>
      <c r="XAT581" s="14"/>
      <c r="XAU581" s="14"/>
      <c r="XAV581" s="14"/>
      <c r="XAW581" s="14"/>
      <c r="XAX581" s="14"/>
      <c r="XAY581" s="14"/>
      <c r="XAZ581" s="14"/>
      <c r="XBA581" s="14"/>
      <c r="XBB581" s="14"/>
      <c r="XBC581" s="14"/>
      <c r="XBD581" s="14"/>
      <c r="XBE581" s="14"/>
      <c r="XBF581" s="14"/>
      <c r="XBG581" s="14"/>
      <c r="XBH581" s="14"/>
      <c r="XBI581" s="14"/>
      <c r="XBJ581" s="14"/>
      <c r="XBK581" s="14"/>
      <c r="XBL581" s="14"/>
      <c r="XBM581" s="14"/>
      <c r="XBN581" s="14"/>
      <c r="XBO581" s="14"/>
      <c r="XBP581" s="14"/>
      <c r="XBQ581" s="14"/>
      <c r="XBR581" s="14"/>
      <c r="XBS581" s="14"/>
      <c r="XBT581" s="14"/>
      <c r="XBU581" s="14"/>
      <c r="XBV581" s="14"/>
      <c r="XBW581" s="14"/>
      <c r="XBX581" s="14"/>
      <c r="XBY581" s="14"/>
      <c r="XBZ581" s="14"/>
      <c r="XCA581" s="14"/>
      <c r="XCB581" s="14"/>
      <c r="XCC581" s="14"/>
      <c r="XCD581" s="14"/>
      <c r="XCE581" s="14"/>
      <c r="XCF581" s="14"/>
      <c r="XCG581" s="14"/>
      <c r="XCH581" s="14"/>
      <c r="XCI581" s="14"/>
      <c r="XCJ581" s="14"/>
      <c r="XCK581" s="14"/>
      <c r="XCL581" s="14"/>
      <c r="XCM581" s="14"/>
      <c r="XCN581" s="14"/>
      <c r="XCO581" s="14"/>
      <c r="XCP581" s="14"/>
      <c r="XCQ581" s="14"/>
      <c r="XCR581" s="14"/>
      <c r="XCS581" s="14"/>
      <c r="XCT581" s="14"/>
      <c r="XCU581" s="14"/>
      <c r="XCV581" s="14"/>
      <c r="XCW581" s="14"/>
      <c r="XCX581" s="14"/>
      <c r="XCY581" s="14"/>
      <c r="XCZ581" s="14"/>
      <c r="XDA581" s="14"/>
      <c r="XDB581" s="14"/>
      <c r="XDC581" s="14"/>
      <c r="XDD581" s="14"/>
      <c r="XDE581" s="14"/>
      <c r="XDF581" s="14"/>
      <c r="XDG581" s="14"/>
      <c r="XDH581" s="14"/>
      <c r="XDI581" s="14"/>
      <c r="XDJ581" s="14"/>
      <c r="XDK581" s="14"/>
      <c r="XDL581" s="14"/>
      <c r="XDM581" s="14"/>
      <c r="XDN581" s="14"/>
      <c r="XDO581" s="14"/>
      <c r="XDP581" s="14"/>
      <c r="XDQ581" s="14"/>
      <c r="XDR581" s="14"/>
      <c r="XDS581" s="14"/>
      <c r="XDT581" s="14"/>
      <c r="XDU581" s="14"/>
      <c r="XDV581" s="14"/>
      <c r="XDW581" s="14"/>
      <c r="XDX581" s="14"/>
      <c r="XDY581" s="14"/>
      <c r="XDZ581" s="14"/>
      <c r="XEA581" s="14"/>
      <c r="XEB581" s="14"/>
      <c r="XEC581" s="14"/>
      <c r="XED581" s="14"/>
      <c r="XEE581" s="14"/>
      <c r="XEF581" s="14"/>
      <c r="XEG581" s="14"/>
      <c r="XEH581" s="14"/>
      <c r="XEI581" s="14"/>
      <c r="XEJ581" s="14"/>
      <c r="XEK581" s="14"/>
      <c r="XEL581" s="14"/>
      <c r="XEM581" s="14"/>
      <c r="XEN581" s="14"/>
      <c r="XEO581" s="14"/>
    </row>
  </sheetData>
  <autoFilter ref="A7:XEO567"/>
  <mergeCells count="22">
    <mergeCell ref="A5:A6"/>
    <mergeCell ref="B5:B6"/>
    <mergeCell ref="C5:C6"/>
    <mergeCell ref="D5:D6"/>
    <mergeCell ref="E5:E6"/>
    <mergeCell ref="Q5:Q6"/>
    <mergeCell ref="R5:R6"/>
    <mergeCell ref="S5:S6"/>
    <mergeCell ref="T5:T6"/>
    <mergeCell ref="I5:I6"/>
    <mergeCell ref="J5:J6"/>
    <mergeCell ref="M5:M6"/>
    <mergeCell ref="N5:N6"/>
    <mergeCell ref="O5:O6"/>
    <mergeCell ref="P5:P6"/>
    <mergeCell ref="F5:F6"/>
    <mergeCell ref="G5:G6"/>
    <mergeCell ref="H5:H6"/>
    <mergeCell ref="AD5:AD6"/>
    <mergeCell ref="B8:D8"/>
    <mergeCell ref="U5:X5"/>
    <mergeCell ref="AC5:A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DS TONG HOP</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PhongPN</cp:lastModifiedBy>
  <dcterms:created xsi:type="dcterms:W3CDTF">2016-01-05T02:04:16Z</dcterms:created>
  <dcterms:modified xsi:type="dcterms:W3CDTF">2016-01-05T07:08:14Z</dcterms:modified>
</cp:coreProperties>
</file>