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4\dog_otd\тендер\!!! ДОГОВОРНОЙ ОТДЕЛ\ЛЕНА\ЖУРНАЛЫ РЕГИСТРАЦИИ ДОХОДЫ\"/>
    </mc:Choice>
  </mc:AlternateContent>
  <bookViews>
    <workbookView xWindow="0" yWindow="0" windowWidth="28800" windowHeight="12435" tabRatio="360"/>
  </bookViews>
  <sheets>
    <sheet name="Договора 2021 г." sheetId="1" r:id="rId1"/>
    <sheet name="Контракты 2021 г." sheetId="10" r:id="rId2"/>
    <sheet name="Пожертвование и Безвозмездное п" sheetId="11" r:id="rId3"/>
    <sheet name="Лист1" sheetId="13" r:id="rId4"/>
    <sheet name="Лист5" sheetId="16" r:id="rId5"/>
    <sheet name="Лист4" sheetId="15" r:id="rId6"/>
    <sheet name="Лист6" sheetId="19" r:id="rId7"/>
    <sheet name="Лист3" sheetId="18" r:id="rId8"/>
    <sheet name="Лист2" sheetId="12" r:id="rId9"/>
    <sheet name="ЦУК" sheetId="17" r:id="rId10"/>
  </sheets>
  <definedNames>
    <definedName name="_xlnm._FilterDatabase" localSheetId="0" hidden="1">'Договора 2021 г.'!$A$1:$H$369</definedName>
    <definedName name="_xlnm._FilterDatabase" localSheetId="1" hidden="1">'Контракты 2021 г.'!$A$1:$J$57</definedName>
    <definedName name="_xlnm._FilterDatabase" localSheetId="2" hidden="1">'Пожертвование и Безвозмездное п'!$A$1:$K$73</definedName>
  </definedNames>
  <calcPr calcId="152511"/>
</workbook>
</file>

<file path=xl/calcChain.xml><?xml version="1.0" encoding="utf-8"?>
<calcChain xmlns="http://schemas.openxmlformats.org/spreadsheetml/2006/main">
  <c r="V106" i="13" l="1"/>
  <c r="T111" i="13"/>
  <c r="R115" i="13" l="1"/>
  <c r="R107" i="13"/>
  <c r="R108" i="13"/>
  <c r="R109" i="13"/>
  <c r="R110" i="13"/>
  <c r="R111" i="13"/>
  <c r="R112" i="13"/>
  <c r="R113" i="13"/>
  <c r="R114" i="13"/>
  <c r="R106" i="13"/>
  <c r="Z64" i="16" l="1"/>
  <c r="Z61" i="16"/>
  <c r="Z62" i="16"/>
  <c r="Z63" i="16"/>
  <c r="Z60" i="16"/>
  <c r="U61" i="16" l="1"/>
  <c r="U62" i="16"/>
  <c r="U63" i="16"/>
  <c r="U64" i="16"/>
  <c r="U60" i="16"/>
  <c r="E2" i="19"/>
  <c r="E3" i="19"/>
  <c r="E4" i="19"/>
  <c r="E5" i="19"/>
  <c r="E6" i="19"/>
  <c r="E7" i="19"/>
  <c r="E8" i="19"/>
  <c r="E9" i="19"/>
  <c r="E1" i="19"/>
  <c r="E10" i="19" l="1"/>
  <c r="U65" i="16"/>
  <c r="L24" i="12"/>
  <c r="L25" i="12"/>
  <c r="L26" i="12"/>
  <c r="L27" i="12"/>
  <c r="L28" i="12"/>
  <c r="L29" i="12"/>
  <c r="L30" i="12"/>
  <c r="L31" i="12"/>
  <c r="L32" i="12"/>
  <c r="L33" i="12"/>
  <c r="L34" i="12"/>
  <c r="L35" i="12"/>
  <c r="L23" i="12"/>
  <c r="U15" i="12"/>
  <c r="U16" i="12"/>
  <c r="U17" i="12"/>
  <c r="U18" i="12"/>
  <c r="U19" i="12"/>
  <c r="U20" i="12"/>
  <c r="U21" i="12"/>
  <c r="U22" i="12"/>
  <c r="U23" i="12"/>
  <c r="U24" i="12"/>
  <c r="U25" i="12"/>
  <c r="U14" i="12"/>
  <c r="Q15" i="12"/>
  <c r="Q14" i="12"/>
  <c r="U26" i="12" l="1"/>
  <c r="L36" i="12"/>
  <c r="R7" i="12"/>
  <c r="R6" i="12"/>
  <c r="R4" i="12"/>
  <c r="R8" i="12" l="1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33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37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18" i="16"/>
  <c r="N38" i="16" l="1"/>
  <c r="S57" i="16"/>
  <c r="W57" i="16"/>
  <c r="AA53" i="16"/>
  <c r="X210" i="13" l="1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09" i="13"/>
  <c r="X223" i="13" l="1"/>
  <c r="P211" i="13"/>
  <c r="P212" i="13"/>
  <c r="P213" i="13"/>
  <c r="P214" i="13"/>
  <c r="P215" i="13"/>
  <c r="P216" i="13"/>
  <c r="P217" i="13"/>
  <c r="P218" i="13"/>
  <c r="P219" i="13"/>
  <c r="P210" i="13"/>
  <c r="P220" i="13" l="1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09" i="13"/>
  <c r="S237" i="13" l="1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08" i="13"/>
  <c r="L232" i="13" l="1"/>
  <c r="AA203" i="13"/>
  <c r="AA204" i="13"/>
  <c r="AA202" i="13"/>
  <c r="W202" i="13"/>
  <c r="W203" i="13"/>
  <c r="W204" i="13"/>
  <c r="W205" i="13"/>
  <c r="W201" i="13"/>
  <c r="S202" i="13"/>
  <c r="S203" i="13"/>
  <c r="S204" i="13"/>
  <c r="S205" i="13"/>
  <c r="S201" i="13"/>
  <c r="M198" i="13"/>
  <c r="U190" i="13"/>
  <c r="U191" i="13"/>
  <c r="U189" i="13"/>
  <c r="Q189" i="13"/>
  <c r="Q190" i="13"/>
  <c r="Q191" i="13"/>
  <c r="Q192" i="13"/>
  <c r="Q188" i="13"/>
  <c r="M189" i="13"/>
  <c r="M190" i="13"/>
  <c r="M191" i="13"/>
  <c r="M192" i="13"/>
  <c r="M188" i="13"/>
  <c r="W206" i="13" l="1"/>
  <c r="AA206" i="13"/>
  <c r="U193" i="13"/>
  <c r="S206" i="13"/>
  <c r="M193" i="13"/>
  <c r="Q193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70" i="13"/>
  <c r="S183" i="13" l="1"/>
  <c r="V183" i="13"/>
  <c r="W19" i="16"/>
  <c r="W20" i="16"/>
  <c r="W21" i="16"/>
  <c r="W22" i="16"/>
  <c r="W23" i="16"/>
  <c r="W24" i="16"/>
  <c r="W25" i="16"/>
  <c r="W26" i="16"/>
  <c r="W27" i="16"/>
  <c r="W28" i="16"/>
  <c r="W29" i="16"/>
  <c r="W30" i="16"/>
  <c r="W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18" i="16"/>
  <c r="S31" i="16" l="1"/>
  <c r="W31" i="16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53" i="13"/>
  <c r="R163" i="13"/>
  <c r="R154" i="13"/>
  <c r="R155" i="13"/>
  <c r="R156" i="13"/>
  <c r="R157" i="13"/>
  <c r="R158" i="13"/>
  <c r="R159" i="13"/>
  <c r="R160" i="13"/>
  <c r="R161" i="13"/>
  <c r="R162" i="13"/>
  <c r="R165" i="13"/>
  <c r="R153" i="13"/>
  <c r="V166" i="13" l="1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2" i="16"/>
  <c r="W3" i="16"/>
  <c r="W4" i="16"/>
  <c r="W5" i="16"/>
  <c r="W6" i="16"/>
  <c r="W7" i="16"/>
  <c r="W8" i="16"/>
  <c r="W9" i="16"/>
  <c r="W10" i="16"/>
  <c r="W11" i="16"/>
  <c r="W12" i="16"/>
  <c r="W13" i="16"/>
  <c r="W14" i="16"/>
  <c r="W2" i="16"/>
  <c r="S3" i="16"/>
  <c r="S4" i="16"/>
  <c r="S5" i="16"/>
  <c r="S6" i="16"/>
  <c r="S7" i="16"/>
  <c r="S8" i="16"/>
  <c r="S9" i="16"/>
  <c r="S10" i="16"/>
  <c r="S11" i="16"/>
  <c r="S12" i="16"/>
  <c r="S13" i="16"/>
  <c r="S14" i="16"/>
  <c r="S2" i="16"/>
  <c r="O3" i="16"/>
  <c r="O4" i="16"/>
  <c r="O5" i="16"/>
  <c r="O6" i="16"/>
  <c r="O7" i="16"/>
  <c r="O8" i="16"/>
  <c r="O9" i="16"/>
  <c r="O10" i="16"/>
  <c r="O11" i="16"/>
  <c r="O12" i="16"/>
  <c r="O13" i="16"/>
  <c r="O14" i="16"/>
  <c r="O2" i="16"/>
  <c r="S15" i="16" l="1"/>
  <c r="O15" i="16"/>
  <c r="W15" i="16"/>
  <c r="AA15" i="16"/>
  <c r="M176" i="13"/>
  <c r="I5" i="16" l="1"/>
  <c r="I3" i="16"/>
  <c r="I4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" i="16"/>
  <c r="I22" i="16" l="1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1" i="16"/>
  <c r="C22" i="16" l="1"/>
  <c r="C30" i="15"/>
  <c r="O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1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1" i="15"/>
  <c r="K24" i="15" l="1"/>
  <c r="C23" i="15"/>
  <c r="O26" i="15"/>
  <c r="G24" i="15"/>
  <c r="Y96" i="13"/>
  <c r="U97" i="13"/>
  <c r="Q95" i="13"/>
  <c r="M95" i="13"/>
  <c r="N10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72" i="13"/>
  <c r="S95" i="13" l="1"/>
  <c r="O95" i="13"/>
  <c r="W97" i="13"/>
  <c r="AA96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73" i="13"/>
  <c r="I103" i="13" l="1"/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" i="12"/>
  <c r="L19" i="12" l="1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1" i="12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2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33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7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2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8" i="13"/>
  <c r="C9" i="13"/>
  <c r="C10" i="13"/>
  <c r="C11" i="13"/>
  <c r="C12" i="13"/>
  <c r="C14" i="13"/>
  <c r="C15" i="13"/>
  <c r="C16" i="13"/>
  <c r="C17" i="13"/>
  <c r="C18" i="13"/>
  <c r="C19" i="13"/>
  <c r="C20" i="13"/>
  <c r="C21" i="13"/>
  <c r="C22" i="13"/>
  <c r="C23" i="13"/>
  <c r="C8" i="13"/>
  <c r="C93" i="13" l="1"/>
  <c r="AB62" i="13"/>
  <c r="C61" i="12"/>
  <c r="G61" i="12"/>
  <c r="O67" i="13"/>
  <c r="G24" i="13"/>
  <c r="C24" i="13"/>
  <c r="H54" i="13" l="1"/>
  <c r="P66" i="13"/>
  <c r="K16" i="13" l="1"/>
  <c r="K17" i="13"/>
  <c r="K18" i="13"/>
  <c r="K19" i="13"/>
  <c r="K20" i="13"/>
  <c r="K21" i="13"/>
  <c r="K22" i="13"/>
  <c r="K23" i="13"/>
  <c r="K24" i="13"/>
  <c r="K25" i="13"/>
  <c r="K26" i="13"/>
  <c r="K27" i="13"/>
  <c r="K28" i="13"/>
  <c r="K15" i="13"/>
  <c r="K29" i="13" l="1"/>
  <c r="N2" i="13"/>
  <c r="N4" i="13"/>
  <c r="N3" i="13"/>
  <c r="H3" i="13"/>
  <c r="H5" i="13"/>
  <c r="H4" i="13"/>
  <c r="H6" i="13" l="1"/>
  <c r="N5" i="13"/>
  <c r="E82" i="1" l="1"/>
  <c r="Y62" i="13"/>
</calcChain>
</file>

<file path=xl/comments1.xml><?xml version="1.0" encoding="utf-8"?>
<comments xmlns="http://schemas.openxmlformats.org/spreadsheetml/2006/main">
  <authors>
    <author>DogovorOTD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DogovorOTD: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<sst xmlns="http://schemas.openxmlformats.org/spreadsheetml/2006/main" count="1299" uniqueCount="746">
  <si>
    <t xml:space="preserve">№ </t>
  </si>
  <si>
    <t>Контрагент</t>
  </si>
  <si>
    <t>предмет договра</t>
  </si>
  <si>
    <t>сумма договора</t>
  </si>
  <si>
    <t>Срок действия договора</t>
  </si>
  <si>
    <t>дата заключения контракта</t>
  </si>
  <si>
    <t>предмет контракта</t>
  </si>
  <si>
    <t>сумма контракта</t>
  </si>
  <si>
    <t>Срок действия контракта</t>
  </si>
  <si>
    <t>дата заключения договора</t>
  </si>
  <si>
    <t>№  извещения</t>
  </si>
  <si>
    <t>ГДКБ № 17</t>
  </si>
  <si>
    <t>РКЦ</t>
  </si>
  <si>
    <t>консультанты</t>
  </si>
  <si>
    <t>предрейсовый м/о</t>
  </si>
  <si>
    <t>РКПЦ</t>
  </si>
  <si>
    <t>Поликлиника № 43</t>
  </si>
  <si>
    <t>Срок оказания услуг</t>
  </si>
  <si>
    <t>Вимбильдан</t>
  </si>
  <si>
    <t>по факту</t>
  </si>
  <si>
    <t>УМПО</t>
  </si>
  <si>
    <t>Благовещенская ЦРБ</t>
  </si>
  <si>
    <t>ООО Юпитер Авто</t>
  </si>
  <si>
    <t>до 15.05.2022</t>
  </si>
  <si>
    <t>ревмотолог,гематолог</t>
  </si>
  <si>
    <t>Башкирские вторичные мкталлы</t>
  </si>
  <si>
    <t>передача  лома черных или цветных металов</t>
  </si>
  <si>
    <t>календарный год с пролонгацией</t>
  </si>
  <si>
    <t>гематолог</t>
  </si>
  <si>
    <t>ИП Сулейманов</t>
  </si>
  <si>
    <t>драг метал отходы</t>
  </si>
  <si>
    <t>Янаульское ЦРБ</t>
  </si>
  <si>
    <t>РЖД Медицина</t>
  </si>
  <si>
    <t>пульмонолог</t>
  </si>
  <si>
    <t>Пенсионный фонд калининского района</t>
  </si>
  <si>
    <t>Пенсионный фонд орджоникидзевского района</t>
  </si>
  <si>
    <t>пролонгация № 1П от29.12.2017 до 31.03.2021</t>
  </si>
  <si>
    <t>Поликлиника № 44</t>
  </si>
  <si>
    <t xml:space="preserve">переходящие на 2021г. </t>
  </si>
  <si>
    <t>2021 г.</t>
  </si>
  <si>
    <t xml:space="preserve">0301300001120000086
</t>
  </si>
  <si>
    <t>Иглинская ЦРБ</t>
  </si>
  <si>
    <t xml:space="preserve">Срок (период) оказания услуг:  с 01.01.2021 г. по 31.12.2021г.  </t>
  </si>
  <si>
    <t>Контракт вступает в силу со дня его подписания и до 31.12.2021 г., либо до полного  выполнения Сторонами взаимных обязательств.</t>
  </si>
  <si>
    <t>гистологическое исследование биопсийного материала</t>
  </si>
  <si>
    <t>250  000,00</t>
  </si>
  <si>
    <t xml:space="preserve">0301300001120000087
</t>
  </si>
  <si>
    <t xml:space="preserve">0801500001120000054
</t>
  </si>
  <si>
    <t>Период  оказания услуг  – с 01.01.2021 г. по 31.12.2021 г.</t>
  </si>
  <si>
    <t>Настоящий Контракт вступает в силу с 01 января 2021 года и действует по 31.12.2021 года, а в части взаиморасчетов – до полного исполнения обязательств Сторонами.</t>
  </si>
  <si>
    <t xml:space="preserve">0301300410620000096
</t>
  </si>
  <si>
    <t xml:space="preserve">Балтачевская ЦРБ </t>
  </si>
  <si>
    <t>Период оказания услуг: с 01.01.2021  по 31.12.2021г.</t>
  </si>
  <si>
    <t xml:space="preserve">0301300076120000112_129698
</t>
  </si>
  <si>
    <t>Верхне- Татышлинская ЦРБ</t>
  </si>
  <si>
    <t>167 134 ,00</t>
  </si>
  <si>
    <t xml:space="preserve">0301300121520000096_142499
</t>
  </si>
  <si>
    <t xml:space="preserve">261/0801200001220000261
</t>
  </si>
  <si>
    <t>РЦСПН</t>
  </si>
  <si>
    <t>предрейсовый  м/о</t>
  </si>
  <si>
    <t xml:space="preserve">18 165,94 </t>
  </si>
  <si>
    <t xml:space="preserve">К-73-21/0301300073320000252
</t>
  </si>
  <si>
    <t>Поликлиника № 1</t>
  </si>
  <si>
    <t>Услуги оказываются с момента заключения Контракта, но не ранее 01.01.2021 г. по 31.12.2021 г., согласно потребности Заказчика в услугах Исполнителя.</t>
  </si>
  <si>
    <t>Настоящий Контракт вступает в силу с момента заключения, но не ранее 01.01.2021 г. и действует по 31.12.2021 г., а в части исполнения расчетов – до полного исполнения Сторонами принятых на себя обязательств.</t>
  </si>
  <si>
    <t>Поликлиника № 38</t>
  </si>
  <si>
    <t xml:space="preserve">64-21/П38(46)/0301300207520000046
</t>
  </si>
  <si>
    <t>Настоящий Контракт вступает в силу с    01.01.2021г.  и действует до  31.12.2021г., а в части расчетов – до полного их завершения.</t>
  </si>
  <si>
    <t>Срок (период) оказания (проведения) услуги: с   01.01.2021г.  по 31.12.2021г., партиями, по заявке заказчика, предоставления результатов исследований в течение 3 рабочих дней со дня предоставления биоматериала заказчиком, передача результатов исследований через представителя заказчика по доверенности.</t>
  </si>
  <si>
    <t xml:space="preserve">Поликлиника № 2 </t>
  </si>
  <si>
    <t xml:space="preserve">0301300100620000098-21
</t>
  </si>
  <si>
    <t>Срок оказания услуг: со дня заключения контракта по 31 декабря2021 года.</t>
  </si>
  <si>
    <t>Настоящий Контракт вступает в силу со дня его подписания и действует по 31.12.2021 года, в части расчетов до полного исполнения сторонами своих обязательств.</t>
  </si>
  <si>
    <t xml:space="preserve"> Настоящий Контракт вступает в силу со дня его заключения и действует по 31 декабря 2021 года, а обязательства по оплате принятых Заказчиком услуг – до полного исполнения таких обязательств.</t>
  </si>
  <si>
    <t xml:space="preserve"> Срок оказания услуг: с января по декабрь 2021 года, ежедневно, в рабочие дни с 07:00 до 10:00.</t>
  </si>
  <si>
    <t>Договор вступает в силу с момента его заключения в соответствии с законодательством Российской Федерации и действует по 31 декабря 2021 года, а в части финансовых обязательств до полного их исполнения.</t>
  </si>
  <si>
    <t>Договор вступает в силу и становится обязательным для Сторон с момента подписания договора, в двух идентичных экземпляров Договора обеими Сторонами и действует до «31» декабря 2021 года включительно, а в части расчетов – до полного выполнения Сторонами принятых на себя обязательств</t>
  </si>
  <si>
    <t>Срок оказания услуги с 01.01.2021 года по 20.12.2021 года.</t>
  </si>
  <si>
    <t>Срок (период) оказания услуг: с 01 января 2021 г.  по 31 декабря 2021 г., результаты  в течение 3 рабочих дней с момента доставки материала на исследование.</t>
  </si>
  <si>
    <t>РКВД № 1</t>
  </si>
  <si>
    <t>консультанты с миеллограмой</t>
  </si>
  <si>
    <t>КТ</t>
  </si>
  <si>
    <t>функциональное и ультразвуковые обследование</t>
  </si>
  <si>
    <t>эндоскопия</t>
  </si>
  <si>
    <t xml:space="preserve">0301300071920000473
</t>
  </si>
  <si>
    <t>Срок оказания услуг: с даты заключения Контракта по 31.12.2021г., Исполнитель предоставляет результаты исследования (выдает на руки представителю Заказчика, по почте, нарочным) на специальных бланках установленного образца, заверенных подписью специалиста, проводившего исследование, в срок, не позднее 7 дней с момента доставки материала на исследование.</t>
  </si>
  <si>
    <t xml:space="preserve">бактериологические исследования </t>
  </si>
  <si>
    <t>Настоящий Контракт действует с даты заключения Контракта по 31.12.2021г., а в части расчетов – до полного их завершения.</t>
  </si>
  <si>
    <t xml:space="preserve">0301300246220000073.2020
</t>
  </si>
  <si>
    <t>Срок оказания услуг: в течение 1 полугодия 2021 года, ежемесячно</t>
  </si>
  <si>
    <t>Настоящий Договор вступает в силу с 01.01.2021г. и действует по 31.07.2021г., а в части оплаты товара, возмещения убытков и выплаты неустойки до полного их исполнения Сторонами.</t>
  </si>
  <si>
    <t>Поликлиника № 50</t>
  </si>
  <si>
    <t xml:space="preserve">0301300021720000120-0124175-01
</t>
  </si>
  <si>
    <t xml:space="preserve">Срок исполнения: с момента заключения Контракта по 31.12.2021 г. в течение 5-ти рабочих дней с момента получения материала на исследование.  </t>
  </si>
  <si>
    <t>Настоящий Контракт вступает в силу с момента заключения Контракта  и действует до 31.12.2021 г., а в части оплаты товара, возмещения убытков и выплаты неустойки, гарантийных обязательств до полного их исполнения Сторонами</t>
  </si>
  <si>
    <t>Центр занятости Орджоникидзесвский район</t>
  </si>
  <si>
    <t>Центр занятости Калиниского района</t>
  </si>
  <si>
    <t>7</t>
  </si>
  <si>
    <t>МАУ Хоз управление муниципального района Уфимский район РБ</t>
  </si>
  <si>
    <t>Клиника Инспектрум</t>
  </si>
  <si>
    <t>флюорография</t>
  </si>
  <si>
    <t>ООО ДБА-Инжиниринг</t>
  </si>
  <si>
    <t>пцр</t>
  </si>
  <si>
    <t>бак исследование</t>
  </si>
  <si>
    <t>здравпункт</t>
  </si>
  <si>
    <t>до 31.05.2021</t>
  </si>
  <si>
    <t>ООО Экология</t>
  </si>
  <si>
    <t>утилизация</t>
  </si>
  <si>
    <t>Детская поликлиника № 4</t>
  </si>
  <si>
    <t xml:space="preserve"> 0301300140820000080
</t>
  </si>
  <si>
    <t>д/с о смене реквизитов к (054)  от 10.08.2020</t>
  </si>
  <si>
    <t>д/с о смене реквизитов к (221) от 30.10.2020</t>
  </si>
  <si>
    <t>Дет Сад № 59</t>
  </si>
  <si>
    <t>м/о</t>
  </si>
  <si>
    <t>консультанты с миеллограмой (стационарно и амбулаторно)</t>
  </si>
  <si>
    <t>ДСК КПД</t>
  </si>
  <si>
    <t>кдл</t>
  </si>
  <si>
    <t>Дет Сад № 262</t>
  </si>
  <si>
    <t>Род дом № 3</t>
  </si>
  <si>
    <t>ГКБ № 10</t>
  </si>
  <si>
    <t>Газпром трансгаз</t>
  </si>
  <si>
    <t>д/с к 3П от 30.12.2020</t>
  </si>
  <si>
    <t>Дет Сад № 106</t>
  </si>
  <si>
    <t>УТЭК</t>
  </si>
  <si>
    <t>Нуримановская ЦРБ</t>
  </si>
  <si>
    <t>ФКУЗ МСЧ 2</t>
  </si>
  <si>
    <t>гистология</t>
  </si>
  <si>
    <t xml:space="preserve">Срок (период) оказания услуг:  с момента заключения контракта  по 31.12.21 г.( с  понедельника по  пятницу)  </t>
  </si>
  <si>
    <t xml:space="preserve">Бакалинская ЦРБ </t>
  </si>
  <si>
    <t>д/с о рассторжении № 120 от 13.02.2020</t>
  </si>
  <si>
    <t>гистология, хранение, вскрытие</t>
  </si>
  <si>
    <t>д/с о смене реквизитов</t>
  </si>
  <si>
    <t>УГНТУ</t>
  </si>
  <si>
    <t>д/с о рассторжении 141П от 13.07.2020</t>
  </si>
  <si>
    <t>консультанты с миеллограмой (амбулаторно)</t>
  </si>
  <si>
    <t>Дет Сад № 266</t>
  </si>
  <si>
    <t>Стомат поликлиникм № 8</t>
  </si>
  <si>
    <t>Верхне Татышлинская ЦРБ</t>
  </si>
  <si>
    <t>д/с о расторжении 131 от 30.10.2019</t>
  </si>
  <si>
    <t>Универмаг Первомайский</t>
  </si>
  <si>
    <t>ООО Энергохим</t>
  </si>
  <si>
    <t>ЦТ Гармония</t>
  </si>
  <si>
    <t>29.01.2021</t>
  </si>
  <si>
    <t xml:space="preserve">РЦСПН </t>
  </si>
  <si>
    <t>335 654,52</t>
  </si>
  <si>
    <t>Поликлиника № 32</t>
  </si>
  <si>
    <t>1112.2020</t>
  </si>
  <si>
    <t>ревматолог</t>
  </si>
  <si>
    <t>ООО Лазурь</t>
  </si>
  <si>
    <t>пластика</t>
  </si>
  <si>
    <t>ООО Меридиан</t>
  </si>
  <si>
    <t>12.1</t>
  </si>
  <si>
    <t>Здоровое поколение</t>
  </si>
  <si>
    <t>РДО</t>
  </si>
  <si>
    <t>тональная аудиометрия, импедансометрия</t>
  </si>
  <si>
    <t>консультанты с миелограммой (амбулаторно)</t>
  </si>
  <si>
    <t>Дет Сад № 107</t>
  </si>
  <si>
    <t>дс к договору от 28.10.2020</t>
  </si>
  <si>
    <t>Клиника Профилактики</t>
  </si>
  <si>
    <t>рдо</t>
  </si>
  <si>
    <t xml:space="preserve">0301300020420000221
</t>
  </si>
  <si>
    <t>бактериологические аналиы
 (смывы)</t>
  </si>
  <si>
    <t>Срок (период) оказания услуг: с момента заключения Контракта (но не ранее 01.01.2021 г.) по 31.12.2021 г.</t>
  </si>
  <si>
    <t>д/с о расторжении 467 от 30.12.2019</t>
  </si>
  <si>
    <t>д/с  к 261 от 26.12.2020 изменение реквизитов</t>
  </si>
  <si>
    <t>Демская ГКБ</t>
  </si>
  <si>
    <t>консультанты с миелограммой (стационарно и амбулаторно)</t>
  </si>
  <si>
    <t>рнк короновирус</t>
  </si>
  <si>
    <t>5Б</t>
  </si>
  <si>
    <t>6Б</t>
  </si>
  <si>
    <t>Стомат поликлиника № 1</t>
  </si>
  <si>
    <t>ООО Волга Строй проект</t>
  </si>
  <si>
    <t>ГУБ БХП Агидель</t>
  </si>
  <si>
    <t>д/с к 53П от 10.02.2021 изменение адреса</t>
  </si>
  <si>
    <t>Поликлиника № 51</t>
  </si>
  <si>
    <t>платные медицинскик услуги (ковид)</t>
  </si>
  <si>
    <t>д/с о рассторжении 099 о11.12.2019</t>
  </si>
  <si>
    <t>ООО Атримед</t>
  </si>
  <si>
    <t>ЗК Майский</t>
  </si>
  <si>
    <t>маммография</t>
  </si>
  <si>
    <t>уфдо</t>
  </si>
  <si>
    <t>уничтожение наркотиков</t>
  </si>
  <si>
    <t>Регион-Медсервис</t>
  </si>
  <si>
    <t>мед услуга</t>
  </si>
  <si>
    <t>Управление пенсионного фонда в Калининском р-е</t>
  </si>
  <si>
    <t>электронный документооборот</t>
  </si>
  <si>
    <t>бессрочно</t>
  </si>
  <si>
    <t>Иглинскя ЦРБ</t>
  </si>
  <si>
    <t>кт</t>
  </si>
  <si>
    <t>Дет Сад № 109</t>
  </si>
  <si>
    <t>ООО Флагман трейд</t>
  </si>
  <si>
    <t xml:space="preserve">фармацевтический холодильник, морозильная камера </t>
  </si>
  <si>
    <t>до полного исполнения</t>
  </si>
  <si>
    <t>вывоз пищевых отходов</t>
  </si>
  <si>
    <t>на 1 год</t>
  </si>
  <si>
    <t>передача денежных средств</t>
  </si>
  <si>
    <t>АстраЗенека</t>
  </si>
  <si>
    <t>безвозмездно (симбикорт)</t>
  </si>
  <si>
    <t>Комаев Д.О.</t>
  </si>
  <si>
    <t>Мосунов П.М.</t>
  </si>
  <si>
    <t>Хажиев А.А.</t>
  </si>
  <si>
    <t>ООО Авета</t>
  </si>
  <si>
    <t>пожертвование (брилинта)</t>
  </si>
  <si>
    <t>Палтовская А.В.</t>
  </si>
  <si>
    <t>д/с о расторжении 306 от 20.09.2019</t>
  </si>
  <si>
    <t>31/10Б</t>
  </si>
  <si>
    <t>Фонд социальных целевых программ</t>
  </si>
  <si>
    <t>пожертвование (авторефрижератор модель на базе Lada Largus)</t>
  </si>
  <si>
    <t>33/11Б</t>
  </si>
  <si>
    <t>пожертвование Lada Largus</t>
  </si>
  <si>
    <t>Зилаирская ЦРБ</t>
  </si>
  <si>
    <t>гистологическое исследование биопсийного материала и цитологические исследования</t>
  </si>
  <si>
    <t>Срок оказания услуг - С момента подписания договора по 31.12.2021г. по заявкам Заказчика в течение 10 дней.</t>
  </si>
  <si>
    <t>Настоящий договор вступает в силу с момента его подписания Сторонами и действует по 31.12.2021 г. включительно, а в части расчётов и оказании услуги  -  до полного их завершения.</t>
  </si>
  <si>
    <t>1Б</t>
  </si>
  <si>
    <t>2Б</t>
  </si>
  <si>
    <t>3Б</t>
  </si>
  <si>
    <t>4Б</t>
  </si>
  <si>
    <t>7Б</t>
  </si>
  <si>
    <t>8Б</t>
  </si>
  <si>
    <t>9Б</t>
  </si>
  <si>
    <t>ИФНС 31</t>
  </si>
  <si>
    <t xml:space="preserve">определение антител класса G </t>
  </si>
  <si>
    <t>12Б</t>
  </si>
  <si>
    <t>гр Кубрина В.А.</t>
  </si>
  <si>
    <t>кислородный концентратор с выходом для ингаляции Концетратор кислород Armed 7F-8L</t>
  </si>
  <si>
    <t>на не определенный срок</t>
  </si>
  <si>
    <t>ИКБ № 4</t>
  </si>
  <si>
    <t>консультанты (стационарно и амбулаторно)</t>
  </si>
  <si>
    <t xml:space="preserve">0301300017321000001_77633
</t>
  </si>
  <si>
    <t>13Б</t>
  </si>
  <si>
    <t>гр. Хазиахметов Э.А</t>
  </si>
  <si>
    <t>пожертвование телевизор</t>
  </si>
  <si>
    <t xml:space="preserve">0301300252320000138/202
</t>
  </si>
  <si>
    <t>Бураевская ЦРБ</t>
  </si>
  <si>
    <t xml:space="preserve">          Сроки (периоды) оказания услуг: Заказчик самостоятельно один или два раза в неделю своими силами доставляет  в гистологическую  лабораторию Исполнителя  биологический  материал, обследуемых пациентов,  соблюдая соответствующие правила по доставке и оформлению  сопроводительных документов, а также забирает  результаты, в течение 8 дней.</t>
  </si>
  <si>
    <t>Бакалинская ЦРБ</t>
  </si>
  <si>
    <t>Срок оказания Услуг Исполнителем по заявке заказчика: с момента заключения контракта по 31 декабря 2021 г.</t>
  </si>
  <si>
    <t>Настоящий контракт, вступает в силу с момента подписания,  и действует до  31 декабря 2021 года.</t>
  </si>
  <si>
    <t>ООО МЦ Меги</t>
  </si>
  <si>
    <t>ООО ТранСпецТрал-Групп</t>
  </si>
  <si>
    <t xml:space="preserve">14Б </t>
  </si>
  <si>
    <t>ООО Эбботт Лабораториз</t>
  </si>
  <si>
    <t>безвозмездно (система мониторинга глюкозы (состоит из сканера и датчика))</t>
  </si>
  <si>
    <t>анулирован (телевизор разбит)</t>
  </si>
  <si>
    <t>15Б</t>
  </si>
  <si>
    <t>Насырова Л.А.</t>
  </si>
  <si>
    <t>РКПБ</t>
  </si>
  <si>
    <t>консультация врачей по профилю – ревматология, гематология, кардиология, стоматология</t>
  </si>
  <si>
    <t>ИМЗ-2021-006030</t>
  </si>
  <si>
    <t>Договор вступает в силу с момента подписания и действует по «31» декабря 2021 г., а в части оплаты – до полного исполнения обязательств сторонами.</t>
  </si>
  <si>
    <t>Срок оказания услуг: с даты заключения договора по «31» декабря 2021года</t>
  </si>
  <si>
    <t>ИМЗ-2021-006031</t>
  </si>
  <si>
    <t xml:space="preserve">0301300185121000004/188
</t>
  </si>
  <si>
    <t>Дет пол 2</t>
  </si>
  <si>
    <t>16Б</t>
  </si>
  <si>
    <t>ИМЗ-2021-006466</t>
  </si>
  <si>
    <t>ГКБ №  10</t>
  </si>
  <si>
    <t xml:space="preserve">Договор вступает в силу с момента его подписания и действует по 31.01.2022 г., а  в части оплаты – до полного исполнения обязательств сторонами. </t>
  </si>
  <si>
    <t xml:space="preserve">Срок оказания услуг: с даты заключения Договора по 31 декабря 2021 года. </t>
  </si>
  <si>
    <t xml:space="preserve">0301300092721000009
</t>
  </si>
  <si>
    <t>Детская поликлиника № 2</t>
  </si>
  <si>
    <t>оказание услуг по проведению лабораторных исследований (бактериологические  исследования)</t>
  </si>
  <si>
    <t>Срок оказания Услуг  - с момента заключения контракта по 31.12.2021 г.</t>
  </si>
  <si>
    <t>17Б</t>
  </si>
  <si>
    <t>гр. Мусин Д.М.</t>
  </si>
  <si>
    <t>бензин марки топлева Регуляр-92</t>
  </si>
  <si>
    <t>ГКБ № 8</t>
  </si>
  <si>
    <t>ООО Амика</t>
  </si>
  <si>
    <t>пробирка пластиковая</t>
  </si>
  <si>
    <t>18Б</t>
  </si>
  <si>
    <t>д/с к 112 от 07.12.2020 (изменение реквизитов)</t>
  </si>
  <si>
    <t>19Б</t>
  </si>
  <si>
    <t>Месягутовская ЦРБ</t>
  </si>
  <si>
    <t>лабораторная миницентрефуга, термостат</t>
  </si>
  <si>
    <t>до особого распоряжения Минздрава РБ</t>
  </si>
  <si>
    <t>ГКБ № 18</t>
  </si>
  <si>
    <t>д/с о расторжении № 1437-223-19/20 от 16.12.2019</t>
  </si>
  <si>
    <t>д/с о расторжении № 1450-223-19/20 от 17.12.2019</t>
  </si>
  <si>
    <t>д/с о расторжении № 1436-223-19/20 от 16.12.2019</t>
  </si>
  <si>
    <t xml:space="preserve">ИМЗ-2021-008262
</t>
  </si>
  <si>
    <t>Суд мед экспертиза</t>
  </si>
  <si>
    <t>аутопсия</t>
  </si>
  <si>
    <t>Срок оказания услуг с момента подписания договора и действует по 31.12.2021 г.</t>
  </si>
  <si>
    <t>Лицей № 58</t>
  </si>
  <si>
    <t>ООО СМК Каркас</t>
  </si>
  <si>
    <t>2 600</t>
  </si>
  <si>
    <t>МБУБ Калиниского рйона</t>
  </si>
  <si>
    <t>Языковская ЦРБ</t>
  </si>
  <si>
    <t>АО Бурсервис ЗБС</t>
  </si>
  <si>
    <t>АО Центравиамед</t>
  </si>
  <si>
    <t xml:space="preserve">32110046721
</t>
  </si>
  <si>
    <t xml:space="preserve">медицинские услуги в здравпунктах Заказчика с 30.04.2021 по 29.04.2022г. </t>
  </si>
  <si>
    <t>Настоящий договор вступает  в силу с 30.04.2021г. и действует до 30.06.2022г. В части взаимных расчетов-договор действует до полного их завершения. В части обязательств, срок исполнения которых истекает после окончания срока действия договора, договор действует до окончания срока действия соответствующих обязательств.</t>
  </si>
  <si>
    <t>ООО ПромСтройИнвест</t>
  </si>
  <si>
    <t>АО Вимм-Билль-Дан</t>
  </si>
  <si>
    <t>д/с пролонгация № 1П от 29.12.2017 г. До 30.06.2021</t>
  </si>
  <si>
    <t>д/с к (221) от 30.10.2020, НДС 20% включительно</t>
  </si>
  <si>
    <t>РКОД</t>
  </si>
  <si>
    <t xml:space="preserve">0301300222221000018
</t>
  </si>
  <si>
    <t>Чекмагушевская ЦРБ</t>
  </si>
  <si>
    <t>Настоящий контракт, вступает в силу с момента подписания,  и действует до  31 декабря 2021 года</t>
  </si>
  <si>
    <t>Школа № 70</t>
  </si>
  <si>
    <t>АО Бакстер</t>
  </si>
  <si>
    <t>безвозмездно (испаритель Десфлюрана D-Vapor)</t>
  </si>
  <si>
    <t>с момента подписания в течении 1 года</t>
  </si>
  <si>
    <t>ГКБ № 21</t>
  </si>
  <si>
    <t>консультанты (стационарно и амбулаторно) с миелограммой</t>
  </si>
  <si>
    <t>21Б</t>
  </si>
  <si>
    <t>ООО Эббви</t>
  </si>
  <si>
    <t>пожертвование (ранвэк 15 мг)</t>
  </si>
  <si>
    <t>БСМП</t>
  </si>
  <si>
    <t>Дэмос медтур</t>
  </si>
  <si>
    <t>стерлизация биксов</t>
  </si>
  <si>
    <t>д/с к 21 П от 20.01.2021</t>
  </si>
  <si>
    <t>РКБ № 2</t>
  </si>
  <si>
    <t>706-БПКП/22Б</t>
  </si>
  <si>
    <t>ООО Новартис Фарма</t>
  </si>
  <si>
    <t>пожертвование (валсартан+сакубитрил)</t>
  </si>
  <si>
    <t>Клиника Мать и Дитя</t>
  </si>
  <si>
    <t>д/с к № 10П от 12.01.2021</t>
  </si>
  <si>
    <t xml:space="preserve">0301200037621000073/0073
</t>
  </si>
  <si>
    <t>Срок оказания услуг: с момента заключения контракта по 20 декабря 2021 года.</t>
  </si>
  <si>
    <t>Настоящий Контракт вступает в силу с момента заключения контракта по 31 декабря 2021 года</t>
  </si>
  <si>
    <t xml:space="preserve">03011000496210001170001
</t>
  </si>
  <si>
    <t>БГМУ</t>
  </si>
  <si>
    <t>услуги по проведению гистологических и гистологических и иммуногистохимических исследований операционного, биопсионного материала</t>
  </si>
  <si>
    <t>Настоящий Контракт вступает в силу с момента его заключения Сторонами и действует по 31.12.2021г. (денежные обязательства принимаются по 25.12.2020г.), а в части расчетов – до полного их завершения.</t>
  </si>
  <si>
    <t>Срок оказания услуг: С даты подписания контракта по 31.12.21 года.</t>
  </si>
  <si>
    <t>ООО ЧАЗ Вариант</t>
  </si>
  <si>
    <t>ООО УПТК Эколог БСНС</t>
  </si>
  <si>
    <t>ООО СМУ 2 Эколог БСНС</t>
  </si>
  <si>
    <t>ООО ППС Нефтянная</t>
  </si>
  <si>
    <t>д/с по здравпунктам</t>
  </si>
  <si>
    <t>Школа № 74</t>
  </si>
  <si>
    <t>D21001142/23Б</t>
  </si>
  <si>
    <t>ООО Олимпас Москва</t>
  </si>
  <si>
    <t>безвозмездно (телескоп, тубус и тд)</t>
  </si>
  <si>
    <t>д/с 073 от 22.04.2021 изменение реквизитов</t>
  </si>
  <si>
    <t>Школа № 55</t>
  </si>
  <si>
    <t>24Б</t>
  </si>
  <si>
    <t>ГКБ 13 Пол 50 (гр. Валеева Э.Г.)</t>
  </si>
  <si>
    <t>ГБ № 9</t>
  </si>
  <si>
    <t>д/с к 87П от.01.03.2021</t>
  </si>
  <si>
    <t>Поликлиника № 46</t>
  </si>
  <si>
    <t>Дет сад № 152</t>
  </si>
  <si>
    <t>Поликлиника № 2</t>
  </si>
  <si>
    <t>12/04/20Б</t>
  </si>
  <si>
    <t>25Б</t>
  </si>
  <si>
    <t>безвозмездное хранение вакцины Гам-Ковид-Вак и ЭппиВакКорона</t>
  </si>
  <si>
    <t>РКПТД</t>
  </si>
  <si>
    <t>ГКБ № 5</t>
  </si>
  <si>
    <t>Дет сад № 59</t>
  </si>
  <si>
    <t>д/с к № 15П от 19.01.2021  (изменение прейскуранта)</t>
  </si>
  <si>
    <t>кдл по фомс (не идентифицированные)</t>
  </si>
  <si>
    <t>д/с рассторжение (212) от 24.01.2020</t>
  </si>
  <si>
    <t>ООО Уральский кадастровый Центр</t>
  </si>
  <si>
    <t>811-ДВПНР/26Б</t>
  </si>
  <si>
    <t>пожерьвование (секукинумаб)</t>
  </si>
  <si>
    <t>Дет сад 210</t>
  </si>
  <si>
    <t xml:space="preserve">0301300247621000406
</t>
  </si>
  <si>
    <t>Администрация Калининского района городского округа город Уфа Республики Башкортостан</t>
  </si>
  <si>
    <t>оказание услуг по проведению диспансеризации сотрудников Администрации Калининского района городского округа город Уфа Республики Башкортостан, замещающих муниципальные должности муниципальной службы.</t>
  </si>
  <si>
    <t>Сроки оказания Услуг по Контракту: С момента заключения Контракта до 31.10.2021 года,   в служебное время: понедельник - пятница с 09:00 ч. до 18:00 ч.</t>
  </si>
  <si>
    <t>Контракт вступает в силу с момента его заключения и действует до 31.12.2021 года, а в части взаиморасчетов – до полного их исполнения Сторонами.</t>
  </si>
  <si>
    <t>оказание услуг по проведению диспансеризации сотрудников Администрации Орджоникидзевского района городского округа город Уфа Республики Башкортостан, замещающих муниципальные должности муниципальной службы.</t>
  </si>
  <si>
    <t xml:space="preserve">0301300247621000375
</t>
  </si>
  <si>
    <t xml:space="preserve"> Администрации Орджоникидзевского района городского округа город Уфа Республики Башкортостан</t>
  </si>
  <si>
    <t>Срок оказания услуг: с даты заключения Контракта по 31 июля 2021 года, в служебное время: понедельник-пятница с 9:00 ч. до 18:00 ч</t>
  </si>
  <si>
    <t>Настоящий Контракт действует с момента его заключения и по 31.08.2021, а в части оплаты – до полного исполнения обязательств сторонами.</t>
  </si>
  <si>
    <t xml:space="preserve">199 522.85 </t>
  </si>
  <si>
    <t xml:space="preserve"> ИМЗ-2021-018724
</t>
  </si>
  <si>
    <t xml:space="preserve">Холтеровское мониторирование </t>
  </si>
  <si>
    <t xml:space="preserve">ИМЗ-2021-018718
</t>
  </si>
  <si>
    <t>консультация врачей по профилю – оториноларингология</t>
  </si>
  <si>
    <r>
      <t xml:space="preserve">медицинскую помощь </t>
    </r>
    <r>
      <rPr>
        <b/>
        <sz val="10"/>
        <color rgb="FF000000"/>
        <rFont val="Times New Roman"/>
        <family val="1"/>
        <charset val="204"/>
      </rPr>
      <t>в эндоскопическом отделении</t>
    </r>
  </si>
  <si>
    <r>
      <t xml:space="preserve">Контракт вступает в силу с даты его подписания обеими Сторонами и действует </t>
    </r>
    <r>
      <rPr>
        <b/>
        <sz val="10"/>
        <color rgb="FF000000"/>
        <rFont val="Times New Roman"/>
        <family val="1"/>
        <charset val="204"/>
      </rPr>
      <t>до «31» декабря 2021 г., за исключением обязательств по оплате оказанных услуг, обязательств по возмещению убытков и выплате неустойки (штрафа, пени).</t>
    </r>
  </si>
  <si>
    <t>Договор вступает в силу с момента его подписания и действует по 31.01.2022 г., а  в части оплаты – до полного исполнения обязательств сторонами.</t>
  </si>
  <si>
    <r>
      <t>8 057 410,00</t>
    </r>
    <r>
      <rPr>
        <b/>
        <sz val="10"/>
        <color theme="1"/>
        <rFont val="Times New Roman"/>
        <family val="1"/>
        <charset val="204"/>
      </rPr>
      <t xml:space="preserve"> </t>
    </r>
  </si>
  <si>
    <r>
      <t>Настоящий контракт вступает в силу</t>
    </r>
    <r>
      <rPr>
        <b/>
        <sz val="10"/>
        <color theme="1"/>
        <rFont val="Times New Roman"/>
        <family val="1"/>
        <charset val="204"/>
      </rPr>
      <t xml:space="preserve"> с момента заключения Контракта (но не ранее 01.01.2021 г.) по 31.12.2021 г.,  а в части расчетов – до полного их завершения.</t>
    </r>
  </si>
  <si>
    <r>
      <t xml:space="preserve">Настоящий контракт   вступает в силу с момента подписания и действует </t>
    </r>
    <r>
      <rPr>
        <b/>
        <sz val="10"/>
        <color theme="1"/>
        <rFont val="Times New Roman"/>
        <family val="1"/>
        <charset val="204"/>
      </rPr>
      <t>с 01.01.2021 г.  по 31.12.2021 г.</t>
    </r>
  </si>
  <si>
    <r>
      <t xml:space="preserve">Срок действия настоящего </t>
    </r>
    <r>
      <rPr>
        <b/>
        <sz val="10"/>
        <color rgb="FF000000"/>
        <rFont val="Times New Roman"/>
        <family val="1"/>
        <charset val="204"/>
      </rPr>
      <t>Контракт</t>
    </r>
    <r>
      <rPr>
        <b/>
        <sz val="10"/>
        <color theme="1"/>
        <rFont val="Times New Roman"/>
        <family val="1"/>
        <charset val="204"/>
      </rPr>
      <t xml:space="preserve">а – с даты подписания его Сторонами, но не раннее 01 января 2021 г.  по </t>
    </r>
    <r>
      <rPr>
        <b/>
        <sz val="10"/>
        <color rgb="FF000000"/>
        <rFont val="Times New Roman"/>
        <family val="1"/>
        <charset val="204"/>
      </rPr>
      <t xml:space="preserve">31 декабря  2021 г. </t>
    </r>
  </si>
  <si>
    <t>ЖЭУ 25</t>
  </si>
  <si>
    <t>27Б</t>
  </si>
  <si>
    <t>ИП Ганиев Р.Р.</t>
  </si>
  <si>
    <t>безвозмездно (газонокосилка, мойка)</t>
  </si>
  <si>
    <t>406/28Б</t>
  </si>
  <si>
    <t>ФГБОУВО Ижевская государственная медицинская академия</t>
  </si>
  <si>
    <t>практическая подготовка обучающихся</t>
  </si>
  <si>
    <t>в течении одного года, с пролангацией</t>
  </si>
  <si>
    <t xml:space="preserve">д/с о расторжении 5П от 11.01.2021 </t>
  </si>
  <si>
    <t>29Б</t>
  </si>
  <si>
    <t>безвозмездно (светильник, ст,розетка,ввг,кабель, коробка,рамка)</t>
  </si>
  <si>
    <t>с 30.04.2021 до выпрлнения всех обязательств</t>
  </si>
  <si>
    <t>35/30Б</t>
  </si>
  <si>
    <t>МАВРС</t>
  </si>
  <si>
    <t>пожертвование (насос,зажим,блок питания)</t>
  </si>
  <si>
    <t>метгемоглобилин в крови, карбоксинемоглобин в крови</t>
  </si>
  <si>
    <t>31Б</t>
  </si>
  <si>
    <t>гр Низамова В.Р.</t>
  </si>
  <si>
    <t>безвозмездное пользование (кислородный концентратор  Armed 7F-8L)</t>
  </si>
  <si>
    <t>ЖЭУ 73</t>
  </si>
  <si>
    <t>д/с к 15П от 19.01.2021 (изменение приложения)</t>
  </si>
  <si>
    <t>ООО Эко-Уфа</t>
  </si>
  <si>
    <t>32Б</t>
  </si>
  <si>
    <t>безвозмездно (брилинта)</t>
  </si>
  <si>
    <t>-</t>
  </si>
  <si>
    <t>ООО Клиника Интеллетуальной Нейрохирургии</t>
  </si>
  <si>
    <t>неврология</t>
  </si>
  <si>
    <t>33Б</t>
  </si>
  <si>
    <t>пожертвование ( фазенра)</t>
  </si>
  <si>
    <t>исследование</t>
  </si>
  <si>
    <t>АО Фармимэкс</t>
  </si>
  <si>
    <t>пожертвование (бенлиста)</t>
  </si>
  <si>
    <t>133-06-2021/34Б</t>
  </si>
  <si>
    <t>Музыкальная школа № 5</t>
  </si>
  <si>
    <t>д/с к 148П от 16.06.2021 (изменение приложения)</t>
  </si>
  <si>
    <t>Администрация сельского поселения Кирилловский сельсовет</t>
  </si>
  <si>
    <t>3111/35Б</t>
  </si>
  <si>
    <t>АО ГлаксоСмитКляйн Трейдинг</t>
  </si>
  <si>
    <t>пожертвование (треледжи эллипта)</t>
  </si>
  <si>
    <t>д/с реорганизация</t>
  </si>
  <si>
    <t>36Б</t>
  </si>
  <si>
    <t>гр. Гришаев В.Б</t>
  </si>
  <si>
    <t>пожертвование (кондиционер, пульсоксимитр)</t>
  </si>
  <si>
    <t>консультанты с миеллограмой (стационар) с цук</t>
  </si>
  <si>
    <t>консультанты (стационарно и амбулаторно) с миелограммой + цук</t>
  </si>
  <si>
    <t>Пенсионный фонд Калининского района</t>
  </si>
  <si>
    <t>4 370</t>
  </si>
  <si>
    <t>1 670</t>
  </si>
  <si>
    <t>9,11</t>
  </si>
  <si>
    <t>8,55</t>
  </si>
  <si>
    <t>10,05</t>
  </si>
  <si>
    <t>10,06</t>
  </si>
  <si>
    <t>9,28</t>
  </si>
  <si>
    <t>ЖЭУ Шакша</t>
  </si>
  <si>
    <t>РНД</t>
  </si>
  <si>
    <t>консультанты (амбулаторно) + цук</t>
  </si>
  <si>
    <t>499</t>
  </si>
  <si>
    <t>430</t>
  </si>
  <si>
    <t>ОМС</t>
  </si>
  <si>
    <t>ПД</t>
  </si>
  <si>
    <t>Катетер Нелатона 180 мм № 14 женский</t>
  </si>
  <si>
    <t>Катетер Нелатона 180 мм № 16 женский</t>
  </si>
  <si>
    <t>Катетер Нелатона 180 мм № 18 женский</t>
  </si>
  <si>
    <t>Катетер Нелатона 400 мм № 14 мужской</t>
  </si>
  <si>
    <t>Катетер Нелатона 400 мм № 16 мужской</t>
  </si>
  <si>
    <t>Катетер Нелатона 400 мм № 18 мужской</t>
  </si>
  <si>
    <t>Катетер Фолея двухходовые № 14</t>
  </si>
  <si>
    <t>Катетер Фолея двухходовые № 16</t>
  </si>
  <si>
    <t>Катетер Фолея двухходовые № 18</t>
  </si>
  <si>
    <t>Катетер Фолея  двухходовые № 20</t>
  </si>
  <si>
    <t>Мочеприемник о/р стерильный 2000 мл</t>
  </si>
  <si>
    <t>Кружка Эсмарха о/р 1 л с наконечником</t>
  </si>
  <si>
    <t>Калоприемники 1000 мл о/р</t>
  </si>
  <si>
    <t>кол-во</t>
  </si>
  <si>
    <t>цена</t>
  </si>
  <si>
    <t>сумма</t>
  </si>
  <si>
    <t xml:space="preserve"> д/с № 107П от 16.04.2021</t>
  </si>
  <si>
    <t>08-06-2021-1/37Б</t>
  </si>
  <si>
    <t>АО Санофи Россия</t>
  </si>
  <si>
    <t>пожертвование (дупиксент (дупилумаб))</t>
  </si>
  <si>
    <t>д/с пролонгация № 1П от 29.12.2017 г. До 30.09.2021</t>
  </si>
  <si>
    <t>ООО "Система Персонала"</t>
  </si>
  <si>
    <t>периодический и предварительный м/о</t>
  </si>
  <si>
    <t>Д/с к договору №152П от 21.06.2021</t>
  </si>
  <si>
    <t>д/с о расторжении договора 6П от 11.01.2021</t>
  </si>
  <si>
    <t>38Б</t>
  </si>
  <si>
    <t>30 июня</t>
  </si>
  <si>
    <t>Гизатуллина Екатерина Алексеевна</t>
  </si>
  <si>
    <t>безвозмездное временное пользование (концентратор кислорода Armed 7F-5L с принадлежностями)</t>
  </si>
  <si>
    <t>Мусин Дамир Маснавиевич</t>
  </si>
  <si>
    <t>безвозмездно (бензин марки топлива Регуляр-92</t>
  </si>
  <si>
    <t>39Б</t>
  </si>
  <si>
    <t>АМК 240621/40Б</t>
  </si>
  <si>
    <t>гистологическое исследование биопсийного и операционного материала</t>
  </si>
  <si>
    <t>ГБУЗ РБ ГКБ Демского района г.Уфа</t>
  </si>
  <si>
    <t>ГБУЗ РБ Благовещенская ЦРБ</t>
  </si>
  <si>
    <t xml:space="preserve">лабораторные исследования </t>
  </si>
  <si>
    <t>углубленный медицинский осморт</t>
  </si>
  <si>
    <t xml:space="preserve">0301300321621000024
</t>
  </si>
  <si>
    <t>Караидельская ЦРБ</t>
  </si>
  <si>
    <t>Оказание услуг по проведению лабораторных исследований</t>
  </si>
  <si>
    <t xml:space="preserve">0301300246221000048.2021
</t>
  </si>
  <si>
    <t>Срок оказания услуг: с 01.07.2021г. по 31.12.2021г., ежемесячно</t>
  </si>
  <si>
    <t>Настоящий Контракт вступает в силу с даты заключения Контракта и действует по 31.12.2021г., а в части оплаты товара, возмещения убытков и выплаты неустойки до полного их исполнения Сторонами.</t>
  </si>
  <si>
    <t>Настоящий государственный контракт вступает в силу с даты его заключения и действует по 31.12.2021 года,  а по расчетам - до полного исполнения Сторонами контракта своих обязательств.</t>
  </si>
  <si>
    <t xml:space="preserve">Сроки (периоды) оказания услуг: один или два раза в неделю доставляется  в гистологическую  лабораторию Исполнителя  биологический  материал, обследуемых пациентов,  соблюдая соответствующие правила по доставке и оформлению  сопроводительных документов, а также забирают  результаты, в течение 8 дней. </t>
  </si>
  <si>
    <t>д/с к 26П от 29.01.2021</t>
  </si>
  <si>
    <t>д/с к 100 П от 24.06.2021</t>
  </si>
  <si>
    <t>помидоры</t>
  </si>
  <si>
    <t>огурцы</t>
  </si>
  <si>
    <t>кабачки</t>
  </si>
  <si>
    <t>баклажаны</t>
  </si>
  <si>
    <t>перец</t>
  </si>
  <si>
    <t>Бюджет</t>
  </si>
  <si>
    <t xml:space="preserve">ООО НПФ ЭлеПС </t>
  </si>
  <si>
    <t>безвозмездная передача оборудования</t>
  </si>
  <si>
    <t>91/41Б</t>
  </si>
  <si>
    <t>42Б</t>
  </si>
  <si>
    <t>гр Баязитов Р.А</t>
  </si>
  <si>
    <t>временное пользование концентратор кислорода Armed 7F-5L</t>
  </si>
  <si>
    <t>ООО  Медицинский реабилитационный центр НейроЛайф</t>
  </si>
  <si>
    <t>43Б</t>
  </si>
  <si>
    <t>гр Пуховская Т.А.</t>
  </si>
  <si>
    <t>ИП Вербенко Д.А.</t>
  </si>
  <si>
    <t xml:space="preserve">пожертвование телевизор </t>
  </si>
  <si>
    <t>дарение (Холодильник Pozis)</t>
  </si>
  <si>
    <t>д/с рассторжение (073) от 18.01.2021</t>
  </si>
  <si>
    <t>44Б</t>
  </si>
  <si>
    <t>ООО  Кловермед</t>
  </si>
  <si>
    <t>пожертвование монитор</t>
  </si>
  <si>
    <t>Аскинская ЦРБ</t>
  </si>
  <si>
    <t>Поликлиника № 52</t>
  </si>
  <si>
    <t>45Б</t>
  </si>
  <si>
    <t>ООО Диагностические системы Урал</t>
  </si>
  <si>
    <t>безвозмедно реагены</t>
  </si>
  <si>
    <t>137/46Б</t>
  </si>
  <si>
    <t>безвозмездно холодильник автомобильный</t>
  </si>
  <si>
    <t>124/21/47Б</t>
  </si>
  <si>
    <t>ООО ЕСКО</t>
  </si>
  <si>
    <t>пожертвование (пралуэнт)</t>
  </si>
  <si>
    <t xml:space="preserve">0301300001121000050
</t>
  </si>
  <si>
    <t>проведение бактериологических исследований</t>
  </si>
  <si>
    <t xml:space="preserve">Срок (период) оказания услуг:  с момента заключения контракта  по 31.12.2021г. </t>
  </si>
  <si>
    <t>Поликлиника№ 2</t>
  </si>
  <si>
    <t>ООО СтаффГарант</t>
  </si>
  <si>
    <t>д/с  №84П от 24.03.2021</t>
  </si>
  <si>
    <t>48Б</t>
  </si>
  <si>
    <t xml:space="preserve">ООО </t>
  </si>
  <si>
    <t>ООО Женское здоровье+</t>
  </si>
  <si>
    <t>гинекологическое выскабливание</t>
  </si>
  <si>
    <t>49Б</t>
  </si>
  <si>
    <t>РКИБ</t>
  </si>
  <si>
    <t>безвозмездно аппарат искусственной вентиляции легких</t>
  </si>
  <si>
    <t>Дет сад № 266</t>
  </si>
  <si>
    <t xml:space="preserve">144/21/0301300106021000144
</t>
  </si>
  <si>
    <t>Определение РНК коронавируса ТОРС (SARS-CoV-2) в мазках со слизистой оболочки носоглотки методом ПЦР.</t>
  </si>
  <si>
    <t>1 615 288,68</t>
  </si>
  <si>
    <t>Срок (период) оказания Услуг: с момента заключения контракта по 31.12.2021г., по заявкам Заказчика в течение 2-х рабочих дней.</t>
  </si>
  <si>
    <t>Настоящий Контракт вступает в силу с момента заключения контракта по 31.12.2021г.</t>
  </si>
  <si>
    <t>50Б</t>
  </si>
  <si>
    <t>ООО  АстраЗенека  Фармасьютикалз</t>
  </si>
  <si>
    <t>безвозмездно (форсига)</t>
  </si>
  <si>
    <t>Администрация Орджоникидзевского р-а</t>
  </si>
  <si>
    <t>д/с о расторжении (375) от 04.06.2021</t>
  </si>
  <si>
    <t>ГАПОУ УТЭК</t>
  </si>
  <si>
    <t>д/с о расторжении 179П от 29.09.2020</t>
  </si>
  <si>
    <t xml:space="preserve">ИМЗ-2021-035625
</t>
  </si>
  <si>
    <t>оказание лабораторных и диагностических услуг (кдл)</t>
  </si>
  <si>
    <t>Срок оказания услуг с момента подписания договора и действует по 31.08.2022 г.</t>
  </si>
  <si>
    <t xml:space="preserve">Договор вступает в силу с момента его подписания и действует по 31.09.2022 г., а в части оплаты –до полного исполнения обязательств сторонами. </t>
  </si>
  <si>
    <t>АМК20082021.1/51Б</t>
  </si>
  <si>
    <t>безвозмездно (центрифуга, адаптер)</t>
  </si>
  <si>
    <t>Стоматологическая поликлиника № 6</t>
  </si>
  <si>
    <t>210625/52Б</t>
  </si>
  <si>
    <t>АО АЛИУМ</t>
  </si>
  <si>
    <t>безвозмездно (Азурикс 120мг. - 100 уп.)</t>
  </si>
  <si>
    <t>м/о (хирургическое отделение)</t>
  </si>
  <si>
    <t>АО "Башспирт"</t>
  </si>
  <si>
    <t>53Б</t>
  </si>
  <si>
    <t>ИП Полторацкая М.Н.</t>
  </si>
  <si>
    <t>безвозмездно (Шкаф картотечный для документов)</t>
  </si>
  <si>
    <t>54 Б</t>
  </si>
  <si>
    <t>ООО Берингер Ингельхайм</t>
  </si>
  <si>
    <t>пожертвование л/п (прадакса)</t>
  </si>
  <si>
    <t>ГАУЗ РКОД</t>
  </si>
  <si>
    <t>лабораторные исследования (КДЛ ФОМС)</t>
  </si>
  <si>
    <t>55Б</t>
  </si>
  <si>
    <t>ИП Благова Н.Н.</t>
  </si>
  <si>
    <t>безвозмездно (чайник электрический STARWIND SK1060-4 шт., чайник электрический SINBO SK 7362-6 шт.)</t>
  </si>
  <si>
    <t>ООО Эверест</t>
  </si>
  <si>
    <t>лом, отходы цветных и черных металов</t>
  </si>
  <si>
    <t>д/с пролонгации 1П от 29.12.2017 до 31.12.2021</t>
  </si>
  <si>
    <t>д/с к 261от 26.12.2020 (изменения в приложении № 3)</t>
  </si>
  <si>
    <t>56Б</t>
  </si>
  <si>
    <t>ООО Партнер</t>
  </si>
  <si>
    <t>пожертвование (перфоратор,стамеска и тд)</t>
  </si>
  <si>
    <t>Гимназия № 140</t>
  </si>
  <si>
    <t>д/с о расторжении 40/Д/72П от 29.01.2020</t>
  </si>
  <si>
    <t>д/с о расторжении 311П-528/Д от 02.12.2019</t>
  </si>
  <si>
    <t>Дет сад № 107</t>
  </si>
  <si>
    <t>д/с к 42П от 02.02.2021 (изменение приложения)</t>
  </si>
  <si>
    <t>кдл Тфомс</t>
  </si>
  <si>
    <t>д/с к 92 П от 01.04.2021</t>
  </si>
  <si>
    <t>Дет сад № 210</t>
  </si>
  <si>
    <t>Центр занятости  населения Орджоникидзевский р-н</t>
  </si>
  <si>
    <t>Центр занятости населения Калининский р-н</t>
  </si>
  <si>
    <t>57Б</t>
  </si>
  <si>
    <t>аппарат искусственной вентиляции легких Авента-М</t>
  </si>
  <si>
    <t>58Б</t>
  </si>
  <si>
    <t>пожертвование (душевая кабина, тройник, кран шаровой, сифон, гибкая подводка для воды и т.д. )</t>
  </si>
  <si>
    <t>Машиностроительный колледж</t>
  </si>
  <si>
    <t>Дет сад № 106</t>
  </si>
  <si>
    <t>ВСОШ</t>
  </si>
  <si>
    <t>59Б</t>
  </si>
  <si>
    <t>РСПК</t>
  </si>
  <si>
    <t>безвозмездная передача крови</t>
  </si>
  <si>
    <t>с 01.01.2022 до 31.12.2022</t>
  </si>
  <si>
    <t xml:space="preserve">153/1
</t>
  </si>
  <si>
    <t xml:space="preserve">153/2
</t>
  </si>
  <si>
    <t xml:space="preserve">153/2-1
</t>
  </si>
  <si>
    <t>д/с о расторжении  К-73-21 от 12.01.2021</t>
  </si>
  <si>
    <t>153/3-1</t>
  </si>
  <si>
    <t xml:space="preserve">153/3
</t>
  </si>
  <si>
    <t xml:space="preserve">0301300020421000148
</t>
  </si>
  <si>
    <t xml:space="preserve">РКПЦ </t>
  </si>
  <si>
    <t>бак смывы</t>
  </si>
  <si>
    <t>273 063,80</t>
  </si>
  <si>
    <t>Срок (период) оказания услуг: с момента заключения Контракта (но не ранее 01.01.2022 г.) по 31.12.2022 г.</t>
  </si>
  <si>
    <t>Контракт вступает в силу с даты подписания и действует до 31 декабря 2022 года, а в части осуществления расчетов по Контракту и ответственности Сторон, предусмотренной разделом 11 Контракта, - до полного исполнения Сторонами взаимных обязательств.</t>
  </si>
  <si>
    <t xml:space="preserve">ИМЗ-2021-045371/К-190-АТМО-21
</t>
  </si>
  <si>
    <t>Срок оказания услуг: с момента заключения контракта по 31.12.2021 г.</t>
  </si>
  <si>
    <t>Контракт вступает в силу с момента заключения и действует до 31.12.2021 г., а в части оплаты услуги, возмещения убытков и выплаты неустойки, гарантийных обязательств до полного их исполнения Сторонами.</t>
  </si>
  <si>
    <t>д/с к 94П от 06.04.2021 (изменение приложения)</t>
  </si>
  <si>
    <t>д/с к 95П от 06.04.2021 (изменение приложения)</t>
  </si>
  <si>
    <t>цпао</t>
  </si>
  <si>
    <t>д/с о расторжении  129П от 21.05.2021</t>
  </si>
  <si>
    <t>60Б</t>
  </si>
  <si>
    <t>безвозмездная передача (концентратор кислорода Armed 7F-5L ) Ахметовой Н.Ш. и Мустакимовой Р.Ш.</t>
  </si>
  <si>
    <t>д/с о расторжении № 29П от 09.02.2021</t>
  </si>
  <si>
    <t xml:space="preserve">ИМЗ-2021-044273
</t>
  </si>
  <si>
    <t>Договор вступает в силу с момента его подписания и действует по 31 декабря 2021 г., а в части оплаты –до полного исполнения обязательств сторонами</t>
  </si>
  <si>
    <t>д/с к № 113П от 30.04.2021(изменение суммы)</t>
  </si>
  <si>
    <t>Балтачевская ЦРБ</t>
  </si>
  <si>
    <t>Бирская ЦРБ</t>
  </si>
  <si>
    <t>Верхнеяркеевская ЦРБ</t>
  </si>
  <si>
    <t>ГКБ № 9</t>
  </si>
  <si>
    <t>Нефтекамская ЦРБ</t>
  </si>
  <si>
    <t>Демская ЦРб</t>
  </si>
  <si>
    <t>Дюртюлинская ЦРБ</t>
  </si>
  <si>
    <t>Иглинская Црб</t>
  </si>
  <si>
    <t>Краснокамская ЦРБ</t>
  </si>
  <si>
    <t>Учалинская ЦРБ</t>
  </si>
  <si>
    <t>Янаульская ЦРБ</t>
  </si>
  <si>
    <t>РКГВВ</t>
  </si>
  <si>
    <t>не ответили</t>
  </si>
  <si>
    <t>ждут от нас цены,  будут выставляться через АТМО</t>
  </si>
  <si>
    <t>не нужно</t>
  </si>
  <si>
    <t>пришлют доп соглашение к действующему договору по консультантам</t>
  </si>
  <si>
    <t>сказали что не пользовались услугами</t>
  </si>
  <si>
    <t>должны  прислать догвор</t>
  </si>
  <si>
    <t>61Б</t>
  </si>
  <si>
    <t>ООО Ново Нордикс</t>
  </si>
  <si>
    <t>пожертвование (инсулин)</t>
  </si>
  <si>
    <t>д/с к 16П от 19.01.2021 (цук)</t>
  </si>
  <si>
    <t>Администрация Калининского р-а</t>
  </si>
  <si>
    <t>д/с к (406) от 02.06.2021 (изменение пункта)</t>
  </si>
  <si>
    <t xml:space="preserve"> </t>
  </si>
  <si>
    <t>безвозмездно стенды</t>
  </si>
  <si>
    <t>21/62Б</t>
  </si>
  <si>
    <t xml:space="preserve"> Определение РНК коронавируса ТОРС (SARS-CoV-2) в мазках со слизистой оболочки носоглотки методом ПЦР.</t>
  </si>
  <si>
    <t>1 967 712.00</t>
  </si>
  <si>
    <t xml:space="preserve">194/21/0301300106021000194
</t>
  </si>
  <si>
    <t>161/0301300021521000061</t>
  </si>
  <si>
    <t>Период  оказания услуг  – с момента заключения контракта до 31.12.2021 г.</t>
  </si>
  <si>
    <t>Настоящий Контракт вступает в силу с момента заключения и действует по 31.12.2021 года, а в части взаиморасчетов – до полного исполнения обязательств Сторонами.</t>
  </si>
  <si>
    <t>концентратор кислорода</t>
  </si>
  <si>
    <t>ООО Современные технологии</t>
  </si>
  <si>
    <t xml:space="preserve">д/с расторжение к (406) от 02.06.2021 </t>
  </si>
  <si>
    <t>доп соглашение (измение суммы 80 000,00)</t>
  </si>
  <si>
    <t>д/с ИМЗ-2021-045371/К-190-АТМО-21 от 12.10.2021 (изменение суммы)</t>
  </si>
  <si>
    <t>ООО УТО</t>
  </si>
  <si>
    <t>31.01.2022 с пролонгацией</t>
  </si>
  <si>
    <t xml:space="preserve">кдл </t>
  </si>
  <si>
    <t>д/ с к 227П от 28.10.2020 (цук)</t>
  </si>
  <si>
    <t>И41/63Б</t>
  </si>
  <si>
    <t>Благотворительный фонд Фонд борьбы с лейкемией</t>
  </si>
  <si>
    <t>безвозмездно (устройство для инфузионно-трансфузионной терапии)</t>
  </si>
  <si>
    <t>45  640,00</t>
  </si>
  <si>
    <t>64Б</t>
  </si>
  <si>
    <t>БТИ и ООО Грин</t>
  </si>
  <si>
    <t xml:space="preserve">оплата услуг </t>
  </si>
  <si>
    <t>11/64-2021/65Б</t>
  </si>
  <si>
    <t>ООО НПФ Паркер</t>
  </si>
  <si>
    <t>пожертвование (дезинфицирующий бокс + тепловизор)</t>
  </si>
  <si>
    <t>12/10-21/66Б</t>
  </si>
  <si>
    <t>ООО Спец Строй и ООО МК Мед</t>
  </si>
  <si>
    <t>67 Б</t>
  </si>
  <si>
    <t>ИП Ханиев Т.Ф</t>
  </si>
  <si>
    <t>контейнер</t>
  </si>
  <si>
    <t>д/с к 22 П от 09.02.2021</t>
  </si>
  <si>
    <t>д/с к 40П от 09.02.2021</t>
  </si>
  <si>
    <t>с 01.01.2022-31.12.2022</t>
  </si>
  <si>
    <t>0301300100620000083-21</t>
  </si>
  <si>
    <t>оказание медицинских услуг - прием врача гематолога</t>
  </si>
  <si>
    <t>Срок оказания услуг: с 01 января 2021 года по 31 декабря 2021 года.</t>
  </si>
  <si>
    <t>д/с расторжение к (083) от 15.12.2020</t>
  </si>
  <si>
    <t>К-220-атмо-21/ИМЗ-2021-051803</t>
  </si>
  <si>
    <t xml:space="preserve">68Б </t>
  </si>
  <si>
    <t>ООО АГФА</t>
  </si>
  <si>
    <t>пожертвование ( камера мультиформатная)</t>
  </si>
  <si>
    <t>69Б</t>
  </si>
  <si>
    <t>ИП Латыпов В.Р.</t>
  </si>
  <si>
    <t>2504/70Б</t>
  </si>
  <si>
    <t>пожертвование (ревмакокс)</t>
  </si>
  <si>
    <t>безвозмездно изделия медицинского назначения</t>
  </si>
  <si>
    <t>д/с к 84П от 24.03.2021(изменение приложения)</t>
  </si>
  <si>
    <t xml:space="preserve">57АТМО/ИМЗ-2021-053225
</t>
  </si>
  <si>
    <t xml:space="preserve">Договор вступает в силу с момента его подписания и действует по 31.12.2021 г., а в части оплаты –до полного исполнения обязательств сторонами. </t>
  </si>
  <si>
    <t>1900.80</t>
  </si>
  <si>
    <t>3129.77</t>
  </si>
  <si>
    <t>3120.00</t>
  </si>
  <si>
    <t>3168.00</t>
  </si>
  <si>
    <t>2700.89</t>
  </si>
  <si>
    <t>4323.60</t>
  </si>
  <si>
    <t>990.00</t>
  </si>
  <si>
    <t>1939.10</t>
  </si>
  <si>
    <t>2997.54</t>
  </si>
  <si>
    <t>2819.52</t>
  </si>
  <si>
    <t>1314.72</t>
  </si>
  <si>
    <t>748.08</t>
  </si>
  <si>
    <t>1584.00</t>
  </si>
  <si>
    <t>2496.00</t>
  </si>
  <si>
    <t>5987.52</t>
  </si>
  <si>
    <t>5436.62</t>
  </si>
  <si>
    <t>4793.55</t>
  </si>
  <si>
    <t>438.01</t>
  </si>
  <si>
    <t>2667.45</t>
  </si>
  <si>
    <t>2692.80</t>
  </si>
  <si>
    <t>6000.00</t>
  </si>
  <si>
    <t>РКБ им. Куватова</t>
  </si>
  <si>
    <t>кондиционирование доноров</t>
  </si>
  <si>
    <t>г</t>
  </si>
  <si>
    <t xml:space="preserve"> 0301300106021000212/212/21
</t>
  </si>
  <si>
    <t>д/с о расторжении № 204 П 22.09.2021</t>
  </si>
  <si>
    <t>д/с о расторжении (252) от 12.01.2021</t>
  </si>
  <si>
    <t>д/с к № 81 П от 23.03.2021 (изменение приложения)</t>
  </si>
  <si>
    <t>д/с о расторжении № 41 П от 09.02.2021</t>
  </si>
  <si>
    <t>насырова Л.А.</t>
  </si>
  <si>
    <t>д/с о расторжении № 3 П от 03.02.2021</t>
  </si>
  <si>
    <t>д/с о расторжении № 1П от 30.12.2021</t>
  </si>
  <si>
    <t>д/с о расторжении № 4П от 30.12.2021</t>
  </si>
  <si>
    <t>д/с о расторжении № 2П от 03.02.2021</t>
  </si>
  <si>
    <t>31.01.2023</t>
  </si>
  <si>
    <t>72Б</t>
  </si>
  <si>
    <t>гр. Волкова Э.А</t>
  </si>
  <si>
    <t>71Б</t>
  </si>
  <si>
    <t>пожертвование (клиппер, лезвие)</t>
  </si>
  <si>
    <t xml:space="preserve">УТЛВ0000340/73Б
</t>
  </si>
  <si>
    <t>74Б</t>
  </si>
  <si>
    <t>РДКБ и ГКУ</t>
  </si>
  <si>
    <t>ИМЗ-2021-058645</t>
  </si>
  <si>
    <t>ООО Бауш Хелс</t>
  </si>
  <si>
    <t>МКУ Централизованная бухгалтерия муниципальных учреждений образования Калининского р-а</t>
  </si>
  <si>
    <t>д/с увеличение 10% (054 от 10.08.2020)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</si>
</sst>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9]d\ mmm\ yy;@"/>
    <numFmt numFmtId="165" formatCode="#,##0.00\ _₽"/>
    <numFmt numFmtId="166" formatCode="#,##0.00_ ;\-#,##0.00\ "/>
  </numFmts>
  <fonts count="4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00000A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000A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0"/>
      <color rgb="FF000000"/>
      <name val="Arial"/>
      <family val="2"/>
      <charset val="204"/>
    </font>
    <font>
      <sz val="10"/>
      <color rgb="FFFF0000"/>
      <name val="Times New Roman"/>
      <family val="1"/>
      <charset val="204"/>
    </font>
    <font>
      <sz val="8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2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12" fillId="0" borderId="0" applyNumberFormat="0" applyFill="0" applyBorder="0" applyAlignment="0" applyProtection="0"/>
  </cellStyleXfs>
  <cellXfs count="317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0" borderId="0" xfId="2" applyFont="1" applyAlignment="1">
      <alignment horizontal="center"/>
    </xf>
    <xf numFmtId="0" fontId="3" fillId="0" borderId="1" xfId="2" applyFont="1" applyBorder="1" applyAlignment="1">
      <alignment horizontal="center" vertical="top"/>
    </xf>
    <xf numFmtId="0" fontId="3" fillId="2" borderId="1" xfId="2" applyFont="1" applyFill="1" applyBorder="1" applyAlignment="1">
      <alignment horizontal="left" vertical="top" indent="1"/>
    </xf>
    <xf numFmtId="0" fontId="1" fillId="0" borderId="0" xfId="2"/>
    <xf numFmtId="164" fontId="3" fillId="2" borderId="1" xfId="2" applyNumberFormat="1" applyFont="1" applyFill="1" applyBorder="1" applyAlignment="1">
      <alignment horizontal="center" vertical="top"/>
    </xf>
    <xf numFmtId="4" fontId="3" fillId="2" borderId="1" xfId="2" applyNumberFormat="1" applyFont="1" applyFill="1" applyBorder="1" applyAlignment="1">
      <alignment horizontal="right" vertical="top" indent="1"/>
    </xf>
    <xf numFmtId="0" fontId="3" fillId="2" borderId="0" xfId="2" applyFont="1" applyFill="1" applyAlignment="1">
      <alignment horizontal="center" vertical="top"/>
    </xf>
    <xf numFmtId="164" fontId="3" fillId="2" borderId="0" xfId="2" applyNumberFormat="1" applyFont="1" applyFill="1" applyAlignment="1">
      <alignment horizontal="center" vertical="top"/>
    </xf>
    <xf numFmtId="0" fontId="3" fillId="2" borderId="0" xfId="2" applyFont="1" applyFill="1" applyAlignment="1">
      <alignment horizontal="left" vertical="top"/>
    </xf>
    <xf numFmtId="4" fontId="3" fillId="2" borderId="0" xfId="2" applyNumberFormat="1" applyFont="1" applyFill="1" applyAlignment="1">
      <alignment horizontal="right" vertical="top" indent="1"/>
    </xf>
    <xf numFmtId="0" fontId="3" fillId="0" borderId="0" xfId="2" applyFont="1" applyAlignment="1">
      <alignment horizontal="center" vertical="top"/>
    </xf>
    <xf numFmtId="0" fontId="1" fillId="0" borderId="0" xfId="2" applyAlignment="1">
      <alignment vertical="top"/>
    </xf>
    <xf numFmtId="0" fontId="7" fillId="0" borderId="0" xfId="2" applyFont="1" applyAlignment="1">
      <alignment vertical="top" wrapText="1"/>
    </xf>
    <xf numFmtId="0" fontId="9" fillId="2" borderId="1" xfId="1" applyFont="1" applyFill="1" applyBorder="1" applyAlignment="1">
      <alignment horizontal="center" vertical="top" wrapText="1"/>
    </xf>
    <xf numFmtId="164" fontId="9" fillId="2" borderId="1" xfId="1" applyNumberFormat="1" applyFont="1" applyFill="1" applyBorder="1" applyAlignment="1">
      <alignment horizontal="center" vertical="top" wrapText="1"/>
    </xf>
    <xf numFmtId="4" fontId="9" fillId="2" borderId="1" xfId="1" applyNumberFormat="1" applyFont="1" applyFill="1" applyBorder="1" applyAlignment="1">
      <alignment horizontal="center" vertical="top" wrapText="1"/>
    </xf>
    <xf numFmtId="0" fontId="9" fillId="0" borderId="1" xfId="2" applyFont="1" applyBorder="1" applyAlignment="1">
      <alignment horizontal="center" vertical="top"/>
    </xf>
    <xf numFmtId="4" fontId="10" fillId="2" borderId="1" xfId="2" applyNumberFormat="1" applyFont="1" applyFill="1" applyBorder="1" applyAlignment="1">
      <alignment horizontal="center" vertical="top"/>
    </xf>
    <xf numFmtId="0" fontId="10" fillId="2" borderId="1" xfId="2" applyFont="1" applyFill="1" applyBorder="1" applyAlignment="1">
      <alignment horizontal="center" vertical="top"/>
    </xf>
    <xf numFmtId="164" fontId="10" fillId="2" borderId="1" xfId="2" applyNumberFormat="1" applyFont="1" applyFill="1" applyBorder="1" applyAlignment="1">
      <alignment horizontal="center" vertical="top"/>
    </xf>
    <xf numFmtId="0" fontId="1" fillId="0" borderId="0" xfId="2" applyFill="1"/>
    <xf numFmtId="0" fontId="10" fillId="0" borderId="0" xfId="2" applyFont="1" applyAlignment="1">
      <alignment horizontal="center"/>
    </xf>
    <xf numFmtId="0" fontId="10" fillId="0" borderId="1" xfId="2" applyFont="1" applyBorder="1" applyAlignment="1">
      <alignment horizontal="center" vertical="top" wrapText="1"/>
    </xf>
    <xf numFmtId="0" fontId="10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 vertical="top"/>
    </xf>
    <xf numFmtId="0" fontId="1" fillId="0" borderId="0" xfId="2" applyFont="1" applyAlignment="1">
      <alignment horizontal="center"/>
    </xf>
    <xf numFmtId="0" fontId="9" fillId="2" borderId="1" xfId="1" applyFont="1" applyFill="1" applyBorder="1" applyAlignment="1">
      <alignment horizontal="center" vertical="top"/>
    </xf>
    <xf numFmtId="164" fontId="10" fillId="2" borderId="0" xfId="2" applyNumberFormat="1" applyFont="1" applyFill="1" applyAlignment="1">
      <alignment horizontal="center" vertical="top"/>
    </xf>
    <xf numFmtId="0" fontId="10" fillId="2" borderId="0" xfId="2" applyFont="1" applyFill="1" applyAlignment="1">
      <alignment horizontal="center" vertical="top"/>
    </xf>
    <xf numFmtId="0" fontId="2" fillId="0" borderId="1" xfId="2" applyNumberFormat="1" applyFont="1" applyBorder="1" applyAlignment="1">
      <alignment horizontal="center" vertical="top" wrapText="1"/>
    </xf>
    <xf numFmtId="0" fontId="2" fillId="0" borderId="1" xfId="2" applyNumberFormat="1" applyFont="1" applyBorder="1" applyAlignment="1">
      <alignment horizontal="center" vertical="center" wrapText="1"/>
    </xf>
    <xf numFmtId="0" fontId="10" fillId="0" borderId="0" xfId="2" applyFont="1" applyAlignment="1">
      <alignment horizontal="center" vertical="top"/>
    </xf>
    <xf numFmtId="0" fontId="1" fillId="0" borderId="0" xfId="2" applyFont="1" applyAlignment="1">
      <alignment horizontal="center" vertical="top" wrapText="1"/>
    </xf>
    <xf numFmtId="4" fontId="10" fillId="2" borderId="0" xfId="2" applyNumberFormat="1" applyFont="1" applyFill="1" applyAlignment="1">
      <alignment horizontal="center" vertical="top"/>
    </xf>
    <xf numFmtId="0" fontId="13" fillId="0" borderId="1" xfId="2" applyFont="1" applyBorder="1" applyAlignment="1">
      <alignment horizontal="center" vertical="top" wrapText="1"/>
    </xf>
    <xf numFmtId="0" fontId="13" fillId="2" borderId="0" xfId="2" applyFont="1" applyFill="1" applyAlignment="1">
      <alignment horizontal="center" vertical="top"/>
    </xf>
    <xf numFmtId="164" fontId="13" fillId="2" borderId="0" xfId="2" applyNumberFormat="1" applyFont="1" applyFill="1" applyAlignment="1">
      <alignment horizontal="center" vertical="top"/>
    </xf>
    <xf numFmtId="4" fontId="13" fillId="2" borderId="0" xfId="2" applyNumberFormat="1" applyFont="1" applyFill="1" applyAlignment="1">
      <alignment horizontal="center" vertical="top"/>
    </xf>
    <xf numFmtId="0" fontId="13" fillId="0" borderId="0" xfId="2" applyFont="1" applyAlignment="1">
      <alignment horizontal="center" vertical="top"/>
    </xf>
    <xf numFmtId="0" fontId="2" fillId="2" borderId="1" xfId="1" applyNumberFormat="1" applyFont="1" applyFill="1" applyBorder="1" applyAlignment="1">
      <alignment horizontal="center" vertical="top" wrapText="1"/>
    </xf>
    <xf numFmtId="14" fontId="14" fillId="2" borderId="1" xfId="1" applyNumberFormat="1" applyFont="1" applyFill="1" applyBorder="1" applyAlignment="1">
      <alignment horizontal="center" vertical="top" wrapText="1"/>
    </xf>
    <xf numFmtId="4" fontId="2" fillId="2" borderId="1" xfId="1" applyNumberFormat="1" applyFont="1" applyFill="1" applyBorder="1" applyAlignment="1">
      <alignment horizontal="center" vertical="top" wrapText="1"/>
    </xf>
    <xf numFmtId="4" fontId="2" fillId="0" borderId="1" xfId="2" applyNumberFormat="1" applyFont="1" applyBorder="1" applyAlignment="1">
      <alignment horizontal="center" vertical="top" wrapText="1"/>
    </xf>
    <xf numFmtId="4" fontId="2" fillId="2" borderId="1" xfId="2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4" fontId="8" fillId="0" borderId="0" xfId="0" applyNumberFormat="1" applyFont="1" applyAlignment="1">
      <alignment vertical="top" wrapText="1"/>
    </xf>
    <xf numFmtId="0" fontId="14" fillId="0" borderId="1" xfId="2" applyNumberFormat="1" applyFont="1" applyBorder="1" applyAlignment="1">
      <alignment horizontal="center" vertical="center" wrapText="1"/>
    </xf>
    <xf numFmtId="4" fontId="8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top" wrapText="1"/>
    </xf>
    <xf numFmtId="4" fontId="2" fillId="0" borderId="1" xfId="2" applyNumberFormat="1" applyFont="1" applyFill="1" applyBorder="1" applyAlignment="1">
      <alignment horizontal="center" vertical="top" wrapText="1"/>
    </xf>
    <xf numFmtId="0" fontId="2" fillId="0" borderId="1" xfId="1" applyNumberFormat="1" applyFont="1" applyFill="1" applyBorder="1" applyAlignment="1">
      <alignment horizontal="center" vertical="top" wrapText="1"/>
    </xf>
    <xf numFmtId="4" fontId="3" fillId="0" borderId="1" xfId="2" applyNumberFormat="1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4" fontId="2" fillId="0" borderId="1" xfId="2" applyNumberFormat="1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1" xfId="2" applyNumberFormat="1" applyFont="1" applyFill="1" applyBorder="1" applyAlignment="1">
      <alignment horizontal="center" vertical="top" wrapText="1"/>
    </xf>
    <xf numFmtId="0" fontId="2" fillId="2" borderId="1" xfId="2" applyNumberFormat="1" applyFont="1" applyFill="1" applyBorder="1" applyAlignment="1">
      <alignment horizontal="center" vertical="center" wrapText="1"/>
    </xf>
    <xf numFmtId="4" fontId="2" fillId="2" borderId="1" xfId="2" applyNumberFormat="1" applyFont="1" applyFill="1" applyBorder="1" applyAlignment="1">
      <alignment horizontal="center" vertical="center" wrapText="1"/>
    </xf>
    <xf numFmtId="4" fontId="14" fillId="2" borderId="1" xfId="2" applyNumberFormat="1" applyFont="1" applyFill="1" applyBorder="1" applyAlignment="1">
      <alignment horizontal="center" vertical="top" wrapText="1"/>
    </xf>
    <xf numFmtId="4" fontId="3" fillId="2" borderId="1" xfId="2" applyNumberFormat="1" applyFont="1" applyFill="1" applyBorder="1" applyAlignment="1">
      <alignment horizontal="center" vertical="top" wrapText="1"/>
    </xf>
    <xf numFmtId="4" fontId="13" fillId="2" borderId="0" xfId="2" applyNumberFormat="1" applyFont="1" applyFill="1" applyBorder="1" applyAlignment="1">
      <alignment horizontal="center" vertical="top"/>
    </xf>
    <xf numFmtId="3" fontId="9" fillId="2" borderId="1" xfId="1" applyNumberFormat="1" applyFont="1" applyFill="1" applyBorder="1" applyAlignment="1">
      <alignment horizontal="center" vertical="top"/>
    </xf>
    <xf numFmtId="14" fontId="10" fillId="2" borderId="1" xfId="2" applyNumberFormat="1" applyFont="1" applyFill="1" applyBorder="1" applyAlignment="1">
      <alignment horizontal="center" vertical="top"/>
    </xf>
    <xf numFmtId="0" fontId="17" fillId="2" borderId="1" xfId="2" applyNumberFormat="1" applyFont="1" applyFill="1" applyBorder="1" applyAlignment="1">
      <alignment horizontal="center" vertical="center" wrapText="1"/>
    </xf>
    <xf numFmtId="164" fontId="10" fillId="4" borderId="1" xfId="2" applyNumberFormat="1" applyFont="1" applyFill="1" applyBorder="1" applyAlignment="1">
      <alignment horizontal="center" vertical="top"/>
    </xf>
    <xf numFmtId="0" fontId="10" fillId="4" borderId="1" xfId="2" applyFont="1" applyFill="1" applyBorder="1" applyAlignment="1">
      <alignment horizontal="center" vertical="top"/>
    </xf>
    <xf numFmtId="4" fontId="10" fillId="4" borderId="1" xfId="2" applyNumberFormat="1" applyFont="1" applyFill="1" applyBorder="1" applyAlignment="1">
      <alignment horizontal="center" vertical="top"/>
    </xf>
    <xf numFmtId="0" fontId="10" fillId="0" borderId="1" xfId="2" applyFont="1" applyFill="1" applyBorder="1" applyAlignment="1">
      <alignment horizontal="center" vertical="top"/>
    </xf>
    <xf numFmtId="0" fontId="10" fillId="0" borderId="1" xfId="2" applyFont="1" applyFill="1" applyBorder="1" applyAlignment="1">
      <alignment horizontal="center" vertical="top" wrapText="1"/>
    </xf>
    <xf numFmtId="0" fontId="10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1" fillId="0" borderId="0" xfId="2" applyAlignment="1">
      <alignment wrapText="1"/>
    </xf>
    <xf numFmtId="0" fontId="19" fillId="2" borderId="0" xfId="2" applyFont="1" applyFill="1" applyAlignment="1">
      <alignment horizontal="center" wrapText="1"/>
    </xf>
    <xf numFmtId="14" fontId="10" fillId="0" borderId="1" xfId="2" applyNumberFormat="1" applyFont="1" applyBorder="1" applyAlignment="1">
      <alignment horizontal="center" vertical="top" wrapText="1"/>
    </xf>
    <xf numFmtId="164" fontId="10" fillId="0" borderId="1" xfId="2" applyNumberFormat="1" applyFont="1" applyFill="1" applyBorder="1" applyAlignment="1">
      <alignment horizontal="center" vertical="top"/>
    </xf>
    <xf numFmtId="4" fontId="10" fillId="0" borderId="1" xfId="2" applyNumberFormat="1" applyFont="1" applyFill="1" applyBorder="1" applyAlignment="1">
      <alignment horizontal="center" vertical="top"/>
    </xf>
    <xf numFmtId="14" fontId="10" fillId="0" borderId="1" xfId="2" applyNumberFormat="1" applyFont="1" applyFill="1" applyBorder="1" applyAlignment="1">
      <alignment horizontal="center" vertical="top"/>
    </xf>
    <xf numFmtId="3" fontId="9" fillId="0" borderId="1" xfId="1" applyNumberFormat="1" applyFont="1" applyFill="1" applyBorder="1" applyAlignment="1">
      <alignment horizontal="center" vertical="top"/>
    </xf>
    <xf numFmtId="14" fontId="10" fillId="0" borderId="1" xfId="2" applyNumberFormat="1" applyFont="1" applyFill="1" applyBorder="1" applyAlignment="1">
      <alignment horizontal="center" vertical="top" wrapText="1"/>
    </xf>
    <xf numFmtId="0" fontId="3" fillId="0" borderId="1" xfId="2" applyFont="1" applyFill="1" applyBorder="1" applyAlignment="1">
      <alignment horizontal="center" vertical="top"/>
    </xf>
    <xf numFmtId="2" fontId="9" fillId="4" borderId="1" xfId="1" applyNumberFormat="1" applyFont="1" applyFill="1" applyBorder="1" applyAlignment="1">
      <alignment horizontal="center" vertical="top"/>
    </xf>
    <xf numFmtId="0" fontId="11" fillId="4" borderId="1" xfId="2" applyFont="1" applyFill="1" applyBorder="1" applyAlignment="1">
      <alignment horizontal="center" vertical="top"/>
    </xf>
    <xf numFmtId="3" fontId="9" fillId="4" borderId="1" xfId="1" applyNumberFormat="1" applyFont="1" applyFill="1" applyBorder="1" applyAlignment="1">
      <alignment horizontal="center" vertical="top"/>
    </xf>
    <xf numFmtId="0" fontId="9" fillId="4" borderId="1" xfId="2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6" fillId="0" borderId="1" xfId="2" applyFont="1" applyFill="1" applyBorder="1" applyAlignment="1">
      <alignment horizontal="center" vertical="top"/>
    </xf>
    <xf numFmtId="49" fontId="21" fillId="0" borderId="0" xfId="0" applyNumberFormat="1" applyFont="1" applyAlignment="1">
      <alignment wrapText="1"/>
    </xf>
    <xf numFmtId="49" fontId="22" fillId="2" borderId="0" xfId="0" applyNumberFormat="1" applyFont="1" applyFill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9" fillId="5" borderId="1" xfId="1" applyNumberFormat="1" applyFont="1" applyFill="1" applyBorder="1" applyAlignment="1">
      <alignment horizontal="center" vertical="top"/>
    </xf>
    <xf numFmtId="49" fontId="9" fillId="5" borderId="1" xfId="1" applyNumberFormat="1" applyFont="1" applyFill="1" applyBorder="1" applyAlignment="1">
      <alignment horizontal="center" vertical="top"/>
    </xf>
    <xf numFmtId="0" fontId="9" fillId="2" borderId="1" xfId="1" applyNumberFormat="1" applyFont="1" applyFill="1" applyBorder="1" applyAlignment="1">
      <alignment horizontal="center" vertical="top"/>
    </xf>
    <xf numFmtId="0" fontId="10" fillId="0" borderId="1" xfId="2" applyFont="1" applyBorder="1" applyAlignment="1">
      <alignment horizontal="center" vertical="top"/>
    </xf>
    <xf numFmtId="0" fontId="9" fillId="2" borderId="1" xfId="2" applyFont="1" applyFill="1" applyBorder="1" applyAlignment="1">
      <alignment horizontal="center" vertical="top"/>
    </xf>
    <xf numFmtId="0" fontId="10" fillId="2" borderId="1" xfId="2" applyFont="1" applyFill="1" applyBorder="1" applyAlignment="1">
      <alignment horizontal="center" vertical="top" wrapText="1"/>
    </xf>
    <xf numFmtId="14" fontId="10" fillId="2" borderId="1" xfId="1" applyNumberFormat="1" applyFont="1" applyFill="1" applyBorder="1" applyAlignment="1">
      <alignment horizontal="center" vertical="top" wrapText="1"/>
    </xf>
    <xf numFmtId="4" fontId="10" fillId="2" borderId="1" xfId="2" applyNumberFormat="1" applyFont="1" applyFill="1" applyBorder="1" applyAlignment="1">
      <alignment horizontal="center" vertical="top" wrapText="1"/>
    </xf>
    <xf numFmtId="0" fontId="13" fillId="2" borderId="1" xfId="2" applyFont="1" applyFill="1" applyBorder="1" applyAlignment="1">
      <alignment horizontal="center" vertical="top"/>
    </xf>
    <xf numFmtId="14" fontId="10" fillId="0" borderId="1" xfId="1" applyNumberFormat="1" applyFont="1" applyFill="1" applyBorder="1" applyAlignment="1">
      <alignment horizontal="center" vertical="top" wrapText="1"/>
    </xf>
    <xf numFmtId="0" fontId="16" fillId="2" borderId="1" xfId="2" applyFont="1" applyFill="1" applyBorder="1" applyAlignment="1">
      <alignment horizontal="center" vertical="top"/>
    </xf>
    <xf numFmtId="0" fontId="9" fillId="5" borderId="1" xfId="1" applyFont="1" applyFill="1" applyBorder="1" applyAlignment="1">
      <alignment horizontal="center" vertical="top" wrapText="1"/>
    </xf>
    <xf numFmtId="14" fontId="10" fillId="4" borderId="1" xfId="2" applyNumberFormat="1" applyFont="1" applyFill="1" applyBorder="1" applyAlignment="1">
      <alignment horizontal="center" vertical="top"/>
    </xf>
    <xf numFmtId="0" fontId="15" fillId="0" borderId="1" xfId="0" applyNumberFormat="1" applyFont="1" applyBorder="1" applyAlignment="1">
      <alignment wrapText="1"/>
    </xf>
    <xf numFmtId="0" fontId="17" fillId="2" borderId="1" xfId="2" applyNumberFormat="1" applyFont="1" applyFill="1" applyBorder="1" applyAlignment="1">
      <alignment horizontal="center" vertical="top" wrapText="1"/>
    </xf>
    <xf numFmtId="0" fontId="15" fillId="2" borderId="1" xfId="0" applyNumberFormat="1" applyFont="1" applyFill="1" applyBorder="1" applyAlignment="1">
      <alignment wrapText="1"/>
    </xf>
    <xf numFmtId="49" fontId="17" fillId="2" borderId="1" xfId="2" applyNumberFormat="1" applyFont="1" applyFill="1" applyBorder="1" applyAlignment="1">
      <alignment horizontal="center" vertical="center" wrapText="1"/>
    </xf>
    <xf numFmtId="0" fontId="11" fillId="6" borderId="1" xfId="1" applyNumberFormat="1" applyFont="1" applyFill="1" applyBorder="1" applyAlignment="1">
      <alignment horizontal="center" vertical="top"/>
    </xf>
    <xf numFmtId="14" fontId="16" fillId="6" borderId="1" xfId="2" applyNumberFormat="1" applyFont="1" applyFill="1" applyBorder="1" applyAlignment="1">
      <alignment horizontal="center" vertical="top"/>
    </xf>
    <xf numFmtId="0" fontId="16" fillId="6" borderId="1" xfId="2" applyFont="1" applyFill="1" applyBorder="1" applyAlignment="1">
      <alignment horizontal="center" vertical="top"/>
    </xf>
    <xf numFmtId="4" fontId="16" fillId="6" borderId="1" xfId="2" applyNumberFormat="1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center" vertical="top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vertical="center" wrapText="1"/>
    </xf>
    <xf numFmtId="4" fontId="0" fillId="0" borderId="0" xfId="0" applyNumberFormat="1"/>
    <xf numFmtId="4" fontId="16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" fontId="16" fillId="7" borderId="4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top" wrapText="1"/>
    </xf>
    <xf numFmtId="0" fontId="0" fillId="5" borderId="0" xfId="0" applyFill="1"/>
    <xf numFmtId="0" fontId="26" fillId="5" borderId="0" xfId="0" applyFont="1" applyFill="1"/>
    <xf numFmtId="0" fontId="25" fillId="0" borderId="5" xfId="0" applyFont="1" applyBorder="1" applyAlignment="1">
      <alignment horizontal="center" vertical="center" wrapText="1"/>
    </xf>
    <xf numFmtId="3" fontId="25" fillId="0" borderId="6" xfId="0" applyNumberFormat="1" applyFont="1" applyBorder="1" applyAlignment="1">
      <alignment horizontal="center" vertical="center" wrapText="1"/>
    </xf>
    <xf numFmtId="3" fontId="25" fillId="0" borderId="7" xfId="0" applyNumberFormat="1" applyFont="1" applyBorder="1" applyAlignment="1">
      <alignment horizontal="center" vertical="center" wrapText="1"/>
    </xf>
    <xf numFmtId="3" fontId="25" fillId="0" borderId="8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3" fontId="27" fillId="0" borderId="8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3" fontId="27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Fill="1" applyBorder="1"/>
    <xf numFmtId="0" fontId="28" fillId="0" borderId="5" xfId="0" applyFont="1" applyBorder="1" applyAlignment="1">
      <alignment horizontal="center" vertical="center" wrapText="1"/>
    </xf>
    <xf numFmtId="3" fontId="28" fillId="0" borderId="6" xfId="0" applyNumberFormat="1" applyFont="1" applyBorder="1" applyAlignment="1">
      <alignment horizontal="center" vertical="center" wrapText="1"/>
    </xf>
    <xf numFmtId="3" fontId="28" fillId="0" borderId="7" xfId="0" applyNumberFormat="1" applyFont="1" applyBorder="1" applyAlignment="1">
      <alignment horizontal="center" vertical="center" wrapText="1"/>
    </xf>
    <xf numFmtId="3" fontId="28" fillId="0" borderId="8" xfId="0" applyNumberFormat="1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8" xfId="0" applyFont="1" applyBorder="1" applyAlignment="1">
      <alignment vertical="center" wrapText="1"/>
    </xf>
    <xf numFmtId="0" fontId="29" fillId="0" borderId="7" xfId="0" applyFont="1" applyBorder="1" applyAlignment="1">
      <alignment horizontal="center" vertical="center" wrapText="1"/>
    </xf>
    <xf numFmtId="3" fontId="29" fillId="0" borderId="8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3" fontId="29" fillId="0" borderId="7" xfId="0" applyNumberFormat="1" applyFont="1" applyBorder="1" applyAlignment="1">
      <alignment horizontal="center" vertical="center" wrapText="1"/>
    </xf>
    <xf numFmtId="4" fontId="2" fillId="2" borderId="9" xfId="2" applyNumberFormat="1" applyFont="1" applyFill="1" applyBorder="1" applyAlignment="1">
      <alignment horizontal="center" vertical="top" wrapText="1"/>
    </xf>
    <xf numFmtId="4" fontId="17" fillId="2" borderId="10" xfId="2" applyNumberFormat="1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wrapText="1"/>
    </xf>
    <xf numFmtId="0" fontId="31" fillId="0" borderId="1" xfId="0" applyFont="1" applyBorder="1" applyAlignment="1">
      <alignment wrapText="1"/>
    </xf>
    <xf numFmtId="0" fontId="18" fillId="2" borderId="1" xfId="2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4" fontId="11" fillId="2" borderId="1" xfId="1" applyNumberFormat="1" applyFont="1" applyFill="1" applyBorder="1" applyAlignment="1">
      <alignment horizontal="center" vertical="center" wrapText="1"/>
    </xf>
    <xf numFmtId="165" fontId="9" fillId="2" borderId="1" xfId="1" applyNumberFormat="1" applyFont="1" applyFill="1" applyBorder="1" applyAlignment="1">
      <alignment horizontal="center" vertical="center" wrapText="1"/>
    </xf>
    <xf numFmtId="0" fontId="9" fillId="2" borderId="1" xfId="2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165" fontId="32" fillId="0" borderId="1" xfId="0" applyNumberFormat="1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4" fontId="11" fillId="0" borderId="1" xfId="1" applyNumberFormat="1" applyFont="1" applyFill="1" applyBorder="1" applyAlignment="1">
      <alignment horizontal="center" vertical="center" wrapText="1"/>
    </xf>
    <xf numFmtId="0" fontId="11" fillId="2" borderId="1" xfId="101" applyFont="1" applyFill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4" fontId="9" fillId="2" borderId="1" xfId="1" applyNumberFormat="1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0" fontId="17" fillId="2" borderId="1" xfId="2" applyNumberFormat="1" applyFont="1" applyFill="1" applyBorder="1" applyAlignment="1">
      <alignment horizontal="left" vertical="center" wrapText="1"/>
    </xf>
    <xf numFmtId="4" fontId="32" fillId="0" borderId="1" xfId="0" applyNumberFormat="1" applyFont="1" applyBorder="1" applyAlignment="1">
      <alignment horizontal="center" vertical="center" wrapText="1"/>
    </xf>
    <xf numFmtId="0" fontId="9" fillId="3" borderId="1" xfId="1" applyNumberFormat="1" applyFont="1" applyFill="1" applyBorder="1" applyAlignment="1">
      <alignment horizontal="center" vertical="center" wrapText="1"/>
    </xf>
    <xf numFmtId="14" fontId="11" fillId="3" borderId="1" xfId="1" applyNumberFormat="1" applyFont="1" applyFill="1" applyBorder="1" applyAlignment="1">
      <alignment horizontal="center" vertical="center" wrapText="1"/>
    </xf>
    <xf numFmtId="4" fontId="9" fillId="3" borderId="1" xfId="1" applyNumberFormat="1" applyFont="1" applyFill="1" applyBorder="1" applyAlignment="1">
      <alignment horizontal="center" vertical="center" wrapText="1"/>
    </xf>
    <xf numFmtId="0" fontId="9" fillId="3" borderId="1" xfId="2" applyNumberFormat="1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49" fontId="11" fillId="2" borderId="1" xfId="1" applyNumberFormat="1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49" fontId="9" fillId="2" borderId="1" xfId="2" applyNumberFormat="1" applyFont="1" applyFill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horizontal="center" vertical="top" wrapText="1"/>
    </xf>
    <xf numFmtId="14" fontId="11" fillId="2" borderId="1" xfId="1" applyNumberFormat="1" applyFont="1" applyFill="1" applyBorder="1" applyAlignment="1">
      <alignment horizontal="center" vertical="top" wrapText="1"/>
    </xf>
    <xf numFmtId="165" fontId="9" fillId="2" borderId="1" xfId="1" applyNumberFormat="1" applyFont="1" applyFill="1" applyBorder="1" applyAlignment="1">
      <alignment horizontal="center" vertical="top" wrapText="1"/>
    </xf>
    <xf numFmtId="14" fontId="9" fillId="2" borderId="1" xfId="1" applyNumberFormat="1" applyFont="1" applyFill="1" applyBorder="1" applyAlignment="1">
      <alignment horizontal="center" vertical="top" wrapText="1"/>
    </xf>
    <xf numFmtId="0" fontId="11" fillId="2" borderId="1" xfId="1" applyNumberFormat="1" applyFont="1" applyFill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top" wrapText="1"/>
    </xf>
    <xf numFmtId="0" fontId="9" fillId="0" borderId="1" xfId="2" applyNumberFormat="1" applyFont="1" applyBorder="1" applyAlignment="1">
      <alignment horizontal="center" vertical="top" wrapText="1"/>
    </xf>
    <xf numFmtId="0" fontId="9" fillId="0" borderId="1" xfId="2" applyNumberFormat="1" applyFont="1" applyFill="1" applyBorder="1" applyAlignment="1">
      <alignment horizontal="center" vertical="top" wrapText="1"/>
    </xf>
    <xf numFmtId="14" fontId="16" fillId="0" borderId="1" xfId="2" applyNumberFormat="1" applyFont="1" applyFill="1" applyBorder="1" applyAlignment="1">
      <alignment horizontal="center" vertical="top"/>
    </xf>
    <xf numFmtId="4" fontId="16" fillId="0" borderId="1" xfId="2" applyNumberFormat="1" applyFont="1" applyFill="1" applyBorder="1" applyAlignment="1">
      <alignment horizontal="center" vertical="top"/>
    </xf>
    <xf numFmtId="49" fontId="9" fillId="2" borderId="1" xfId="1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33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0" fillId="0" borderId="0" xfId="0" applyNumberFormat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22" fillId="0" borderId="0" xfId="0" applyNumberFormat="1" applyFont="1" applyBorder="1" applyAlignment="1">
      <alignment horizontal="center" vertical="center" wrapText="1"/>
    </xf>
    <xf numFmtId="2" fontId="22" fillId="0" borderId="0" xfId="0" applyNumberFormat="1" applyFont="1" applyAlignment="1">
      <alignment horizontal="center"/>
    </xf>
    <xf numFmtId="2" fontId="2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34" fillId="0" borderId="12" xfId="0" applyFont="1" applyBorder="1" applyAlignment="1">
      <alignment horizontal="center" vertical="top" wrapText="1"/>
    </xf>
    <xf numFmtId="0" fontId="22" fillId="2" borderId="1" xfId="0" applyFont="1" applyFill="1" applyBorder="1" applyAlignment="1">
      <alignment wrapText="1"/>
    </xf>
    <xf numFmtId="0" fontId="22" fillId="2" borderId="1" xfId="0" applyFont="1" applyFill="1" applyBorder="1"/>
    <xf numFmtId="49" fontId="0" fillId="5" borderId="0" xfId="0" applyNumberFormat="1" applyFill="1"/>
    <xf numFmtId="165" fontId="32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0" fillId="7" borderId="2" xfId="0" applyFont="1" applyFill="1" applyBorder="1" applyAlignment="1">
      <alignment horizontal="center" vertical="center" wrapText="1"/>
    </xf>
    <xf numFmtId="0" fontId="30" fillId="7" borderId="13" xfId="0" applyFont="1" applyFill="1" applyBorder="1" applyAlignment="1">
      <alignment horizontal="center" vertical="center" wrapText="1"/>
    </xf>
    <xf numFmtId="0" fontId="30" fillId="7" borderId="3" xfId="0" applyFont="1" applyFill="1" applyBorder="1" applyAlignment="1">
      <alignment horizontal="center" vertical="center" wrapText="1"/>
    </xf>
    <xf numFmtId="0" fontId="30" fillId="7" borderId="4" xfId="0" applyFont="1" applyFill="1" applyBorder="1" applyAlignment="1">
      <alignment horizontal="center" vertical="center" wrapText="1"/>
    </xf>
    <xf numFmtId="0" fontId="30" fillId="7" borderId="3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justify" vertical="center" wrapText="1"/>
    </xf>
    <xf numFmtId="0" fontId="16" fillId="0" borderId="13" xfId="0" applyFont="1" applyBorder="1" applyAlignment="1">
      <alignment horizontal="justify" vertical="center" wrapText="1"/>
    </xf>
    <xf numFmtId="0" fontId="16" fillId="0" borderId="3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justify" vertical="center" wrapText="1"/>
    </xf>
    <xf numFmtId="0" fontId="14" fillId="2" borderId="1" xfId="2" applyNumberFormat="1" applyFont="1" applyFill="1" applyBorder="1" applyAlignment="1">
      <alignment horizontal="center" vertical="center" wrapText="1"/>
    </xf>
    <xf numFmtId="4" fontId="8" fillId="2" borderId="1" xfId="2" applyNumberFormat="1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10" fillId="2" borderId="9" xfId="2" applyFont="1" applyFill="1" applyBorder="1" applyAlignment="1">
      <alignment horizontal="center" vertical="top"/>
    </xf>
    <xf numFmtId="0" fontId="10" fillId="2" borderId="0" xfId="2" applyFont="1" applyFill="1"/>
    <xf numFmtId="0" fontId="10" fillId="0" borderId="0" xfId="2" applyFont="1"/>
    <xf numFmtId="4" fontId="10" fillId="2" borderId="0" xfId="2" applyNumberFormat="1" applyFont="1" applyFill="1" applyAlignment="1">
      <alignment horizontal="right" vertical="top" indent="1"/>
    </xf>
    <xf numFmtId="0" fontId="10" fillId="2" borderId="0" xfId="2" applyFont="1" applyFill="1" applyAlignment="1">
      <alignment horizontal="left" vertical="top"/>
    </xf>
    <xf numFmtId="165" fontId="10" fillId="0" borderId="1" xfId="2" applyNumberFormat="1" applyFont="1" applyFill="1" applyBorder="1" applyAlignment="1">
      <alignment horizontal="center" vertical="top"/>
    </xf>
    <xf numFmtId="165" fontId="10" fillId="2" borderId="1" xfId="2" applyNumberFormat="1" applyFont="1" applyFill="1" applyBorder="1" applyAlignment="1">
      <alignment horizontal="center" vertical="top"/>
    </xf>
    <xf numFmtId="165" fontId="10" fillId="2" borderId="0" xfId="2" applyNumberFormat="1" applyFont="1" applyFill="1" applyAlignment="1">
      <alignment horizontal="center" vertical="top"/>
    </xf>
    <xf numFmtId="165" fontId="10" fillId="2" borderId="0" xfId="2" applyNumberFormat="1" applyFont="1" applyFill="1" applyAlignment="1">
      <alignment horizontal="center"/>
    </xf>
    <xf numFmtId="165" fontId="10" fillId="2" borderId="0" xfId="2" applyNumberFormat="1" applyFont="1" applyFill="1"/>
    <xf numFmtId="165" fontId="10" fillId="0" borderId="0" xfId="2" applyNumberFormat="1" applyFont="1"/>
    <xf numFmtId="165" fontId="10" fillId="2" borderId="0" xfId="2" applyNumberFormat="1" applyFont="1" applyFill="1" applyAlignment="1">
      <alignment horizontal="left" vertical="top"/>
    </xf>
    <xf numFmtId="14" fontId="10" fillId="2" borderId="0" xfId="2" applyNumberFormat="1" applyFont="1" applyFill="1" applyAlignment="1">
      <alignment horizontal="center" vertical="top"/>
    </xf>
    <xf numFmtId="14" fontId="10" fillId="2" borderId="0" xfId="2" applyNumberFormat="1" applyFont="1" applyFill="1" applyAlignment="1">
      <alignment horizontal="center"/>
    </xf>
    <xf numFmtId="14" fontId="10" fillId="2" borderId="0" xfId="2" applyNumberFormat="1" applyFont="1" applyFill="1"/>
    <xf numFmtId="14" fontId="10" fillId="0" borderId="0" xfId="2" applyNumberFormat="1" applyFont="1"/>
    <xf numFmtId="0" fontId="9" fillId="8" borderId="1" xfId="1" applyNumberFormat="1" applyFont="1" applyFill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vertical="center"/>
    </xf>
    <xf numFmtId="0" fontId="35" fillId="8" borderId="1" xfId="0" applyFont="1" applyFill="1" applyBorder="1" applyAlignment="1">
      <alignment horizontal="justify" vertical="center"/>
    </xf>
    <xf numFmtId="0" fontId="9" fillId="8" borderId="1" xfId="2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4" fontId="11" fillId="8" borderId="1" xfId="1" applyNumberFormat="1" applyFont="1" applyFill="1" applyBorder="1" applyAlignment="1">
      <alignment horizontal="center" vertical="center" wrapText="1"/>
    </xf>
    <xf numFmtId="0" fontId="11" fillId="8" borderId="1" xfId="1" applyNumberFormat="1" applyFont="1" applyFill="1" applyBorder="1" applyAlignment="1">
      <alignment horizontal="center" vertical="center" wrapText="1"/>
    </xf>
    <xf numFmtId="4" fontId="11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1" fillId="8" borderId="1" xfId="2" applyNumberFormat="1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justify" vertical="center"/>
    </xf>
    <xf numFmtId="14" fontId="11" fillId="2" borderId="9" xfId="1" applyNumberFormat="1" applyFont="1" applyFill="1" applyBorder="1" applyAlignment="1">
      <alignment horizontal="center" vertical="center" wrapText="1"/>
    </xf>
    <xf numFmtId="0" fontId="9" fillId="2" borderId="9" xfId="1" applyNumberFormat="1" applyFont="1" applyFill="1" applyBorder="1" applyAlignment="1">
      <alignment horizontal="center" vertical="center" wrapText="1"/>
    </xf>
    <xf numFmtId="0" fontId="9" fillId="2" borderId="9" xfId="2" applyNumberFormat="1" applyFont="1" applyFill="1" applyBorder="1" applyAlignment="1">
      <alignment horizontal="center" vertical="center" wrapText="1"/>
    </xf>
    <xf numFmtId="0" fontId="10" fillId="9" borderId="1" xfId="2" applyFont="1" applyFill="1" applyBorder="1" applyAlignment="1">
      <alignment horizontal="center" vertical="top"/>
    </xf>
    <xf numFmtId="0" fontId="16" fillId="9" borderId="1" xfId="2" applyFont="1" applyFill="1" applyBorder="1" applyAlignment="1">
      <alignment horizontal="center" vertical="top"/>
    </xf>
    <xf numFmtId="3" fontId="9" fillId="5" borderId="1" xfId="1" applyNumberFormat="1" applyFont="1" applyFill="1" applyBorder="1" applyAlignment="1">
      <alignment horizontal="center" vertical="top" wrapText="1"/>
    </xf>
    <xf numFmtId="0" fontId="21" fillId="0" borderId="1" xfId="0" applyFont="1" applyBorder="1"/>
    <xf numFmtId="0" fontId="21" fillId="5" borderId="1" xfId="0" applyFont="1" applyFill="1" applyBorder="1"/>
    <xf numFmtId="4" fontId="8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164" fontId="10" fillId="2" borderId="1" xfId="2" applyNumberFormat="1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4" fontId="38" fillId="0" borderId="1" xfId="2" applyNumberFormat="1" applyFont="1" applyFill="1" applyBorder="1" applyAlignment="1">
      <alignment horizontal="center" vertical="top"/>
    </xf>
    <xf numFmtId="0" fontId="9" fillId="5" borderId="9" xfId="2" applyNumberFormat="1" applyFont="1" applyFill="1" applyBorder="1" applyAlignment="1">
      <alignment horizontal="center" vertical="top" wrapText="1"/>
    </xf>
    <xf numFmtId="0" fontId="10" fillId="10" borderId="1" xfId="2" applyFont="1" applyFill="1" applyBorder="1" applyAlignment="1">
      <alignment horizontal="center" vertical="top"/>
    </xf>
    <xf numFmtId="14" fontId="10" fillId="10" borderId="1" xfId="2" applyNumberFormat="1" applyFont="1" applyFill="1" applyBorder="1" applyAlignment="1">
      <alignment horizontal="center" vertical="top" wrapText="1"/>
    </xf>
    <xf numFmtId="14" fontId="10" fillId="10" borderId="1" xfId="2" applyNumberFormat="1" applyFont="1" applyFill="1" applyBorder="1" applyAlignment="1">
      <alignment horizontal="center" vertical="top"/>
    </xf>
    <xf numFmtId="165" fontId="11" fillId="5" borderId="9" xfId="0" applyNumberFormat="1" applyFont="1" applyFill="1" applyBorder="1" applyAlignment="1">
      <alignment horizontal="center" vertical="center" wrapText="1"/>
    </xf>
    <xf numFmtId="14" fontId="9" fillId="2" borderId="1" xfId="1" applyNumberFormat="1" applyFont="1" applyFill="1" applyBorder="1" applyAlignment="1">
      <alignment horizontal="center" vertical="top"/>
    </xf>
    <xf numFmtId="4" fontId="36" fillId="0" borderId="0" xfId="0" applyNumberFormat="1" applyFont="1" applyAlignment="1">
      <alignment horizontal="center" vertical="center"/>
    </xf>
    <xf numFmtId="0" fontId="21" fillId="0" borderId="2" xfId="0" applyFont="1" applyBorder="1" applyAlignment="1">
      <alignment horizontal="justify" vertical="center" wrapText="1"/>
    </xf>
    <xf numFmtId="0" fontId="21" fillId="0" borderId="13" xfId="0" applyFont="1" applyBorder="1" applyAlignment="1">
      <alignment horizontal="justify" vertical="center" wrapText="1"/>
    </xf>
    <xf numFmtId="0" fontId="21" fillId="0" borderId="3" xfId="0" applyFont="1" applyBorder="1" applyAlignment="1">
      <alignment horizontal="justify" vertical="center" wrapText="1"/>
    </xf>
    <xf numFmtId="0" fontId="21" fillId="0" borderId="4" xfId="0" applyFont="1" applyBorder="1" applyAlignment="1">
      <alignment horizontal="justify" vertical="center" wrapText="1"/>
    </xf>
    <xf numFmtId="0" fontId="21" fillId="0" borderId="0" xfId="0" applyFont="1" applyFill="1" applyBorder="1" applyAlignment="1">
      <alignment horizontal="justify" vertical="center" wrapText="1"/>
    </xf>
    <xf numFmtId="0" fontId="21" fillId="0" borderId="2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1" xfId="0" applyBorder="1"/>
    <xf numFmtId="0" fontId="10" fillId="0" borderId="14" xfId="2" applyFont="1" applyBorder="1" applyAlignment="1">
      <alignment horizontal="center" vertical="top" wrapText="1"/>
    </xf>
    <xf numFmtId="0" fontId="9" fillId="2" borderId="1" xfId="1" applyNumberFormat="1" applyFont="1" applyFill="1" applyBorder="1" applyAlignment="1">
      <alignment horizontal="center" vertical="center"/>
    </xf>
    <xf numFmtId="164" fontId="10" fillId="2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4" fontId="10" fillId="2" borderId="1" xfId="2" applyNumberFormat="1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0" fillId="10" borderId="1" xfId="2" applyNumberFormat="1" applyFont="1" applyFill="1" applyBorder="1" applyAlignment="1">
      <alignment horizontal="center" vertical="top"/>
    </xf>
    <xf numFmtId="0" fontId="0" fillId="0" borderId="11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35" fillId="0" borderId="0" xfId="0" applyFont="1"/>
  </cellXfs>
  <cellStyles count="102">
    <cellStyle name="Гиперссылка" xfId="101" builtinId="8"/>
    <cellStyle name="Обычный" xfId="0" builtinId="0"/>
    <cellStyle name="Обычный 2" xfId="1"/>
    <cellStyle name="Обычный 2 10" xfId="3"/>
    <cellStyle name="Обычный 2 11" xfId="4"/>
    <cellStyle name="Обычный 2 12" xfId="5"/>
    <cellStyle name="Обычный 2 13" xfId="6"/>
    <cellStyle name="Обычный 2 14" xfId="7"/>
    <cellStyle name="Обычный 2 15" xfId="8"/>
    <cellStyle name="Обычный 2 16" xfId="9"/>
    <cellStyle name="Обычный 2 17" xfId="10"/>
    <cellStyle name="Обычный 2 18" xfId="11"/>
    <cellStyle name="Обычный 2 19" xfId="12"/>
    <cellStyle name="Обычный 2 2" xfId="13"/>
    <cellStyle name="Обычный 2 2 10" xfId="14"/>
    <cellStyle name="Обычный 2 2 11" xfId="15"/>
    <cellStyle name="Обычный 2 2 12" xfId="16"/>
    <cellStyle name="Обычный 2 2 13" xfId="17"/>
    <cellStyle name="Обычный 2 2 14" xfId="18"/>
    <cellStyle name="Обычный 2 2 15" xfId="19"/>
    <cellStyle name="Обычный 2 2 16" xfId="20"/>
    <cellStyle name="Обычный 2 2 17" xfId="21"/>
    <cellStyle name="Обычный 2 2 18" xfId="22"/>
    <cellStyle name="Обычный 2 2 19" xfId="23"/>
    <cellStyle name="Обычный 2 2 2" xfId="24"/>
    <cellStyle name="Обычный 2 2 20" xfId="25"/>
    <cellStyle name="Обычный 2 2 21" xfId="26"/>
    <cellStyle name="Обычный 2 2 22" xfId="27"/>
    <cellStyle name="Обычный 2 2 23" xfId="28"/>
    <cellStyle name="Обычный 2 2 24" xfId="29"/>
    <cellStyle name="Обычный 2 2 25" xfId="30"/>
    <cellStyle name="Обычный 2 2 26" xfId="31"/>
    <cellStyle name="Обычный 2 2 27" xfId="32"/>
    <cellStyle name="Обычный 2 2 28" xfId="33"/>
    <cellStyle name="Обычный 2 2 29" xfId="34"/>
    <cellStyle name="Обычный 2 2 3" xfId="35"/>
    <cellStyle name="Обычный 2 2 30" xfId="36"/>
    <cellStyle name="Обычный 2 2 31" xfId="37"/>
    <cellStyle name="Обычный 2 2 32" xfId="38"/>
    <cellStyle name="Обычный 2 2 33" xfId="39"/>
    <cellStyle name="Обычный 2 2 34" xfId="40"/>
    <cellStyle name="Обычный 2 2 35" xfId="41"/>
    <cellStyle name="Обычный 2 2 36" xfId="42"/>
    <cellStyle name="Обычный 2 2 37" xfId="43"/>
    <cellStyle name="Обычный 2 2 38" xfId="44"/>
    <cellStyle name="Обычный 2 2 39" xfId="45"/>
    <cellStyle name="Обычный 2 2 4" xfId="46"/>
    <cellStyle name="Обычный 2 2 40" xfId="47"/>
    <cellStyle name="Обычный 2 2 41" xfId="48"/>
    <cellStyle name="Обычный 2 2 42" xfId="49"/>
    <cellStyle name="Обычный 2 2 43" xfId="50"/>
    <cellStyle name="Обычный 2 2 44" xfId="51"/>
    <cellStyle name="Обычный 2 2 45" xfId="52"/>
    <cellStyle name="Обычный 2 2 46" xfId="53"/>
    <cellStyle name="Обычный 2 2 47" xfId="54"/>
    <cellStyle name="Обычный 2 2 48" xfId="55"/>
    <cellStyle name="Обычный 2 2 49" xfId="56"/>
    <cellStyle name="Обычный 2 2 5" xfId="57"/>
    <cellStyle name="Обычный 2 2 6" xfId="58"/>
    <cellStyle name="Обычный 2 2 7" xfId="59"/>
    <cellStyle name="Обычный 2 2 8" xfId="60"/>
    <cellStyle name="Обычный 2 2 9" xfId="61"/>
    <cellStyle name="Обычный 2 20" xfId="62"/>
    <cellStyle name="Обычный 2 21" xfId="63"/>
    <cellStyle name="Обычный 2 22" xfId="64"/>
    <cellStyle name="Обычный 2 23" xfId="65"/>
    <cellStyle name="Обычный 2 24" xfId="66"/>
    <cellStyle name="Обычный 2 25" xfId="67"/>
    <cellStyle name="Обычный 2 26" xfId="68"/>
    <cellStyle name="Обычный 2 27" xfId="69"/>
    <cellStyle name="Обычный 2 28" xfId="70"/>
    <cellStyle name="Обычный 2 29" xfId="71"/>
    <cellStyle name="Обычный 2 3" xfId="72"/>
    <cellStyle name="Обычный 2 30" xfId="73"/>
    <cellStyle name="Обычный 2 31" xfId="74"/>
    <cellStyle name="Обычный 2 32" xfId="75"/>
    <cellStyle name="Обычный 2 33" xfId="76"/>
    <cellStyle name="Обычный 2 34" xfId="77"/>
    <cellStyle name="Обычный 2 35" xfId="78"/>
    <cellStyle name="Обычный 2 36" xfId="79"/>
    <cellStyle name="Обычный 2 37" xfId="80"/>
    <cellStyle name="Обычный 2 38" xfId="81"/>
    <cellStyle name="Обычный 2 39" xfId="82"/>
    <cellStyle name="Обычный 2 4" xfId="83"/>
    <cellStyle name="Обычный 2 40" xfId="84"/>
    <cellStyle name="Обычный 2 41" xfId="85"/>
    <cellStyle name="Обычный 2 42" xfId="86"/>
    <cellStyle name="Обычный 2 43" xfId="87"/>
    <cellStyle name="Обычный 2 44" xfId="88"/>
    <cellStyle name="Обычный 2 45" xfId="89"/>
    <cellStyle name="Обычный 2 46" xfId="90"/>
    <cellStyle name="Обычный 2 47" xfId="91"/>
    <cellStyle name="Обычный 2 48" xfId="92"/>
    <cellStyle name="Обычный 2 49" xfId="93"/>
    <cellStyle name="Обычный 2 5" xfId="94"/>
    <cellStyle name="Обычный 2 6" xfId="95"/>
    <cellStyle name="Обычный 2 7" xfId="96"/>
    <cellStyle name="Обычный 2 8" xfId="97"/>
    <cellStyle name="Обычный 2 9" xfId="98"/>
    <cellStyle name="Обычный 3" xfId="2"/>
    <cellStyle name="Обычный 51" xfId="99"/>
    <cellStyle name="Обычный 52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735"/>
  <sheetViews>
    <sheetView tabSelected="1" topLeftCell="A267" zoomScale="110" zoomScaleNormal="110" workbookViewId="0">
      <selection activeCell="C121" sqref="C121"/>
    </sheetView>
  </sheetViews>
  <sheetFormatPr defaultColWidth="8.85546875" defaultRowHeight="14.25" x14ac:dyDescent="0.2"/>
  <cols>
    <col min="1" max="1" width="9.140625" style="26" customWidth="1"/>
    <col min="2" max="2" width="9.7109375" style="253" customWidth="1"/>
    <col min="3" max="3" width="54.7109375" style="29" customWidth="1"/>
    <col min="4" max="4" width="70.7109375" style="245" customWidth="1"/>
    <col min="5" max="5" width="19.5703125" style="252" customWidth="1"/>
    <col min="6" max="6" width="29.140625" style="244" customWidth="1"/>
    <col min="7" max="7" width="19" style="33" customWidth="1"/>
    <col min="8" max="8" width="27.140625" style="14" customWidth="1"/>
    <col min="9" max="9" width="18" style="5" customWidth="1"/>
    <col min="10" max="257" width="8.85546875" style="5"/>
    <col min="258" max="258" width="5.7109375" style="5" customWidth="1"/>
    <col min="259" max="259" width="6.85546875" style="5" customWidth="1"/>
    <col min="260" max="260" width="51.5703125" style="5" customWidth="1"/>
    <col min="261" max="261" width="22.7109375" style="5" customWidth="1"/>
    <col min="262" max="262" width="8.7109375" style="5" customWidth="1"/>
    <col min="263" max="263" width="18.85546875" style="5" customWidth="1"/>
    <col min="264" max="513" width="8.85546875" style="5"/>
    <col min="514" max="514" width="5.7109375" style="5" customWidth="1"/>
    <col min="515" max="515" width="6.85546875" style="5" customWidth="1"/>
    <col min="516" max="516" width="51.5703125" style="5" customWidth="1"/>
    <col min="517" max="517" width="22.7109375" style="5" customWidth="1"/>
    <col min="518" max="518" width="8.7109375" style="5" customWidth="1"/>
    <col min="519" max="519" width="18.85546875" style="5" customWidth="1"/>
    <col min="520" max="769" width="8.85546875" style="5"/>
    <col min="770" max="770" width="5.7109375" style="5" customWidth="1"/>
    <col min="771" max="771" width="6.85546875" style="5" customWidth="1"/>
    <col min="772" max="772" width="51.5703125" style="5" customWidth="1"/>
    <col min="773" max="773" width="22.7109375" style="5" customWidth="1"/>
    <col min="774" max="774" width="8.7109375" style="5" customWidth="1"/>
    <col min="775" max="775" width="18.85546875" style="5" customWidth="1"/>
    <col min="776" max="1025" width="8.85546875" style="5"/>
    <col min="1026" max="1026" width="5.7109375" style="5" customWidth="1"/>
    <col min="1027" max="1027" width="6.85546875" style="5" customWidth="1"/>
    <col min="1028" max="1028" width="51.5703125" style="5" customWidth="1"/>
    <col min="1029" max="1029" width="22.7109375" style="5" customWidth="1"/>
    <col min="1030" max="1030" width="8.7109375" style="5" customWidth="1"/>
    <col min="1031" max="1031" width="18.85546875" style="5" customWidth="1"/>
    <col min="1032" max="1281" width="8.85546875" style="5"/>
    <col min="1282" max="1282" width="5.7109375" style="5" customWidth="1"/>
    <col min="1283" max="1283" width="6.85546875" style="5" customWidth="1"/>
    <col min="1284" max="1284" width="51.5703125" style="5" customWidth="1"/>
    <col min="1285" max="1285" width="22.7109375" style="5" customWidth="1"/>
    <col min="1286" max="1286" width="8.7109375" style="5" customWidth="1"/>
    <col min="1287" max="1287" width="18.85546875" style="5" customWidth="1"/>
    <col min="1288" max="1537" width="8.85546875" style="5"/>
    <col min="1538" max="1538" width="5.7109375" style="5" customWidth="1"/>
    <col min="1539" max="1539" width="6.85546875" style="5" customWidth="1"/>
    <col min="1540" max="1540" width="51.5703125" style="5" customWidth="1"/>
    <col min="1541" max="1541" width="22.7109375" style="5" customWidth="1"/>
    <col min="1542" max="1542" width="8.7109375" style="5" customWidth="1"/>
    <col min="1543" max="1543" width="18.85546875" style="5" customWidth="1"/>
    <col min="1544" max="1793" width="8.85546875" style="5"/>
    <col min="1794" max="1794" width="5.7109375" style="5" customWidth="1"/>
    <col min="1795" max="1795" width="6.85546875" style="5" customWidth="1"/>
    <col min="1796" max="1796" width="51.5703125" style="5" customWidth="1"/>
    <col min="1797" max="1797" width="22.7109375" style="5" customWidth="1"/>
    <col min="1798" max="1798" width="8.7109375" style="5" customWidth="1"/>
    <col min="1799" max="1799" width="18.85546875" style="5" customWidth="1"/>
    <col min="1800" max="2049" width="8.85546875" style="5"/>
    <col min="2050" max="2050" width="5.7109375" style="5" customWidth="1"/>
    <col min="2051" max="2051" width="6.85546875" style="5" customWidth="1"/>
    <col min="2052" max="2052" width="51.5703125" style="5" customWidth="1"/>
    <col min="2053" max="2053" width="22.7109375" style="5" customWidth="1"/>
    <col min="2054" max="2054" width="8.7109375" style="5" customWidth="1"/>
    <col min="2055" max="2055" width="18.85546875" style="5" customWidth="1"/>
    <col min="2056" max="2305" width="8.85546875" style="5"/>
    <col min="2306" max="2306" width="5.7109375" style="5" customWidth="1"/>
    <col min="2307" max="2307" width="6.85546875" style="5" customWidth="1"/>
    <col min="2308" max="2308" width="51.5703125" style="5" customWidth="1"/>
    <col min="2309" max="2309" width="22.7109375" style="5" customWidth="1"/>
    <col min="2310" max="2310" width="8.7109375" style="5" customWidth="1"/>
    <col min="2311" max="2311" width="18.85546875" style="5" customWidth="1"/>
    <col min="2312" max="2561" width="8.85546875" style="5"/>
    <col min="2562" max="2562" width="5.7109375" style="5" customWidth="1"/>
    <col min="2563" max="2563" width="6.85546875" style="5" customWidth="1"/>
    <col min="2564" max="2564" width="51.5703125" style="5" customWidth="1"/>
    <col min="2565" max="2565" width="22.7109375" style="5" customWidth="1"/>
    <col min="2566" max="2566" width="8.7109375" style="5" customWidth="1"/>
    <col min="2567" max="2567" width="18.85546875" style="5" customWidth="1"/>
    <col min="2568" max="2817" width="8.85546875" style="5"/>
    <col min="2818" max="2818" width="5.7109375" style="5" customWidth="1"/>
    <col min="2819" max="2819" width="6.85546875" style="5" customWidth="1"/>
    <col min="2820" max="2820" width="51.5703125" style="5" customWidth="1"/>
    <col min="2821" max="2821" width="22.7109375" style="5" customWidth="1"/>
    <col min="2822" max="2822" width="8.7109375" style="5" customWidth="1"/>
    <col min="2823" max="2823" width="18.85546875" style="5" customWidth="1"/>
    <col min="2824" max="3073" width="8.85546875" style="5"/>
    <col min="3074" max="3074" width="5.7109375" style="5" customWidth="1"/>
    <col min="3075" max="3075" width="6.85546875" style="5" customWidth="1"/>
    <col min="3076" max="3076" width="51.5703125" style="5" customWidth="1"/>
    <col min="3077" max="3077" width="22.7109375" style="5" customWidth="1"/>
    <col min="3078" max="3078" width="8.7109375" style="5" customWidth="1"/>
    <col min="3079" max="3079" width="18.85546875" style="5" customWidth="1"/>
    <col min="3080" max="3329" width="8.85546875" style="5"/>
    <col min="3330" max="3330" width="5.7109375" style="5" customWidth="1"/>
    <col min="3331" max="3331" width="6.85546875" style="5" customWidth="1"/>
    <col min="3332" max="3332" width="51.5703125" style="5" customWidth="1"/>
    <col min="3333" max="3333" width="22.7109375" style="5" customWidth="1"/>
    <col min="3334" max="3334" width="8.7109375" style="5" customWidth="1"/>
    <col min="3335" max="3335" width="18.85546875" style="5" customWidth="1"/>
    <col min="3336" max="3585" width="8.85546875" style="5"/>
    <col min="3586" max="3586" width="5.7109375" style="5" customWidth="1"/>
    <col min="3587" max="3587" width="6.85546875" style="5" customWidth="1"/>
    <col min="3588" max="3588" width="51.5703125" style="5" customWidth="1"/>
    <col min="3589" max="3589" width="22.7109375" style="5" customWidth="1"/>
    <col min="3590" max="3590" width="8.7109375" style="5" customWidth="1"/>
    <col min="3591" max="3591" width="18.85546875" style="5" customWidth="1"/>
    <col min="3592" max="3841" width="8.85546875" style="5"/>
    <col min="3842" max="3842" width="5.7109375" style="5" customWidth="1"/>
    <col min="3843" max="3843" width="6.85546875" style="5" customWidth="1"/>
    <col min="3844" max="3844" width="51.5703125" style="5" customWidth="1"/>
    <col min="3845" max="3845" width="22.7109375" style="5" customWidth="1"/>
    <col min="3846" max="3846" width="8.7109375" style="5" customWidth="1"/>
    <col min="3847" max="3847" width="18.85546875" style="5" customWidth="1"/>
    <col min="3848" max="4097" width="8.85546875" style="5"/>
    <col min="4098" max="4098" width="5.7109375" style="5" customWidth="1"/>
    <col min="4099" max="4099" width="6.85546875" style="5" customWidth="1"/>
    <col min="4100" max="4100" width="51.5703125" style="5" customWidth="1"/>
    <col min="4101" max="4101" width="22.7109375" style="5" customWidth="1"/>
    <col min="4102" max="4102" width="8.7109375" style="5" customWidth="1"/>
    <col min="4103" max="4103" width="18.85546875" style="5" customWidth="1"/>
    <col min="4104" max="4353" width="8.85546875" style="5"/>
    <col min="4354" max="4354" width="5.7109375" style="5" customWidth="1"/>
    <col min="4355" max="4355" width="6.85546875" style="5" customWidth="1"/>
    <col min="4356" max="4356" width="51.5703125" style="5" customWidth="1"/>
    <col min="4357" max="4357" width="22.7109375" style="5" customWidth="1"/>
    <col min="4358" max="4358" width="8.7109375" style="5" customWidth="1"/>
    <col min="4359" max="4359" width="18.85546875" style="5" customWidth="1"/>
    <col min="4360" max="4609" width="8.85546875" style="5"/>
    <col min="4610" max="4610" width="5.7109375" style="5" customWidth="1"/>
    <col min="4611" max="4611" width="6.85546875" style="5" customWidth="1"/>
    <col min="4612" max="4612" width="51.5703125" style="5" customWidth="1"/>
    <col min="4613" max="4613" width="22.7109375" style="5" customWidth="1"/>
    <col min="4614" max="4614" width="8.7109375" style="5" customWidth="1"/>
    <col min="4615" max="4615" width="18.85546875" style="5" customWidth="1"/>
    <col min="4616" max="4865" width="8.85546875" style="5"/>
    <col min="4866" max="4866" width="5.7109375" style="5" customWidth="1"/>
    <col min="4867" max="4867" width="6.85546875" style="5" customWidth="1"/>
    <col min="4868" max="4868" width="51.5703125" style="5" customWidth="1"/>
    <col min="4869" max="4869" width="22.7109375" style="5" customWidth="1"/>
    <col min="4870" max="4870" width="8.7109375" style="5" customWidth="1"/>
    <col min="4871" max="4871" width="18.85546875" style="5" customWidth="1"/>
    <col min="4872" max="5121" width="8.85546875" style="5"/>
    <col min="5122" max="5122" width="5.7109375" style="5" customWidth="1"/>
    <col min="5123" max="5123" width="6.85546875" style="5" customWidth="1"/>
    <col min="5124" max="5124" width="51.5703125" style="5" customWidth="1"/>
    <col min="5125" max="5125" width="22.7109375" style="5" customWidth="1"/>
    <col min="5126" max="5126" width="8.7109375" style="5" customWidth="1"/>
    <col min="5127" max="5127" width="18.85546875" style="5" customWidth="1"/>
    <col min="5128" max="5377" width="8.85546875" style="5"/>
    <col min="5378" max="5378" width="5.7109375" style="5" customWidth="1"/>
    <col min="5379" max="5379" width="6.85546875" style="5" customWidth="1"/>
    <col min="5380" max="5380" width="51.5703125" style="5" customWidth="1"/>
    <col min="5381" max="5381" width="22.7109375" style="5" customWidth="1"/>
    <col min="5382" max="5382" width="8.7109375" style="5" customWidth="1"/>
    <col min="5383" max="5383" width="18.85546875" style="5" customWidth="1"/>
    <col min="5384" max="5633" width="8.85546875" style="5"/>
    <col min="5634" max="5634" width="5.7109375" style="5" customWidth="1"/>
    <col min="5635" max="5635" width="6.85546875" style="5" customWidth="1"/>
    <col min="5636" max="5636" width="51.5703125" style="5" customWidth="1"/>
    <col min="5637" max="5637" width="22.7109375" style="5" customWidth="1"/>
    <col min="5638" max="5638" width="8.7109375" style="5" customWidth="1"/>
    <col min="5639" max="5639" width="18.85546875" style="5" customWidth="1"/>
    <col min="5640" max="5889" width="8.85546875" style="5"/>
    <col min="5890" max="5890" width="5.7109375" style="5" customWidth="1"/>
    <col min="5891" max="5891" width="6.85546875" style="5" customWidth="1"/>
    <col min="5892" max="5892" width="51.5703125" style="5" customWidth="1"/>
    <col min="5893" max="5893" width="22.7109375" style="5" customWidth="1"/>
    <col min="5894" max="5894" width="8.7109375" style="5" customWidth="1"/>
    <col min="5895" max="5895" width="18.85546875" style="5" customWidth="1"/>
    <col min="5896" max="6145" width="8.85546875" style="5"/>
    <col min="6146" max="6146" width="5.7109375" style="5" customWidth="1"/>
    <col min="6147" max="6147" width="6.85546875" style="5" customWidth="1"/>
    <col min="6148" max="6148" width="51.5703125" style="5" customWidth="1"/>
    <col min="6149" max="6149" width="22.7109375" style="5" customWidth="1"/>
    <col min="6150" max="6150" width="8.7109375" style="5" customWidth="1"/>
    <col min="6151" max="6151" width="18.85546875" style="5" customWidth="1"/>
    <col min="6152" max="6401" width="8.85546875" style="5"/>
    <col min="6402" max="6402" width="5.7109375" style="5" customWidth="1"/>
    <col min="6403" max="6403" width="6.85546875" style="5" customWidth="1"/>
    <col min="6404" max="6404" width="51.5703125" style="5" customWidth="1"/>
    <col min="6405" max="6405" width="22.7109375" style="5" customWidth="1"/>
    <col min="6406" max="6406" width="8.7109375" style="5" customWidth="1"/>
    <col min="6407" max="6407" width="18.85546875" style="5" customWidth="1"/>
    <col min="6408" max="6657" width="8.85546875" style="5"/>
    <col min="6658" max="6658" width="5.7109375" style="5" customWidth="1"/>
    <col min="6659" max="6659" width="6.85546875" style="5" customWidth="1"/>
    <col min="6660" max="6660" width="51.5703125" style="5" customWidth="1"/>
    <col min="6661" max="6661" width="22.7109375" style="5" customWidth="1"/>
    <col min="6662" max="6662" width="8.7109375" style="5" customWidth="1"/>
    <col min="6663" max="6663" width="18.85546875" style="5" customWidth="1"/>
    <col min="6664" max="6913" width="8.85546875" style="5"/>
    <col min="6914" max="6914" width="5.7109375" style="5" customWidth="1"/>
    <col min="6915" max="6915" width="6.85546875" style="5" customWidth="1"/>
    <col min="6916" max="6916" width="51.5703125" style="5" customWidth="1"/>
    <col min="6917" max="6917" width="22.7109375" style="5" customWidth="1"/>
    <col min="6918" max="6918" width="8.7109375" style="5" customWidth="1"/>
    <col min="6919" max="6919" width="18.85546875" style="5" customWidth="1"/>
    <col min="6920" max="7169" width="8.85546875" style="5"/>
    <col min="7170" max="7170" width="5.7109375" style="5" customWidth="1"/>
    <col min="7171" max="7171" width="6.85546875" style="5" customWidth="1"/>
    <col min="7172" max="7172" width="51.5703125" style="5" customWidth="1"/>
    <col min="7173" max="7173" width="22.7109375" style="5" customWidth="1"/>
    <col min="7174" max="7174" width="8.7109375" style="5" customWidth="1"/>
    <col min="7175" max="7175" width="18.85546875" style="5" customWidth="1"/>
    <col min="7176" max="7425" width="8.85546875" style="5"/>
    <col min="7426" max="7426" width="5.7109375" style="5" customWidth="1"/>
    <col min="7427" max="7427" width="6.85546875" style="5" customWidth="1"/>
    <col min="7428" max="7428" width="51.5703125" style="5" customWidth="1"/>
    <col min="7429" max="7429" width="22.7109375" style="5" customWidth="1"/>
    <col min="7430" max="7430" width="8.7109375" style="5" customWidth="1"/>
    <col min="7431" max="7431" width="18.85546875" style="5" customWidth="1"/>
    <col min="7432" max="7681" width="8.85546875" style="5"/>
    <col min="7682" max="7682" width="5.7109375" style="5" customWidth="1"/>
    <col min="7683" max="7683" width="6.85546875" style="5" customWidth="1"/>
    <col min="7684" max="7684" width="51.5703125" style="5" customWidth="1"/>
    <col min="7685" max="7685" width="22.7109375" style="5" customWidth="1"/>
    <col min="7686" max="7686" width="8.7109375" style="5" customWidth="1"/>
    <col min="7687" max="7687" width="18.85546875" style="5" customWidth="1"/>
    <col min="7688" max="7937" width="8.85546875" style="5"/>
    <col min="7938" max="7938" width="5.7109375" style="5" customWidth="1"/>
    <col min="7939" max="7939" width="6.85546875" style="5" customWidth="1"/>
    <col min="7940" max="7940" width="51.5703125" style="5" customWidth="1"/>
    <col min="7941" max="7941" width="22.7109375" style="5" customWidth="1"/>
    <col min="7942" max="7942" width="8.7109375" style="5" customWidth="1"/>
    <col min="7943" max="7943" width="18.85546875" style="5" customWidth="1"/>
    <col min="7944" max="8193" width="8.85546875" style="5"/>
    <col min="8194" max="8194" width="5.7109375" style="5" customWidth="1"/>
    <col min="8195" max="8195" width="6.85546875" style="5" customWidth="1"/>
    <col min="8196" max="8196" width="51.5703125" style="5" customWidth="1"/>
    <col min="8197" max="8197" width="22.7109375" style="5" customWidth="1"/>
    <col min="8198" max="8198" width="8.7109375" style="5" customWidth="1"/>
    <col min="8199" max="8199" width="18.85546875" style="5" customWidth="1"/>
    <col min="8200" max="8449" width="8.85546875" style="5"/>
    <col min="8450" max="8450" width="5.7109375" style="5" customWidth="1"/>
    <col min="8451" max="8451" width="6.85546875" style="5" customWidth="1"/>
    <col min="8452" max="8452" width="51.5703125" style="5" customWidth="1"/>
    <col min="8453" max="8453" width="22.7109375" style="5" customWidth="1"/>
    <col min="8454" max="8454" width="8.7109375" style="5" customWidth="1"/>
    <col min="8455" max="8455" width="18.85546875" style="5" customWidth="1"/>
    <col min="8456" max="8705" width="8.85546875" style="5"/>
    <col min="8706" max="8706" width="5.7109375" style="5" customWidth="1"/>
    <col min="8707" max="8707" width="6.85546875" style="5" customWidth="1"/>
    <col min="8708" max="8708" width="51.5703125" style="5" customWidth="1"/>
    <col min="8709" max="8709" width="22.7109375" style="5" customWidth="1"/>
    <col min="8710" max="8710" width="8.7109375" style="5" customWidth="1"/>
    <col min="8711" max="8711" width="18.85546875" style="5" customWidth="1"/>
    <col min="8712" max="8961" width="8.85546875" style="5"/>
    <col min="8962" max="8962" width="5.7109375" style="5" customWidth="1"/>
    <col min="8963" max="8963" width="6.85546875" style="5" customWidth="1"/>
    <col min="8964" max="8964" width="51.5703125" style="5" customWidth="1"/>
    <col min="8965" max="8965" width="22.7109375" style="5" customWidth="1"/>
    <col min="8966" max="8966" width="8.7109375" style="5" customWidth="1"/>
    <col min="8967" max="8967" width="18.85546875" style="5" customWidth="1"/>
    <col min="8968" max="9217" width="8.85546875" style="5"/>
    <col min="9218" max="9218" width="5.7109375" style="5" customWidth="1"/>
    <col min="9219" max="9219" width="6.85546875" style="5" customWidth="1"/>
    <col min="9220" max="9220" width="51.5703125" style="5" customWidth="1"/>
    <col min="9221" max="9221" width="22.7109375" style="5" customWidth="1"/>
    <col min="9222" max="9222" width="8.7109375" style="5" customWidth="1"/>
    <col min="9223" max="9223" width="18.85546875" style="5" customWidth="1"/>
    <col min="9224" max="9473" width="8.85546875" style="5"/>
    <col min="9474" max="9474" width="5.7109375" style="5" customWidth="1"/>
    <col min="9475" max="9475" width="6.85546875" style="5" customWidth="1"/>
    <col min="9476" max="9476" width="51.5703125" style="5" customWidth="1"/>
    <col min="9477" max="9477" width="22.7109375" style="5" customWidth="1"/>
    <col min="9478" max="9478" width="8.7109375" style="5" customWidth="1"/>
    <col min="9479" max="9479" width="18.85546875" style="5" customWidth="1"/>
    <col min="9480" max="9729" width="8.85546875" style="5"/>
    <col min="9730" max="9730" width="5.7109375" style="5" customWidth="1"/>
    <col min="9731" max="9731" width="6.85546875" style="5" customWidth="1"/>
    <col min="9732" max="9732" width="51.5703125" style="5" customWidth="1"/>
    <col min="9733" max="9733" width="22.7109375" style="5" customWidth="1"/>
    <col min="9734" max="9734" width="8.7109375" style="5" customWidth="1"/>
    <col min="9735" max="9735" width="18.85546875" style="5" customWidth="1"/>
    <col min="9736" max="9985" width="8.85546875" style="5"/>
    <col min="9986" max="9986" width="5.7109375" style="5" customWidth="1"/>
    <col min="9987" max="9987" width="6.85546875" style="5" customWidth="1"/>
    <col min="9988" max="9988" width="51.5703125" style="5" customWidth="1"/>
    <col min="9989" max="9989" width="22.7109375" style="5" customWidth="1"/>
    <col min="9990" max="9990" width="8.7109375" style="5" customWidth="1"/>
    <col min="9991" max="9991" width="18.85546875" style="5" customWidth="1"/>
    <col min="9992" max="10241" width="8.85546875" style="5"/>
    <col min="10242" max="10242" width="5.7109375" style="5" customWidth="1"/>
    <col min="10243" max="10243" width="6.85546875" style="5" customWidth="1"/>
    <col min="10244" max="10244" width="51.5703125" style="5" customWidth="1"/>
    <col min="10245" max="10245" width="22.7109375" style="5" customWidth="1"/>
    <col min="10246" max="10246" width="8.7109375" style="5" customWidth="1"/>
    <col min="10247" max="10247" width="18.85546875" style="5" customWidth="1"/>
    <col min="10248" max="10497" width="8.85546875" style="5"/>
    <col min="10498" max="10498" width="5.7109375" style="5" customWidth="1"/>
    <col min="10499" max="10499" width="6.85546875" style="5" customWidth="1"/>
    <col min="10500" max="10500" width="51.5703125" style="5" customWidth="1"/>
    <col min="10501" max="10501" width="22.7109375" style="5" customWidth="1"/>
    <col min="10502" max="10502" width="8.7109375" style="5" customWidth="1"/>
    <col min="10503" max="10503" width="18.85546875" style="5" customWidth="1"/>
    <col min="10504" max="10753" width="8.85546875" style="5"/>
    <col min="10754" max="10754" width="5.7109375" style="5" customWidth="1"/>
    <col min="10755" max="10755" width="6.85546875" style="5" customWidth="1"/>
    <col min="10756" max="10756" width="51.5703125" style="5" customWidth="1"/>
    <col min="10757" max="10757" width="22.7109375" style="5" customWidth="1"/>
    <col min="10758" max="10758" width="8.7109375" style="5" customWidth="1"/>
    <col min="10759" max="10759" width="18.85546875" style="5" customWidth="1"/>
    <col min="10760" max="11009" width="8.85546875" style="5"/>
    <col min="11010" max="11010" width="5.7109375" style="5" customWidth="1"/>
    <col min="11011" max="11011" width="6.85546875" style="5" customWidth="1"/>
    <col min="11012" max="11012" width="51.5703125" style="5" customWidth="1"/>
    <col min="11013" max="11013" width="22.7109375" style="5" customWidth="1"/>
    <col min="11014" max="11014" width="8.7109375" style="5" customWidth="1"/>
    <col min="11015" max="11015" width="18.85546875" style="5" customWidth="1"/>
    <col min="11016" max="11265" width="8.85546875" style="5"/>
    <col min="11266" max="11266" width="5.7109375" style="5" customWidth="1"/>
    <col min="11267" max="11267" width="6.85546875" style="5" customWidth="1"/>
    <col min="11268" max="11268" width="51.5703125" style="5" customWidth="1"/>
    <col min="11269" max="11269" width="22.7109375" style="5" customWidth="1"/>
    <col min="11270" max="11270" width="8.7109375" style="5" customWidth="1"/>
    <col min="11271" max="11271" width="18.85546875" style="5" customWidth="1"/>
    <col min="11272" max="11521" width="8.85546875" style="5"/>
    <col min="11522" max="11522" width="5.7109375" style="5" customWidth="1"/>
    <col min="11523" max="11523" width="6.85546875" style="5" customWidth="1"/>
    <col min="11524" max="11524" width="51.5703125" style="5" customWidth="1"/>
    <col min="11525" max="11525" width="22.7109375" style="5" customWidth="1"/>
    <col min="11526" max="11526" width="8.7109375" style="5" customWidth="1"/>
    <col min="11527" max="11527" width="18.85546875" style="5" customWidth="1"/>
    <col min="11528" max="11777" width="8.85546875" style="5"/>
    <col min="11778" max="11778" width="5.7109375" style="5" customWidth="1"/>
    <col min="11779" max="11779" width="6.85546875" style="5" customWidth="1"/>
    <col min="11780" max="11780" width="51.5703125" style="5" customWidth="1"/>
    <col min="11781" max="11781" width="22.7109375" style="5" customWidth="1"/>
    <col min="11782" max="11782" width="8.7109375" style="5" customWidth="1"/>
    <col min="11783" max="11783" width="18.85546875" style="5" customWidth="1"/>
    <col min="11784" max="12033" width="8.85546875" style="5"/>
    <col min="12034" max="12034" width="5.7109375" style="5" customWidth="1"/>
    <col min="12035" max="12035" width="6.85546875" style="5" customWidth="1"/>
    <col min="12036" max="12036" width="51.5703125" style="5" customWidth="1"/>
    <col min="12037" max="12037" width="22.7109375" style="5" customWidth="1"/>
    <col min="12038" max="12038" width="8.7109375" style="5" customWidth="1"/>
    <col min="12039" max="12039" width="18.85546875" style="5" customWidth="1"/>
    <col min="12040" max="12289" width="8.85546875" style="5"/>
    <col min="12290" max="12290" width="5.7109375" style="5" customWidth="1"/>
    <col min="12291" max="12291" width="6.85546875" style="5" customWidth="1"/>
    <col min="12292" max="12292" width="51.5703125" style="5" customWidth="1"/>
    <col min="12293" max="12293" width="22.7109375" style="5" customWidth="1"/>
    <col min="12294" max="12294" width="8.7109375" style="5" customWidth="1"/>
    <col min="12295" max="12295" width="18.85546875" style="5" customWidth="1"/>
    <col min="12296" max="12545" width="8.85546875" style="5"/>
    <col min="12546" max="12546" width="5.7109375" style="5" customWidth="1"/>
    <col min="12547" max="12547" width="6.85546875" style="5" customWidth="1"/>
    <col min="12548" max="12548" width="51.5703125" style="5" customWidth="1"/>
    <col min="12549" max="12549" width="22.7109375" style="5" customWidth="1"/>
    <col min="12550" max="12550" width="8.7109375" style="5" customWidth="1"/>
    <col min="12551" max="12551" width="18.85546875" style="5" customWidth="1"/>
    <col min="12552" max="12801" width="8.85546875" style="5"/>
    <col min="12802" max="12802" width="5.7109375" style="5" customWidth="1"/>
    <col min="12803" max="12803" width="6.85546875" style="5" customWidth="1"/>
    <col min="12804" max="12804" width="51.5703125" style="5" customWidth="1"/>
    <col min="12805" max="12805" width="22.7109375" style="5" customWidth="1"/>
    <col min="12806" max="12806" width="8.7109375" style="5" customWidth="1"/>
    <col min="12807" max="12807" width="18.85546875" style="5" customWidth="1"/>
    <col min="12808" max="13057" width="8.85546875" style="5"/>
    <col min="13058" max="13058" width="5.7109375" style="5" customWidth="1"/>
    <col min="13059" max="13059" width="6.85546875" style="5" customWidth="1"/>
    <col min="13060" max="13060" width="51.5703125" style="5" customWidth="1"/>
    <col min="13061" max="13061" width="22.7109375" style="5" customWidth="1"/>
    <col min="13062" max="13062" width="8.7109375" style="5" customWidth="1"/>
    <col min="13063" max="13063" width="18.85546875" style="5" customWidth="1"/>
    <col min="13064" max="13313" width="8.85546875" style="5"/>
    <col min="13314" max="13314" width="5.7109375" style="5" customWidth="1"/>
    <col min="13315" max="13315" width="6.85546875" style="5" customWidth="1"/>
    <col min="13316" max="13316" width="51.5703125" style="5" customWidth="1"/>
    <col min="13317" max="13317" width="22.7109375" style="5" customWidth="1"/>
    <col min="13318" max="13318" width="8.7109375" style="5" customWidth="1"/>
    <col min="13319" max="13319" width="18.85546875" style="5" customWidth="1"/>
    <col min="13320" max="13569" width="8.85546875" style="5"/>
    <col min="13570" max="13570" width="5.7109375" style="5" customWidth="1"/>
    <col min="13571" max="13571" width="6.85546875" style="5" customWidth="1"/>
    <col min="13572" max="13572" width="51.5703125" style="5" customWidth="1"/>
    <col min="13573" max="13573" width="22.7109375" style="5" customWidth="1"/>
    <col min="13574" max="13574" width="8.7109375" style="5" customWidth="1"/>
    <col min="13575" max="13575" width="18.85546875" style="5" customWidth="1"/>
    <col min="13576" max="13825" width="8.85546875" style="5"/>
    <col min="13826" max="13826" width="5.7109375" style="5" customWidth="1"/>
    <col min="13827" max="13827" width="6.85546875" style="5" customWidth="1"/>
    <col min="13828" max="13828" width="51.5703125" style="5" customWidth="1"/>
    <col min="13829" max="13829" width="22.7109375" style="5" customWidth="1"/>
    <col min="13830" max="13830" width="8.7109375" style="5" customWidth="1"/>
    <col min="13831" max="13831" width="18.85546875" style="5" customWidth="1"/>
    <col min="13832" max="14081" width="8.85546875" style="5"/>
    <col min="14082" max="14082" width="5.7109375" style="5" customWidth="1"/>
    <col min="14083" max="14083" width="6.85546875" style="5" customWidth="1"/>
    <col min="14084" max="14084" width="51.5703125" style="5" customWidth="1"/>
    <col min="14085" max="14085" width="22.7109375" style="5" customWidth="1"/>
    <col min="14086" max="14086" width="8.7109375" style="5" customWidth="1"/>
    <col min="14087" max="14087" width="18.85546875" style="5" customWidth="1"/>
    <col min="14088" max="14337" width="8.85546875" style="5"/>
    <col min="14338" max="14338" width="5.7109375" style="5" customWidth="1"/>
    <col min="14339" max="14339" width="6.85546875" style="5" customWidth="1"/>
    <col min="14340" max="14340" width="51.5703125" style="5" customWidth="1"/>
    <col min="14341" max="14341" width="22.7109375" style="5" customWidth="1"/>
    <col min="14342" max="14342" width="8.7109375" style="5" customWidth="1"/>
    <col min="14343" max="14343" width="18.85546875" style="5" customWidth="1"/>
    <col min="14344" max="14593" width="8.85546875" style="5"/>
    <col min="14594" max="14594" width="5.7109375" style="5" customWidth="1"/>
    <col min="14595" max="14595" width="6.85546875" style="5" customWidth="1"/>
    <col min="14596" max="14596" width="51.5703125" style="5" customWidth="1"/>
    <col min="14597" max="14597" width="22.7109375" style="5" customWidth="1"/>
    <col min="14598" max="14598" width="8.7109375" style="5" customWidth="1"/>
    <col min="14599" max="14599" width="18.85546875" style="5" customWidth="1"/>
    <col min="14600" max="14849" width="8.85546875" style="5"/>
    <col min="14850" max="14850" width="5.7109375" style="5" customWidth="1"/>
    <col min="14851" max="14851" width="6.85546875" style="5" customWidth="1"/>
    <col min="14852" max="14852" width="51.5703125" style="5" customWidth="1"/>
    <col min="14853" max="14853" width="22.7109375" style="5" customWidth="1"/>
    <col min="14854" max="14854" width="8.7109375" style="5" customWidth="1"/>
    <col min="14855" max="14855" width="18.85546875" style="5" customWidth="1"/>
    <col min="14856" max="15105" width="8.85546875" style="5"/>
    <col min="15106" max="15106" width="5.7109375" style="5" customWidth="1"/>
    <col min="15107" max="15107" width="6.85546875" style="5" customWidth="1"/>
    <col min="15108" max="15108" width="51.5703125" style="5" customWidth="1"/>
    <col min="15109" max="15109" width="22.7109375" style="5" customWidth="1"/>
    <col min="15110" max="15110" width="8.7109375" style="5" customWidth="1"/>
    <col min="15111" max="15111" width="18.85546875" style="5" customWidth="1"/>
    <col min="15112" max="15361" width="8.85546875" style="5"/>
    <col min="15362" max="15362" width="5.7109375" style="5" customWidth="1"/>
    <col min="15363" max="15363" width="6.85546875" style="5" customWidth="1"/>
    <col min="15364" max="15364" width="51.5703125" style="5" customWidth="1"/>
    <col min="15365" max="15365" width="22.7109375" style="5" customWidth="1"/>
    <col min="15366" max="15366" width="8.7109375" style="5" customWidth="1"/>
    <col min="15367" max="15367" width="18.85546875" style="5" customWidth="1"/>
    <col min="15368" max="15617" width="8.85546875" style="5"/>
    <col min="15618" max="15618" width="5.7109375" style="5" customWidth="1"/>
    <col min="15619" max="15619" width="6.85546875" style="5" customWidth="1"/>
    <col min="15620" max="15620" width="51.5703125" style="5" customWidth="1"/>
    <col min="15621" max="15621" width="22.7109375" style="5" customWidth="1"/>
    <col min="15622" max="15622" width="8.7109375" style="5" customWidth="1"/>
    <col min="15623" max="15623" width="18.85546875" style="5" customWidth="1"/>
    <col min="15624" max="15873" width="8.85546875" style="5"/>
    <col min="15874" max="15874" width="5.7109375" style="5" customWidth="1"/>
    <col min="15875" max="15875" width="6.85546875" style="5" customWidth="1"/>
    <col min="15876" max="15876" width="51.5703125" style="5" customWidth="1"/>
    <col min="15877" max="15877" width="22.7109375" style="5" customWidth="1"/>
    <col min="15878" max="15878" width="8.7109375" style="5" customWidth="1"/>
    <col min="15879" max="15879" width="18.85546875" style="5" customWidth="1"/>
    <col min="15880" max="16129" width="8.85546875" style="5"/>
    <col min="16130" max="16130" width="5.7109375" style="5" customWidth="1"/>
    <col min="16131" max="16131" width="6.85546875" style="5" customWidth="1"/>
    <col min="16132" max="16132" width="51.5703125" style="5" customWidth="1"/>
    <col min="16133" max="16133" width="22.7109375" style="5" customWidth="1"/>
    <col min="16134" max="16134" width="8.7109375" style="5" customWidth="1"/>
    <col min="16135" max="16135" width="18.85546875" style="5" customWidth="1"/>
    <col min="16136" max="16384" width="8.85546875" style="5"/>
  </cols>
  <sheetData>
    <row r="1" spans="1:8" s="2" customFormat="1" ht="42.75" customHeight="1" x14ac:dyDescent="0.2">
      <c r="A1" s="15" t="s">
        <v>0</v>
      </c>
      <c r="B1" s="193" t="s">
        <v>9</v>
      </c>
      <c r="C1" s="16">
        <v>1</v>
      </c>
      <c r="D1" s="15" t="s">
        <v>723</v>
      </c>
      <c r="E1" s="192" t="s">
        <v>3</v>
      </c>
      <c r="F1" s="17" t="s">
        <v>4</v>
      </c>
      <c r="G1" s="18"/>
      <c r="H1" s="23"/>
    </row>
    <row r="2" spans="1:8" s="2" customFormat="1" ht="21.75" customHeight="1" x14ac:dyDescent="0.25">
      <c r="A2" s="83"/>
      <c r="B2" s="67"/>
      <c r="C2" s="84" t="s">
        <v>38</v>
      </c>
      <c r="D2" s="68"/>
      <c r="E2" s="69"/>
      <c r="F2" s="68"/>
      <c r="G2"/>
      <c r="H2" s="23"/>
    </row>
    <row r="3" spans="1:8" s="2" customFormat="1" ht="13.5" customHeight="1" x14ac:dyDescent="0.2">
      <c r="A3" s="97">
        <v>104</v>
      </c>
      <c r="B3" s="65">
        <v>43951</v>
      </c>
      <c r="C3" s="20" t="s">
        <v>20</v>
      </c>
      <c r="D3" s="20" t="s">
        <v>104</v>
      </c>
      <c r="E3" s="19">
        <v>15978000</v>
      </c>
      <c r="F3" s="20" t="s">
        <v>105</v>
      </c>
      <c r="G3" s="24"/>
      <c r="H3" s="23"/>
    </row>
    <row r="4" spans="1:8" s="2" customFormat="1" ht="11.25" customHeight="1" x14ac:dyDescent="0.2">
      <c r="A4" s="97">
        <v>121</v>
      </c>
      <c r="B4" s="79">
        <v>43966</v>
      </c>
      <c r="C4" s="70" t="s">
        <v>22</v>
      </c>
      <c r="D4" s="70" t="s">
        <v>14</v>
      </c>
      <c r="E4" s="78">
        <v>299999</v>
      </c>
      <c r="F4" s="286" t="s">
        <v>23</v>
      </c>
      <c r="G4" s="71"/>
      <c r="H4" s="23"/>
    </row>
    <row r="5" spans="1:8" s="2" customFormat="1" ht="21" customHeight="1" x14ac:dyDescent="0.25">
      <c r="A5" s="97">
        <v>191</v>
      </c>
      <c r="B5" s="65">
        <v>44113</v>
      </c>
      <c r="C5" s="20" t="s">
        <v>25</v>
      </c>
      <c r="D5" s="20" t="s">
        <v>26</v>
      </c>
      <c r="E5" s="19" t="s">
        <v>19</v>
      </c>
      <c r="F5" s="287" t="s">
        <v>27</v>
      </c>
      <c r="G5"/>
      <c r="H5" s="23"/>
    </row>
    <row r="6" spans="1:8" s="2" customFormat="1" ht="13.5" customHeight="1" x14ac:dyDescent="0.25">
      <c r="A6" s="97">
        <v>203</v>
      </c>
      <c r="B6" s="65">
        <v>44133</v>
      </c>
      <c r="C6" s="20" t="s">
        <v>150</v>
      </c>
      <c r="D6" s="20" t="s">
        <v>14</v>
      </c>
      <c r="E6" s="19">
        <v>299999</v>
      </c>
      <c r="F6" s="65">
        <v>44561</v>
      </c>
      <c r="G6"/>
      <c r="H6" s="23"/>
    </row>
    <row r="7" spans="1:8" s="2" customFormat="1" ht="12.75" customHeight="1" x14ac:dyDescent="0.25">
      <c r="A7" s="97">
        <v>211</v>
      </c>
      <c r="B7" s="65">
        <v>44148</v>
      </c>
      <c r="C7" s="20" t="s">
        <v>145</v>
      </c>
      <c r="D7" s="20" t="s">
        <v>28</v>
      </c>
      <c r="E7" s="19">
        <v>44649.599999999999</v>
      </c>
      <c r="F7" s="65">
        <v>44225</v>
      </c>
      <c r="G7"/>
      <c r="H7" s="23"/>
    </row>
    <row r="8" spans="1:8" s="2" customFormat="1" ht="13.5" customHeight="1" x14ac:dyDescent="0.25">
      <c r="A8" s="97">
        <v>220</v>
      </c>
      <c r="B8" s="65">
        <v>44204</v>
      </c>
      <c r="C8" s="20" t="s">
        <v>29</v>
      </c>
      <c r="D8" s="20" t="s">
        <v>30</v>
      </c>
      <c r="E8" s="19" t="s">
        <v>19</v>
      </c>
      <c r="F8" s="288">
        <v>45291</v>
      </c>
      <c r="G8"/>
      <c r="H8" s="25"/>
    </row>
    <row r="9" spans="1:8" s="2" customFormat="1" ht="16.5" customHeight="1" x14ac:dyDescent="0.25">
      <c r="A9" s="97">
        <v>221</v>
      </c>
      <c r="B9" s="65">
        <v>44197</v>
      </c>
      <c r="C9" s="20" t="s">
        <v>182</v>
      </c>
      <c r="D9" s="20" t="s">
        <v>183</v>
      </c>
      <c r="E9" s="19"/>
      <c r="F9" s="20"/>
      <c r="G9"/>
      <c r="H9" s="23"/>
    </row>
    <row r="10" spans="1:8" s="2" customFormat="1" ht="17.25" customHeight="1" x14ac:dyDescent="0.25">
      <c r="A10" s="97">
        <v>222</v>
      </c>
      <c r="B10" s="65">
        <v>44175</v>
      </c>
      <c r="C10" s="20" t="s">
        <v>31</v>
      </c>
      <c r="D10" s="20" t="s">
        <v>24</v>
      </c>
      <c r="E10" s="19">
        <v>100000</v>
      </c>
      <c r="F10" s="65">
        <v>44347</v>
      </c>
      <c r="G10"/>
      <c r="H10" s="23"/>
    </row>
    <row r="11" spans="1:8" s="2" customFormat="1" ht="20.25" customHeight="1" x14ac:dyDescent="0.25">
      <c r="A11" s="97">
        <v>223</v>
      </c>
      <c r="B11" s="65" t="s">
        <v>146</v>
      </c>
      <c r="C11" s="20" t="s">
        <v>145</v>
      </c>
      <c r="D11" s="20" t="s">
        <v>147</v>
      </c>
      <c r="E11" s="19">
        <v>4777.3500000000004</v>
      </c>
      <c r="F11" s="65">
        <v>44255</v>
      </c>
      <c r="G11"/>
      <c r="H11" s="23"/>
    </row>
    <row r="12" spans="1:8" s="2" customFormat="1" ht="16.5" customHeight="1" x14ac:dyDescent="0.25">
      <c r="A12" s="97">
        <v>224</v>
      </c>
      <c r="B12" s="65">
        <v>44176</v>
      </c>
      <c r="C12" s="20" t="s">
        <v>32</v>
      </c>
      <c r="D12" s="20" t="s">
        <v>14</v>
      </c>
      <c r="E12" s="19"/>
      <c r="F12" s="65">
        <v>44561</v>
      </c>
      <c r="G12"/>
      <c r="H12" s="23"/>
    </row>
    <row r="13" spans="1:8" s="2" customFormat="1" ht="14.25" customHeight="1" x14ac:dyDescent="0.25">
      <c r="A13" s="97">
        <v>225</v>
      </c>
      <c r="B13" s="65">
        <v>44176</v>
      </c>
      <c r="C13" s="20" t="s">
        <v>16</v>
      </c>
      <c r="D13" s="20" t="s">
        <v>33</v>
      </c>
      <c r="E13" s="19">
        <v>10000</v>
      </c>
      <c r="F13" s="65">
        <v>44225</v>
      </c>
      <c r="G13"/>
      <c r="H13" s="23"/>
    </row>
    <row r="14" spans="1:8" s="2" customFormat="1" ht="14.25" customHeight="1" x14ac:dyDescent="0.25">
      <c r="A14" s="97">
        <v>227</v>
      </c>
      <c r="B14" s="65">
        <v>44183</v>
      </c>
      <c r="C14" s="20" t="s">
        <v>187</v>
      </c>
      <c r="D14" s="20" t="s">
        <v>13</v>
      </c>
      <c r="E14" s="19">
        <v>299999</v>
      </c>
      <c r="F14" s="65">
        <v>44561</v>
      </c>
      <c r="G14"/>
      <c r="H14" s="23"/>
    </row>
    <row r="15" spans="1:8" s="2" customFormat="1" ht="15" customHeight="1" x14ac:dyDescent="0.25">
      <c r="A15" s="97">
        <v>229</v>
      </c>
      <c r="B15" s="65">
        <v>44187</v>
      </c>
      <c r="C15" s="20" t="s">
        <v>148</v>
      </c>
      <c r="D15" s="20" t="s">
        <v>149</v>
      </c>
      <c r="E15" s="19">
        <v>71000</v>
      </c>
      <c r="F15" s="65">
        <v>44286</v>
      </c>
      <c r="G15"/>
      <c r="H15" s="23"/>
    </row>
    <row r="16" spans="1:8" s="2" customFormat="1" ht="15.75" customHeight="1" x14ac:dyDescent="0.25">
      <c r="A16" s="97">
        <v>231</v>
      </c>
      <c r="B16" s="65">
        <v>44193</v>
      </c>
      <c r="C16" s="65" t="s">
        <v>34</v>
      </c>
      <c r="D16" s="20" t="s">
        <v>14</v>
      </c>
      <c r="E16" s="19">
        <v>5600</v>
      </c>
      <c r="F16" s="65">
        <v>44561</v>
      </c>
      <c r="G16"/>
      <c r="H16" s="23"/>
    </row>
    <row r="17" spans="1:11" s="2" customFormat="1" ht="22.5" customHeight="1" x14ac:dyDescent="0.25">
      <c r="A17" s="97">
        <v>232</v>
      </c>
      <c r="B17" s="65">
        <v>44181</v>
      </c>
      <c r="C17" s="20" t="s">
        <v>18</v>
      </c>
      <c r="D17" s="20" t="s">
        <v>36</v>
      </c>
      <c r="E17" s="19"/>
      <c r="F17" s="65">
        <v>44286</v>
      </c>
      <c r="G17"/>
      <c r="H17" s="23"/>
    </row>
    <row r="18" spans="1:11" s="2" customFormat="1" ht="15" customHeight="1" x14ac:dyDescent="0.25">
      <c r="A18" s="97">
        <v>233</v>
      </c>
      <c r="B18" s="65">
        <v>44193</v>
      </c>
      <c r="C18" s="20" t="s">
        <v>35</v>
      </c>
      <c r="D18" s="20" t="s">
        <v>14</v>
      </c>
      <c r="E18" s="19">
        <v>5600</v>
      </c>
      <c r="F18" s="20">
        <v>2021</v>
      </c>
      <c r="G18"/>
      <c r="H18" s="23"/>
    </row>
    <row r="19" spans="1:11" s="2" customFormat="1" ht="15.75" customHeight="1" x14ac:dyDescent="0.25">
      <c r="A19" s="97">
        <v>238</v>
      </c>
      <c r="B19" s="65">
        <v>44197</v>
      </c>
      <c r="C19" s="20" t="s">
        <v>37</v>
      </c>
      <c r="D19" s="20" t="s">
        <v>28</v>
      </c>
      <c r="E19" s="19">
        <v>14883.2</v>
      </c>
      <c r="F19" s="65">
        <v>44561</v>
      </c>
      <c r="G19"/>
      <c r="H19" s="23"/>
    </row>
    <row r="20" spans="1:11" s="2" customFormat="1" ht="15.75" customHeight="1" x14ac:dyDescent="0.25">
      <c r="A20" s="97">
        <v>240</v>
      </c>
      <c r="B20" s="65">
        <v>44193</v>
      </c>
      <c r="C20" s="20" t="s">
        <v>12</v>
      </c>
      <c r="D20" s="20" t="s">
        <v>13</v>
      </c>
      <c r="E20" s="19"/>
      <c r="F20" s="65">
        <v>44561</v>
      </c>
      <c r="G20"/>
      <c r="H20" s="23"/>
    </row>
    <row r="21" spans="1:11" s="2" customFormat="1" ht="13.5" customHeight="1" x14ac:dyDescent="0.2">
      <c r="A21" s="97">
        <v>242</v>
      </c>
      <c r="B21" s="65">
        <v>44510</v>
      </c>
      <c r="C21" s="20" t="s">
        <v>178</v>
      </c>
      <c r="D21" s="20" t="s">
        <v>149</v>
      </c>
      <c r="E21" s="19">
        <v>84200</v>
      </c>
      <c r="F21" s="65">
        <v>44592</v>
      </c>
      <c r="G21" s="24"/>
      <c r="H21" s="23"/>
    </row>
    <row r="22" spans="1:11" s="2" customFormat="1" ht="18" customHeight="1" x14ac:dyDescent="0.2">
      <c r="A22" s="97">
        <v>243</v>
      </c>
      <c r="B22" s="65">
        <v>44166</v>
      </c>
      <c r="C22" s="20" t="s">
        <v>20</v>
      </c>
      <c r="D22" s="20" t="s">
        <v>175</v>
      </c>
      <c r="E22" s="19">
        <v>2100000</v>
      </c>
      <c r="F22" s="65">
        <v>44270</v>
      </c>
      <c r="G22" s="71"/>
      <c r="H22" s="72"/>
      <c r="I22" s="73"/>
      <c r="J22" s="73"/>
      <c r="K22" s="73"/>
    </row>
    <row r="23" spans="1:11" s="2" customFormat="1" ht="17.25" customHeight="1" x14ac:dyDescent="0.2">
      <c r="A23" s="97">
        <v>255</v>
      </c>
      <c r="B23" s="65">
        <v>44160</v>
      </c>
      <c r="C23" s="20" t="s">
        <v>20</v>
      </c>
      <c r="D23" s="20" t="s">
        <v>175</v>
      </c>
      <c r="E23" s="19">
        <v>2700000</v>
      </c>
      <c r="F23" s="65">
        <v>44242</v>
      </c>
      <c r="G23" s="24"/>
      <c r="H23" s="23"/>
    </row>
    <row r="24" spans="1:11" s="2" customFormat="1" ht="14.25" customHeight="1" x14ac:dyDescent="0.2">
      <c r="A24" s="97">
        <v>256</v>
      </c>
      <c r="B24" s="65">
        <v>44160</v>
      </c>
      <c r="C24" s="20" t="s">
        <v>20</v>
      </c>
      <c r="D24" s="20" t="s">
        <v>175</v>
      </c>
      <c r="E24" s="19">
        <v>2700000</v>
      </c>
      <c r="F24" s="65">
        <v>44246</v>
      </c>
      <c r="G24" s="24"/>
      <c r="H24" s="23"/>
    </row>
    <row r="25" spans="1:11" s="2" customFormat="1" ht="18.75" customHeight="1" x14ac:dyDescent="0.2">
      <c r="A25" s="85"/>
      <c r="B25" s="109"/>
      <c r="C25" s="86" t="s">
        <v>39</v>
      </c>
      <c r="D25" s="68"/>
      <c r="E25" s="69"/>
      <c r="F25" s="68"/>
      <c r="G25" s="36"/>
      <c r="H25" s="23"/>
    </row>
    <row r="26" spans="1:11" s="2" customFormat="1" ht="14.25" customHeight="1" x14ac:dyDescent="0.2">
      <c r="A26" s="97">
        <v>1</v>
      </c>
      <c r="B26" s="79">
        <v>44195</v>
      </c>
      <c r="C26" s="20" t="s">
        <v>79</v>
      </c>
      <c r="D26" s="20" t="s">
        <v>80</v>
      </c>
      <c r="E26" s="19">
        <v>5000</v>
      </c>
      <c r="F26" s="65">
        <v>44559</v>
      </c>
      <c r="G26" s="24"/>
      <c r="H26" s="23"/>
    </row>
    <row r="27" spans="1:11" s="2" customFormat="1" ht="14.25" customHeight="1" x14ac:dyDescent="0.2">
      <c r="A27" s="97">
        <v>2</v>
      </c>
      <c r="B27" s="79">
        <v>44230</v>
      </c>
      <c r="C27" s="20" t="s">
        <v>79</v>
      </c>
      <c r="D27" s="20" t="s">
        <v>81</v>
      </c>
      <c r="E27" s="19">
        <v>10000</v>
      </c>
      <c r="F27" s="65">
        <v>44561</v>
      </c>
      <c r="G27" s="24"/>
      <c r="H27" s="23"/>
    </row>
    <row r="28" spans="1:11" s="2" customFormat="1" ht="14.25" customHeight="1" x14ac:dyDescent="0.2">
      <c r="A28" s="97">
        <v>3</v>
      </c>
      <c r="B28" s="79">
        <v>44230</v>
      </c>
      <c r="C28" s="20" t="s">
        <v>79</v>
      </c>
      <c r="D28" s="20" t="s">
        <v>82</v>
      </c>
      <c r="E28" s="19">
        <v>10000</v>
      </c>
      <c r="F28" s="65">
        <v>44561</v>
      </c>
      <c r="G28" s="24"/>
      <c r="H28" s="23"/>
    </row>
    <row r="29" spans="1:11" s="2" customFormat="1" ht="21" customHeight="1" x14ac:dyDescent="0.2">
      <c r="A29" s="97">
        <v>4</v>
      </c>
      <c r="B29" s="79">
        <v>44195</v>
      </c>
      <c r="C29" s="20" t="s">
        <v>79</v>
      </c>
      <c r="D29" s="20" t="s">
        <v>83</v>
      </c>
      <c r="E29" s="19">
        <v>10000</v>
      </c>
      <c r="F29" s="65">
        <v>44559</v>
      </c>
      <c r="G29" s="36"/>
      <c r="H29" s="23"/>
    </row>
    <row r="30" spans="1:11" s="2" customFormat="1" ht="14.25" customHeight="1" x14ac:dyDescent="0.2">
      <c r="A30" s="97">
        <v>5</v>
      </c>
      <c r="B30" s="79"/>
      <c r="C30" s="20" t="s">
        <v>95</v>
      </c>
      <c r="D30" s="20" t="s">
        <v>14</v>
      </c>
      <c r="E30" s="19">
        <v>9782</v>
      </c>
      <c r="F30" s="65">
        <v>44561</v>
      </c>
      <c r="G30" s="24"/>
      <c r="H30" s="23"/>
    </row>
    <row r="31" spans="1:11" s="2" customFormat="1" ht="16.5" customHeight="1" x14ac:dyDescent="0.2">
      <c r="A31" s="108">
        <v>6</v>
      </c>
      <c r="B31" s="106">
        <v>44207</v>
      </c>
      <c r="C31" s="77" t="s">
        <v>96</v>
      </c>
      <c r="D31" s="70" t="s">
        <v>14</v>
      </c>
      <c r="E31" s="78">
        <v>9758</v>
      </c>
      <c r="F31" s="79">
        <v>44561</v>
      </c>
      <c r="G31" s="24"/>
      <c r="H31" s="23"/>
    </row>
    <row r="32" spans="1:11" s="2" customFormat="1" ht="14.25" customHeight="1" x14ac:dyDescent="0.2">
      <c r="A32" s="98" t="s">
        <v>97</v>
      </c>
      <c r="B32" s="79">
        <v>44194</v>
      </c>
      <c r="C32" s="70" t="s">
        <v>98</v>
      </c>
      <c r="D32" s="70" t="s">
        <v>14</v>
      </c>
      <c r="E32" s="78">
        <v>99000</v>
      </c>
      <c r="F32" s="79">
        <v>44561</v>
      </c>
      <c r="G32" s="24"/>
      <c r="H32" s="23"/>
    </row>
    <row r="33" spans="1:8" s="2" customFormat="1" ht="15" customHeight="1" x14ac:dyDescent="0.2">
      <c r="A33" s="98">
        <v>8</v>
      </c>
      <c r="B33" s="79">
        <v>44207</v>
      </c>
      <c r="C33" s="91" t="s">
        <v>99</v>
      </c>
      <c r="D33" s="70" t="s">
        <v>100</v>
      </c>
      <c r="E33" s="78">
        <v>599999</v>
      </c>
      <c r="F33" s="79">
        <v>44592</v>
      </c>
      <c r="G33" s="24"/>
      <c r="H33" s="23"/>
    </row>
    <row r="34" spans="1:8" s="2" customFormat="1" ht="13.5" customHeight="1" x14ac:dyDescent="0.2">
      <c r="A34" s="97">
        <v>9</v>
      </c>
      <c r="B34" s="79">
        <v>44207</v>
      </c>
      <c r="C34" s="70" t="s">
        <v>99</v>
      </c>
      <c r="D34" s="70" t="s">
        <v>83</v>
      </c>
      <c r="E34" s="78">
        <v>599999</v>
      </c>
      <c r="F34" s="79">
        <v>44592</v>
      </c>
      <c r="G34" s="24"/>
      <c r="H34" s="23"/>
    </row>
    <row r="35" spans="1:8" s="2" customFormat="1" ht="15.75" customHeight="1" x14ac:dyDescent="0.2">
      <c r="A35" s="97">
        <v>10</v>
      </c>
      <c r="B35" s="79">
        <v>43842</v>
      </c>
      <c r="C35" s="70" t="s">
        <v>101</v>
      </c>
      <c r="D35" s="70" t="s">
        <v>102</v>
      </c>
      <c r="E35" s="78" t="s">
        <v>19</v>
      </c>
      <c r="F35" s="79">
        <v>44227</v>
      </c>
      <c r="G35" s="24"/>
      <c r="H35" s="23"/>
    </row>
    <row r="36" spans="1:8" s="2" customFormat="1" ht="12.75" customHeight="1" x14ac:dyDescent="0.2">
      <c r="A36" s="97">
        <v>11</v>
      </c>
      <c r="B36" s="79">
        <v>44195</v>
      </c>
      <c r="C36" s="70" t="s">
        <v>62</v>
      </c>
      <c r="D36" s="70" t="s">
        <v>103</v>
      </c>
      <c r="E36" s="78">
        <v>1200</v>
      </c>
      <c r="F36" s="79">
        <v>44592</v>
      </c>
      <c r="G36" s="24"/>
      <c r="H36" s="23"/>
    </row>
    <row r="37" spans="1:8" s="2" customFormat="1" ht="14.25" customHeight="1" x14ac:dyDescent="0.2">
      <c r="A37" s="97">
        <v>12</v>
      </c>
      <c r="B37" s="79">
        <v>44197</v>
      </c>
      <c r="C37" s="70" t="s">
        <v>106</v>
      </c>
      <c r="D37" s="70" t="s">
        <v>107</v>
      </c>
      <c r="E37" s="78" t="s">
        <v>19</v>
      </c>
      <c r="F37" s="79">
        <v>44561</v>
      </c>
      <c r="G37" s="24"/>
      <c r="H37" s="23"/>
    </row>
    <row r="38" spans="1:8" s="2" customFormat="1" ht="14.25" customHeight="1" x14ac:dyDescent="0.2">
      <c r="A38" s="98" t="s">
        <v>151</v>
      </c>
      <c r="B38" s="79">
        <v>44210</v>
      </c>
      <c r="C38" s="70" t="s">
        <v>122</v>
      </c>
      <c r="D38" s="70" t="s">
        <v>113</v>
      </c>
      <c r="E38" s="246">
        <v>299999</v>
      </c>
      <c r="F38" s="79">
        <v>44592</v>
      </c>
      <c r="G38" s="24"/>
      <c r="H38" s="23"/>
    </row>
    <row r="39" spans="1:8" s="2" customFormat="1" ht="14.25" customHeight="1" x14ac:dyDescent="0.2">
      <c r="A39" s="80">
        <v>13</v>
      </c>
      <c r="B39" s="79"/>
      <c r="C39" s="70" t="s">
        <v>15</v>
      </c>
      <c r="D39" s="70" t="s">
        <v>110</v>
      </c>
      <c r="E39" s="78"/>
      <c r="F39" s="70"/>
      <c r="G39" s="24"/>
      <c r="H39" s="23"/>
    </row>
    <row r="40" spans="1:8" s="2" customFormat="1" ht="15.75" customHeight="1" x14ac:dyDescent="0.2">
      <c r="A40" s="80">
        <v>14</v>
      </c>
      <c r="B40" s="79"/>
      <c r="C40" s="70" t="s">
        <v>15</v>
      </c>
      <c r="D40" s="70" t="s">
        <v>111</v>
      </c>
      <c r="E40" s="78"/>
      <c r="F40" s="70"/>
      <c r="G40" s="24"/>
      <c r="H40" s="23"/>
    </row>
    <row r="41" spans="1:8" s="2" customFormat="1" ht="12" customHeight="1" x14ac:dyDescent="0.2">
      <c r="A41" s="97">
        <v>15</v>
      </c>
      <c r="B41" s="79">
        <v>44215</v>
      </c>
      <c r="C41" s="70" t="s">
        <v>112</v>
      </c>
      <c r="D41" s="70" t="s">
        <v>113</v>
      </c>
      <c r="E41" s="246">
        <v>299000</v>
      </c>
      <c r="F41" s="79">
        <v>44227</v>
      </c>
      <c r="G41" s="24"/>
      <c r="H41" s="23"/>
    </row>
    <row r="42" spans="1:8" s="2" customFormat="1" ht="15" customHeight="1" x14ac:dyDescent="0.2">
      <c r="A42" s="97">
        <v>16</v>
      </c>
      <c r="B42" s="79">
        <v>44215</v>
      </c>
      <c r="C42" s="70" t="s">
        <v>32</v>
      </c>
      <c r="D42" s="274" t="s">
        <v>114</v>
      </c>
      <c r="E42" s="78">
        <v>50000</v>
      </c>
      <c r="F42" s="79">
        <v>44561</v>
      </c>
      <c r="G42" s="24"/>
      <c r="H42" s="23"/>
    </row>
    <row r="43" spans="1:8" s="2" customFormat="1" ht="14.25" customHeight="1" x14ac:dyDescent="0.2">
      <c r="A43" s="97">
        <v>17</v>
      </c>
      <c r="B43" s="79">
        <v>44215</v>
      </c>
      <c r="C43" s="70" t="s">
        <v>115</v>
      </c>
      <c r="D43" s="70" t="s">
        <v>104</v>
      </c>
      <c r="E43" s="78">
        <v>665206</v>
      </c>
      <c r="F43" s="79">
        <v>44561</v>
      </c>
      <c r="G43" s="24"/>
      <c r="H43" s="23"/>
    </row>
    <row r="44" spans="1:8" s="2" customFormat="1" ht="16.5" customHeight="1" x14ac:dyDescent="0.2">
      <c r="A44" s="97">
        <v>18</v>
      </c>
      <c r="B44" s="79">
        <v>44216</v>
      </c>
      <c r="C44" s="70" t="s">
        <v>62</v>
      </c>
      <c r="D44" s="70" t="s">
        <v>116</v>
      </c>
      <c r="E44" s="78">
        <v>10000</v>
      </c>
      <c r="F44" s="79">
        <v>44592</v>
      </c>
      <c r="G44" s="36"/>
      <c r="H44" s="23"/>
    </row>
    <row r="45" spans="1:8" s="2" customFormat="1" ht="14.25" customHeight="1" x14ac:dyDescent="0.2">
      <c r="A45" s="97">
        <v>19</v>
      </c>
      <c r="B45" s="79">
        <v>44216</v>
      </c>
      <c r="C45" s="70" t="s">
        <v>62</v>
      </c>
      <c r="D45" s="70" t="s">
        <v>103</v>
      </c>
      <c r="E45" s="78">
        <v>10000</v>
      </c>
      <c r="F45" s="79">
        <v>44592</v>
      </c>
      <c r="G45" s="24"/>
      <c r="H45" s="23"/>
    </row>
    <row r="46" spans="1:8" s="2" customFormat="1" ht="12.75" customHeight="1" x14ac:dyDescent="0.2">
      <c r="A46" s="97">
        <v>20</v>
      </c>
      <c r="B46" s="79">
        <v>44216</v>
      </c>
      <c r="C46" s="70" t="s">
        <v>117</v>
      </c>
      <c r="D46" s="70" t="s">
        <v>100</v>
      </c>
      <c r="E46" s="78">
        <v>599999</v>
      </c>
      <c r="F46" s="79">
        <v>44592</v>
      </c>
      <c r="G46" s="24"/>
      <c r="H46" s="23"/>
    </row>
    <row r="47" spans="1:8" s="2" customFormat="1" ht="15" customHeight="1" x14ac:dyDescent="0.2">
      <c r="A47" s="97">
        <v>21</v>
      </c>
      <c r="B47" s="79">
        <v>44216</v>
      </c>
      <c r="C47" s="70" t="s">
        <v>118</v>
      </c>
      <c r="D47" s="274" t="s">
        <v>425</v>
      </c>
      <c r="E47" s="78">
        <v>50000</v>
      </c>
      <c r="F47" s="79">
        <v>44592</v>
      </c>
      <c r="G47" s="24"/>
      <c r="H47" s="23"/>
    </row>
    <row r="48" spans="1:8" s="2" customFormat="1" ht="17.25" customHeight="1" x14ac:dyDescent="0.2">
      <c r="A48" s="97">
        <v>22</v>
      </c>
      <c r="B48" s="79">
        <v>44236</v>
      </c>
      <c r="C48" s="70" t="s">
        <v>125</v>
      </c>
      <c r="D48" s="70" t="s">
        <v>126</v>
      </c>
      <c r="E48" s="78">
        <v>15000</v>
      </c>
      <c r="F48" s="79">
        <v>44561</v>
      </c>
      <c r="G48" s="24"/>
      <c r="H48" s="23"/>
    </row>
    <row r="49" spans="1:8" s="2" customFormat="1" ht="15" customHeight="1" x14ac:dyDescent="0.2">
      <c r="A49" s="97">
        <v>23</v>
      </c>
      <c r="B49" s="79">
        <v>44218</v>
      </c>
      <c r="C49" s="70" t="s">
        <v>124</v>
      </c>
      <c r="D49" s="70" t="s">
        <v>103</v>
      </c>
      <c r="E49" s="78">
        <v>299000</v>
      </c>
      <c r="F49" s="79">
        <v>44561</v>
      </c>
      <c r="G49" s="24"/>
      <c r="H49" s="23"/>
    </row>
    <row r="50" spans="1:8" s="2" customFormat="1" ht="15.75" customHeight="1" x14ac:dyDescent="0.2">
      <c r="A50" s="97">
        <v>24</v>
      </c>
      <c r="B50" s="79">
        <v>44218</v>
      </c>
      <c r="C50" s="70" t="s">
        <v>123</v>
      </c>
      <c r="D50" s="70" t="s">
        <v>14</v>
      </c>
      <c r="E50" s="78">
        <v>55000</v>
      </c>
      <c r="F50" s="79">
        <v>44592</v>
      </c>
      <c r="G50" s="24"/>
      <c r="H50" s="23"/>
    </row>
    <row r="51" spans="1:8" s="2" customFormat="1" ht="13.5" customHeight="1" x14ac:dyDescent="0.2">
      <c r="A51" s="97">
        <v>25</v>
      </c>
      <c r="B51" s="79">
        <v>44216</v>
      </c>
      <c r="C51" s="70" t="s">
        <v>119</v>
      </c>
      <c r="D51" s="70" t="s">
        <v>134</v>
      </c>
      <c r="E51" s="78">
        <v>50000</v>
      </c>
      <c r="F51" s="79">
        <v>43861</v>
      </c>
      <c r="G51" s="24"/>
      <c r="H51" s="23"/>
    </row>
    <row r="52" spans="1:8" s="2" customFormat="1" ht="18.75" customHeight="1" x14ac:dyDescent="0.2">
      <c r="A52" s="97">
        <v>26</v>
      </c>
      <c r="B52" s="79">
        <v>44225</v>
      </c>
      <c r="C52" s="70" t="s">
        <v>120</v>
      </c>
      <c r="D52" s="70" t="s">
        <v>14</v>
      </c>
      <c r="E52" s="78">
        <v>42400</v>
      </c>
      <c r="F52" s="79">
        <v>44561</v>
      </c>
      <c r="G52" s="24"/>
      <c r="H52" s="23"/>
    </row>
    <row r="53" spans="1:8" s="2" customFormat="1" ht="14.25" customHeight="1" x14ac:dyDescent="0.2">
      <c r="A53" s="97">
        <v>27</v>
      </c>
      <c r="B53" s="79">
        <v>44221</v>
      </c>
      <c r="C53" s="70" t="s">
        <v>79</v>
      </c>
      <c r="D53" s="70" t="s">
        <v>121</v>
      </c>
      <c r="E53" s="78"/>
      <c r="F53" s="70"/>
      <c r="G53" s="24"/>
      <c r="H53" s="23"/>
    </row>
    <row r="54" spans="1:8" s="2" customFormat="1" ht="15" customHeight="1" x14ac:dyDescent="0.2">
      <c r="A54" s="97">
        <v>28</v>
      </c>
      <c r="B54" s="79"/>
      <c r="C54" s="70" t="s">
        <v>128</v>
      </c>
      <c r="D54" s="70" t="s">
        <v>129</v>
      </c>
      <c r="E54" s="78"/>
      <c r="F54" s="70"/>
      <c r="G54" s="24"/>
      <c r="H54" s="23"/>
    </row>
    <row r="55" spans="1:8" s="2" customFormat="1" ht="19.5" customHeight="1" x14ac:dyDescent="0.2">
      <c r="A55" s="97">
        <v>29</v>
      </c>
      <c r="B55" s="79">
        <v>44236</v>
      </c>
      <c r="C55" s="70" t="s">
        <v>125</v>
      </c>
      <c r="D55" s="70" t="s">
        <v>130</v>
      </c>
      <c r="E55" s="78">
        <v>100000</v>
      </c>
      <c r="F55" s="79">
        <v>44227</v>
      </c>
      <c r="G55" s="36"/>
      <c r="H55" s="23"/>
    </row>
    <row r="56" spans="1:8" s="2" customFormat="1" ht="15" customHeight="1" x14ac:dyDescent="0.2">
      <c r="A56" s="97">
        <v>30</v>
      </c>
      <c r="B56" s="79">
        <v>44238</v>
      </c>
      <c r="C56" s="70" t="s">
        <v>125</v>
      </c>
      <c r="D56" s="70" t="s">
        <v>131</v>
      </c>
      <c r="E56" s="78"/>
      <c r="F56" s="70"/>
      <c r="G56" s="24"/>
      <c r="H56" s="23"/>
    </row>
    <row r="57" spans="1:8" s="2" customFormat="1" ht="13.5" customHeight="1" x14ac:dyDescent="0.2">
      <c r="A57" s="97">
        <v>31</v>
      </c>
      <c r="B57" s="79"/>
      <c r="C57" s="70" t="s">
        <v>132</v>
      </c>
      <c r="D57" s="70" t="s">
        <v>133</v>
      </c>
      <c r="E57" s="78"/>
      <c r="F57" s="70"/>
      <c r="G57" s="24"/>
      <c r="H57" s="23"/>
    </row>
    <row r="58" spans="1:8" s="2" customFormat="1" ht="12.75" customHeight="1" x14ac:dyDescent="0.2">
      <c r="A58" s="97">
        <v>32</v>
      </c>
      <c r="B58" s="79">
        <v>44222</v>
      </c>
      <c r="C58" s="70" t="s">
        <v>135</v>
      </c>
      <c r="D58" s="70" t="s">
        <v>113</v>
      </c>
      <c r="E58" s="246">
        <v>299999</v>
      </c>
      <c r="F58" s="79">
        <v>44592</v>
      </c>
      <c r="G58" s="24"/>
      <c r="H58" s="23"/>
    </row>
    <row r="59" spans="1:8" s="2" customFormat="1" ht="13.5" customHeight="1" x14ac:dyDescent="0.2">
      <c r="A59" s="97">
        <v>33</v>
      </c>
      <c r="B59" s="79">
        <v>44223</v>
      </c>
      <c r="C59" s="70" t="s">
        <v>136</v>
      </c>
      <c r="D59" s="70" t="s">
        <v>126</v>
      </c>
      <c r="E59" s="78">
        <v>20000</v>
      </c>
      <c r="F59" s="79">
        <v>44592</v>
      </c>
      <c r="G59" s="24"/>
      <c r="H59" s="23"/>
    </row>
    <row r="60" spans="1:8" s="2" customFormat="1" ht="13.5" customHeight="1" x14ac:dyDescent="0.2">
      <c r="A60" s="97">
        <v>34</v>
      </c>
      <c r="B60" s="79"/>
      <c r="C60" s="70" t="s">
        <v>137</v>
      </c>
      <c r="D60" s="70" t="s">
        <v>138</v>
      </c>
      <c r="E60" s="78"/>
      <c r="F60" s="70"/>
      <c r="G60" s="24"/>
      <c r="H60" s="23"/>
    </row>
    <row r="61" spans="1:8" s="2" customFormat="1" ht="15.75" customHeight="1" x14ac:dyDescent="0.2">
      <c r="A61" s="97">
        <v>35</v>
      </c>
      <c r="B61" s="79">
        <v>44223</v>
      </c>
      <c r="C61" s="70" t="s">
        <v>139</v>
      </c>
      <c r="D61" s="70" t="s">
        <v>100</v>
      </c>
      <c r="E61" s="78" t="s">
        <v>19</v>
      </c>
      <c r="F61" s="79">
        <v>44592</v>
      </c>
      <c r="G61" s="36"/>
      <c r="H61" s="23"/>
    </row>
    <row r="62" spans="1:8" s="2" customFormat="1" ht="15.75" customHeight="1" x14ac:dyDescent="0.2">
      <c r="A62" s="97">
        <v>36</v>
      </c>
      <c r="B62" s="79">
        <v>44224</v>
      </c>
      <c r="C62" s="70" t="s">
        <v>140</v>
      </c>
      <c r="D62" s="70" t="s">
        <v>14</v>
      </c>
      <c r="E62" s="78">
        <v>99000</v>
      </c>
      <c r="F62" s="79">
        <v>44592</v>
      </c>
      <c r="G62" s="24"/>
      <c r="H62" s="23"/>
    </row>
    <row r="63" spans="1:8" s="2" customFormat="1" ht="17.25" customHeight="1" x14ac:dyDescent="0.2">
      <c r="A63" s="80">
        <v>37</v>
      </c>
      <c r="B63" s="79">
        <v>44225</v>
      </c>
      <c r="C63" s="70" t="s">
        <v>141</v>
      </c>
      <c r="D63" s="70" t="s">
        <v>100</v>
      </c>
      <c r="E63" s="78">
        <v>599999</v>
      </c>
      <c r="F63" s="79">
        <v>44592</v>
      </c>
      <c r="G63" s="36"/>
      <c r="H63" s="27"/>
    </row>
    <row r="64" spans="1:8" s="2" customFormat="1" ht="13.5" customHeight="1" x14ac:dyDescent="0.2">
      <c r="A64" s="97">
        <v>38</v>
      </c>
      <c r="B64" s="79"/>
      <c r="C64" s="70" t="s">
        <v>143</v>
      </c>
      <c r="D64" s="70" t="s">
        <v>131</v>
      </c>
      <c r="E64" s="78"/>
      <c r="F64" s="70"/>
      <c r="G64" s="24"/>
      <c r="H64" s="23"/>
    </row>
    <row r="65" spans="1:9" s="2" customFormat="1" ht="14.25" customHeight="1" x14ac:dyDescent="0.2">
      <c r="A65" s="97">
        <v>39</v>
      </c>
      <c r="B65" s="79">
        <v>43862</v>
      </c>
      <c r="C65" s="70" t="s">
        <v>152</v>
      </c>
      <c r="D65" s="70" t="s">
        <v>153</v>
      </c>
      <c r="E65" s="78">
        <v>299000</v>
      </c>
      <c r="F65" s="79">
        <v>44592</v>
      </c>
      <c r="G65" s="24"/>
      <c r="H65" s="23"/>
    </row>
    <row r="66" spans="1:9" s="2" customFormat="1" ht="14.25" customHeight="1" x14ac:dyDescent="0.2">
      <c r="A66" s="97">
        <v>40</v>
      </c>
      <c r="B66" s="79">
        <v>44236</v>
      </c>
      <c r="C66" s="70" t="s">
        <v>125</v>
      </c>
      <c r="D66" s="70" t="s">
        <v>154</v>
      </c>
      <c r="E66" s="78">
        <v>5000</v>
      </c>
      <c r="F66" s="79">
        <v>44561</v>
      </c>
      <c r="G66" s="24"/>
      <c r="H66" s="23"/>
    </row>
    <row r="67" spans="1:9" s="2" customFormat="1" ht="18" customHeight="1" x14ac:dyDescent="0.2">
      <c r="A67" s="97">
        <v>41</v>
      </c>
      <c r="B67" s="79">
        <v>44236</v>
      </c>
      <c r="C67" s="70" t="s">
        <v>125</v>
      </c>
      <c r="D67" s="70" t="s">
        <v>155</v>
      </c>
      <c r="E67" s="78">
        <v>10000</v>
      </c>
      <c r="F67" s="79">
        <v>44561</v>
      </c>
      <c r="G67" s="24"/>
      <c r="H67" s="27"/>
    </row>
    <row r="68" spans="1:9" s="2" customFormat="1" ht="18.75" customHeight="1" x14ac:dyDescent="0.2">
      <c r="A68" s="97">
        <v>42</v>
      </c>
      <c r="B68" s="79">
        <v>44229</v>
      </c>
      <c r="C68" s="70" t="s">
        <v>156</v>
      </c>
      <c r="D68" s="70" t="s">
        <v>113</v>
      </c>
      <c r="E68" s="246" t="s">
        <v>19</v>
      </c>
      <c r="F68" s="79">
        <v>44592</v>
      </c>
      <c r="G68" s="24"/>
      <c r="H68" s="27"/>
    </row>
    <row r="69" spans="1:9" s="2" customFormat="1" ht="19.5" customHeight="1" x14ac:dyDescent="0.2">
      <c r="A69" s="97">
        <v>43</v>
      </c>
      <c r="B69" s="79"/>
      <c r="C69" s="70" t="s">
        <v>20</v>
      </c>
      <c r="D69" s="70" t="s">
        <v>157</v>
      </c>
      <c r="E69" s="78"/>
      <c r="F69" s="70"/>
      <c r="G69" s="24"/>
      <c r="H69" s="27"/>
    </row>
    <row r="70" spans="1:9" ht="12" customHeight="1" x14ac:dyDescent="0.2">
      <c r="A70" s="97">
        <v>44</v>
      </c>
      <c r="B70" s="79">
        <v>44197</v>
      </c>
      <c r="C70" s="70" t="s">
        <v>158</v>
      </c>
      <c r="D70" s="70" t="s">
        <v>83</v>
      </c>
      <c r="E70" s="78">
        <v>599999</v>
      </c>
      <c r="F70" s="79">
        <v>44592</v>
      </c>
      <c r="G70" s="24"/>
      <c r="H70" s="27"/>
    </row>
    <row r="71" spans="1:9" ht="15" customHeight="1" x14ac:dyDescent="0.2">
      <c r="A71" s="97">
        <v>45</v>
      </c>
      <c r="B71" s="79">
        <v>44197</v>
      </c>
      <c r="C71" s="70" t="s">
        <v>158</v>
      </c>
      <c r="D71" s="70" t="s">
        <v>159</v>
      </c>
      <c r="E71" s="78">
        <v>599999</v>
      </c>
      <c r="F71" s="79">
        <v>44592</v>
      </c>
      <c r="G71" s="24"/>
      <c r="H71" s="27"/>
    </row>
    <row r="72" spans="1:9" ht="13.5" customHeight="1" x14ac:dyDescent="0.2">
      <c r="A72" s="97">
        <v>46</v>
      </c>
      <c r="B72" s="79"/>
      <c r="C72" s="70" t="s">
        <v>143</v>
      </c>
      <c r="D72" s="70" t="s">
        <v>163</v>
      </c>
      <c r="E72" s="78"/>
      <c r="F72" s="70"/>
      <c r="G72" s="24"/>
      <c r="H72" s="27"/>
    </row>
    <row r="73" spans="1:9" ht="16.5" customHeight="1" x14ac:dyDescent="0.2">
      <c r="A73" s="97">
        <v>47</v>
      </c>
      <c r="B73" s="79">
        <v>44236</v>
      </c>
      <c r="C73" s="70" t="s">
        <v>143</v>
      </c>
      <c r="D73" s="70" t="s">
        <v>164</v>
      </c>
      <c r="E73" s="78"/>
      <c r="F73" s="70"/>
      <c r="G73" s="24"/>
      <c r="H73" s="27"/>
    </row>
    <row r="74" spans="1:9" ht="17.25" customHeight="1" x14ac:dyDescent="0.2">
      <c r="A74" s="97">
        <v>48</v>
      </c>
      <c r="B74" s="79">
        <v>44230</v>
      </c>
      <c r="C74" s="70" t="s">
        <v>165</v>
      </c>
      <c r="D74" s="70" t="s">
        <v>166</v>
      </c>
      <c r="E74" s="78">
        <v>30000</v>
      </c>
      <c r="F74" s="79">
        <v>44592</v>
      </c>
      <c r="G74" s="24"/>
      <c r="H74" s="27"/>
    </row>
    <row r="75" spans="1:9" ht="15.75" customHeight="1" x14ac:dyDescent="0.2">
      <c r="A75" s="97">
        <v>49</v>
      </c>
      <c r="B75" s="79">
        <v>44231</v>
      </c>
      <c r="C75" s="70" t="s">
        <v>41</v>
      </c>
      <c r="D75" s="70" t="s">
        <v>167</v>
      </c>
      <c r="E75" s="78">
        <v>599000</v>
      </c>
      <c r="F75" s="79">
        <v>44592</v>
      </c>
      <c r="G75" s="24"/>
      <c r="H75" s="27"/>
    </row>
    <row r="76" spans="1:9" ht="15" customHeight="1" x14ac:dyDescent="0.2">
      <c r="A76" s="97">
        <v>50</v>
      </c>
      <c r="B76" s="79">
        <v>43865</v>
      </c>
      <c r="C76" s="70" t="s">
        <v>21</v>
      </c>
      <c r="D76" s="70" t="s">
        <v>354</v>
      </c>
      <c r="E76" s="78">
        <v>500000</v>
      </c>
      <c r="F76" s="79">
        <v>44592</v>
      </c>
      <c r="G76" s="24"/>
      <c r="H76" s="27"/>
    </row>
    <row r="77" spans="1:9" ht="15" customHeight="1" x14ac:dyDescent="0.2">
      <c r="A77" s="97">
        <v>51</v>
      </c>
      <c r="B77" s="79">
        <v>44235</v>
      </c>
      <c r="C77" s="70" t="s">
        <v>170</v>
      </c>
      <c r="D77" s="70" t="s">
        <v>126</v>
      </c>
      <c r="E77" s="78">
        <v>10000</v>
      </c>
      <c r="F77" s="79">
        <v>44592</v>
      </c>
      <c r="G77" s="24"/>
      <c r="H77" s="27"/>
    </row>
    <row r="78" spans="1:9" ht="13.5" customHeight="1" x14ac:dyDescent="0.2">
      <c r="A78" s="97">
        <v>52</v>
      </c>
      <c r="B78" s="79">
        <v>44236</v>
      </c>
      <c r="C78" s="70" t="s">
        <v>171</v>
      </c>
      <c r="D78" s="70" t="s">
        <v>113</v>
      </c>
      <c r="E78" s="246">
        <v>299999</v>
      </c>
      <c r="F78" s="79">
        <v>44592</v>
      </c>
      <c r="G78" s="24"/>
      <c r="H78" s="27"/>
    </row>
    <row r="79" spans="1:9" ht="17.25" customHeight="1" x14ac:dyDescent="0.2">
      <c r="A79" s="97">
        <v>53</v>
      </c>
      <c r="B79" s="79">
        <v>44237</v>
      </c>
      <c r="C79" s="70" t="s">
        <v>172</v>
      </c>
      <c r="D79" s="70" t="s">
        <v>113</v>
      </c>
      <c r="E79" s="246">
        <v>99999</v>
      </c>
      <c r="F79" s="79">
        <v>44592</v>
      </c>
      <c r="G79" s="24"/>
      <c r="H79" s="27"/>
    </row>
    <row r="80" spans="1:9" ht="15.75" customHeight="1" x14ac:dyDescent="0.2">
      <c r="A80" s="97">
        <v>54</v>
      </c>
      <c r="B80" s="79">
        <v>44238</v>
      </c>
      <c r="C80" s="70" t="s">
        <v>172</v>
      </c>
      <c r="D80" s="70" t="s">
        <v>173</v>
      </c>
      <c r="E80" s="78"/>
      <c r="F80" s="70"/>
      <c r="G80" s="24"/>
      <c r="H80" s="27"/>
      <c r="I80" s="22"/>
    </row>
    <row r="81" spans="1:8" ht="15" customHeight="1" x14ac:dyDescent="0.2">
      <c r="A81" s="97">
        <v>55</v>
      </c>
      <c r="B81" s="79">
        <v>44225</v>
      </c>
      <c r="C81" s="70" t="s">
        <v>174</v>
      </c>
      <c r="D81" s="70" t="s">
        <v>126</v>
      </c>
      <c r="E81" s="78">
        <v>14660</v>
      </c>
      <c r="F81" s="79">
        <v>44592</v>
      </c>
      <c r="G81" s="24"/>
      <c r="H81" s="27"/>
    </row>
    <row r="82" spans="1:8" ht="15.75" customHeight="1" x14ac:dyDescent="0.2">
      <c r="A82" s="97">
        <v>56</v>
      </c>
      <c r="B82" s="79"/>
      <c r="C82" s="70" t="s">
        <v>16</v>
      </c>
      <c r="D82" s="70" t="s">
        <v>176</v>
      </c>
      <c r="E82" s="78">
        <f>SUM(E3:E81)</f>
        <v>32705703.149999999</v>
      </c>
      <c r="F82" s="70"/>
      <c r="G82" s="24"/>
      <c r="H82" s="23"/>
    </row>
    <row r="83" spans="1:8" ht="13.5" customHeight="1" x14ac:dyDescent="0.2">
      <c r="A83" s="97">
        <v>57</v>
      </c>
      <c r="B83" s="79">
        <v>44242</v>
      </c>
      <c r="C83" s="70" t="s">
        <v>177</v>
      </c>
      <c r="D83" s="70" t="s">
        <v>126</v>
      </c>
      <c r="E83" s="78">
        <v>299999</v>
      </c>
      <c r="F83" s="79">
        <v>44561</v>
      </c>
      <c r="G83" s="24"/>
      <c r="H83" s="23"/>
    </row>
    <row r="84" spans="1:8" ht="14.25" customHeight="1" x14ac:dyDescent="0.2">
      <c r="A84" s="97">
        <v>58</v>
      </c>
      <c r="B84" s="79">
        <v>44243</v>
      </c>
      <c r="C84" s="70" t="s">
        <v>145</v>
      </c>
      <c r="D84" s="70" t="s">
        <v>159</v>
      </c>
      <c r="E84" s="78">
        <v>9900</v>
      </c>
      <c r="F84" s="79">
        <v>44592</v>
      </c>
      <c r="G84" s="24"/>
      <c r="H84" s="23"/>
    </row>
    <row r="85" spans="1:8" ht="14.25" customHeight="1" x14ac:dyDescent="0.2">
      <c r="A85" s="97">
        <v>59</v>
      </c>
      <c r="B85" s="79">
        <v>44243</v>
      </c>
      <c r="C85" s="70" t="s">
        <v>189</v>
      </c>
      <c r="D85" s="70" t="s">
        <v>100</v>
      </c>
      <c r="E85" s="78">
        <v>599999</v>
      </c>
      <c r="F85" s="79">
        <v>44592</v>
      </c>
      <c r="G85" s="24"/>
      <c r="H85" s="23"/>
    </row>
    <row r="86" spans="1:8" ht="14.25" customHeight="1" x14ac:dyDescent="0.2">
      <c r="A86" s="97">
        <v>60</v>
      </c>
      <c r="B86" s="79">
        <v>44225</v>
      </c>
      <c r="C86" s="70" t="s">
        <v>189</v>
      </c>
      <c r="D86" s="70" t="s">
        <v>179</v>
      </c>
      <c r="E86" s="78">
        <v>599999</v>
      </c>
      <c r="F86" s="79">
        <v>44592</v>
      </c>
      <c r="G86" s="24"/>
      <c r="H86" s="23"/>
    </row>
    <row r="87" spans="1:8" ht="16.5" customHeight="1" x14ac:dyDescent="0.2">
      <c r="A87" s="97">
        <v>61</v>
      </c>
      <c r="B87" s="79">
        <v>44228</v>
      </c>
      <c r="C87" s="70" t="s">
        <v>118</v>
      </c>
      <c r="D87" s="70" t="s">
        <v>180</v>
      </c>
      <c r="E87" s="78">
        <v>20000</v>
      </c>
      <c r="F87" s="79">
        <v>44592</v>
      </c>
      <c r="G87" s="24"/>
      <c r="H87" s="23"/>
    </row>
    <row r="88" spans="1:8" ht="15" customHeight="1" x14ac:dyDescent="0.2">
      <c r="A88" s="97">
        <v>62</v>
      </c>
      <c r="B88" s="79">
        <v>44228</v>
      </c>
      <c r="C88" s="70" t="s">
        <v>118</v>
      </c>
      <c r="D88" s="70" t="s">
        <v>159</v>
      </c>
      <c r="E88" s="78">
        <v>20000</v>
      </c>
      <c r="F88" s="79">
        <v>44592</v>
      </c>
      <c r="G88" s="24"/>
      <c r="H88" s="23"/>
    </row>
    <row r="89" spans="1:8" ht="14.25" customHeight="1" x14ac:dyDescent="0.2">
      <c r="A89" s="97">
        <v>63</v>
      </c>
      <c r="B89" s="79">
        <v>44244</v>
      </c>
      <c r="C89" s="70" t="s">
        <v>145</v>
      </c>
      <c r="D89" s="70" t="s">
        <v>181</v>
      </c>
      <c r="E89" s="78">
        <v>28000</v>
      </c>
      <c r="F89" s="79">
        <v>44561</v>
      </c>
      <c r="G89" s="24"/>
      <c r="H89" s="23"/>
    </row>
    <row r="90" spans="1:8" ht="18.75" customHeight="1" x14ac:dyDescent="0.2">
      <c r="A90" s="97">
        <v>64</v>
      </c>
      <c r="B90" s="79">
        <v>44253</v>
      </c>
      <c r="C90" s="70" t="s">
        <v>125</v>
      </c>
      <c r="D90" s="70" t="s">
        <v>188</v>
      </c>
      <c r="E90" s="78">
        <v>50000</v>
      </c>
      <c r="F90" s="79">
        <v>44561</v>
      </c>
      <c r="G90" s="24"/>
      <c r="H90" s="23"/>
    </row>
    <row r="91" spans="1:8" ht="15.75" customHeight="1" x14ac:dyDescent="0.2">
      <c r="A91" s="97">
        <v>65</v>
      </c>
      <c r="B91" s="79">
        <v>44238</v>
      </c>
      <c r="C91" s="70" t="s">
        <v>11</v>
      </c>
      <c r="D91" s="70" t="s">
        <v>204</v>
      </c>
      <c r="E91" s="78"/>
      <c r="F91" s="70"/>
      <c r="G91" s="24"/>
      <c r="H91" s="23"/>
    </row>
    <row r="92" spans="1:8" ht="15.75" customHeight="1" x14ac:dyDescent="0.2">
      <c r="A92" s="97">
        <v>66</v>
      </c>
      <c r="B92" s="79">
        <v>44251</v>
      </c>
      <c r="C92" s="70" t="s">
        <v>221</v>
      </c>
      <c r="D92" s="70" t="s">
        <v>222</v>
      </c>
      <c r="E92" s="78">
        <v>39000</v>
      </c>
      <c r="F92" s="79">
        <v>44561</v>
      </c>
      <c r="G92" s="24"/>
      <c r="H92" s="23"/>
    </row>
    <row r="93" spans="1:8" ht="14.25" customHeight="1" x14ac:dyDescent="0.2">
      <c r="A93" s="97">
        <v>67</v>
      </c>
      <c r="B93" s="201">
        <v>44265</v>
      </c>
      <c r="C93" s="91" t="s">
        <v>227</v>
      </c>
      <c r="D93" s="91" t="s">
        <v>228</v>
      </c>
      <c r="E93" s="202">
        <v>10000</v>
      </c>
      <c r="F93" s="201">
        <v>44592</v>
      </c>
      <c r="G93" s="24"/>
      <c r="H93" s="23"/>
    </row>
    <row r="94" spans="1:8" ht="13.5" customHeight="1" x14ac:dyDescent="0.2">
      <c r="A94" s="97">
        <v>68</v>
      </c>
      <c r="B94" s="77">
        <v>44211</v>
      </c>
      <c r="C94" s="70" t="s">
        <v>20</v>
      </c>
      <c r="D94" s="70" t="s">
        <v>175</v>
      </c>
      <c r="E94" s="78">
        <v>1100000</v>
      </c>
      <c r="F94" s="288">
        <v>44620</v>
      </c>
      <c r="G94" s="24"/>
      <c r="H94" s="23"/>
    </row>
    <row r="95" spans="1:8" ht="15" customHeight="1" x14ac:dyDescent="0.2">
      <c r="A95" s="97">
        <v>69</v>
      </c>
      <c r="B95" s="77">
        <v>44256</v>
      </c>
      <c r="C95" s="70" t="s">
        <v>239</v>
      </c>
      <c r="D95" s="70" t="s">
        <v>126</v>
      </c>
      <c r="E95" s="78">
        <v>299999</v>
      </c>
      <c r="F95" s="79">
        <v>44592</v>
      </c>
      <c r="G95" s="24"/>
      <c r="H95" s="23"/>
    </row>
    <row r="96" spans="1:8" ht="13.5" customHeight="1" x14ac:dyDescent="0.2">
      <c r="A96" s="97">
        <v>70</v>
      </c>
      <c r="B96" s="77">
        <v>44225</v>
      </c>
      <c r="C96" s="70" t="s">
        <v>240</v>
      </c>
      <c r="D96" s="70" t="s">
        <v>14</v>
      </c>
      <c r="E96" s="78">
        <v>99000</v>
      </c>
      <c r="F96" s="79">
        <v>44592</v>
      </c>
      <c r="G96" s="24"/>
      <c r="H96" s="23"/>
    </row>
    <row r="97" spans="1:8" ht="14.25" customHeight="1" x14ac:dyDescent="0.2">
      <c r="A97" s="97">
        <v>71</v>
      </c>
      <c r="B97" s="77">
        <v>44246</v>
      </c>
      <c r="C97" s="70" t="s">
        <v>20</v>
      </c>
      <c r="D97" s="70" t="s">
        <v>175</v>
      </c>
      <c r="E97" s="78">
        <v>2100000</v>
      </c>
      <c r="F97" s="70"/>
      <c r="G97" s="24"/>
      <c r="H97" s="23"/>
    </row>
    <row r="98" spans="1:8" ht="15" customHeight="1" x14ac:dyDescent="0.2">
      <c r="A98" s="97">
        <v>72</v>
      </c>
      <c r="B98" s="77">
        <v>44228</v>
      </c>
      <c r="C98" s="70" t="s">
        <v>118</v>
      </c>
      <c r="D98" s="70" t="s">
        <v>126</v>
      </c>
      <c r="E98" s="78">
        <v>599409.80000000005</v>
      </c>
      <c r="F98" s="70"/>
      <c r="G98" s="24"/>
      <c r="H98" s="23"/>
    </row>
    <row r="99" spans="1:8" ht="14.25" customHeight="1" x14ac:dyDescent="0.2">
      <c r="A99" s="97">
        <v>73</v>
      </c>
      <c r="B99" s="77">
        <v>44287</v>
      </c>
      <c r="C99" s="70" t="s">
        <v>267</v>
      </c>
      <c r="D99" s="70" t="s">
        <v>126</v>
      </c>
      <c r="E99" s="78">
        <v>354552</v>
      </c>
      <c r="F99" s="79">
        <v>44561</v>
      </c>
      <c r="G99" s="24"/>
      <c r="H99" s="23"/>
    </row>
    <row r="100" spans="1:8" ht="15.75" customHeight="1" x14ac:dyDescent="0.2">
      <c r="A100" s="97">
        <v>74</v>
      </c>
      <c r="B100" s="77"/>
      <c r="C100" s="70" t="s">
        <v>137</v>
      </c>
      <c r="D100" s="70" t="s">
        <v>271</v>
      </c>
      <c r="E100" s="78"/>
      <c r="F100" s="70"/>
      <c r="G100" s="24"/>
      <c r="H100" s="23"/>
    </row>
    <row r="101" spans="1:8" ht="14.25" customHeight="1" x14ac:dyDescent="0.2">
      <c r="A101" s="97">
        <v>75</v>
      </c>
      <c r="B101" s="77">
        <v>44196</v>
      </c>
      <c r="C101" s="70" t="s">
        <v>276</v>
      </c>
      <c r="D101" s="70" t="s">
        <v>277</v>
      </c>
      <c r="E101" s="78"/>
      <c r="F101" s="70"/>
      <c r="G101" s="24"/>
      <c r="H101" s="23"/>
    </row>
    <row r="102" spans="1:8" ht="14.25" customHeight="1" x14ac:dyDescent="0.2">
      <c r="A102" s="97">
        <v>76</v>
      </c>
      <c r="B102" s="77">
        <v>44196</v>
      </c>
      <c r="C102" s="70" t="s">
        <v>276</v>
      </c>
      <c r="D102" s="70" t="s">
        <v>278</v>
      </c>
      <c r="E102" s="78"/>
      <c r="F102" s="70"/>
      <c r="G102" s="24"/>
      <c r="H102" s="23"/>
    </row>
    <row r="103" spans="1:8" s="2" customFormat="1" ht="17.25" customHeight="1" x14ac:dyDescent="0.2">
      <c r="A103" s="97">
        <v>77</v>
      </c>
      <c r="B103" s="77">
        <v>44196</v>
      </c>
      <c r="C103" s="70" t="s">
        <v>276</v>
      </c>
      <c r="D103" s="70" t="s">
        <v>279</v>
      </c>
      <c r="E103" s="78"/>
      <c r="F103" s="70"/>
      <c r="G103" s="24"/>
      <c r="H103" s="23"/>
    </row>
    <row r="104" spans="1:8" s="2" customFormat="1" ht="16.5" customHeight="1" x14ac:dyDescent="0.2">
      <c r="A104" s="97">
        <v>78</v>
      </c>
      <c r="B104" s="77">
        <v>44287</v>
      </c>
      <c r="C104" s="70" t="s">
        <v>267</v>
      </c>
      <c r="D104" s="70" t="s">
        <v>167</v>
      </c>
      <c r="E104" s="78">
        <v>358155.98</v>
      </c>
      <c r="F104" s="79">
        <v>44561</v>
      </c>
      <c r="G104" s="24"/>
      <c r="H104" s="23"/>
    </row>
    <row r="105" spans="1:8" s="2" customFormat="1" ht="18.75" customHeight="1" x14ac:dyDescent="0.2">
      <c r="A105" s="97">
        <v>79</v>
      </c>
      <c r="B105" s="77">
        <v>44287</v>
      </c>
      <c r="C105" s="70" t="s">
        <v>267</v>
      </c>
      <c r="D105" s="70" t="s">
        <v>179</v>
      </c>
      <c r="E105" s="78">
        <v>39403.620000000003</v>
      </c>
      <c r="F105" s="79">
        <v>44561</v>
      </c>
      <c r="G105" s="24"/>
      <c r="H105" s="23"/>
    </row>
    <row r="106" spans="1:8" s="2" customFormat="1" ht="14.25" customHeight="1" x14ac:dyDescent="0.2">
      <c r="A106" s="97">
        <v>80</v>
      </c>
      <c r="B106" s="77">
        <v>44287</v>
      </c>
      <c r="C106" s="70" t="s">
        <v>267</v>
      </c>
      <c r="D106" s="70" t="s">
        <v>167</v>
      </c>
      <c r="E106" s="78">
        <v>323830</v>
      </c>
      <c r="F106" s="79">
        <v>44561</v>
      </c>
      <c r="G106" s="24"/>
      <c r="H106" s="23"/>
    </row>
    <row r="107" spans="1:8" s="2" customFormat="1" ht="18" customHeight="1" x14ac:dyDescent="0.2">
      <c r="A107" s="97">
        <v>81</v>
      </c>
      <c r="B107" s="79">
        <v>44278</v>
      </c>
      <c r="C107" s="70" t="s">
        <v>284</v>
      </c>
      <c r="D107" s="70" t="s">
        <v>113</v>
      </c>
      <c r="E107" s="246">
        <v>299999</v>
      </c>
      <c r="F107" s="79">
        <v>44592</v>
      </c>
      <c r="G107" s="24"/>
      <c r="H107" s="23"/>
    </row>
    <row r="108" spans="1:8" s="2" customFormat="1" ht="14.25" customHeight="1" x14ac:dyDescent="0.2">
      <c r="A108" s="97">
        <v>82</v>
      </c>
      <c r="B108" s="79">
        <v>44278</v>
      </c>
      <c r="C108" s="70" t="s">
        <v>285</v>
      </c>
      <c r="D108" s="70" t="s">
        <v>113</v>
      </c>
      <c r="E108" s="246">
        <v>299999</v>
      </c>
      <c r="F108" s="79">
        <v>44592</v>
      </c>
      <c r="G108" s="24"/>
      <c r="H108" s="23"/>
    </row>
    <row r="109" spans="1:8" s="2" customFormat="1" ht="16.5" customHeight="1" x14ac:dyDescent="0.2">
      <c r="A109" s="97">
        <v>83</v>
      </c>
      <c r="B109" s="79">
        <v>44251</v>
      </c>
      <c r="C109" s="70" t="s">
        <v>287</v>
      </c>
      <c r="D109" s="70" t="s">
        <v>113</v>
      </c>
      <c r="E109" s="246">
        <v>10000</v>
      </c>
      <c r="F109" s="70"/>
      <c r="G109" s="24"/>
      <c r="H109" s="23"/>
    </row>
    <row r="110" spans="1:8" s="2" customFormat="1" ht="14.25" customHeight="1" x14ac:dyDescent="0.2">
      <c r="A110" s="97">
        <v>84</v>
      </c>
      <c r="B110" s="77">
        <v>44279</v>
      </c>
      <c r="C110" s="70" t="s">
        <v>288</v>
      </c>
      <c r="D110" s="70" t="s">
        <v>167</v>
      </c>
      <c r="E110" s="78">
        <v>299000</v>
      </c>
      <c r="F110" s="79">
        <v>44592</v>
      </c>
      <c r="G110" s="24"/>
      <c r="H110" s="23"/>
    </row>
    <row r="111" spans="1:8" s="2" customFormat="1" ht="13.5" customHeight="1" x14ac:dyDescent="0.2">
      <c r="A111" s="97">
        <v>85</v>
      </c>
      <c r="B111" s="79">
        <v>44274</v>
      </c>
      <c r="C111" s="70" t="s">
        <v>289</v>
      </c>
      <c r="D111" s="70" t="s">
        <v>113</v>
      </c>
      <c r="E111" s="246">
        <v>299999</v>
      </c>
      <c r="F111" s="79">
        <v>44592</v>
      </c>
      <c r="G111" s="24"/>
      <c r="H111" s="23"/>
    </row>
    <row r="112" spans="1:8" s="2" customFormat="1" ht="15" customHeight="1" x14ac:dyDescent="0.2">
      <c r="A112" s="97">
        <v>86</v>
      </c>
      <c r="B112" s="77">
        <v>44270</v>
      </c>
      <c r="C112" s="70" t="s">
        <v>34</v>
      </c>
      <c r="D112" s="70" t="s">
        <v>14</v>
      </c>
      <c r="E112" s="78">
        <v>12600</v>
      </c>
      <c r="F112" s="79">
        <v>44469</v>
      </c>
      <c r="G112" s="24"/>
      <c r="H112" s="23"/>
    </row>
    <row r="113" spans="1:8" s="2" customFormat="1" ht="15" customHeight="1" x14ac:dyDescent="0.2">
      <c r="A113" s="97">
        <v>87</v>
      </c>
      <c r="B113" s="79">
        <v>44266</v>
      </c>
      <c r="C113" s="70" t="s">
        <v>290</v>
      </c>
      <c r="D113" s="70" t="s">
        <v>113</v>
      </c>
      <c r="E113" s="246" t="s">
        <v>19</v>
      </c>
      <c r="F113" s="79">
        <v>44561</v>
      </c>
      <c r="G113" s="24"/>
      <c r="H113" s="23"/>
    </row>
    <row r="114" spans="1:8" s="2" customFormat="1" ht="14.25" customHeight="1" x14ac:dyDescent="0.2">
      <c r="A114" s="97">
        <v>88</v>
      </c>
      <c r="B114" s="77">
        <v>44281</v>
      </c>
      <c r="C114" s="70" t="s">
        <v>294</v>
      </c>
      <c r="D114" s="70" t="s">
        <v>14</v>
      </c>
      <c r="E114" s="78">
        <v>24000</v>
      </c>
      <c r="F114" s="79">
        <v>44592</v>
      </c>
      <c r="G114" s="24"/>
      <c r="H114" s="27"/>
    </row>
    <row r="115" spans="1:8" s="2" customFormat="1" ht="12.75" customHeight="1" x14ac:dyDescent="0.2">
      <c r="A115" s="97">
        <v>89</v>
      </c>
      <c r="B115" s="77">
        <v>44284</v>
      </c>
      <c r="C115" s="70" t="s">
        <v>295</v>
      </c>
      <c r="D115" s="70" t="s">
        <v>296</v>
      </c>
      <c r="E115" s="78"/>
      <c r="F115" s="70"/>
      <c r="G115" s="24"/>
      <c r="H115" s="27"/>
    </row>
    <row r="116" spans="1:8" s="2" customFormat="1" ht="15" customHeight="1" x14ac:dyDescent="0.2">
      <c r="A116" s="80">
        <v>90</v>
      </c>
      <c r="B116" s="77">
        <v>44284</v>
      </c>
      <c r="C116" s="70" t="s">
        <v>35</v>
      </c>
      <c r="D116" s="70" t="s">
        <v>14</v>
      </c>
      <c r="E116" s="78">
        <v>18800</v>
      </c>
      <c r="F116" s="79">
        <v>44561</v>
      </c>
      <c r="G116" s="24"/>
      <c r="H116" s="27"/>
    </row>
    <row r="117" spans="1:8" s="2" customFormat="1" ht="17.25" customHeight="1" x14ac:dyDescent="0.2">
      <c r="A117" s="80">
        <v>91</v>
      </c>
      <c r="B117" s="77"/>
      <c r="C117" s="70" t="s">
        <v>15</v>
      </c>
      <c r="D117" s="70" t="s">
        <v>297</v>
      </c>
      <c r="E117" s="78"/>
      <c r="F117" s="70"/>
      <c r="G117" s="24"/>
      <c r="H117" s="27"/>
    </row>
    <row r="118" spans="1:8" s="2" customFormat="1" ht="19.5" customHeight="1" x14ac:dyDescent="0.2">
      <c r="A118" s="97">
        <v>92</v>
      </c>
      <c r="B118" s="77">
        <v>44287</v>
      </c>
      <c r="C118" s="70" t="s">
        <v>298</v>
      </c>
      <c r="D118" s="70" t="s">
        <v>228</v>
      </c>
      <c r="E118" s="78">
        <v>12075.4</v>
      </c>
      <c r="F118" s="79">
        <v>44561</v>
      </c>
      <c r="G118" s="24"/>
      <c r="H118" s="27"/>
    </row>
    <row r="119" spans="1:8" s="2" customFormat="1" ht="17.25" customHeight="1" x14ac:dyDescent="0.2">
      <c r="A119" s="97">
        <v>93</v>
      </c>
      <c r="B119" s="77">
        <v>44657</v>
      </c>
      <c r="C119" s="70" t="s">
        <v>41</v>
      </c>
      <c r="D119" s="70" t="s">
        <v>167</v>
      </c>
      <c r="E119" s="78">
        <v>599000</v>
      </c>
      <c r="F119" s="79">
        <v>44592</v>
      </c>
      <c r="G119" s="24"/>
      <c r="H119" s="27"/>
    </row>
    <row r="120" spans="1:8" s="2" customFormat="1" ht="15" customHeight="1" x14ac:dyDescent="0.2">
      <c r="A120" s="97">
        <v>94</v>
      </c>
      <c r="B120" s="77">
        <v>44657</v>
      </c>
      <c r="C120" s="70" t="s">
        <v>41</v>
      </c>
      <c r="D120" s="70" t="s">
        <v>167</v>
      </c>
      <c r="E120" s="78">
        <v>599000</v>
      </c>
      <c r="F120" s="79">
        <v>44592</v>
      </c>
      <c r="G120" s="24"/>
      <c r="H120" s="27"/>
    </row>
    <row r="121" spans="1:8" s="2" customFormat="1" ht="18" customHeight="1" x14ac:dyDescent="0.2">
      <c r="A121" s="97">
        <v>95</v>
      </c>
      <c r="B121" s="77">
        <v>44657</v>
      </c>
      <c r="C121" s="70" t="s">
        <v>41</v>
      </c>
      <c r="D121" s="70" t="s">
        <v>167</v>
      </c>
      <c r="E121" s="78">
        <v>599000</v>
      </c>
      <c r="F121" s="79">
        <v>44592</v>
      </c>
      <c r="G121" s="24"/>
      <c r="H121" s="27"/>
    </row>
    <row r="122" spans="1:8" s="2" customFormat="1" ht="17.25" customHeight="1" x14ac:dyDescent="0.2">
      <c r="A122" s="97">
        <v>96</v>
      </c>
      <c r="B122" s="77">
        <v>44293</v>
      </c>
      <c r="C122" s="70" t="s">
        <v>41</v>
      </c>
      <c r="D122" s="70" t="s">
        <v>116</v>
      </c>
      <c r="E122" s="78">
        <v>299000</v>
      </c>
      <c r="F122" s="79">
        <v>44592</v>
      </c>
      <c r="G122" s="24"/>
      <c r="H122" s="27"/>
    </row>
    <row r="123" spans="1:8" s="2" customFormat="1" ht="18" customHeight="1" x14ac:dyDescent="0.2">
      <c r="A123" s="97">
        <v>97</v>
      </c>
      <c r="B123" s="79"/>
      <c r="C123" s="70" t="s">
        <v>302</v>
      </c>
      <c r="D123" s="70" t="s">
        <v>113</v>
      </c>
      <c r="E123" s="246">
        <v>8431</v>
      </c>
      <c r="F123" s="79">
        <v>44592</v>
      </c>
      <c r="G123" s="24"/>
      <c r="H123" s="27"/>
    </row>
    <row r="124" spans="1:8" s="2" customFormat="1" ht="14.25" customHeight="1" x14ac:dyDescent="0.2">
      <c r="A124" s="97">
        <v>98</v>
      </c>
      <c r="B124" s="77">
        <v>44197</v>
      </c>
      <c r="C124" s="70" t="s">
        <v>306</v>
      </c>
      <c r="D124" s="274" t="s">
        <v>426</v>
      </c>
      <c r="E124" s="78">
        <v>120000</v>
      </c>
      <c r="F124" s="79">
        <v>44592</v>
      </c>
      <c r="G124" s="24"/>
      <c r="H124" s="27"/>
    </row>
    <row r="125" spans="1:8" s="2" customFormat="1" ht="18" customHeight="1" x14ac:dyDescent="0.2">
      <c r="A125" s="97">
        <v>99</v>
      </c>
      <c r="B125" s="77">
        <v>44294</v>
      </c>
      <c r="C125" s="70" t="s">
        <v>311</v>
      </c>
      <c r="D125" s="274" t="s">
        <v>426</v>
      </c>
      <c r="E125" s="78">
        <v>99999</v>
      </c>
      <c r="F125" s="79">
        <v>44592</v>
      </c>
      <c r="G125" s="24"/>
      <c r="H125" s="27"/>
    </row>
    <row r="126" spans="1:8" s="2" customFormat="1" ht="12.75" customHeight="1" x14ac:dyDescent="0.2">
      <c r="A126" s="97">
        <v>100</v>
      </c>
      <c r="B126" s="79">
        <v>44371</v>
      </c>
      <c r="C126" s="70" t="s">
        <v>302</v>
      </c>
      <c r="D126" s="70" t="s">
        <v>113</v>
      </c>
      <c r="E126" s="246" t="s">
        <v>19</v>
      </c>
      <c r="F126" s="79">
        <v>44592</v>
      </c>
      <c r="G126" s="24"/>
      <c r="H126" s="27"/>
    </row>
    <row r="127" spans="1:8" s="2" customFormat="1" ht="18" customHeight="1" x14ac:dyDescent="0.2">
      <c r="A127" s="97">
        <v>101</v>
      </c>
      <c r="B127" s="77">
        <v>44256</v>
      </c>
      <c r="C127" s="70" t="s">
        <v>312</v>
      </c>
      <c r="D127" s="70" t="s">
        <v>313</v>
      </c>
      <c r="E127" s="78">
        <v>21000</v>
      </c>
      <c r="F127" s="79">
        <v>44592</v>
      </c>
      <c r="G127" s="24"/>
      <c r="H127" s="27"/>
    </row>
    <row r="128" spans="1:8" s="2" customFormat="1" ht="18" customHeight="1" x14ac:dyDescent="0.2">
      <c r="A128" s="97">
        <v>102</v>
      </c>
      <c r="B128" s="77">
        <v>44287</v>
      </c>
      <c r="C128" s="70" t="s">
        <v>118</v>
      </c>
      <c r="D128" s="70" t="s">
        <v>314</v>
      </c>
      <c r="E128" s="78"/>
      <c r="F128" s="70"/>
      <c r="G128" s="24"/>
      <c r="H128" s="27"/>
    </row>
    <row r="129" spans="1:8" s="2" customFormat="1" ht="15.75" customHeight="1" x14ac:dyDescent="0.2">
      <c r="A129" s="97">
        <v>103</v>
      </c>
      <c r="B129" s="79">
        <v>44301</v>
      </c>
      <c r="C129" s="70" t="s">
        <v>284</v>
      </c>
      <c r="D129" s="70" t="s">
        <v>113</v>
      </c>
      <c r="E129" s="246">
        <v>3890</v>
      </c>
      <c r="F129" s="79">
        <v>44592</v>
      </c>
      <c r="G129" s="24"/>
      <c r="H129" s="27"/>
    </row>
    <row r="130" spans="1:8" s="2" customFormat="1" ht="12" customHeight="1" x14ac:dyDescent="0.2">
      <c r="A130" s="97">
        <v>104</v>
      </c>
      <c r="B130" s="77">
        <v>44287</v>
      </c>
      <c r="C130" s="70" t="s">
        <v>319</v>
      </c>
      <c r="D130" s="274" t="s">
        <v>426</v>
      </c>
      <c r="E130" s="78">
        <v>299999</v>
      </c>
      <c r="F130" s="79">
        <v>44592</v>
      </c>
      <c r="G130" s="24"/>
      <c r="H130" s="27"/>
    </row>
    <row r="131" spans="1:8" s="2" customFormat="1" ht="15" customHeight="1" x14ac:dyDescent="0.2">
      <c r="A131" s="97">
        <v>105</v>
      </c>
      <c r="B131" s="77">
        <v>44300</v>
      </c>
      <c r="C131" s="70" t="s">
        <v>41</v>
      </c>
      <c r="D131" s="70" t="s">
        <v>180</v>
      </c>
      <c r="E131" s="78">
        <v>300000</v>
      </c>
      <c r="F131" s="79">
        <v>44592</v>
      </c>
      <c r="G131" s="24"/>
      <c r="H131" s="23"/>
    </row>
    <row r="132" spans="1:8" s="2" customFormat="1" ht="15" customHeight="1" x14ac:dyDescent="0.2">
      <c r="A132" s="80">
        <v>106</v>
      </c>
      <c r="B132" s="77"/>
      <c r="C132" s="70" t="s">
        <v>101</v>
      </c>
      <c r="D132" s="70" t="s">
        <v>320</v>
      </c>
      <c r="E132" s="78"/>
      <c r="F132" s="70"/>
      <c r="G132" s="24"/>
      <c r="H132" s="23"/>
    </row>
    <row r="133" spans="1:8" s="2" customFormat="1" ht="14.25" customHeight="1" x14ac:dyDescent="0.2">
      <c r="A133" s="97">
        <v>107</v>
      </c>
      <c r="B133" s="65">
        <v>44302</v>
      </c>
      <c r="C133" s="20" t="s">
        <v>329</v>
      </c>
      <c r="D133" s="20" t="s">
        <v>113</v>
      </c>
      <c r="E133" s="246">
        <v>299999</v>
      </c>
      <c r="F133" s="79">
        <v>44592</v>
      </c>
      <c r="G133" s="24"/>
      <c r="H133" s="23"/>
    </row>
    <row r="134" spans="1:8" s="2" customFormat="1" ht="19.5" customHeight="1" x14ac:dyDescent="0.2">
      <c r="A134" s="97">
        <v>108</v>
      </c>
      <c r="B134" s="65">
        <v>44302</v>
      </c>
      <c r="C134" s="20" t="s">
        <v>330</v>
      </c>
      <c r="D134" s="20" t="s">
        <v>113</v>
      </c>
      <c r="E134" s="246" t="s">
        <v>19</v>
      </c>
      <c r="F134" s="79">
        <v>44592</v>
      </c>
      <c r="G134" s="24"/>
      <c r="H134" s="23"/>
    </row>
    <row r="135" spans="1:8" s="2" customFormat="1" ht="15" customHeight="1" x14ac:dyDescent="0.2">
      <c r="A135" s="97">
        <v>109</v>
      </c>
      <c r="B135" s="65">
        <v>44302</v>
      </c>
      <c r="C135" s="20" t="s">
        <v>331</v>
      </c>
      <c r="D135" s="20" t="s">
        <v>113</v>
      </c>
      <c r="E135" s="246" t="s">
        <v>19</v>
      </c>
      <c r="F135" s="79">
        <v>44592</v>
      </c>
      <c r="G135" s="24"/>
      <c r="H135" s="23"/>
    </row>
    <row r="136" spans="1:8" s="2" customFormat="1" ht="18" customHeight="1" x14ac:dyDescent="0.2">
      <c r="A136" s="97">
        <v>110</v>
      </c>
      <c r="B136" s="79">
        <v>44287</v>
      </c>
      <c r="C136" s="70" t="s">
        <v>332</v>
      </c>
      <c r="D136" s="70" t="s">
        <v>113</v>
      </c>
      <c r="E136" s="246">
        <v>350000</v>
      </c>
      <c r="F136" s="79">
        <v>44592</v>
      </c>
      <c r="G136" s="24"/>
      <c r="H136" s="23"/>
    </row>
    <row r="137" spans="1:8" ht="14.25" customHeight="1" x14ac:dyDescent="0.2">
      <c r="A137" s="97">
        <v>111</v>
      </c>
      <c r="B137" s="77"/>
      <c r="C137" s="70" t="s">
        <v>20</v>
      </c>
      <c r="D137" s="70" t="s">
        <v>333</v>
      </c>
      <c r="E137" s="78">
        <v>18342414</v>
      </c>
      <c r="F137" s="70"/>
      <c r="G137" s="24"/>
      <c r="H137" s="23"/>
    </row>
    <row r="138" spans="1:8" ht="18" customHeight="1" x14ac:dyDescent="0.2">
      <c r="A138" s="97">
        <v>112</v>
      </c>
      <c r="B138" s="77">
        <v>44301</v>
      </c>
      <c r="C138" s="70" t="s">
        <v>247</v>
      </c>
      <c r="D138" s="70" t="s">
        <v>648</v>
      </c>
      <c r="E138" s="78">
        <v>120000</v>
      </c>
      <c r="F138" s="79">
        <v>44592</v>
      </c>
      <c r="G138" s="24"/>
      <c r="H138" s="23"/>
    </row>
    <row r="139" spans="1:8" ht="15.75" customHeight="1" x14ac:dyDescent="0.2">
      <c r="A139" s="97">
        <v>113</v>
      </c>
      <c r="B139" s="79">
        <v>44316</v>
      </c>
      <c r="C139" s="70" t="s">
        <v>334</v>
      </c>
      <c r="D139" s="70" t="s">
        <v>113</v>
      </c>
      <c r="E139" s="246">
        <v>15324</v>
      </c>
      <c r="F139" s="79">
        <v>44592</v>
      </c>
      <c r="G139" s="24"/>
      <c r="H139" s="23"/>
    </row>
    <row r="140" spans="1:8" ht="15" customHeight="1" x14ac:dyDescent="0.2">
      <c r="A140" s="97">
        <v>114</v>
      </c>
      <c r="B140" s="77">
        <v>44313</v>
      </c>
      <c r="C140" s="70" t="s">
        <v>41</v>
      </c>
      <c r="D140" s="70" t="s">
        <v>222</v>
      </c>
      <c r="E140" s="78">
        <v>100000</v>
      </c>
      <c r="F140" s="79">
        <v>44592</v>
      </c>
      <c r="G140" s="24"/>
      <c r="H140" s="23"/>
    </row>
    <row r="141" spans="1:8" ht="18" customHeight="1" x14ac:dyDescent="0.2">
      <c r="A141" s="97">
        <v>115</v>
      </c>
      <c r="B141" s="77">
        <v>44315</v>
      </c>
      <c r="C141" s="70" t="s">
        <v>315</v>
      </c>
      <c r="D141" s="70" t="s">
        <v>338</v>
      </c>
      <c r="E141" s="78"/>
      <c r="F141" s="70"/>
      <c r="G141" s="24"/>
      <c r="H141" s="23"/>
    </row>
    <row r="142" spans="1:8" ht="19.5" customHeight="1" x14ac:dyDescent="0.2">
      <c r="A142" s="97">
        <v>116</v>
      </c>
      <c r="B142" s="79">
        <v>44225</v>
      </c>
      <c r="C142" s="70" t="s">
        <v>339</v>
      </c>
      <c r="D142" s="70" t="s">
        <v>113</v>
      </c>
      <c r="E142" s="246">
        <v>299999</v>
      </c>
      <c r="F142" s="79">
        <v>44592</v>
      </c>
      <c r="G142" s="24"/>
      <c r="H142" s="23"/>
    </row>
    <row r="143" spans="1:8" ht="19.5" customHeight="1" x14ac:dyDescent="0.2">
      <c r="A143" s="80">
        <v>117</v>
      </c>
      <c r="B143" s="77">
        <v>44291</v>
      </c>
      <c r="C143" s="70" t="s">
        <v>342</v>
      </c>
      <c r="D143" s="70" t="s">
        <v>307</v>
      </c>
      <c r="E143" s="78">
        <v>9000</v>
      </c>
      <c r="F143" s="79">
        <v>44227</v>
      </c>
      <c r="G143" s="24"/>
      <c r="H143" s="23"/>
    </row>
    <row r="144" spans="1:8" ht="20.25" customHeight="1" x14ac:dyDescent="0.2">
      <c r="A144" s="97">
        <v>118</v>
      </c>
      <c r="B144" s="77">
        <v>44267</v>
      </c>
      <c r="C144" s="70" t="s">
        <v>290</v>
      </c>
      <c r="D144" s="70" t="s">
        <v>343</v>
      </c>
      <c r="E144" s="78"/>
      <c r="F144" s="70"/>
      <c r="G144" s="24"/>
      <c r="H144" s="23"/>
    </row>
    <row r="145" spans="1:8" ht="20.25" customHeight="1" x14ac:dyDescent="0.2">
      <c r="A145" s="97">
        <v>119</v>
      </c>
      <c r="B145" s="77">
        <v>44287</v>
      </c>
      <c r="C145" s="70" t="s">
        <v>344</v>
      </c>
      <c r="D145" s="70" t="s">
        <v>354</v>
      </c>
      <c r="E145" s="78">
        <v>299000</v>
      </c>
      <c r="F145" s="79">
        <v>44592</v>
      </c>
      <c r="G145" s="24"/>
      <c r="H145" s="27"/>
    </row>
    <row r="146" spans="1:8" ht="15.75" customHeight="1" x14ac:dyDescent="0.2">
      <c r="A146" s="97">
        <v>120</v>
      </c>
      <c r="B146" s="79">
        <v>44330</v>
      </c>
      <c r="C146" s="70" t="s">
        <v>345</v>
      </c>
      <c r="D146" s="70" t="s">
        <v>113</v>
      </c>
      <c r="E146" s="246">
        <v>299999</v>
      </c>
      <c r="F146" s="79">
        <v>44592</v>
      </c>
      <c r="G146" s="24"/>
      <c r="H146" s="27"/>
    </row>
    <row r="147" spans="1:8" ht="16.5" customHeight="1" x14ac:dyDescent="0.2">
      <c r="A147" s="97">
        <v>121</v>
      </c>
      <c r="B147" s="77">
        <v>44287</v>
      </c>
      <c r="C147" s="70" t="s">
        <v>346</v>
      </c>
      <c r="D147" s="70" t="s">
        <v>354</v>
      </c>
      <c r="E147" s="78">
        <v>299000</v>
      </c>
      <c r="F147" s="79">
        <v>44592</v>
      </c>
      <c r="G147" s="24"/>
      <c r="H147" s="27"/>
    </row>
    <row r="148" spans="1:8" ht="18" customHeight="1" x14ac:dyDescent="0.2">
      <c r="A148" s="97">
        <v>122</v>
      </c>
      <c r="B148" s="77">
        <v>44333</v>
      </c>
      <c r="C148" s="70">
        <v>1</v>
      </c>
      <c r="D148" s="274" t="s">
        <v>426</v>
      </c>
      <c r="E148" s="78">
        <v>30000</v>
      </c>
      <c r="F148" s="79">
        <v>44561</v>
      </c>
      <c r="G148" s="24"/>
      <c r="H148" s="27"/>
    </row>
    <row r="149" spans="1:8" ht="18" customHeight="1" x14ac:dyDescent="0.2">
      <c r="A149" s="97">
        <v>123</v>
      </c>
      <c r="B149" s="77">
        <v>44194</v>
      </c>
      <c r="C149" s="70" t="s">
        <v>351</v>
      </c>
      <c r="D149" s="274" t="s">
        <v>426</v>
      </c>
      <c r="E149" s="78">
        <v>50000</v>
      </c>
      <c r="F149" s="79">
        <v>44592</v>
      </c>
      <c r="G149" s="24"/>
      <c r="H149" s="27"/>
    </row>
    <row r="150" spans="1:8" ht="17.25" customHeight="1" x14ac:dyDescent="0.2">
      <c r="A150" s="97">
        <v>124</v>
      </c>
      <c r="B150" s="77">
        <v>44309</v>
      </c>
      <c r="C150" s="70" t="s">
        <v>352</v>
      </c>
      <c r="D150" s="70" t="s">
        <v>353</v>
      </c>
      <c r="E150" s="78"/>
      <c r="F150" s="70"/>
      <c r="G150" s="24"/>
      <c r="H150" s="27"/>
    </row>
    <row r="151" spans="1:8" ht="13.5" customHeight="1" x14ac:dyDescent="0.2">
      <c r="A151" s="97">
        <v>125</v>
      </c>
      <c r="B151" s="77"/>
      <c r="C151" s="70" t="s">
        <v>300</v>
      </c>
      <c r="D151" s="70" t="s">
        <v>355</v>
      </c>
      <c r="E151" s="78"/>
      <c r="F151" s="70"/>
      <c r="G151" s="24"/>
      <c r="H151" s="27"/>
    </row>
    <row r="152" spans="1:8" ht="15.75" customHeight="1" x14ac:dyDescent="0.2">
      <c r="A152" s="97">
        <v>126</v>
      </c>
      <c r="B152" s="77">
        <v>44287</v>
      </c>
      <c r="C152" s="70" t="s">
        <v>174</v>
      </c>
      <c r="D152" s="70" t="s">
        <v>354</v>
      </c>
      <c r="E152" s="78">
        <v>9900</v>
      </c>
      <c r="F152" s="79">
        <v>44592</v>
      </c>
      <c r="G152" s="24"/>
      <c r="H152" s="27"/>
    </row>
    <row r="153" spans="1:8" s="2" customFormat="1" ht="16.5" customHeight="1" x14ac:dyDescent="0.2">
      <c r="A153" s="97">
        <v>127</v>
      </c>
      <c r="B153" s="77">
        <v>44335</v>
      </c>
      <c r="C153" s="70" t="s">
        <v>356</v>
      </c>
      <c r="D153" s="70" t="s">
        <v>149</v>
      </c>
      <c r="E153" s="78">
        <v>128140</v>
      </c>
      <c r="F153" s="79">
        <v>44592</v>
      </c>
      <c r="G153" s="24"/>
      <c r="H153" s="27"/>
    </row>
    <row r="154" spans="1:8" s="2" customFormat="1" ht="17.25" customHeight="1" x14ac:dyDescent="0.2">
      <c r="A154" s="97">
        <v>128</v>
      </c>
      <c r="B154" s="77">
        <v>44287</v>
      </c>
      <c r="C154" s="70" t="s">
        <v>99</v>
      </c>
      <c r="D154" s="70" t="s">
        <v>159</v>
      </c>
      <c r="E154" s="78">
        <v>599999</v>
      </c>
      <c r="F154" s="79">
        <v>44592</v>
      </c>
      <c r="G154" s="24"/>
      <c r="H154" s="27"/>
    </row>
    <row r="155" spans="1:8" s="2" customFormat="1" ht="23.25" customHeight="1" x14ac:dyDescent="0.2">
      <c r="A155" s="97">
        <v>129</v>
      </c>
      <c r="B155" s="79">
        <v>44337</v>
      </c>
      <c r="C155" s="70" t="s">
        <v>359</v>
      </c>
      <c r="D155" s="70" t="s">
        <v>113</v>
      </c>
      <c r="E155" s="246">
        <v>299999</v>
      </c>
      <c r="F155" s="79">
        <v>44592</v>
      </c>
      <c r="G155" s="24"/>
      <c r="H155" s="27"/>
    </row>
    <row r="156" spans="1:8" s="2" customFormat="1" ht="25.5" customHeight="1" x14ac:dyDescent="0.2">
      <c r="A156" s="97">
        <v>130</v>
      </c>
      <c r="B156" s="79">
        <v>44337</v>
      </c>
      <c r="C156" s="70" t="s">
        <v>359</v>
      </c>
      <c r="D156" s="70" t="s">
        <v>113</v>
      </c>
      <c r="E156" s="246">
        <v>8003</v>
      </c>
      <c r="F156" s="79">
        <v>44592</v>
      </c>
      <c r="G156" s="24"/>
      <c r="H156" s="27"/>
    </row>
    <row r="157" spans="1:8" s="2" customFormat="1" ht="24" customHeight="1" x14ac:dyDescent="0.2">
      <c r="A157" s="97">
        <v>131</v>
      </c>
      <c r="B157" s="77">
        <v>44340</v>
      </c>
      <c r="C157" s="70" t="s">
        <v>118</v>
      </c>
      <c r="D157" s="70" t="s">
        <v>126</v>
      </c>
      <c r="E157" s="78">
        <v>527340</v>
      </c>
      <c r="F157" s="79">
        <v>44469</v>
      </c>
      <c r="G157" s="24"/>
      <c r="H157" s="27"/>
    </row>
    <row r="158" spans="1:8" s="2" customFormat="1" ht="17.25" customHeight="1" x14ac:dyDescent="0.2">
      <c r="A158" s="97">
        <v>132</v>
      </c>
      <c r="B158" s="77">
        <v>44287</v>
      </c>
      <c r="C158" s="70" t="s">
        <v>65</v>
      </c>
      <c r="D158" s="70" t="s">
        <v>354</v>
      </c>
      <c r="E158" s="78">
        <v>9900</v>
      </c>
      <c r="F158" s="79">
        <v>44592</v>
      </c>
      <c r="G158" s="24"/>
      <c r="H158" s="27"/>
    </row>
    <row r="159" spans="1:8" s="2" customFormat="1" ht="18.75" customHeight="1" x14ac:dyDescent="0.2">
      <c r="A159" s="97">
        <v>133</v>
      </c>
      <c r="B159" s="77">
        <v>44347</v>
      </c>
      <c r="C159" s="70" t="s">
        <v>62</v>
      </c>
      <c r="D159" s="70" t="s">
        <v>103</v>
      </c>
      <c r="E159" s="78">
        <v>10000</v>
      </c>
      <c r="F159" s="79">
        <v>44592</v>
      </c>
      <c r="G159" s="24"/>
      <c r="H159" s="27"/>
    </row>
    <row r="160" spans="1:8" s="2" customFormat="1" ht="20.25" customHeight="1" x14ac:dyDescent="0.2">
      <c r="A160" s="97">
        <v>134</v>
      </c>
      <c r="B160" s="77">
        <v>44342</v>
      </c>
      <c r="C160" s="70" t="s">
        <v>62</v>
      </c>
      <c r="D160" s="70" t="s">
        <v>116</v>
      </c>
      <c r="E160" s="78">
        <v>10000</v>
      </c>
      <c r="F160" s="79">
        <v>44592</v>
      </c>
      <c r="G160" s="24"/>
      <c r="H160" s="27"/>
    </row>
    <row r="161" spans="1:9" s="2" customFormat="1" ht="18.75" customHeight="1" x14ac:dyDescent="0.2">
      <c r="A161" s="97">
        <v>135</v>
      </c>
      <c r="B161" s="79">
        <v>44341</v>
      </c>
      <c r="C161" s="70" t="s">
        <v>382</v>
      </c>
      <c r="D161" s="70" t="s">
        <v>113</v>
      </c>
      <c r="E161" s="246">
        <v>70000</v>
      </c>
      <c r="F161" s="79">
        <v>44592</v>
      </c>
      <c r="G161" s="24"/>
      <c r="H161" s="27"/>
    </row>
    <row r="162" spans="1:9" s="2" customFormat="1" ht="19.5" customHeight="1" x14ac:dyDescent="0.2">
      <c r="A162" s="97">
        <v>136</v>
      </c>
      <c r="B162" s="77">
        <v>44328</v>
      </c>
      <c r="C162" s="70" t="s">
        <v>124</v>
      </c>
      <c r="D162" s="70" t="s">
        <v>126</v>
      </c>
      <c r="E162" s="78">
        <v>299999</v>
      </c>
      <c r="F162" s="79">
        <v>44592</v>
      </c>
      <c r="G162" s="24"/>
      <c r="H162" s="27"/>
    </row>
    <row r="163" spans="1:9" s="2" customFormat="1" ht="18" customHeight="1" x14ac:dyDescent="0.2">
      <c r="A163" s="97">
        <v>137</v>
      </c>
      <c r="B163" s="79">
        <v>44344</v>
      </c>
      <c r="C163" s="70" t="s">
        <v>332</v>
      </c>
      <c r="D163" s="70" t="s">
        <v>113</v>
      </c>
      <c r="E163" s="246">
        <v>350000</v>
      </c>
      <c r="F163" s="79">
        <v>44592</v>
      </c>
      <c r="G163" s="24"/>
      <c r="H163" s="27"/>
    </row>
    <row r="164" spans="1:9" s="2" customFormat="1" ht="15.75" customHeight="1" x14ac:dyDescent="0.2">
      <c r="A164" s="97">
        <v>138</v>
      </c>
      <c r="B164" s="77">
        <v>44509</v>
      </c>
      <c r="C164" s="70" t="s">
        <v>95</v>
      </c>
      <c r="D164" s="70" t="s">
        <v>390</v>
      </c>
      <c r="E164" s="78"/>
      <c r="F164" s="70"/>
      <c r="G164" s="24"/>
      <c r="H164" s="27"/>
    </row>
    <row r="165" spans="1:9" s="2" customFormat="1" ht="18" customHeight="1" x14ac:dyDescent="0.2">
      <c r="A165" s="97">
        <v>139</v>
      </c>
      <c r="B165" s="77">
        <v>44348</v>
      </c>
      <c r="C165" s="70" t="s">
        <v>41</v>
      </c>
      <c r="D165" s="70" t="s">
        <v>354</v>
      </c>
      <c r="E165" s="78">
        <v>100000</v>
      </c>
      <c r="F165" s="79">
        <v>44592</v>
      </c>
      <c r="G165" s="24"/>
      <c r="H165" s="27"/>
    </row>
    <row r="166" spans="1:9" ht="16.5" customHeight="1" x14ac:dyDescent="0.25">
      <c r="A166" s="97">
        <v>140</v>
      </c>
      <c r="B166" s="77">
        <v>44354</v>
      </c>
      <c r="C166" s="70" t="s">
        <v>267</v>
      </c>
      <c r="D166" s="274" t="s">
        <v>426</v>
      </c>
      <c r="E166" s="78">
        <v>67862.649999999994</v>
      </c>
      <c r="F166" s="79">
        <v>44592</v>
      </c>
      <c r="G166" s="24"/>
      <c r="H166" s="75"/>
      <c r="I166" s="74"/>
    </row>
    <row r="167" spans="1:9" ht="15.75" customHeight="1" x14ac:dyDescent="0.2">
      <c r="A167" s="97">
        <v>141</v>
      </c>
      <c r="B167" s="77">
        <v>44355</v>
      </c>
      <c r="C167" s="70" t="s">
        <v>350</v>
      </c>
      <c r="D167" s="70" t="s">
        <v>397</v>
      </c>
      <c r="E167" s="78">
        <v>44082.5</v>
      </c>
      <c r="F167" s="79">
        <v>44561</v>
      </c>
      <c r="G167" s="24"/>
      <c r="H167" s="27"/>
    </row>
    <row r="168" spans="1:9" ht="17.25" customHeight="1" x14ac:dyDescent="0.2">
      <c r="A168" s="97">
        <v>142</v>
      </c>
      <c r="B168" s="77"/>
      <c r="C168" s="70" t="s">
        <v>79</v>
      </c>
      <c r="D168" s="274" t="s">
        <v>426</v>
      </c>
      <c r="E168" s="78">
        <v>5000</v>
      </c>
      <c r="F168" s="79">
        <v>44561</v>
      </c>
      <c r="G168" s="24"/>
      <c r="H168" s="27"/>
    </row>
    <row r="169" spans="1:9" ht="16.5" customHeight="1" x14ac:dyDescent="0.2">
      <c r="A169" s="97">
        <v>143</v>
      </c>
      <c r="B169" s="79">
        <v>44358</v>
      </c>
      <c r="C169" s="70" t="s">
        <v>401</v>
      </c>
      <c r="D169" s="70" t="s">
        <v>113</v>
      </c>
      <c r="E169" s="246">
        <v>170000</v>
      </c>
      <c r="F169" s="79">
        <v>44592</v>
      </c>
      <c r="G169" s="24"/>
      <c r="H169" s="27"/>
    </row>
    <row r="170" spans="1:9" ht="18" customHeight="1" x14ac:dyDescent="0.2">
      <c r="A170" s="97">
        <v>144</v>
      </c>
      <c r="B170" s="77"/>
      <c r="C170" s="70" t="s">
        <v>352</v>
      </c>
      <c r="D170" s="70" t="s">
        <v>402</v>
      </c>
      <c r="E170" s="78"/>
      <c r="F170" s="70"/>
      <c r="G170" s="24"/>
      <c r="H170" s="27"/>
    </row>
    <row r="171" spans="1:9" ht="15" customHeight="1" x14ac:dyDescent="0.2">
      <c r="A171" s="97">
        <v>145</v>
      </c>
      <c r="B171" s="79">
        <v>44362</v>
      </c>
      <c r="C171" s="70" t="s">
        <v>403</v>
      </c>
      <c r="D171" s="70" t="s">
        <v>113</v>
      </c>
      <c r="E171" s="246">
        <v>299999</v>
      </c>
      <c r="F171" s="79">
        <v>44592</v>
      </c>
      <c r="G171" s="24"/>
      <c r="H171" s="27"/>
    </row>
    <row r="172" spans="1:9" ht="17.25" customHeight="1" x14ac:dyDescent="0.2">
      <c r="A172" s="97">
        <v>146</v>
      </c>
      <c r="B172" s="77">
        <v>44348</v>
      </c>
      <c r="C172" s="70" t="s">
        <v>407</v>
      </c>
      <c r="D172" s="70" t="s">
        <v>408</v>
      </c>
      <c r="E172" s="78" t="s">
        <v>19</v>
      </c>
      <c r="F172" s="79">
        <v>44592</v>
      </c>
      <c r="G172" s="24"/>
      <c r="H172" s="27"/>
    </row>
    <row r="173" spans="1:9" ht="17.25" customHeight="1" x14ac:dyDescent="0.2">
      <c r="A173" s="97">
        <v>147</v>
      </c>
      <c r="B173" s="77">
        <v>44357</v>
      </c>
      <c r="C173" s="70" t="s">
        <v>174</v>
      </c>
      <c r="D173" s="70" t="s">
        <v>411</v>
      </c>
      <c r="E173" s="78">
        <v>40000</v>
      </c>
      <c r="F173" s="79">
        <v>44592</v>
      </c>
      <c r="G173" s="24"/>
      <c r="H173" s="27"/>
    </row>
    <row r="174" spans="1:9" ht="12.75" customHeight="1" x14ac:dyDescent="0.2">
      <c r="A174" s="97">
        <v>148</v>
      </c>
      <c r="B174" s="79">
        <v>44363</v>
      </c>
      <c r="C174" s="70" t="s">
        <v>415</v>
      </c>
      <c r="D174" s="70" t="s">
        <v>113</v>
      </c>
      <c r="E174" s="246">
        <v>299999</v>
      </c>
      <c r="F174" s="79">
        <v>44592</v>
      </c>
      <c r="G174" s="24"/>
      <c r="H174" s="27"/>
    </row>
    <row r="175" spans="1:9" ht="15" customHeight="1" x14ac:dyDescent="0.2">
      <c r="A175" s="97">
        <v>149</v>
      </c>
      <c r="B175" s="77">
        <v>44364</v>
      </c>
      <c r="C175" s="70" t="s">
        <v>415</v>
      </c>
      <c r="D175" s="70" t="s">
        <v>416</v>
      </c>
      <c r="E175" s="78"/>
      <c r="F175" s="70"/>
      <c r="G175" s="24"/>
      <c r="H175" s="27"/>
    </row>
    <row r="176" spans="1:9" ht="17.25" customHeight="1" x14ac:dyDescent="0.2">
      <c r="A176" s="97">
        <v>150</v>
      </c>
      <c r="B176" s="77">
        <v>44363</v>
      </c>
      <c r="C176" s="70" t="s">
        <v>344</v>
      </c>
      <c r="D176" s="70" t="s">
        <v>116</v>
      </c>
      <c r="E176" s="78">
        <v>50000</v>
      </c>
      <c r="F176" s="79">
        <v>44592</v>
      </c>
      <c r="G176" s="24"/>
      <c r="H176" s="27"/>
    </row>
    <row r="177" spans="1:8" ht="14.25" customHeight="1" x14ac:dyDescent="0.2">
      <c r="A177" s="80">
        <v>151</v>
      </c>
      <c r="B177" s="77"/>
      <c r="C177" s="70" t="s">
        <v>427</v>
      </c>
      <c r="D177" s="70" t="s">
        <v>421</v>
      </c>
      <c r="E177" s="78"/>
      <c r="F177" s="70"/>
      <c r="G177" s="24"/>
      <c r="H177" s="15"/>
    </row>
    <row r="178" spans="1:8" ht="12.75" customHeight="1" x14ac:dyDescent="0.2">
      <c r="A178" s="97">
        <v>152</v>
      </c>
      <c r="B178" s="79">
        <v>44368</v>
      </c>
      <c r="C178" s="70" t="s">
        <v>417</v>
      </c>
      <c r="D178" s="70" t="s">
        <v>113</v>
      </c>
      <c r="E178" s="246">
        <v>600000</v>
      </c>
      <c r="F178" s="79">
        <v>44555</v>
      </c>
      <c r="G178" s="24"/>
      <c r="H178" s="26"/>
    </row>
    <row r="179" spans="1:8" ht="13.5" customHeight="1" x14ac:dyDescent="0.2">
      <c r="A179" s="97">
        <v>153</v>
      </c>
      <c r="B179" s="77">
        <v>44365</v>
      </c>
      <c r="C179" s="70" t="s">
        <v>41</v>
      </c>
      <c r="D179" s="70" t="s">
        <v>159</v>
      </c>
      <c r="E179" s="78">
        <v>100000</v>
      </c>
      <c r="F179" s="79">
        <v>44592</v>
      </c>
      <c r="G179" s="24"/>
      <c r="H179" s="26"/>
    </row>
    <row r="180" spans="1:8" ht="13.5" customHeight="1" x14ac:dyDescent="0.2">
      <c r="A180" s="276" t="s">
        <v>599</v>
      </c>
      <c r="B180" s="77">
        <v>44398</v>
      </c>
      <c r="C180" s="70" t="s">
        <v>119</v>
      </c>
      <c r="D180" s="70" t="s">
        <v>102</v>
      </c>
      <c r="E180" s="78">
        <v>562437.68000000005</v>
      </c>
      <c r="F180" s="79">
        <v>44592</v>
      </c>
      <c r="G180" s="24"/>
      <c r="H180" s="26"/>
    </row>
    <row r="181" spans="1:8" ht="13.5" customHeight="1" x14ac:dyDescent="0.2">
      <c r="A181" s="276" t="s">
        <v>600</v>
      </c>
      <c r="B181" s="77">
        <v>44409</v>
      </c>
      <c r="C181" s="70" t="s">
        <v>119</v>
      </c>
      <c r="D181" s="70" t="s">
        <v>102</v>
      </c>
      <c r="E181" s="78">
        <v>599742.22</v>
      </c>
      <c r="F181" s="79">
        <v>44592</v>
      </c>
      <c r="G181" s="24"/>
      <c r="H181" s="26"/>
    </row>
    <row r="182" spans="1:8" ht="13.5" customHeight="1" x14ac:dyDescent="0.2">
      <c r="A182" s="276" t="s">
        <v>601</v>
      </c>
      <c r="B182" s="77">
        <v>44431</v>
      </c>
      <c r="C182" s="70" t="s">
        <v>119</v>
      </c>
      <c r="D182" s="70" t="s">
        <v>102</v>
      </c>
      <c r="E182" s="78">
        <v>77478.66</v>
      </c>
      <c r="F182" s="79">
        <v>44592</v>
      </c>
      <c r="G182" s="24"/>
      <c r="H182" s="26"/>
    </row>
    <row r="183" spans="1:8" ht="13.5" customHeight="1" x14ac:dyDescent="0.2">
      <c r="A183" s="276" t="s">
        <v>604</v>
      </c>
      <c r="B183" s="77">
        <v>44440</v>
      </c>
      <c r="C183" s="70" t="s">
        <v>119</v>
      </c>
      <c r="D183" s="70" t="s">
        <v>102</v>
      </c>
      <c r="E183" s="78">
        <v>599742.22</v>
      </c>
      <c r="F183" s="79">
        <v>44592</v>
      </c>
      <c r="G183" s="24"/>
      <c r="H183" s="26"/>
    </row>
    <row r="184" spans="1:8" ht="13.5" customHeight="1" x14ac:dyDescent="0.2">
      <c r="A184" s="276" t="s">
        <v>603</v>
      </c>
      <c r="B184" s="77">
        <v>44459</v>
      </c>
      <c r="C184" s="70" t="s">
        <v>119</v>
      </c>
      <c r="D184" s="70" t="s">
        <v>102</v>
      </c>
      <c r="E184" s="78">
        <v>355827.92</v>
      </c>
      <c r="F184" s="79">
        <v>44592</v>
      </c>
      <c r="G184" s="24"/>
      <c r="H184" s="26"/>
    </row>
    <row r="185" spans="1:8" ht="15.75" customHeight="1" x14ac:dyDescent="0.2">
      <c r="A185" s="80">
        <v>154</v>
      </c>
      <c r="B185" s="77"/>
      <c r="C185" s="70" t="s">
        <v>35</v>
      </c>
      <c r="D185" s="70" t="s">
        <v>421</v>
      </c>
      <c r="E185" s="78"/>
      <c r="F185" s="70"/>
      <c r="G185" s="24"/>
      <c r="H185" s="26"/>
    </row>
    <row r="186" spans="1:8" ht="13.5" customHeight="1" x14ac:dyDescent="0.2">
      <c r="A186" s="97">
        <v>155</v>
      </c>
      <c r="B186" s="77">
        <v>44365</v>
      </c>
      <c r="C186" s="70" t="s">
        <v>174</v>
      </c>
      <c r="D186" s="70" t="s">
        <v>222</v>
      </c>
      <c r="E186" s="78">
        <v>45000</v>
      </c>
      <c r="F186" s="79">
        <v>44408</v>
      </c>
      <c r="G186" s="24"/>
      <c r="H186" s="26"/>
    </row>
    <row r="187" spans="1:8" ht="15" customHeight="1" x14ac:dyDescent="0.2">
      <c r="A187" s="97">
        <v>156</v>
      </c>
      <c r="B187" s="79">
        <v>44371</v>
      </c>
      <c r="C187" s="70" t="s">
        <v>435</v>
      </c>
      <c r="D187" s="70" t="s">
        <v>113</v>
      </c>
      <c r="E187" s="246">
        <v>400000</v>
      </c>
      <c r="F187" s="288">
        <v>44957</v>
      </c>
      <c r="G187" s="24"/>
      <c r="H187" s="26"/>
    </row>
    <row r="188" spans="1:8" ht="16.5" customHeight="1" x14ac:dyDescent="0.2">
      <c r="A188" s="97">
        <v>157</v>
      </c>
      <c r="B188" s="77">
        <v>44197</v>
      </c>
      <c r="C188" s="70" t="s">
        <v>436</v>
      </c>
      <c r="D188" s="70" t="s">
        <v>159</v>
      </c>
      <c r="E188" s="78">
        <v>149999</v>
      </c>
      <c r="F188" s="79">
        <v>44592</v>
      </c>
      <c r="G188" s="24"/>
      <c r="H188" s="26"/>
    </row>
    <row r="189" spans="1:8" ht="14.25" customHeight="1" x14ac:dyDescent="0.2">
      <c r="A189" s="97">
        <v>158</v>
      </c>
      <c r="B189" s="77">
        <v>44197</v>
      </c>
      <c r="C189" s="70" t="s">
        <v>436</v>
      </c>
      <c r="D189" s="274" t="s">
        <v>437</v>
      </c>
      <c r="E189" s="78">
        <v>49999</v>
      </c>
      <c r="F189" s="79">
        <v>44592</v>
      </c>
      <c r="G189" s="24"/>
      <c r="H189" s="26"/>
    </row>
    <row r="190" spans="1:8" ht="22.5" customHeight="1" x14ac:dyDescent="0.2">
      <c r="A190" s="97">
        <v>159</v>
      </c>
      <c r="B190" s="77">
        <v>44372</v>
      </c>
      <c r="C190" s="70" t="s">
        <v>329</v>
      </c>
      <c r="D190" s="70" t="s">
        <v>102</v>
      </c>
      <c r="E190" s="78">
        <v>299999</v>
      </c>
      <c r="F190" s="79">
        <v>44592</v>
      </c>
      <c r="G190" s="24"/>
      <c r="H190" s="26"/>
    </row>
    <row r="191" spans="1:8" ht="18" customHeight="1" x14ac:dyDescent="0.2">
      <c r="A191" s="97">
        <v>160</v>
      </c>
      <c r="B191" s="77">
        <v>44303</v>
      </c>
      <c r="C191" s="70" t="s">
        <v>329</v>
      </c>
      <c r="D191" s="70" t="s">
        <v>458</v>
      </c>
      <c r="E191" s="78"/>
      <c r="F191" s="70"/>
      <c r="G191" s="24"/>
      <c r="H191" s="26"/>
    </row>
    <row r="192" spans="1:8" ht="19.5" customHeight="1" x14ac:dyDescent="0.2">
      <c r="A192" s="97">
        <v>161</v>
      </c>
      <c r="B192" s="77">
        <v>44378</v>
      </c>
      <c r="C192" s="70" t="s">
        <v>18</v>
      </c>
      <c r="D192" s="70" t="s">
        <v>462</v>
      </c>
      <c r="E192" s="78"/>
      <c r="F192" s="70"/>
      <c r="G192" s="24"/>
      <c r="H192" s="26"/>
    </row>
    <row r="193" spans="1:15" ht="13.5" customHeight="1" x14ac:dyDescent="0.2">
      <c r="A193" s="97">
        <v>162</v>
      </c>
      <c r="B193" s="77">
        <v>44379</v>
      </c>
      <c r="C193" s="70" t="s">
        <v>463</v>
      </c>
      <c r="D193" s="70" t="s">
        <v>464</v>
      </c>
      <c r="E193" s="78">
        <v>299999</v>
      </c>
      <c r="F193" s="79">
        <v>44592</v>
      </c>
      <c r="G193" s="24"/>
      <c r="H193" s="26"/>
    </row>
    <row r="194" spans="1:15" ht="18" customHeight="1" x14ac:dyDescent="0.2">
      <c r="A194" s="97">
        <v>163</v>
      </c>
      <c r="B194" s="77">
        <v>44382</v>
      </c>
      <c r="C194" s="70" t="s">
        <v>417</v>
      </c>
      <c r="D194" s="70" t="s">
        <v>465</v>
      </c>
      <c r="E194" s="78"/>
      <c r="F194" s="79"/>
      <c r="G194" s="24"/>
      <c r="H194" s="26"/>
    </row>
    <row r="195" spans="1:15" ht="15" customHeight="1" x14ac:dyDescent="0.2">
      <c r="A195" s="97">
        <v>164</v>
      </c>
      <c r="B195" s="77">
        <v>44383</v>
      </c>
      <c r="C195" s="77" t="s">
        <v>96</v>
      </c>
      <c r="D195" s="70" t="s">
        <v>466</v>
      </c>
      <c r="E195" s="78"/>
      <c r="F195" s="79"/>
      <c r="G195" s="24"/>
      <c r="H195" s="26"/>
    </row>
    <row r="196" spans="1:15" ht="14.25" customHeight="1" x14ac:dyDescent="0.2">
      <c r="A196" s="97">
        <v>165</v>
      </c>
      <c r="B196" s="77">
        <v>44383</v>
      </c>
      <c r="C196" s="70" t="s">
        <v>476</v>
      </c>
      <c r="D196" s="70" t="s">
        <v>475</v>
      </c>
      <c r="E196" s="78">
        <v>100000</v>
      </c>
      <c r="F196" s="79">
        <v>44592</v>
      </c>
      <c r="G196" s="24"/>
      <c r="H196" s="26"/>
    </row>
    <row r="197" spans="1:15" ht="17.25" customHeight="1" x14ac:dyDescent="0.2">
      <c r="A197" s="97">
        <v>166</v>
      </c>
      <c r="B197" s="77">
        <v>44377</v>
      </c>
      <c r="C197" s="70" t="s">
        <v>477</v>
      </c>
      <c r="D197" s="70" t="s">
        <v>478</v>
      </c>
      <c r="E197" s="78">
        <v>299000</v>
      </c>
      <c r="F197" s="79">
        <v>44592</v>
      </c>
      <c r="G197" s="24"/>
      <c r="H197" s="26"/>
    </row>
    <row r="198" spans="1:15" ht="16.5" customHeight="1" x14ac:dyDescent="0.2">
      <c r="A198" s="97">
        <v>167</v>
      </c>
      <c r="B198" s="77">
        <v>44389</v>
      </c>
      <c r="C198" s="70" t="s">
        <v>20</v>
      </c>
      <c r="D198" s="70" t="s">
        <v>479</v>
      </c>
      <c r="E198" s="78">
        <v>410000</v>
      </c>
      <c r="F198" s="79">
        <v>44561</v>
      </c>
      <c r="G198" s="24"/>
      <c r="H198" s="26"/>
    </row>
    <row r="199" spans="1:15" ht="17.25" customHeight="1" x14ac:dyDescent="0.2">
      <c r="A199" s="97">
        <v>168</v>
      </c>
      <c r="B199" s="77">
        <v>44390</v>
      </c>
      <c r="C199" s="70" t="s">
        <v>120</v>
      </c>
      <c r="D199" s="70" t="s">
        <v>488</v>
      </c>
      <c r="E199" s="78"/>
      <c r="F199" s="79"/>
      <c r="G199" s="24"/>
      <c r="H199" s="26"/>
    </row>
    <row r="200" spans="1:15" ht="18" customHeight="1" x14ac:dyDescent="0.2">
      <c r="A200" s="97">
        <v>169</v>
      </c>
      <c r="B200" s="77"/>
      <c r="C200" s="70" t="s">
        <v>302</v>
      </c>
      <c r="D200" s="70" t="s">
        <v>489</v>
      </c>
      <c r="E200" s="78"/>
      <c r="F200" s="70"/>
      <c r="G200" s="24"/>
      <c r="H200" s="26"/>
    </row>
    <row r="201" spans="1:15" ht="18" customHeight="1" x14ac:dyDescent="0.2">
      <c r="A201" s="97">
        <v>170</v>
      </c>
      <c r="B201" s="77">
        <v>44391</v>
      </c>
      <c r="C201" s="70" t="s">
        <v>62</v>
      </c>
      <c r="D201" s="70" t="s">
        <v>116</v>
      </c>
      <c r="E201" s="78">
        <v>10000</v>
      </c>
      <c r="F201" s="79">
        <v>44561</v>
      </c>
      <c r="G201" s="24"/>
      <c r="H201" s="26"/>
    </row>
    <row r="202" spans="1:15" ht="23.25" customHeight="1" x14ac:dyDescent="0.2">
      <c r="A202" s="97">
        <v>171</v>
      </c>
      <c r="B202" s="77">
        <v>44391</v>
      </c>
      <c r="C202" s="70" t="s">
        <v>62</v>
      </c>
      <c r="D202" s="70" t="s">
        <v>103</v>
      </c>
      <c r="E202" s="78">
        <v>10000</v>
      </c>
      <c r="F202" s="79">
        <v>44561</v>
      </c>
      <c r="G202" s="24"/>
      <c r="H202" s="26"/>
    </row>
    <row r="203" spans="1:15" ht="24" customHeight="1" x14ac:dyDescent="0.2">
      <c r="A203" s="97">
        <v>172</v>
      </c>
      <c r="B203" s="77">
        <v>44392</v>
      </c>
      <c r="C203" s="70" t="s">
        <v>119</v>
      </c>
      <c r="D203" s="70" t="s">
        <v>102</v>
      </c>
      <c r="E203" s="78">
        <v>480000</v>
      </c>
      <c r="F203" s="79">
        <v>44592</v>
      </c>
      <c r="G203" s="24"/>
      <c r="H203" s="26"/>
      <c r="I203" s="1"/>
      <c r="J203" s="6"/>
      <c r="K203" s="4"/>
      <c r="L203" s="4"/>
      <c r="M203" s="7"/>
      <c r="N203" s="3"/>
      <c r="O203" s="3"/>
    </row>
    <row r="204" spans="1:15" ht="12.75" customHeight="1" x14ac:dyDescent="0.2">
      <c r="A204" s="97">
        <v>173</v>
      </c>
      <c r="B204" s="77">
        <v>44392</v>
      </c>
      <c r="C204" s="70" t="s">
        <v>119</v>
      </c>
      <c r="D204" s="70" t="s">
        <v>354</v>
      </c>
      <c r="E204" s="78">
        <v>100000</v>
      </c>
      <c r="F204" s="79">
        <v>44592</v>
      </c>
      <c r="G204" s="24"/>
      <c r="H204" s="26"/>
      <c r="I204" s="8"/>
      <c r="J204" s="9"/>
      <c r="K204" s="10"/>
      <c r="L204" s="10"/>
      <c r="M204" s="11"/>
      <c r="N204" s="12"/>
      <c r="O204" s="13"/>
    </row>
    <row r="205" spans="1:15" ht="12.75" customHeight="1" x14ac:dyDescent="0.2">
      <c r="A205" s="97">
        <v>174</v>
      </c>
      <c r="B205" s="77">
        <v>44407</v>
      </c>
      <c r="C205" s="70" t="s">
        <v>302</v>
      </c>
      <c r="D205" s="70"/>
      <c r="E205" s="78"/>
      <c r="F205" s="79">
        <v>44225</v>
      </c>
      <c r="G205" s="76"/>
      <c r="H205" s="26"/>
      <c r="I205" s="8"/>
      <c r="J205" s="9"/>
      <c r="K205" s="10"/>
      <c r="L205" s="10"/>
      <c r="M205" s="11"/>
      <c r="N205" s="12"/>
      <c r="O205" s="13"/>
    </row>
    <row r="206" spans="1:15" ht="12.75" customHeight="1" x14ac:dyDescent="0.2">
      <c r="A206" s="97">
        <v>175</v>
      </c>
      <c r="B206" s="77">
        <v>44403</v>
      </c>
      <c r="C206" s="70" t="s">
        <v>502</v>
      </c>
      <c r="D206" s="70" t="s">
        <v>149</v>
      </c>
      <c r="E206" s="78">
        <v>157840</v>
      </c>
      <c r="F206" s="79">
        <v>44592</v>
      </c>
      <c r="G206" s="24"/>
      <c r="H206" s="26"/>
      <c r="I206" s="8"/>
      <c r="J206" s="9"/>
      <c r="K206" s="10"/>
      <c r="L206" s="10"/>
      <c r="M206" s="11"/>
      <c r="N206" s="12"/>
      <c r="O206" s="13"/>
    </row>
    <row r="207" spans="1:15" ht="12.75" customHeight="1" x14ac:dyDescent="0.2">
      <c r="A207" s="97">
        <v>176</v>
      </c>
      <c r="B207" s="77"/>
      <c r="C207" s="70" t="s">
        <v>290</v>
      </c>
      <c r="D207" s="70" t="s">
        <v>343</v>
      </c>
      <c r="E207" s="78"/>
      <c r="F207" s="79"/>
      <c r="G207" s="24"/>
      <c r="H207" s="26"/>
      <c r="I207" s="8"/>
      <c r="J207" s="9"/>
      <c r="K207" s="10"/>
      <c r="L207" s="10"/>
      <c r="M207" s="11"/>
      <c r="N207" s="12"/>
      <c r="O207" s="13"/>
    </row>
    <row r="208" spans="1:15" ht="12.75" customHeight="1" x14ac:dyDescent="0.2">
      <c r="A208" s="97">
        <v>177</v>
      </c>
      <c r="B208" s="79">
        <v>44406</v>
      </c>
      <c r="C208" s="70" t="s">
        <v>505</v>
      </c>
      <c r="D208" s="70" t="s">
        <v>113</v>
      </c>
      <c r="E208" s="246"/>
      <c r="F208" s="79"/>
      <c r="G208" s="24"/>
      <c r="H208" s="26"/>
      <c r="I208" s="8"/>
      <c r="J208" s="9"/>
      <c r="K208" s="10"/>
      <c r="L208" s="10"/>
      <c r="M208" s="11"/>
      <c r="N208" s="12"/>
      <c r="O208" s="13"/>
    </row>
    <row r="209" spans="1:15" ht="12.75" customHeight="1" x14ac:dyDescent="0.2">
      <c r="A209" s="80">
        <v>178</v>
      </c>
      <c r="B209" s="77"/>
      <c r="C209" s="70" t="s">
        <v>16</v>
      </c>
      <c r="D209" s="70" t="s">
        <v>508</v>
      </c>
      <c r="E209" s="78"/>
      <c r="F209" s="79"/>
      <c r="G209" s="24"/>
      <c r="H209" s="26"/>
      <c r="I209" s="8"/>
      <c r="J209" s="9"/>
      <c r="K209" s="10"/>
      <c r="L209" s="10"/>
      <c r="M209" s="11"/>
      <c r="N209" s="12"/>
      <c r="O209" s="13"/>
    </row>
    <row r="210" spans="1:15" ht="12.75" customHeight="1" x14ac:dyDescent="0.2">
      <c r="A210" s="97">
        <v>179</v>
      </c>
      <c r="B210" s="77">
        <v>44403</v>
      </c>
      <c r="C210" s="70" t="s">
        <v>512</v>
      </c>
      <c r="D210" s="274" t="s">
        <v>426</v>
      </c>
      <c r="E210" s="78">
        <v>20000</v>
      </c>
      <c r="F210" s="79">
        <v>44592</v>
      </c>
      <c r="G210" s="24"/>
      <c r="H210" s="26"/>
      <c r="I210" s="8"/>
      <c r="J210" s="9"/>
      <c r="K210" s="10"/>
      <c r="L210" s="10"/>
      <c r="M210" s="11"/>
      <c r="N210" s="12"/>
      <c r="O210" s="13"/>
    </row>
    <row r="211" spans="1:15" ht="12.75" customHeight="1" x14ac:dyDescent="0.2">
      <c r="A211" s="97">
        <v>180</v>
      </c>
      <c r="B211" s="77">
        <v>44411</v>
      </c>
      <c r="C211" s="70" t="s">
        <v>513</v>
      </c>
      <c r="D211" s="70" t="s">
        <v>354</v>
      </c>
      <c r="E211" s="78">
        <v>14027.84</v>
      </c>
      <c r="F211" s="79">
        <v>44592</v>
      </c>
      <c r="G211" s="24"/>
      <c r="H211" s="26"/>
      <c r="I211" s="8"/>
      <c r="J211" s="9"/>
      <c r="K211" s="10"/>
      <c r="L211" s="10"/>
      <c r="M211" s="11"/>
      <c r="N211" s="12"/>
      <c r="O211" s="13"/>
    </row>
    <row r="212" spans="1:15" ht="12.75" customHeight="1" x14ac:dyDescent="0.2">
      <c r="A212" s="97">
        <v>181</v>
      </c>
      <c r="B212" s="77">
        <v>44411</v>
      </c>
      <c r="C212" s="70" t="s">
        <v>150</v>
      </c>
      <c r="D212" s="70" t="s">
        <v>14</v>
      </c>
      <c r="E212" s="78"/>
      <c r="F212" s="79"/>
      <c r="G212" s="24"/>
      <c r="H212" s="26"/>
      <c r="I212" s="8"/>
      <c r="J212" s="9"/>
      <c r="K212" s="10"/>
      <c r="L212" s="10"/>
      <c r="M212" s="11"/>
      <c r="N212" s="12"/>
      <c r="O212" s="13"/>
    </row>
    <row r="213" spans="1:15" ht="12.75" customHeight="1" x14ac:dyDescent="0.2">
      <c r="A213" s="97">
        <v>182</v>
      </c>
      <c r="B213" s="77">
        <v>44456</v>
      </c>
      <c r="C213" s="70" t="s">
        <v>62</v>
      </c>
      <c r="D213" s="70" t="s">
        <v>354</v>
      </c>
      <c r="E213" s="78">
        <v>299000</v>
      </c>
      <c r="F213" s="79">
        <v>44592</v>
      </c>
      <c r="G213" s="24"/>
      <c r="H213" s="26"/>
      <c r="I213" s="8"/>
      <c r="J213" s="9"/>
      <c r="K213" s="10"/>
      <c r="L213" s="10"/>
      <c r="M213" s="11"/>
      <c r="N213" s="12"/>
      <c r="O213" s="13"/>
    </row>
    <row r="214" spans="1:15" ht="12.75" customHeight="1" x14ac:dyDescent="0.2">
      <c r="A214" s="97">
        <v>183</v>
      </c>
      <c r="B214" s="77"/>
      <c r="C214" s="70" t="s">
        <v>525</v>
      </c>
      <c r="D214" s="70" t="s">
        <v>354</v>
      </c>
      <c r="E214" s="78">
        <v>299000</v>
      </c>
      <c r="F214" s="79">
        <v>44592</v>
      </c>
      <c r="G214" s="24"/>
      <c r="H214" s="26"/>
      <c r="I214" s="8"/>
      <c r="J214" s="9"/>
      <c r="K214" s="10"/>
      <c r="L214" s="10"/>
      <c r="M214" s="11"/>
      <c r="N214" s="12"/>
      <c r="O214" s="13"/>
    </row>
    <row r="215" spans="1:15" ht="12.75" customHeight="1" x14ac:dyDescent="0.2">
      <c r="A215" s="97">
        <v>184</v>
      </c>
      <c r="B215" s="77">
        <v>44056</v>
      </c>
      <c r="C215" s="70" t="s">
        <v>526</v>
      </c>
      <c r="D215" s="70" t="s">
        <v>102</v>
      </c>
      <c r="E215" s="78">
        <v>299000</v>
      </c>
      <c r="F215" s="79">
        <v>44592</v>
      </c>
      <c r="G215" s="24"/>
      <c r="H215" s="26"/>
      <c r="I215" s="8"/>
      <c r="J215" s="9"/>
      <c r="K215" s="10"/>
      <c r="L215" s="10"/>
      <c r="M215" s="11"/>
      <c r="N215" s="12"/>
      <c r="O215" s="13"/>
    </row>
    <row r="216" spans="1:15" ht="12.75" customHeight="1" x14ac:dyDescent="0.2">
      <c r="A216" s="97">
        <v>185</v>
      </c>
      <c r="B216" s="79">
        <v>44056</v>
      </c>
      <c r="C216" s="70" t="s">
        <v>526</v>
      </c>
      <c r="D216" s="70" t="s">
        <v>113</v>
      </c>
      <c r="E216" s="246">
        <v>299000</v>
      </c>
      <c r="F216" s="79">
        <v>44592</v>
      </c>
      <c r="G216" s="24"/>
      <c r="H216" s="26"/>
      <c r="I216" s="8"/>
      <c r="J216" s="9"/>
      <c r="K216" s="10"/>
      <c r="L216" s="10"/>
      <c r="M216" s="11"/>
      <c r="N216" s="12"/>
      <c r="O216" s="13"/>
    </row>
    <row r="217" spans="1:15" ht="15" customHeight="1" x14ac:dyDescent="0.2">
      <c r="A217" s="97">
        <v>186</v>
      </c>
      <c r="B217" s="77">
        <v>44382</v>
      </c>
      <c r="C217" s="70" t="s">
        <v>288</v>
      </c>
      <c r="D217" s="70" t="s">
        <v>527</v>
      </c>
      <c r="E217" s="78"/>
      <c r="F217" s="79"/>
      <c r="G217" s="36"/>
      <c r="H217" s="26"/>
      <c r="I217" s="8"/>
      <c r="J217" s="9"/>
      <c r="K217" s="10"/>
      <c r="L217" s="10"/>
      <c r="M217" s="11"/>
      <c r="N217" s="12"/>
      <c r="O217" s="13"/>
    </row>
    <row r="218" spans="1:15" ht="12.75" customHeight="1" x14ac:dyDescent="0.2">
      <c r="A218" s="97">
        <v>187</v>
      </c>
      <c r="B218" s="77">
        <v>44426</v>
      </c>
      <c r="C218" s="70" t="s">
        <v>530</v>
      </c>
      <c r="D218" s="70" t="s">
        <v>531</v>
      </c>
      <c r="E218" s="78">
        <v>599999</v>
      </c>
      <c r="F218" s="79">
        <v>44592</v>
      </c>
      <c r="G218" s="24"/>
      <c r="H218" s="26"/>
      <c r="I218" s="8"/>
      <c r="J218" s="9"/>
      <c r="K218" s="10"/>
      <c r="L218" s="10"/>
      <c r="M218" s="11"/>
      <c r="N218" s="12"/>
      <c r="O218" s="13"/>
    </row>
    <row r="219" spans="1:15" ht="15" customHeight="1" x14ac:dyDescent="0.2">
      <c r="A219" s="97">
        <v>188</v>
      </c>
      <c r="B219" s="79">
        <v>44426</v>
      </c>
      <c r="C219" s="70" t="s">
        <v>535</v>
      </c>
      <c r="D219" s="70" t="s">
        <v>113</v>
      </c>
      <c r="E219" s="246">
        <v>299999</v>
      </c>
      <c r="F219" s="79">
        <v>44592</v>
      </c>
      <c r="G219" s="24"/>
      <c r="H219" s="26"/>
      <c r="I219" s="8"/>
      <c r="J219" s="9"/>
      <c r="K219" s="10"/>
      <c r="L219" s="10"/>
      <c r="M219" s="11"/>
      <c r="N219" s="12"/>
      <c r="O219" s="13"/>
    </row>
    <row r="220" spans="1:15" ht="12.75" customHeight="1" x14ac:dyDescent="0.2">
      <c r="A220" s="97">
        <v>189</v>
      </c>
      <c r="B220" s="77"/>
      <c r="C220" s="70" t="s">
        <v>544</v>
      </c>
      <c r="D220" s="70" t="s">
        <v>545</v>
      </c>
      <c r="E220" s="78"/>
      <c r="F220" s="70"/>
      <c r="G220" s="24"/>
      <c r="H220" s="26"/>
      <c r="I220" s="8"/>
      <c r="J220" s="9"/>
      <c r="K220" s="10"/>
      <c r="L220" s="10"/>
      <c r="M220" s="11"/>
      <c r="N220" s="12"/>
      <c r="O220" s="13"/>
    </row>
    <row r="221" spans="1:15" ht="12.75" customHeight="1" x14ac:dyDescent="0.2">
      <c r="A221" s="97">
        <v>190</v>
      </c>
      <c r="B221" s="77">
        <v>44197</v>
      </c>
      <c r="C221" s="70" t="s">
        <v>288</v>
      </c>
      <c r="D221" s="70" t="s">
        <v>354</v>
      </c>
      <c r="E221" s="78">
        <v>299999</v>
      </c>
      <c r="F221" s="79">
        <v>44592</v>
      </c>
      <c r="G221" s="24"/>
      <c r="H221" s="26"/>
      <c r="I221" s="8"/>
      <c r="J221" s="9"/>
      <c r="K221" s="10"/>
      <c r="L221" s="10"/>
      <c r="M221" s="11"/>
      <c r="N221" s="12"/>
      <c r="O221" s="13"/>
    </row>
    <row r="222" spans="1:15" ht="12.75" customHeight="1" x14ac:dyDescent="0.2">
      <c r="A222" s="97">
        <v>191</v>
      </c>
      <c r="B222" s="77"/>
      <c r="C222" s="70" t="s">
        <v>546</v>
      </c>
      <c r="D222" s="70" t="s">
        <v>547</v>
      </c>
      <c r="E222" s="78"/>
      <c r="F222" s="79"/>
      <c r="G222" s="24"/>
      <c r="H222" s="26"/>
      <c r="I222" s="8"/>
      <c r="J222" s="9"/>
      <c r="K222" s="10"/>
      <c r="L222" s="10"/>
      <c r="M222" s="11"/>
      <c r="N222" s="12"/>
      <c r="O222" s="13"/>
    </row>
    <row r="223" spans="1:15" ht="12.75" customHeight="1" x14ac:dyDescent="0.2">
      <c r="A223" s="97">
        <v>192</v>
      </c>
      <c r="B223" s="77"/>
      <c r="C223" s="70" t="s">
        <v>20</v>
      </c>
      <c r="D223" s="70" t="s">
        <v>102</v>
      </c>
      <c r="E223" s="78">
        <v>499800</v>
      </c>
      <c r="F223" s="79">
        <v>44620</v>
      </c>
      <c r="G223" s="24"/>
      <c r="H223" s="27"/>
      <c r="I223" s="8"/>
      <c r="J223" s="9"/>
      <c r="K223" s="10"/>
      <c r="L223" s="10"/>
      <c r="M223" s="11"/>
      <c r="N223" s="12"/>
      <c r="O223" s="13"/>
    </row>
    <row r="224" spans="1:15" ht="12.75" customHeight="1" x14ac:dyDescent="0.2">
      <c r="A224" s="97">
        <v>193</v>
      </c>
      <c r="B224" s="77">
        <v>44435</v>
      </c>
      <c r="C224" s="70" t="s">
        <v>554</v>
      </c>
      <c r="D224" s="70" t="s">
        <v>126</v>
      </c>
      <c r="E224" s="78">
        <v>15000</v>
      </c>
      <c r="F224" s="79">
        <v>44592</v>
      </c>
      <c r="G224" s="24"/>
      <c r="H224" s="27"/>
      <c r="I224" s="8"/>
      <c r="J224" s="9"/>
      <c r="K224" s="10"/>
      <c r="L224" s="10"/>
      <c r="M224" s="11"/>
      <c r="N224" s="12"/>
      <c r="O224" s="13"/>
    </row>
    <row r="225" spans="1:15" ht="12.75" customHeight="1" x14ac:dyDescent="0.2">
      <c r="A225" s="97">
        <v>194</v>
      </c>
      <c r="B225" s="79">
        <v>44437</v>
      </c>
      <c r="C225" s="70" t="s">
        <v>41</v>
      </c>
      <c r="D225" s="70" t="s">
        <v>558</v>
      </c>
      <c r="E225" s="246">
        <v>299999</v>
      </c>
      <c r="F225" s="79">
        <v>44592</v>
      </c>
      <c r="G225" s="24"/>
      <c r="H225" s="27"/>
      <c r="I225" s="8"/>
      <c r="J225" s="9"/>
      <c r="K225" s="10"/>
      <c r="L225" s="10"/>
      <c r="M225" s="11"/>
      <c r="N225" s="12"/>
      <c r="O225" s="13"/>
    </row>
    <row r="226" spans="1:15" ht="12.75" customHeight="1" x14ac:dyDescent="0.2">
      <c r="A226" s="97">
        <v>195</v>
      </c>
      <c r="B226" s="77">
        <v>44440</v>
      </c>
      <c r="C226" s="70" t="s">
        <v>559</v>
      </c>
      <c r="D226" s="70" t="s">
        <v>14</v>
      </c>
      <c r="E226" s="78">
        <v>152000</v>
      </c>
      <c r="F226" s="79">
        <v>44926</v>
      </c>
      <c r="G226" s="24"/>
      <c r="H226" s="27"/>
      <c r="I226" s="8"/>
      <c r="J226" s="9"/>
      <c r="K226" s="10"/>
      <c r="L226" s="10"/>
      <c r="M226" s="11"/>
      <c r="N226" s="12"/>
      <c r="O226" s="13"/>
    </row>
    <row r="227" spans="1:15" ht="12.75" customHeight="1" x14ac:dyDescent="0.2">
      <c r="A227" s="97">
        <v>196</v>
      </c>
      <c r="B227" s="77">
        <v>44446</v>
      </c>
      <c r="C227" s="70" t="s">
        <v>566</v>
      </c>
      <c r="D227" s="70" t="s">
        <v>567</v>
      </c>
      <c r="E227" s="78">
        <v>99900</v>
      </c>
      <c r="F227" s="79">
        <v>44926</v>
      </c>
      <c r="G227" s="24"/>
      <c r="H227" s="27"/>
      <c r="I227" s="8"/>
      <c r="J227" s="9"/>
      <c r="K227" s="10"/>
      <c r="L227" s="10"/>
      <c r="M227" s="11"/>
      <c r="N227" s="12"/>
      <c r="O227" s="13"/>
    </row>
    <row r="228" spans="1:15" ht="12.75" customHeight="1" x14ac:dyDescent="0.2">
      <c r="A228" s="97">
        <v>197</v>
      </c>
      <c r="B228" s="77">
        <v>44445</v>
      </c>
      <c r="C228" s="70" t="s">
        <v>571</v>
      </c>
      <c r="D228" s="70" t="s">
        <v>572</v>
      </c>
      <c r="E228" s="78">
        <v>60000</v>
      </c>
      <c r="F228" s="79">
        <v>44469</v>
      </c>
      <c r="G228" s="24"/>
      <c r="H228" s="27"/>
      <c r="I228" s="8"/>
      <c r="J228" s="9"/>
      <c r="K228" s="10"/>
      <c r="L228" s="10"/>
      <c r="M228" s="11"/>
      <c r="N228" s="12"/>
      <c r="O228" s="13"/>
    </row>
    <row r="229" spans="1:15" ht="12.75" customHeight="1" x14ac:dyDescent="0.2">
      <c r="A229" s="97">
        <v>198</v>
      </c>
      <c r="B229" s="77">
        <v>44456</v>
      </c>
      <c r="C229" s="70" t="s">
        <v>18</v>
      </c>
      <c r="D229" s="70" t="s">
        <v>573</v>
      </c>
      <c r="E229" s="78"/>
      <c r="F229" s="79"/>
      <c r="G229" s="24"/>
      <c r="H229" s="27"/>
      <c r="I229" s="8"/>
      <c r="J229" s="9"/>
      <c r="K229" s="10"/>
      <c r="L229" s="10"/>
      <c r="M229" s="11"/>
      <c r="N229" s="12"/>
      <c r="O229" s="13"/>
    </row>
    <row r="230" spans="1:15" ht="12.75" customHeight="1" x14ac:dyDescent="0.2">
      <c r="A230" s="97">
        <v>199</v>
      </c>
      <c r="B230" s="77">
        <v>44466</v>
      </c>
      <c r="C230" s="70" t="s">
        <v>143</v>
      </c>
      <c r="D230" s="70" t="s">
        <v>574</v>
      </c>
      <c r="E230" s="78"/>
      <c r="F230" s="79"/>
      <c r="G230" s="24"/>
      <c r="H230" s="27"/>
      <c r="I230" s="8"/>
      <c r="J230" s="9"/>
      <c r="K230" s="10"/>
      <c r="L230" s="10"/>
      <c r="M230" s="11"/>
      <c r="N230" s="12"/>
      <c r="O230" s="13"/>
    </row>
    <row r="231" spans="1:15" ht="12.75" customHeight="1" x14ac:dyDescent="0.2">
      <c r="A231" s="97">
        <v>200</v>
      </c>
      <c r="B231" s="79">
        <v>44452</v>
      </c>
      <c r="C231" s="70" t="s">
        <v>578</v>
      </c>
      <c r="D231" s="70" t="s">
        <v>113</v>
      </c>
      <c r="E231" s="246">
        <v>299999</v>
      </c>
      <c r="F231" s="79">
        <v>44592</v>
      </c>
      <c r="G231" s="24"/>
      <c r="H231" s="27"/>
      <c r="I231" s="8"/>
      <c r="J231" s="9"/>
      <c r="K231" s="10"/>
      <c r="L231" s="10"/>
      <c r="M231" s="11"/>
      <c r="N231" s="12"/>
      <c r="O231" s="13"/>
    </row>
    <row r="232" spans="1:15" ht="12.75" customHeight="1" x14ac:dyDescent="0.2">
      <c r="A232" s="97">
        <v>201</v>
      </c>
      <c r="B232" s="284">
        <v>44497</v>
      </c>
      <c r="C232" s="70" t="s">
        <v>352</v>
      </c>
      <c r="D232" s="70" t="s">
        <v>113</v>
      </c>
      <c r="E232" s="246">
        <v>4200</v>
      </c>
      <c r="F232" s="79">
        <v>44592</v>
      </c>
      <c r="G232" s="24"/>
      <c r="H232" s="27"/>
      <c r="I232" s="8"/>
      <c r="J232" s="9"/>
      <c r="K232" s="10"/>
      <c r="L232" s="10"/>
      <c r="M232" s="11"/>
      <c r="N232" s="12"/>
      <c r="O232" s="13"/>
    </row>
    <row r="233" spans="1:15" ht="12.75" customHeight="1" x14ac:dyDescent="0.2">
      <c r="A233" s="80">
        <v>202</v>
      </c>
      <c r="B233" s="77"/>
      <c r="C233" s="70" t="s">
        <v>247</v>
      </c>
      <c r="D233" s="70" t="s">
        <v>579</v>
      </c>
      <c r="E233" s="78"/>
      <c r="F233" s="81"/>
      <c r="G233" s="24"/>
      <c r="H233" s="27"/>
      <c r="I233" s="8"/>
      <c r="J233" s="9"/>
      <c r="K233" s="10"/>
      <c r="L233" s="10"/>
      <c r="M233" s="11"/>
      <c r="N233" s="12"/>
      <c r="O233" s="13"/>
    </row>
    <row r="234" spans="1:15" ht="12.75" customHeight="1" x14ac:dyDescent="0.2">
      <c r="A234" s="80">
        <v>203</v>
      </c>
      <c r="B234" s="77"/>
      <c r="C234" s="70" t="s">
        <v>247</v>
      </c>
      <c r="D234" s="70" t="s">
        <v>580</v>
      </c>
      <c r="E234" s="78"/>
      <c r="F234" s="79"/>
      <c r="G234" s="24"/>
      <c r="H234" s="27"/>
      <c r="I234" s="8"/>
      <c r="J234" s="9"/>
      <c r="K234" s="10"/>
      <c r="L234" s="10"/>
      <c r="M234" s="11"/>
      <c r="N234" s="12"/>
      <c r="O234" s="13"/>
    </row>
    <row r="235" spans="1:15" ht="12.75" customHeight="1" x14ac:dyDescent="0.2">
      <c r="A235" s="97">
        <v>204</v>
      </c>
      <c r="B235" s="77">
        <v>44461</v>
      </c>
      <c r="C235" s="70" t="s">
        <v>586</v>
      </c>
      <c r="D235" s="71" t="s">
        <v>14</v>
      </c>
      <c r="E235" s="78">
        <v>6800</v>
      </c>
      <c r="F235" s="79">
        <v>44561</v>
      </c>
      <c r="G235" s="24"/>
      <c r="H235" s="27"/>
      <c r="I235" s="8"/>
      <c r="J235" s="9"/>
      <c r="K235" s="10"/>
      <c r="L235" s="10"/>
      <c r="M235" s="11"/>
      <c r="N235" s="12"/>
      <c r="O235" s="13"/>
    </row>
    <row r="236" spans="1:15" ht="12.75" customHeight="1" x14ac:dyDescent="0.2">
      <c r="A236" s="80">
        <v>205</v>
      </c>
      <c r="B236" s="77">
        <v>44459</v>
      </c>
      <c r="C236" s="70" t="s">
        <v>581</v>
      </c>
      <c r="D236" s="70" t="s">
        <v>582</v>
      </c>
      <c r="E236" s="78"/>
      <c r="F236" s="70"/>
      <c r="G236" s="24"/>
      <c r="H236" s="27"/>
      <c r="I236" s="8"/>
      <c r="J236" s="9"/>
      <c r="K236" s="10"/>
      <c r="L236" s="10"/>
      <c r="M236" s="11"/>
      <c r="N236" s="12"/>
      <c r="O236" s="13"/>
    </row>
    <row r="237" spans="1:15" ht="12.75" customHeight="1" x14ac:dyDescent="0.2">
      <c r="A237" s="97">
        <v>206</v>
      </c>
      <c r="B237" s="77">
        <v>44446</v>
      </c>
      <c r="C237" s="70" t="s">
        <v>298</v>
      </c>
      <c r="D237" s="70" t="s">
        <v>583</v>
      </c>
      <c r="E237" s="78">
        <v>99900</v>
      </c>
      <c r="F237" s="79">
        <v>44561</v>
      </c>
      <c r="G237" s="24"/>
      <c r="H237" s="27"/>
      <c r="I237" s="8"/>
      <c r="J237" s="9"/>
      <c r="K237" s="10"/>
      <c r="L237" s="10"/>
      <c r="M237" s="11"/>
      <c r="N237" s="12"/>
      <c r="O237" s="13"/>
    </row>
    <row r="238" spans="1:15" ht="12.75" customHeight="1" x14ac:dyDescent="0.2">
      <c r="A238" s="97">
        <v>207</v>
      </c>
      <c r="B238" s="77">
        <v>44448</v>
      </c>
      <c r="C238" s="70" t="s">
        <v>298</v>
      </c>
      <c r="D238" s="70" t="s">
        <v>584</v>
      </c>
      <c r="E238" s="78"/>
      <c r="F238" s="70"/>
      <c r="G238" s="24"/>
      <c r="H238" s="27"/>
      <c r="I238" s="8"/>
      <c r="J238" s="9"/>
      <c r="K238" s="10"/>
      <c r="L238" s="10"/>
      <c r="M238" s="11"/>
      <c r="N238" s="12"/>
      <c r="O238" s="13"/>
    </row>
    <row r="239" spans="1:15" ht="12.75" customHeight="1" x14ac:dyDescent="0.2">
      <c r="A239" s="97">
        <v>208</v>
      </c>
      <c r="B239" s="77">
        <v>44466</v>
      </c>
      <c r="C239" s="70" t="s">
        <v>227</v>
      </c>
      <c r="D239" s="274" t="s">
        <v>426</v>
      </c>
      <c r="E239" s="78">
        <v>10000</v>
      </c>
      <c r="F239" s="79">
        <v>44592</v>
      </c>
      <c r="G239" s="24"/>
      <c r="H239" s="27"/>
      <c r="I239" s="8"/>
      <c r="J239" s="9"/>
      <c r="K239" s="10"/>
      <c r="L239" s="10"/>
      <c r="M239" s="11"/>
      <c r="N239" s="12"/>
      <c r="O239" s="13"/>
    </row>
    <row r="240" spans="1:15" ht="12.75" customHeight="1" x14ac:dyDescent="0.2">
      <c r="A240" s="97">
        <v>209</v>
      </c>
      <c r="B240" s="77">
        <v>44461</v>
      </c>
      <c r="C240" s="70" t="s">
        <v>585</v>
      </c>
      <c r="D240" s="70" t="s">
        <v>617</v>
      </c>
      <c r="E240" s="78"/>
      <c r="F240" s="70"/>
      <c r="G240" s="24"/>
      <c r="H240" s="27"/>
      <c r="I240" s="8"/>
      <c r="J240" s="9"/>
      <c r="K240" s="10"/>
      <c r="L240" s="10"/>
      <c r="M240" s="11"/>
      <c r="N240" s="12"/>
      <c r="O240" s="13"/>
    </row>
    <row r="241" spans="1:15" ht="12.75" customHeight="1" x14ac:dyDescent="0.2">
      <c r="A241" s="97">
        <v>210</v>
      </c>
      <c r="B241" s="79"/>
      <c r="C241" s="70" t="s">
        <v>581</v>
      </c>
      <c r="D241" s="70" t="s">
        <v>113</v>
      </c>
      <c r="E241" s="246">
        <v>86000</v>
      </c>
      <c r="F241" s="79">
        <v>44592</v>
      </c>
      <c r="G241" s="24"/>
      <c r="H241" s="27"/>
      <c r="I241" s="8"/>
      <c r="J241" s="9"/>
      <c r="K241" s="10"/>
      <c r="L241" s="10"/>
      <c r="M241" s="11"/>
      <c r="N241" s="12"/>
      <c r="O241" s="13"/>
    </row>
    <row r="242" spans="1:15" ht="12.75" customHeight="1" x14ac:dyDescent="0.2">
      <c r="A242" s="97">
        <v>211</v>
      </c>
      <c r="B242" s="79"/>
      <c r="C242" s="70" t="s">
        <v>581</v>
      </c>
      <c r="D242" s="70" t="s">
        <v>113</v>
      </c>
      <c r="E242" s="246">
        <v>3905</v>
      </c>
      <c r="F242" s="79">
        <v>44592</v>
      </c>
      <c r="G242" s="24"/>
      <c r="H242" s="27"/>
      <c r="I242" s="8"/>
      <c r="J242" s="9"/>
      <c r="K242" s="10"/>
      <c r="L242" s="10"/>
      <c r="M242" s="11"/>
      <c r="N242" s="12"/>
      <c r="O242" s="13"/>
    </row>
    <row r="243" spans="1:15" ht="12.75" customHeight="1" x14ac:dyDescent="0.2">
      <c r="A243" s="97">
        <v>212</v>
      </c>
      <c r="B243" s="77">
        <v>44481</v>
      </c>
      <c r="C243" s="70" t="s">
        <v>587</v>
      </c>
      <c r="D243" s="70" t="s">
        <v>14</v>
      </c>
      <c r="E243" s="78">
        <v>6800</v>
      </c>
      <c r="F243" s="79">
        <v>44500</v>
      </c>
      <c r="G243" s="24"/>
      <c r="H243" s="27"/>
      <c r="I243" s="8"/>
      <c r="J243" s="9"/>
      <c r="K243" s="10"/>
      <c r="L243" s="10"/>
      <c r="M243" s="11"/>
      <c r="N243" s="12"/>
      <c r="O243" s="13"/>
    </row>
    <row r="244" spans="1:15" ht="12.75" customHeight="1" x14ac:dyDescent="0.2">
      <c r="A244" s="97">
        <v>213</v>
      </c>
      <c r="B244" s="77">
        <v>44378</v>
      </c>
      <c r="C244" s="70" t="s">
        <v>99</v>
      </c>
      <c r="D244" s="70" t="s">
        <v>83</v>
      </c>
      <c r="E244" s="78">
        <v>599999</v>
      </c>
      <c r="F244" s="79">
        <v>44227</v>
      </c>
      <c r="G244" s="24"/>
      <c r="H244" s="27"/>
    </row>
    <row r="245" spans="1:15" ht="12.75" customHeight="1" x14ac:dyDescent="0.2">
      <c r="A245" s="97">
        <v>214</v>
      </c>
      <c r="B245" s="77">
        <v>44378</v>
      </c>
      <c r="C245" s="70" t="s">
        <v>99</v>
      </c>
      <c r="D245" s="70" t="s">
        <v>159</v>
      </c>
      <c r="E245" s="78">
        <v>599999</v>
      </c>
      <c r="F245" s="79">
        <v>44227</v>
      </c>
      <c r="G245" s="24"/>
      <c r="H245" s="27"/>
    </row>
    <row r="246" spans="1:15" ht="12.75" customHeight="1" x14ac:dyDescent="0.2">
      <c r="A246" s="80">
        <v>215</v>
      </c>
      <c r="B246" s="77">
        <v>44476</v>
      </c>
      <c r="C246" s="70" t="s">
        <v>592</v>
      </c>
      <c r="D246" s="70" t="s">
        <v>113</v>
      </c>
      <c r="E246" s="78">
        <v>299999</v>
      </c>
      <c r="F246" s="79">
        <v>44592</v>
      </c>
      <c r="G246" s="24"/>
      <c r="H246" s="27"/>
    </row>
    <row r="247" spans="1:15" ht="12.75" customHeight="1" x14ac:dyDescent="0.2">
      <c r="A247" s="97">
        <v>216</v>
      </c>
      <c r="B247" s="77">
        <v>44210</v>
      </c>
      <c r="C247" s="70" t="s">
        <v>593</v>
      </c>
      <c r="D247" s="70" t="s">
        <v>113</v>
      </c>
      <c r="E247" s="78">
        <v>22400</v>
      </c>
      <c r="F247" s="79">
        <v>44592</v>
      </c>
      <c r="G247" s="24"/>
      <c r="H247" s="27"/>
    </row>
    <row r="248" spans="1:15" ht="12.75" customHeight="1" x14ac:dyDescent="0.2">
      <c r="A248" s="97">
        <v>217</v>
      </c>
      <c r="B248" s="77">
        <v>44457</v>
      </c>
      <c r="C248" s="70" t="s">
        <v>593</v>
      </c>
      <c r="D248" s="70" t="s">
        <v>113</v>
      </c>
      <c r="E248" s="78">
        <v>46815</v>
      </c>
      <c r="F248" s="79">
        <v>44592</v>
      </c>
      <c r="G248" s="24"/>
      <c r="H248" s="27"/>
    </row>
    <row r="249" spans="1:15" ht="12.75" customHeight="1" x14ac:dyDescent="0.2">
      <c r="A249" s="97">
        <v>218</v>
      </c>
      <c r="B249" s="77">
        <v>44480</v>
      </c>
      <c r="C249" s="70" t="s">
        <v>594</v>
      </c>
      <c r="D249" s="70" t="s">
        <v>113</v>
      </c>
      <c r="E249" s="78">
        <v>299999</v>
      </c>
      <c r="F249" s="79">
        <v>44592</v>
      </c>
      <c r="G249" s="24"/>
      <c r="H249" s="27"/>
    </row>
    <row r="250" spans="1:15" ht="12.75" customHeight="1" x14ac:dyDescent="0.2">
      <c r="A250" s="97">
        <v>219</v>
      </c>
      <c r="B250" s="77">
        <v>44482</v>
      </c>
      <c r="C250" s="70" t="s">
        <v>62</v>
      </c>
      <c r="D250" s="70" t="s">
        <v>116</v>
      </c>
      <c r="E250" s="78">
        <v>599900</v>
      </c>
      <c r="F250" s="79">
        <v>44561</v>
      </c>
      <c r="G250" s="24"/>
      <c r="H250" s="27"/>
    </row>
    <row r="251" spans="1:15" ht="12.75" customHeight="1" x14ac:dyDescent="0.2">
      <c r="A251" s="97">
        <v>220</v>
      </c>
      <c r="B251" s="77">
        <v>44470</v>
      </c>
      <c r="C251" s="70" t="s">
        <v>21</v>
      </c>
      <c r="D251" s="70" t="s">
        <v>102</v>
      </c>
      <c r="E251" s="78">
        <v>299200</v>
      </c>
      <c r="F251" s="79">
        <v>44592</v>
      </c>
      <c r="G251" s="24"/>
      <c r="H251" s="27"/>
    </row>
    <row r="252" spans="1:15" ht="12.75" customHeight="1" x14ac:dyDescent="0.2">
      <c r="A252" s="97">
        <v>221</v>
      </c>
      <c r="B252" s="77">
        <v>44470</v>
      </c>
      <c r="C252" s="70" t="s">
        <v>124</v>
      </c>
      <c r="D252" s="70" t="s">
        <v>664</v>
      </c>
      <c r="E252" s="78">
        <v>299000</v>
      </c>
      <c r="F252" s="79">
        <v>44592</v>
      </c>
      <c r="G252" s="24"/>
      <c r="H252" s="27"/>
    </row>
    <row r="253" spans="1:15" ht="12.75" customHeight="1" x14ac:dyDescent="0.2">
      <c r="A253" s="97">
        <v>222</v>
      </c>
      <c r="B253" s="77">
        <v>44470</v>
      </c>
      <c r="C253" s="70" t="s">
        <v>124</v>
      </c>
      <c r="D253" s="70" t="s">
        <v>103</v>
      </c>
      <c r="E253" s="78">
        <v>299000</v>
      </c>
      <c r="F253" s="79">
        <v>44592</v>
      </c>
      <c r="G253" s="24"/>
      <c r="H253" s="27"/>
    </row>
    <row r="254" spans="1:15" ht="12.75" customHeight="1" x14ac:dyDescent="0.2">
      <c r="A254" s="97">
        <v>223</v>
      </c>
      <c r="B254" s="77"/>
      <c r="C254" s="70" t="s">
        <v>62</v>
      </c>
      <c r="D254" s="70" t="s">
        <v>602</v>
      </c>
      <c r="E254" s="78"/>
      <c r="F254" s="70"/>
      <c r="G254" s="24"/>
      <c r="H254" s="27"/>
    </row>
    <row r="255" spans="1:15" ht="12.75" customHeight="1" x14ac:dyDescent="0.2">
      <c r="A255" s="97">
        <v>224</v>
      </c>
      <c r="B255" s="77">
        <v>44470</v>
      </c>
      <c r="C255" s="70" t="s">
        <v>41</v>
      </c>
      <c r="D255" s="70" t="s">
        <v>614</v>
      </c>
      <c r="E255" s="78"/>
      <c r="F255" s="70"/>
      <c r="G255" s="24"/>
      <c r="H255" s="27"/>
    </row>
    <row r="256" spans="1:15" ht="12.75" customHeight="1" x14ac:dyDescent="0.2">
      <c r="A256" s="97">
        <v>225</v>
      </c>
      <c r="B256" s="77">
        <v>44470</v>
      </c>
      <c r="C256" s="70" t="s">
        <v>41</v>
      </c>
      <c r="D256" s="70" t="s">
        <v>615</v>
      </c>
      <c r="E256" s="279"/>
      <c r="F256" s="70"/>
      <c r="G256" s="24"/>
      <c r="H256" s="27"/>
    </row>
    <row r="257" spans="1:8" ht="12.75" customHeight="1" x14ac:dyDescent="0.2">
      <c r="A257" s="97">
        <v>226</v>
      </c>
      <c r="B257" s="77">
        <v>44481</v>
      </c>
      <c r="C257" s="280" t="s">
        <v>350</v>
      </c>
      <c r="D257" s="70" t="s">
        <v>616</v>
      </c>
      <c r="E257" s="78">
        <v>300000</v>
      </c>
      <c r="F257" s="79">
        <v>44592</v>
      </c>
      <c r="G257" s="24"/>
      <c r="H257" s="27"/>
    </row>
    <row r="258" spans="1:8" ht="12.75" customHeight="1" x14ac:dyDescent="0.2">
      <c r="A258" s="97">
        <v>227</v>
      </c>
      <c r="B258" s="77"/>
      <c r="C258" s="70" t="s">
        <v>125</v>
      </c>
      <c r="D258" s="82" t="s">
        <v>620</v>
      </c>
      <c r="E258" s="78"/>
      <c r="F258" s="70"/>
      <c r="G258" s="24"/>
      <c r="H258" s="27"/>
    </row>
    <row r="259" spans="1:8" ht="12.75" customHeight="1" x14ac:dyDescent="0.2">
      <c r="A259" s="97">
        <v>228</v>
      </c>
      <c r="B259" s="77">
        <v>44489</v>
      </c>
      <c r="C259" s="70" t="s">
        <v>334</v>
      </c>
      <c r="D259" s="70" t="s">
        <v>623</v>
      </c>
      <c r="E259" s="78">
        <v>27240</v>
      </c>
      <c r="F259" s="70"/>
      <c r="G259" s="24"/>
      <c r="H259" s="27"/>
    </row>
    <row r="260" spans="1:8" ht="12.75" customHeight="1" x14ac:dyDescent="0.2">
      <c r="A260" s="97">
        <v>229</v>
      </c>
      <c r="B260" s="77">
        <v>44491</v>
      </c>
      <c r="C260" s="70" t="s">
        <v>625</v>
      </c>
      <c r="D260" s="274" t="s">
        <v>426</v>
      </c>
      <c r="E260" s="78">
        <v>15300.3</v>
      </c>
      <c r="F260" s="79">
        <v>44592</v>
      </c>
      <c r="G260" s="24"/>
      <c r="H260" s="27"/>
    </row>
    <row r="261" spans="1:8" ht="12.75" customHeight="1" x14ac:dyDescent="0.2">
      <c r="A261" s="97">
        <v>230</v>
      </c>
      <c r="B261" s="77">
        <v>44494</v>
      </c>
      <c r="C261" s="70" t="s">
        <v>32</v>
      </c>
      <c r="D261" s="274" t="s">
        <v>645</v>
      </c>
      <c r="E261" s="78"/>
      <c r="F261" s="70"/>
      <c r="G261" s="24"/>
      <c r="H261" s="27"/>
    </row>
    <row r="262" spans="1:8" ht="12.75" customHeight="1" x14ac:dyDescent="0.2">
      <c r="A262" s="97">
        <v>231</v>
      </c>
      <c r="B262" s="77"/>
      <c r="C262" s="70" t="s">
        <v>646</v>
      </c>
      <c r="D262" s="70" t="s">
        <v>647</v>
      </c>
      <c r="E262" s="78"/>
      <c r="F262" s="79"/>
      <c r="G262" s="24"/>
      <c r="H262" s="27"/>
    </row>
    <row r="263" spans="1:8" ht="12.75" customHeight="1" x14ac:dyDescent="0.2">
      <c r="A263" s="97">
        <v>232</v>
      </c>
      <c r="B263" s="77">
        <v>44475</v>
      </c>
      <c r="C263" s="70" t="s">
        <v>334</v>
      </c>
      <c r="D263" s="70" t="s">
        <v>113</v>
      </c>
      <c r="E263" s="78">
        <v>9516</v>
      </c>
      <c r="F263" s="79">
        <v>44592</v>
      </c>
      <c r="G263" s="24"/>
      <c r="H263" s="27"/>
    </row>
    <row r="264" spans="1:8" ht="12.75" customHeight="1" x14ac:dyDescent="0.2">
      <c r="A264" s="97">
        <v>233</v>
      </c>
      <c r="B264" s="77">
        <v>44477</v>
      </c>
      <c r="C264" s="70" t="s">
        <v>334</v>
      </c>
      <c r="D264" s="70" t="s">
        <v>113</v>
      </c>
      <c r="E264" s="78">
        <v>2400</v>
      </c>
      <c r="F264" s="79">
        <v>44592</v>
      </c>
      <c r="G264" s="24"/>
      <c r="H264" s="27"/>
    </row>
    <row r="265" spans="1:8" ht="12.75" customHeight="1" x14ac:dyDescent="0.2">
      <c r="A265" s="97">
        <v>234</v>
      </c>
      <c r="B265" s="77">
        <v>44508</v>
      </c>
      <c r="C265" s="70" t="s">
        <v>96</v>
      </c>
      <c r="D265" s="70" t="s">
        <v>14</v>
      </c>
      <c r="E265" s="78">
        <v>7200</v>
      </c>
      <c r="F265" s="79">
        <v>44560</v>
      </c>
      <c r="G265" s="24"/>
      <c r="H265" s="27"/>
    </row>
    <row r="266" spans="1:8" ht="15.75" customHeight="1" x14ac:dyDescent="0.2">
      <c r="A266" s="97">
        <v>235</v>
      </c>
      <c r="B266" s="77">
        <v>44498</v>
      </c>
      <c r="C266" s="70" t="s">
        <v>658</v>
      </c>
      <c r="D266" s="70" t="s">
        <v>126</v>
      </c>
      <c r="E266" s="78">
        <v>299999</v>
      </c>
      <c r="F266" s="79">
        <v>44592</v>
      </c>
      <c r="G266" s="24"/>
      <c r="H266" s="27"/>
    </row>
    <row r="267" spans="1:8" ht="24.75" customHeight="1" x14ac:dyDescent="0.2">
      <c r="A267" s="80">
        <v>236</v>
      </c>
      <c r="B267" s="77"/>
      <c r="C267" s="70" t="s">
        <v>646</v>
      </c>
      <c r="D267" s="70" t="s">
        <v>659</v>
      </c>
      <c r="E267" s="78"/>
      <c r="F267" s="79"/>
      <c r="G267" s="24"/>
      <c r="H267" s="27"/>
    </row>
    <row r="268" spans="1:8" ht="30" customHeight="1" x14ac:dyDescent="0.2">
      <c r="A268" s="97">
        <v>237</v>
      </c>
      <c r="B268" s="77">
        <v>44497</v>
      </c>
      <c r="C268" s="70" t="s">
        <v>62</v>
      </c>
      <c r="D268" s="91" t="s">
        <v>661</v>
      </c>
      <c r="E268" s="78"/>
      <c r="F268" s="79"/>
      <c r="G268" s="24"/>
      <c r="H268" s="27"/>
    </row>
    <row r="269" spans="1:8" ht="27" customHeight="1" x14ac:dyDescent="0.2">
      <c r="A269" s="97">
        <v>238</v>
      </c>
      <c r="B269" s="77">
        <v>44487</v>
      </c>
      <c r="C269" s="70" t="s">
        <v>662</v>
      </c>
      <c r="D269" s="70" t="s">
        <v>107</v>
      </c>
      <c r="E269" s="78" t="s">
        <v>19</v>
      </c>
      <c r="F269" s="286" t="s">
        <v>663</v>
      </c>
      <c r="G269" s="24"/>
      <c r="H269" s="27"/>
    </row>
    <row r="270" spans="1:8" ht="12.75" customHeight="1" x14ac:dyDescent="0.2">
      <c r="A270" s="97">
        <v>239</v>
      </c>
      <c r="B270" s="77">
        <v>44502</v>
      </c>
      <c r="C270" s="70" t="s">
        <v>239</v>
      </c>
      <c r="D270" s="70" t="s">
        <v>126</v>
      </c>
      <c r="E270" s="78">
        <v>299999</v>
      </c>
      <c r="F270" s="79">
        <v>44592</v>
      </c>
      <c r="G270" s="24"/>
      <c r="H270" s="27"/>
    </row>
    <row r="271" spans="1:8" ht="12.75" customHeight="1" x14ac:dyDescent="0.2">
      <c r="A271" s="97">
        <v>240</v>
      </c>
      <c r="B271" s="77">
        <v>44470</v>
      </c>
      <c r="C271" s="70" t="s">
        <v>41</v>
      </c>
      <c r="D271" s="274" t="s">
        <v>665</v>
      </c>
      <c r="E271" s="78"/>
      <c r="F271" s="70"/>
      <c r="G271" s="24"/>
      <c r="H271" s="27"/>
    </row>
    <row r="272" spans="1:8" ht="12.75" customHeight="1" x14ac:dyDescent="0.2">
      <c r="A272" s="80">
        <v>241</v>
      </c>
      <c r="B272" s="77"/>
      <c r="C272" s="70" t="s">
        <v>125</v>
      </c>
      <c r="D272" s="70" t="s">
        <v>681</v>
      </c>
      <c r="E272" s="78"/>
      <c r="F272" s="70"/>
      <c r="G272" s="24"/>
      <c r="H272" s="27"/>
    </row>
    <row r="273" spans="1:8" ht="12.75" customHeight="1" x14ac:dyDescent="0.2">
      <c r="A273" s="80">
        <v>242</v>
      </c>
      <c r="B273" s="77"/>
      <c r="C273" s="79" t="s">
        <v>125</v>
      </c>
      <c r="D273" s="70" t="s">
        <v>682</v>
      </c>
      <c r="E273" s="78"/>
      <c r="F273" s="70"/>
      <c r="G273" s="24"/>
      <c r="H273" s="27"/>
    </row>
    <row r="274" spans="1:8" ht="12.75" customHeight="1" x14ac:dyDescent="0.2">
      <c r="A274" s="97">
        <v>243</v>
      </c>
      <c r="B274" s="77">
        <v>44512</v>
      </c>
      <c r="C274" s="70" t="s">
        <v>32</v>
      </c>
      <c r="D274" s="70" t="s">
        <v>14</v>
      </c>
      <c r="E274" s="78"/>
      <c r="F274" s="286" t="s">
        <v>683</v>
      </c>
      <c r="G274" s="24"/>
      <c r="H274" s="27"/>
    </row>
    <row r="275" spans="1:8" ht="12.75" customHeight="1" x14ac:dyDescent="0.2">
      <c r="A275" s="97">
        <v>244</v>
      </c>
      <c r="B275" s="77"/>
      <c r="C275" s="70" t="s">
        <v>346</v>
      </c>
      <c r="D275" s="70" t="s">
        <v>687</v>
      </c>
      <c r="E275" s="78"/>
      <c r="F275" s="70"/>
      <c r="G275" s="24"/>
      <c r="H275" s="27"/>
    </row>
    <row r="276" spans="1:8" ht="12.75" customHeight="1" x14ac:dyDescent="0.2">
      <c r="A276" s="97">
        <v>245</v>
      </c>
      <c r="B276" s="77">
        <v>44409</v>
      </c>
      <c r="C276" s="70" t="s">
        <v>306</v>
      </c>
      <c r="D276" s="274" t="s">
        <v>426</v>
      </c>
      <c r="E276" s="78">
        <v>29000</v>
      </c>
      <c r="F276" s="79">
        <v>44592</v>
      </c>
      <c r="G276" s="24"/>
      <c r="H276" s="27"/>
    </row>
    <row r="277" spans="1:8" ht="12.75" customHeight="1" x14ac:dyDescent="0.2">
      <c r="A277" s="97">
        <v>246</v>
      </c>
      <c r="B277" s="77">
        <v>44470</v>
      </c>
      <c r="C277" s="70" t="s">
        <v>124</v>
      </c>
      <c r="D277" s="70" t="s">
        <v>102</v>
      </c>
      <c r="E277" s="78">
        <v>599999</v>
      </c>
      <c r="F277" s="81">
        <v>44592</v>
      </c>
      <c r="G277" s="24"/>
      <c r="H277" s="27"/>
    </row>
    <row r="278" spans="1:8" ht="12.75" customHeight="1" x14ac:dyDescent="0.2">
      <c r="A278" s="97">
        <v>247</v>
      </c>
      <c r="B278" s="77">
        <v>44470</v>
      </c>
      <c r="C278" s="70" t="s">
        <v>124</v>
      </c>
      <c r="D278" s="70" t="s">
        <v>354</v>
      </c>
      <c r="E278" s="78">
        <v>299000</v>
      </c>
      <c r="F278" s="81">
        <v>44592</v>
      </c>
      <c r="G278" s="24"/>
      <c r="H278" s="27"/>
    </row>
    <row r="279" spans="1:8" ht="12.75" customHeight="1" x14ac:dyDescent="0.2">
      <c r="A279" s="97">
        <v>248</v>
      </c>
      <c r="B279" s="77"/>
      <c r="C279" s="70" t="s">
        <v>227</v>
      </c>
      <c r="D279" s="274" t="s">
        <v>426</v>
      </c>
      <c r="E279" s="78">
        <v>30000</v>
      </c>
      <c r="F279" s="286" t="s">
        <v>683</v>
      </c>
      <c r="G279" s="24"/>
      <c r="H279" s="27"/>
    </row>
    <row r="280" spans="1:8" ht="12.75" customHeight="1" x14ac:dyDescent="0.2">
      <c r="A280" s="97">
        <v>249</v>
      </c>
      <c r="B280" s="77">
        <v>44225</v>
      </c>
      <c r="C280" s="70" t="s">
        <v>578</v>
      </c>
      <c r="D280" s="70" t="s">
        <v>113</v>
      </c>
      <c r="E280" s="78">
        <v>100000</v>
      </c>
      <c r="F280" s="79">
        <v>44592</v>
      </c>
      <c r="G280" s="24"/>
      <c r="H280" s="27"/>
    </row>
    <row r="281" spans="1:8" ht="12.75" customHeight="1" x14ac:dyDescent="0.2">
      <c r="A281" s="97">
        <v>250</v>
      </c>
      <c r="B281" s="77">
        <v>44519</v>
      </c>
      <c r="C281" s="70" t="s">
        <v>578</v>
      </c>
      <c r="D281" s="70" t="s">
        <v>113</v>
      </c>
      <c r="E281" s="78">
        <v>32795</v>
      </c>
      <c r="F281" s="79">
        <v>44592</v>
      </c>
      <c r="G281" s="24"/>
      <c r="H281" s="27"/>
    </row>
    <row r="282" spans="1:8" ht="12.75" customHeight="1" x14ac:dyDescent="0.2">
      <c r="A282" s="97">
        <v>251</v>
      </c>
      <c r="B282" s="77">
        <v>44518</v>
      </c>
      <c r="C282" s="70" t="s">
        <v>119</v>
      </c>
      <c r="D282" s="70" t="s">
        <v>102</v>
      </c>
      <c r="E282" s="78">
        <v>599742.22</v>
      </c>
      <c r="F282" s="79">
        <v>44592</v>
      </c>
      <c r="G282" s="24"/>
      <c r="H282" s="27"/>
    </row>
    <row r="283" spans="1:8" ht="12.75" customHeight="1" x14ac:dyDescent="0.2">
      <c r="A283" s="97">
        <v>252</v>
      </c>
      <c r="B283" s="77">
        <v>44470</v>
      </c>
      <c r="C283" s="70" t="s">
        <v>98</v>
      </c>
      <c r="D283" s="70" t="s">
        <v>14</v>
      </c>
      <c r="E283" s="78">
        <v>70000</v>
      </c>
      <c r="F283" s="79">
        <v>44561</v>
      </c>
      <c r="G283" s="24"/>
      <c r="H283" s="27"/>
    </row>
    <row r="284" spans="1:8" ht="12.75" customHeight="1" x14ac:dyDescent="0.2">
      <c r="A284" s="97">
        <v>253</v>
      </c>
      <c r="B284" s="21">
        <v>44518</v>
      </c>
      <c r="C284" s="20" t="s">
        <v>288</v>
      </c>
      <c r="D284" s="70" t="s">
        <v>697</v>
      </c>
      <c r="E284" s="19"/>
      <c r="F284" s="20"/>
      <c r="G284" s="24"/>
      <c r="H284" s="27"/>
    </row>
    <row r="285" spans="1:8" ht="12.75" customHeight="1" x14ac:dyDescent="0.2">
      <c r="A285" s="97">
        <v>254</v>
      </c>
      <c r="B285" s="21">
        <v>44409</v>
      </c>
      <c r="C285" s="20" t="s">
        <v>350</v>
      </c>
      <c r="D285" s="274" t="s">
        <v>426</v>
      </c>
      <c r="E285" s="19">
        <v>10000</v>
      </c>
      <c r="F285" s="65">
        <v>44227</v>
      </c>
      <c r="G285" s="24"/>
      <c r="H285" s="27"/>
    </row>
    <row r="286" spans="1:8" ht="12.75" customHeight="1" x14ac:dyDescent="0.2">
      <c r="A286" s="97">
        <v>255</v>
      </c>
      <c r="B286" s="21">
        <v>44501</v>
      </c>
      <c r="C286" s="20" t="s">
        <v>581</v>
      </c>
      <c r="D286" s="20" t="s">
        <v>113</v>
      </c>
      <c r="E286" s="19">
        <v>50000</v>
      </c>
      <c r="F286" s="65">
        <v>44227</v>
      </c>
      <c r="G286" s="24"/>
      <c r="H286" s="27"/>
    </row>
    <row r="287" spans="1:8" ht="12.75" customHeight="1" x14ac:dyDescent="0.2">
      <c r="A287" s="97">
        <v>256</v>
      </c>
      <c r="B287" s="21">
        <v>44522</v>
      </c>
      <c r="C287" s="20" t="s">
        <v>581</v>
      </c>
      <c r="D287" s="20" t="s">
        <v>113</v>
      </c>
      <c r="E287" s="19">
        <v>50000</v>
      </c>
      <c r="F287" s="65">
        <v>44957</v>
      </c>
      <c r="G287" s="24"/>
      <c r="H287" s="27"/>
    </row>
    <row r="288" spans="1:8" ht="12.75" customHeight="1" x14ac:dyDescent="0.2">
      <c r="A288" s="64">
        <v>257</v>
      </c>
      <c r="B288" s="21">
        <v>44524</v>
      </c>
      <c r="C288" s="20" t="s">
        <v>721</v>
      </c>
      <c r="D288" s="20" t="s">
        <v>722</v>
      </c>
      <c r="E288" s="19">
        <v>41550</v>
      </c>
      <c r="F288" s="65">
        <v>44561</v>
      </c>
      <c r="G288" s="24"/>
      <c r="H288" s="27"/>
    </row>
    <row r="289" spans="1:8" ht="12.75" customHeight="1" x14ac:dyDescent="0.2">
      <c r="A289" s="64">
        <v>258</v>
      </c>
      <c r="B289" s="21"/>
      <c r="C289" s="20" t="s">
        <v>95</v>
      </c>
      <c r="D289" s="20" t="s">
        <v>725</v>
      </c>
      <c r="E289" s="19"/>
      <c r="F289" s="20"/>
      <c r="G289" s="24"/>
      <c r="H289" s="27"/>
    </row>
    <row r="290" spans="1:8" ht="12.75" customHeight="1" x14ac:dyDescent="0.2">
      <c r="A290" s="64">
        <v>259</v>
      </c>
      <c r="B290" s="21"/>
      <c r="C290" s="20" t="s">
        <v>62</v>
      </c>
      <c r="D290" s="20" t="s">
        <v>726</v>
      </c>
      <c r="E290" s="19"/>
      <c r="F290" s="20"/>
      <c r="G290" s="24"/>
      <c r="H290" s="27"/>
    </row>
    <row r="291" spans="1:8" ht="12.75" customHeight="1" x14ac:dyDescent="0.2">
      <c r="A291" s="97">
        <v>260</v>
      </c>
      <c r="B291" s="21">
        <v>44531</v>
      </c>
      <c r="C291" s="20" t="s">
        <v>628</v>
      </c>
      <c r="D291" s="274" t="s">
        <v>426</v>
      </c>
      <c r="E291" s="19">
        <v>10000</v>
      </c>
      <c r="F291" s="65">
        <v>44560</v>
      </c>
      <c r="G291" s="24"/>
      <c r="H291" s="27"/>
    </row>
    <row r="292" spans="1:8" ht="12.75" customHeight="1" x14ac:dyDescent="0.2">
      <c r="A292" s="97">
        <v>261</v>
      </c>
      <c r="B292" s="21">
        <v>44287</v>
      </c>
      <c r="C292" s="20" t="s">
        <v>284</v>
      </c>
      <c r="D292" s="20" t="s">
        <v>727</v>
      </c>
      <c r="E292" s="19"/>
      <c r="F292" s="20"/>
      <c r="G292" s="24"/>
      <c r="H292" s="27"/>
    </row>
    <row r="293" spans="1:8" ht="12.75" customHeight="1" x14ac:dyDescent="0.2">
      <c r="A293" s="64">
        <v>262</v>
      </c>
      <c r="B293" s="21">
        <v>44536</v>
      </c>
      <c r="C293" s="20" t="s">
        <v>125</v>
      </c>
      <c r="D293" s="20" t="s">
        <v>126</v>
      </c>
      <c r="E293" s="19">
        <v>15000</v>
      </c>
      <c r="F293" s="65">
        <v>44592</v>
      </c>
      <c r="G293" s="24"/>
      <c r="H293" s="27"/>
    </row>
    <row r="294" spans="1:8" ht="12.75" customHeight="1" x14ac:dyDescent="0.2">
      <c r="A294" s="64">
        <v>263</v>
      </c>
      <c r="B294" s="21"/>
      <c r="C294" s="20" t="s">
        <v>125</v>
      </c>
      <c r="D294" s="20" t="s">
        <v>728</v>
      </c>
      <c r="E294" s="19"/>
      <c r="F294" s="20"/>
      <c r="G294" s="24"/>
      <c r="H294" s="27"/>
    </row>
    <row r="295" spans="1:8" ht="12.75" customHeight="1" x14ac:dyDescent="0.2">
      <c r="A295" s="97">
        <v>264</v>
      </c>
      <c r="B295" s="21"/>
      <c r="C295" s="20" t="s">
        <v>79</v>
      </c>
      <c r="D295" s="20" t="s">
        <v>730</v>
      </c>
      <c r="E295" s="19"/>
      <c r="F295" s="20"/>
      <c r="G295" s="24"/>
      <c r="H295" s="27"/>
    </row>
    <row r="296" spans="1:8" ht="12.75" customHeight="1" x14ac:dyDescent="0.2">
      <c r="A296" s="64">
        <v>265</v>
      </c>
      <c r="B296" s="21"/>
      <c r="C296" s="20" t="s">
        <v>79</v>
      </c>
      <c r="D296" s="20" t="s">
        <v>731</v>
      </c>
      <c r="E296" s="19"/>
      <c r="F296" s="20"/>
      <c r="G296" s="24"/>
      <c r="H296" s="27"/>
    </row>
    <row r="297" spans="1:8" ht="12.75" customHeight="1" x14ac:dyDescent="0.2">
      <c r="A297" s="64">
        <v>266</v>
      </c>
      <c r="B297" s="21"/>
      <c r="C297" s="20" t="s">
        <v>79</v>
      </c>
      <c r="D297" s="20" t="s">
        <v>732</v>
      </c>
      <c r="E297" s="19"/>
      <c r="F297" s="20"/>
      <c r="G297" s="24"/>
      <c r="H297" s="27"/>
    </row>
    <row r="298" spans="1:8" ht="12.75" customHeight="1" x14ac:dyDescent="0.2">
      <c r="A298" s="64">
        <v>267</v>
      </c>
      <c r="B298" s="21"/>
      <c r="C298" s="20" t="s">
        <v>79</v>
      </c>
      <c r="D298" s="20" t="s">
        <v>733</v>
      </c>
      <c r="E298" s="19"/>
      <c r="F298" s="20"/>
      <c r="G298" s="24"/>
      <c r="H298" s="27"/>
    </row>
    <row r="299" spans="1:8" ht="12.75" customHeight="1" x14ac:dyDescent="0.2">
      <c r="A299" s="64">
        <v>268</v>
      </c>
      <c r="B299" s="21">
        <v>44536</v>
      </c>
      <c r="C299" s="20" t="s">
        <v>145</v>
      </c>
      <c r="D299" s="70" t="s">
        <v>159</v>
      </c>
      <c r="E299" s="19">
        <v>1008</v>
      </c>
      <c r="F299" s="65">
        <v>44227</v>
      </c>
      <c r="G299" s="24"/>
      <c r="H299" s="27"/>
    </row>
    <row r="300" spans="1:8" ht="12.75" customHeight="1" x14ac:dyDescent="0.2">
      <c r="A300" s="64">
        <v>269</v>
      </c>
      <c r="B300" s="21">
        <v>44536</v>
      </c>
      <c r="C300" s="20" t="s">
        <v>145</v>
      </c>
      <c r="D300" s="274" t="s">
        <v>426</v>
      </c>
      <c r="E300" s="19">
        <v>9000</v>
      </c>
      <c r="F300" s="288">
        <v>44926</v>
      </c>
      <c r="G300" s="24"/>
      <c r="H300" s="27"/>
    </row>
    <row r="301" spans="1:8" ht="12.75" customHeight="1" x14ac:dyDescent="0.2">
      <c r="A301" s="97">
        <v>270</v>
      </c>
      <c r="B301" s="21">
        <v>44501</v>
      </c>
      <c r="C301" s="20" t="s">
        <v>99</v>
      </c>
      <c r="D301" s="20" t="s">
        <v>83</v>
      </c>
      <c r="E301" s="19">
        <v>599999</v>
      </c>
      <c r="F301" s="313" t="s">
        <v>734</v>
      </c>
      <c r="G301" s="24"/>
      <c r="H301" s="27"/>
    </row>
    <row r="302" spans="1:8" ht="12.75" customHeight="1" x14ac:dyDescent="0.2">
      <c r="A302" s="97">
        <v>271</v>
      </c>
      <c r="B302" s="21">
        <v>44531</v>
      </c>
      <c r="C302" s="20" t="s">
        <v>99</v>
      </c>
      <c r="D302" s="20" t="s">
        <v>83</v>
      </c>
      <c r="E302" s="19">
        <v>599999</v>
      </c>
      <c r="F302" s="313" t="s">
        <v>734</v>
      </c>
      <c r="G302" s="24"/>
      <c r="H302" s="27"/>
    </row>
    <row r="303" spans="1:8" ht="12.75" customHeight="1" x14ac:dyDescent="0.2">
      <c r="A303" s="97">
        <v>272</v>
      </c>
      <c r="B303" s="21">
        <v>44903</v>
      </c>
      <c r="C303" s="20" t="s">
        <v>554</v>
      </c>
      <c r="D303" s="20" t="s">
        <v>126</v>
      </c>
      <c r="E303" s="19">
        <v>30000</v>
      </c>
      <c r="F303" s="288">
        <v>44957</v>
      </c>
      <c r="G303" s="24"/>
      <c r="H303" s="27"/>
    </row>
    <row r="304" spans="1:8" ht="30" customHeight="1" x14ac:dyDescent="0.2">
      <c r="A304" s="64">
        <v>273</v>
      </c>
      <c r="B304" s="21">
        <v>44543</v>
      </c>
      <c r="C304" s="102" t="s">
        <v>744</v>
      </c>
      <c r="D304" s="20" t="s">
        <v>14</v>
      </c>
      <c r="E304" s="19">
        <v>4400</v>
      </c>
      <c r="F304" s="65">
        <v>44592</v>
      </c>
      <c r="G304" s="24"/>
      <c r="H304" s="27"/>
    </row>
    <row r="305" spans="1:8" ht="12.75" customHeight="1" x14ac:dyDescent="0.2">
      <c r="A305" s="64">
        <v>274</v>
      </c>
      <c r="B305" s="21"/>
      <c r="C305" s="20" t="s">
        <v>15</v>
      </c>
      <c r="D305" s="20" t="s">
        <v>745</v>
      </c>
      <c r="E305" s="19"/>
      <c r="F305" s="20"/>
      <c r="G305" s="24"/>
      <c r="H305" s="27"/>
    </row>
    <row r="306" spans="1:8" ht="12.75" customHeight="1" x14ac:dyDescent="0.2">
      <c r="A306" s="64"/>
      <c r="B306" s="21"/>
      <c r="C306" s="20"/>
      <c r="D306" s="20"/>
      <c r="E306" s="19"/>
      <c r="F306" s="20"/>
      <c r="G306" s="24"/>
      <c r="H306" s="27"/>
    </row>
    <row r="307" spans="1:8" ht="12.75" customHeight="1" x14ac:dyDescent="0.2">
      <c r="A307" s="64"/>
      <c r="B307" s="21"/>
      <c r="C307" s="20"/>
      <c r="D307" s="20"/>
      <c r="E307" s="19"/>
      <c r="F307" s="20"/>
      <c r="G307" s="24"/>
      <c r="H307" s="27"/>
    </row>
    <row r="308" spans="1:8" ht="12.75" customHeight="1" x14ac:dyDescent="0.2">
      <c r="A308" s="64"/>
      <c r="B308" s="21"/>
      <c r="C308" s="20"/>
      <c r="D308" s="20"/>
      <c r="E308" s="19"/>
      <c r="F308" s="20"/>
      <c r="G308" s="24"/>
      <c r="H308" s="27"/>
    </row>
    <row r="309" spans="1:8" ht="12.75" customHeight="1" x14ac:dyDescent="0.2">
      <c r="A309" s="64"/>
      <c r="B309" s="21"/>
      <c r="C309" s="20"/>
      <c r="D309" s="20"/>
      <c r="E309" s="19"/>
      <c r="F309" s="20"/>
      <c r="G309" s="24"/>
      <c r="H309" s="27"/>
    </row>
    <row r="310" spans="1:8" ht="12.75" customHeight="1" x14ac:dyDescent="0.2">
      <c r="A310" s="64"/>
      <c r="B310" s="21"/>
      <c r="C310" s="20"/>
      <c r="D310" s="20"/>
      <c r="E310" s="19"/>
      <c r="F310" s="20"/>
      <c r="G310" s="24"/>
      <c r="H310" s="27"/>
    </row>
    <row r="311" spans="1:8" ht="12.75" customHeight="1" x14ac:dyDescent="0.2">
      <c r="A311" s="64"/>
      <c r="B311" s="21"/>
      <c r="C311" s="20"/>
      <c r="D311" s="20"/>
      <c r="E311" s="19"/>
      <c r="F311" s="20"/>
      <c r="G311" s="24"/>
      <c r="H311" s="27"/>
    </row>
    <row r="312" spans="1:8" ht="12.75" customHeight="1" x14ac:dyDescent="0.2">
      <c r="A312" s="64"/>
      <c r="B312" s="21"/>
      <c r="C312" s="20"/>
      <c r="D312" s="20"/>
      <c r="E312" s="19"/>
      <c r="F312" s="20"/>
      <c r="G312" s="24"/>
      <c r="H312" s="27"/>
    </row>
    <row r="313" spans="1:8" ht="12.75" customHeight="1" x14ac:dyDescent="0.2">
      <c r="A313" s="64"/>
      <c r="B313" s="21"/>
      <c r="C313" s="20"/>
      <c r="D313" s="20"/>
      <c r="E313" s="19"/>
      <c r="F313" s="20"/>
      <c r="G313" s="24"/>
      <c r="H313" s="27"/>
    </row>
    <row r="314" spans="1:8" ht="12.75" customHeight="1" x14ac:dyDescent="0.2">
      <c r="A314" s="64"/>
      <c r="B314" s="21"/>
      <c r="C314" s="20"/>
      <c r="D314" s="20"/>
      <c r="E314" s="19"/>
      <c r="F314" s="20"/>
      <c r="G314" s="24"/>
      <c r="H314" s="27"/>
    </row>
    <row r="315" spans="1:8" ht="12.75" customHeight="1" x14ac:dyDescent="0.2">
      <c r="A315" s="64"/>
      <c r="B315" s="21"/>
      <c r="C315" s="20"/>
      <c r="D315" s="20"/>
      <c r="E315" s="19"/>
      <c r="F315" s="20"/>
      <c r="G315" s="24"/>
      <c r="H315" s="27"/>
    </row>
    <row r="316" spans="1:8" ht="12.75" customHeight="1" x14ac:dyDescent="0.2">
      <c r="A316" s="64"/>
      <c r="B316" s="21"/>
      <c r="C316" s="20"/>
      <c r="D316" s="20"/>
      <c r="E316" s="19"/>
      <c r="F316" s="20"/>
      <c r="G316" s="24"/>
      <c r="H316" s="27"/>
    </row>
    <row r="317" spans="1:8" ht="12.75" customHeight="1" x14ac:dyDescent="0.2">
      <c r="A317" s="64"/>
      <c r="B317" s="21"/>
      <c r="C317" s="20"/>
      <c r="D317" s="20"/>
      <c r="E317" s="19"/>
      <c r="F317" s="20"/>
      <c r="G317" s="24"/>
      <c r="H317" s="27"/>
    </row>
    <row r="318" spans="1:8" ht="12.75" customHeight="1" x14ac:dyDescent="0.2">
      <c r="A318" s="64"/>
      <c r="B318" s="21"/>
      <c r="C318" s="20"/>
      <c r="D318" s="20"/>
      <c r="E318" s="19"/>
      <c r="F318" s="20"/>
      <c r="G318" s="24"/>
      <c r="H318" s="27"/>
    </row>
    <row r="319" spans="1:8" ht="12.75" customHeight="1" x14ac:dyDescent="0.2">
      <c r="A319" s="64"/>
      <c r="B319" s="21"/>
      <c r="C319" s="20"/>
      <c r="D319" s="20"/>
      <c r="E319" s="19"/>
      <c r="F319" s="20"/>
      <c r="G319" s="24"/>
      <c r="H319" s="27"/>
    </row>
    <row r="320" spans="1:8" ht="12.75" customHeight="1" x14ac:dyDescent="0.2">
      <c r="A320" s="64"/>
      <c r="B320" s="21"/>
      <c r="C320" s="20"/>
      <c r="D320" s="20"/>
      <c r="E320" s="19"/>
      <c r="F320" s="20"/>
      <c r="G320" s="24"/>
      <c r="H320" s="27"/>
    </row>
    <row r="321" spans="1:8" ht="12.75" customHeight="1" x14ac:dyDescent="0.2">
      <c r="A321" s="64"/>
      <c r="B321" s="21"/>
      <c r="C321" s="20"/>
      <c r="D321" s="20"/>
      <c r="E321" s="19"/>
      <c r="F321" s="20"/>
      <c r="G321" s="24"/>
      <c r="H321" s="27"/>
    </row>
    <row r="322" spans="1:8" ht="12.75" customHeight="1" x14ac:dyDescent="0.2">
      <c r="A322" s="64"/>
      <c r="B322" s="21"/>
      <c r="C322" s="20"/>
      <c r="D322" s="20"/>
      <c r="E322" s="19"/>
      <c r="F322" s="20"/>
      <c r="G322" s="24"/>
      <c r="H322" s="27"/>
    </row>
    <row r="323" spans="1:8" ht="12.75" customHeight="1" x14ac:dyDescent="0.2">
      <c r="A323" s="64"/>
      <c r="B323" s="21"/>
      <c r="C323" s="20"/>
      <c r="D323" s="20"/>
      <c r="E323" s="19"/>
      <c r="F323" s="20"/>
      <c r="G323" s="24"/>
      <c r="H323" s="27"/>
    </row>
    <row r="324" spans="1:8" ht="12.75" customHeight="1" x14ac:dyDescent="0.2">
      <c r="A324" s="64"/>
      <c r="B324" s="21"/>
      <c r="C324" s="20"/>
      <c r="D324" s="20"/>
      <c r="E324" s="19"/>
      <c r="F324" s="20"/>
      <c r="G324" s="24"/>
      <c r="H324" s="27"/>
    </row>
    <row r="325" spans="1:8" ht="12.75" customHeight="1" x14ac:dyDescent="0.2">
      <c r="A325" s="64"/>
      <c r="B325" s="21"/>
      <c r="C325" s="20"/>
      <c r="D325" s="20"/>
      <c r="E325" s="19"/>
      <c r="F325" s="20"/>
      <c r="G325" s="24"/>
      <c r="H325" s="27"/>
    </row>
    <row r="326" spans="1:8" ht="12.75" customHeight="1" x14ac:dyDescent="0.2">
      <c r="A326" s="64"/>
      <c r="B326" s="21"/>
      <c r="C326" s="20"/>
      <c r="D326" s="20"/>
      <c r="E326" s="19"/>
      <c r="F326" s="20"/>
      <c r="G326" s="24"/>
      <c r="H326" s="27"/>
    </row>
    <row r="327" spans="1:8" ht="12.75" customHeight="1" x14ac:dyDescent="0.2">
      <c r="A327" s="64"/>
      <c r="B327" s="21"/>
      <c r="C327" s="20"/>
      <c r="D327" s="20"/>
      <c r="E327" s="19"/>
      <c r="F327" s="20"/>
      <c r="G327" s="24"/>
      <c r="H327" s="27"/>
    </row>
    <row r="328" spans="1:8" ht="12.75" customHeight="1" x14ac:dyDescent="0.2">
      <c r="A328" s="64"/>
      <c r="B328" s="21"/>
      <c r="C328" s="20"/>
      <c r="D328" s="20"/>
      <c r="E328" s="19"/>
      <c r="F328" s="20"/>
      <c r="G328" s="24"/>
      <c r="H328" s="27"/>
    </row>
    <row r="329" spans="1:8" ht="12.75" customHeight="1" x14ac:dyDescent="0.2">
      <c r="A329" s="64"/>
      <c r="B329" s="21"/>
      <c r="C329" s="20"/>
      <c r="D329" s="20"/>
      <c r="E329" s="19"/>
      <c r="F329" s="20"/>
      <c r="G329" s="24"/>
      <c r="H329" s="27"/>
    </row>
    <row r="330" spans="1:8" ht="12.75" customHeight="1" x14ac:dyDescent="0.2">
      <c r="A330" s="64"/>
      <c r="B330" s="21"/>
      <c r="C330" s="20"/>
      <c r="D330" s="20"/>
      <c r="E330" s="19"/>
      <c r="F330" s="20"/>
      <c r="G330" s="24"/>
      <c r="H330" s="27"/>
    </row>
    <row r="331" spans="1:8" ht="12.75" customHeight="1" x14ac:dyDescent="0.2">
      <c r="A331" s="64"/>
      <c r="B331" s="21"/>
      <c r="C331" s="20"/>
      <c r="D331" s="20"/>
      <c r="E331" s="19"/>
      <c r="F331" s="20"/>
      <c r="G331" s="24"/>
      <c r="H331" s="27"/>
    </row>
    <row r="332" spans="1:8" ht="12.75" customHeight="1" x14ac:dyDescent="0.2">
      <c r="A332" s="64"/>
      <c r="B332" s="21"/>
      <c r="C332" s="20"/>
      <c r="D332" s="20"/>
      <c r="E332" s="19"/>
      <c r="F332" s="20"/>
      <c r="G332" s="24"/>
      <c r="H332" s="27"/>
    </row>
    <row r="333" spans="1:8" ht="12.75" customHeight="1" x14ac:dyDescent="0.2">
      <c r="A333" s="64"/>
      <c r="B333" s="21"/>
      <c r="C333" s="20"/>
      <c r="D333" s="20"/>
      <c r="E333" s="19"/>
      <c r="F333" s="20"/>
      <c r="G333" s="24"/>
      <c r="H333" s="27"/>
    </row>
    <row r="334" spans="1:8" ht="12.75" customHeight="1" x14ac:dyDescent="0.2">
      <c r="A334" s="64"/>
      <c r="B334" s="21"/>
      <c r="C334" s="20"/>
      <c r="D334" s="20"/>
      <c r="E334" s="19"/>
      <c r="F334" s="20"/>
      <c r="G334" s="24"/>
      <c r="H334" s="27"/>
    </row>
    <row r="335" spans="1:8" ht="12.75" customHeight="1" x14ac:dyDescent="0.2">
      <c r="A335" s="64"/>
      <c r="B335" s="21"/>
      <c r="C335" s="20"/>
      <c r="D335" s="20"/>
      <c r="E335" s="19"/>
      <c r="F335" s="20"/>
      <c r="G335" s="24"/>
      <c r="H335" s="27"/>
    </row>
    <row r="336" spans="1:8" ht="12.75" customHeight="1" x14ac:dyDescent="0.2">
      <c r="A336" s="64"/>
      <c r="B336" s="21"/>
      <c r="C336" s="20"/>
      <c r="D336" s="20"/>
      <c r="E336" s="19"/>
      <c r="F336" s="20"/>
      <c r="G336" s="24"/>
      <c r="H336" s="34"/>
    </row>
    <row r="337" spans="1:8" ht="12.75" customHeight="1" x14ac:dyDescent="0.2">
      <c r="A337" s="64"/>
      <c r="B337" s="21"/>
      <c r="C337" s="20"/>
      <c r="D337" s="20"/>
      <c r="E337" s="19"/>
      <c r="F337" s="20"/>
      <c r="G337" s="24"/>
      <c r="H337" s="34"/>
    </row>
    <row r="338" spans="1:8" ht="12.75" customHeight="1" x14ac:dyDescent="0.2">
      <c r="A338" s="64"/>
      <c r="B338" s="21"/>
      <c r="C338" s="20"/>
      <c r="D338" s="20"/>
      <c r="E338" s="19"/>
      <c r="F338" s="20"/>
      <c r="G338" s="24"/>
      <c r="H338" s="34"/>
    </row>
    <row r="339" spans="1:8" ht="12.75" customHeight="1" x14ac:dyDescent="0.2">
      <c r="A339" s="64"/>
      <c r="B339" s="21"/>
      <c r="C339" s="20"/>
      <c r="D339" s="20"/>
      <c r="E339" s="19"/>
      <c r="F339" s="20"/>
      <c r="G339" s="24"/>
      <c r="H339" s="34"/>
    </row>
    <row r="340" spans="1:8" ht="12.75" customHeight="1" x14ac:dyDescent="0.2">
      <c r="A340" s="64"/>
      <c r="B340" s="21"/>
      <c r="C340" s="20"/>
      <c r="D340" s="20"/>
      <c r="E340" s="19"/>
      <c r="F340" s="20"/>
      <c r="G340" s="24"/>
      <c r="H340" s="34"/>
    </row>
    <row r="341" spans="1:8" ht="12.75" customHeight="1" x14ac:dyDescent="0.2">
      <c r="A341" s="64"/>
      <c r="B341" s="21"/>
      <c r="C341" s="20"/>
      <c r="D341" s="20"/>
      <c r="E341" s="19"/>
      <c r="F341" s="20"/>
      <c r="G341" s="24"/>
      <c r="H341" s="34"/>
    </row>
    <row r="342" spans="1:8" ht="12.75" customHeight="1" x14ac:dyDescent="0.2">
      <c r="A342" s="64"/>
      <c r="B342" s="21"/>
      <c r="C342" s="20"/>
      <c r="D342" s="20"/>
      <c r="E342" s="19"/>
      <c r="F342" s="20"/>
      <c r="G342" s="24"/>
      <c r="H342" s="34"/>
    </row>
    <row r="343" spans="1:8" ht="12.75" customHeight="1" x14ac:dyDescent="0.2">
      <c r="A343" s="64"/>
      <c r="B343" s="21"/>
      <c r="C343" s="20"/>
      <c r="D343" s="20"/>
      <c r="E343" s="19"/>
      <c r="F343" s="20"/>
      <c r="G343" s="24"/>
      <c r="H343" s="34"/>
    </row>
    <row r="344" spans="1:8" ht="12.75" customHeight="1" x14ac:dyDescent="0.2">
      <c r="A344" s="64"/>
      <c r="B344" s="21"/>
      <c r="C344" s="20"/>
      <c r="D344" s="20"/>
      <c r="E344" s="19"/>
      <c r="F344" s="20"/>
      <c r="G344" s="24"/>
      <c r="H344" s="34"/>
    </row>
    <row r="345" spans="1:8" ht="12.75" customHeight="1" x14ac:dyDescent="0.2">
      <c r="A345" s="64"/>
      <c r="B345" s="21"/>
      <c r="C345" s="20"/>
      <c r="D345" s="20"/>
      <c r="E345" s="19"/>
      <c r="F345" s="20"/>
      <c r="G345" s="24"/>
      <c r="H345" s="34"/>
    </row>
    <row r="346" spans="1:8" ht="12.75" customHeight="1" x14ac:dyDescent="0.2">
      <c r="A346" s="64"/>
      <c r="B346" s="21"/>
      <c r="C346" s="20"/>
      <c r="D346" s="20"/>
      <c r="E346" s="19"/>
      <c r="F346" s="20"/>
      <c r="G346" s="24"/>
      <c r="H346" s="34"/>
    </row>
    <row r="347" spans="1:8" ht="12.75" customHeight="1" x14ac:dyDescent="0.2">
      <c r="A347" s="64"/>
      <c r="B347" s="21"/>
      <c r="C347" s="20"/>
      <c r="D347" s="20"/>
      <c r="E347" s="19"/>
      <c r="F347" s="20"/>
      <c r="G347" s="24"/>
      <c r="H347" s="34"/>
    </row>
    <row r="348" spans="1:8" ht="12.75" customHeight="1" x14ac:dyDescent="0.2">
      <c r="A348" s="64"/>
      <c r="B348" s="21"/>
      <c r="C348" s="20"/>
      <c r="D348" s="20"/>
      <c r="E348" s="19"/>
      <c r="F348" s="20"/>
      <c r="G348" s="24"/>
      <c r="H348" s="34"/>
    </row>
    <row r="349" spans="1:8" ht="12.75" customHeight="1" x14ac:dyDescent="0.2">
      <c r="A349" s="64"/>
      <c r="B349" s="21"/>
      <c r="C349" s="20"/>
      <c r="D349" s="20"/>
      <c r="E349" s="19"/>
      <c r="F349" s="20"/>
      <c r="G349" s="24"/>
      <c r="H349" s="34"/>
    </row>
    <row r="350" spans="1:8" ht="12.75" customHeight="1" x14ac:dyDescent="0.2">
      <c r="A350" s="64"/>
      <c r="B350" s="21"/>
      <c r="C350" s="20"/>
      <c r="D350" s="20"/>
      <c r="E350" s="19"/>
      <c r="F350" s="20"/>
      <c r="G350" s="24"/>
      <c r="H350" s="34"/>
    </row>
    <row r="351" spans="1:8" ht="12.75" customHeight="1" x14ac:dyDescent="0.2">
      <c r="A351" s="64"/>
      <c r="B351" s="21"/>
      <c r="C351" s="20"/>
      <c r="D351" s="20"/>
      <c r="E351" s="19"/>
      <c r="F351" s="20"/>
      <c r="G351" s="24"/>
      <c r="H351" s="34"/>
    </row>
    <row r="352" spans="1:8" ht="12.75" customHeight="1" x14ac:dyDescent="0.2">
      <c r="A352" s="64"/>
      <c r="B352" s="21"/>
      <c r="C352" s="20"/>
      <c r="D352" s="20"/>
      <c r="E352" s="19"/>
      <c r="F352" s="20"/>
      <c r="G352" s="24"/>
      <c r="H352" s="34"/>
    </row>
    <row r="353" spans="1:9" ht="12.75" customHeight="1" x14ac:dyDescent="0.2">
      <c r="A353" s="64"/>
      <c r="B353" s="21"/>
      <c r="C353" s="20"/>
      <c r="D353" s="20"/>
      <c r="E353" s="19"/>
      <c r="F353" s="20"/>
      <c r="G353" s="24"/>
      <c r="H353" s="34"/>
    </row>
    <row r="354" spans="1:9" ht="12.75" customHeight="1" x14ac:dyDescent="0.2">
      <c r="A354" s="64"/>
      <c r="B354" s="21"/>
      <c r="C354" s="20"/>
      <c r="D354" s="20"/>
      <c r="E354" s="19"/>
      <c r="F354" s="20"/>
      <c r="G354" s="24"/>
      <c r="H354" s="34"/>
    </row>
    <row r="355" spans="1:9" ht="12.75" customHeight="1" x14ac:dyDescent="0.2">
      <c r="A355" s="64"/>
      <c r="B355" s="21"/>
      <c r="C355" s="20"/>
      <c r="D355" s="20"/>
      <c r="E355" s="19"/>
      <c r="F355" s="20"/>
      <c r="G355" s="24"/>
      <c r="H355" s="34"/>
    </row>
    <row r="356" spans="1:9" ht="12.75" customHeight="1" x14ac:dyDescent="0.2">
      <c r="A356" s="64"/>
      <c r="B356" s="21"/>
      <c r="C356" s="20"/>
      <c r="D356" s="20"/>
      <c r="E356" s="19"/>
      <c r="F356" s="20"/>
      <c r="G356" s="24"/>
      <c r="H356" s="34"/>
    </row>
    <row r="357" spans="1:9" ht="12.75" customHeight="1" x14ac:dyDescent="0.2">
      <c r="A357" s="64"/>
      <c r="B357" s="21"/>
      <c r="C357" s="20"/>
      <c r="D357" s="20"/>
      <c r="E357" s="19"/>
      <c r="F357" s="20"/>
      <c r="G357" s="40"/>
      <c r="H357" s="34"/>
      <c r="I357" s="27"/>
    </row>
    <row r="358" spans="1:9" ht="12.75" customHeight="1" x14ac:dyDescent="0.2">
      <c r="A358" s="64"/>
      <c r="B358" s="21"/>
      <c r="C358" s="20"/>
      <c r="D358" s="20"/>
      <c r="E358" s="19"/>
      <c r="F358" s="20"/>
      <c r="G358" s="40"/>
      <c r="H358" s="34"/>
      <c r="I358" s="27"/>
    </row>
    <row r="359" spans="1:9" ht="12.75" customHeight="1" x14ac:dyDescent="0.2">
      <c r="A359" s="64"/>
      <c r="B359" s="21"/>
      <c r="C359" s="20"/>
      <c r="D359" s="20"/>
      <c r="E359" s="19"/>
      <c r="F359" s="20"/>
      <c r="G359" s="40"/>
      <c r="H359" s="34"/>
      <c r="I359" s="27"/>
    </row>
    <row r="360" spans="1:9" ht="12.75" customHeight="1" x14ac:dyDescent="0.2">
      <c r="A360" s="64"/>
      <c r="B360" s="21"/>
      <c r="C360" s="20"/>
      <c r="D360" s="20"/>
      <c r="E360" s="19"/>
      <c r="F360" s="20"/>
      <c r="G360" s="40"/>
      <c r="H360" s="34"/>
      <c r="I360" s="27"/>
    </row>
    <row r="361" spans="1:9" ht="12.75" customHeight="1" x14ac:dyDescent="0.2">
      <c r="A361" s="64"/>
      <c r="B361" s="21"/>
      <c r="C361" s="20"/>
      <c r="D361" s="20"/>
      <c r="E361" s="19"/>
      <c r="F361" s="20"/>
      <c r="G361" s="40"/>
      <c r="H361" s="34"/>
      <c r="I361" s="27"/>
    </row>
    <row r="362" spans="1:9" ht="12.75" customHeight="1" x14ac:dyDescent="0.2">
      <c r="A362" s="64"/>
      <c r="B362" s="21"/>
      <c r="C362" s="20"/>
      <c r="D362" s="20"/>
      <c r="E362" s="19"/>
      <c r="F362" s="20"/>
      <c r="G362" s="40"/>
      <c r="H362" s="34"/>
      <c r="I362" s="27"/>
    </row>
    <row r="363" spans="1:9" ht="12.75" customHeight="1" x14ac:dyDescent="0.2">
      <c r="A363" s="64"/>
      <c r="B363" s="21"/>
      <c r="C363" s="20"/>
      <c r="D363" s="20"/>
      <c r="E363" s="19"/>
      <c r="F363" s="20"/>
      <c r="G363" s="40"/>
      <c r="H363" s="34"/>
      <c r="I363" s="27"/>
    </row>
    <row r="364" spans="1:9" ht="12.75" customHeight="1" x14ac:dyDescent="0.2">
      <c r="A364" s="64"/>
      <c r="B364" s="21"/>
      <c r="C364" s="20"/>
      <c r="D364" s="20"/>
      <c r="E364" s="19"/>
      <c r="F364" s="20"/>
      <c r="G364" s="40"/>
      <c r="H364" s="34"/>
      <c r="I364" s="27"/>
    </row>
    <row r="365" spans="1:9" ht="12.75" customHeight="1" x14ac:dyDescent="0.2">
      <c r="A365" s="64"/>
      <c r="B365" s="21"/>
      <c r="C365" s="20"/>
      <c r="D365" s="20"/>
      <c r="E365" s="19"/>
      <c r="F365" s="20"/>
      <c r="H365" s="34"/>
      <c r="I365" s="27"/>
    </row>
    <row r="366" spans="1:9" ht="12.75" customHeight="1" x14ac:dyDescent="0.2">
      <c r="A366" s="64"/>
      <c r="B366" s="21"/>
      <c r="C366" s="20"/>
      <c r="D366" s="20"/>
      <c r="E366" s="19"/>
      <c r="F366" s="20"/>
      <c r="H366" s="34"/>
      <c r="I366" s="27"/>
    </row>
    <row r="367" spans="1:9" ht="12.75" customHeight="1" x14ac:dyDescent="0.2">
      <c r="A367" s="64"/>
      <c r="B367" s="21"/>
      <c r="C367" s="20"/>
      <c r="D367" s="20"/>
      <c r="E367" s="19"/>
      <c r="F367" s="63"/>
      <c r="H367" s="34"/>
      <c r="I367" s="27"/>
    </row>
    <row r="368" spans="1:9" ht="12.75" customHeight="1" x14ac:dyDescent="0.2">
      <c r="A368" s="64"/>
      <c r="B368" s="37"/>
      <c r="C368" s="38"/>
      <c r="D368" s="241"/>
      <c r="E368" s="37"/>
      <c r="F368" s="39"/>
      <c r="H368" s="34"/>
      <c r="I368" s="27"/>
    </row>
    <row r="369" spans="1:9" ht="12.75" customHeight="1" x14ac:dyDescent="0.2">
      <c r="A369" s="28"/>
      <c r="B369" s="65"/>
      <c r="C369" s="21"/>
      <c r="D369" s="20"/>
      <c r="E369" s="247"/>
      <c r="F369" s="19"/>
      <c r="G369" s="100"/>
      <c r="H369" s="34"/>
      <c r="I369" s="27"/>
    </row>
    <row r="370" spans="1:9" ht="12.75" customHeight="1" x14ac:dyDescent="0.2">
      <c r="A370" s="28"/>
      <c r="B370" s="65"/>
      <c r="C370" s="21"/>
      <c r="D370" s="20"/>
      <c r="E370" s="247"/>
      <c r="F370" s="19"/>
      <c r="G370" s="100"/>
      <c r="H370" s="34"/>
      <c r="I370" s="27"/>
    </row>
    <row r="371" spans="1:9" ht="12.75" customHeight="1" x14ac:dyDescent="0.2">
      <c r="A371" s="28"/>
      <c r="B371" s="65"/>
      <c r="C371" s="21"/>
      <c r="D371" s="20"/>
      <c r="E371" s="247"/>
      <c r="F371" s="19"/>
      <c r="G371" s="100"/>
      <c r="H371" s="34"/>
      <c r="I371" s="27"/>
    </row>
    <row r="372" spans="1:9" ht="12.75" customHeight="1" x14ac:dyDescent="0.2">
      <c r="A372" s="28"/>
      <c r="B372" s="65"/>
      <c r="C372" s="21"/>
      <c r="D372" s="20"/>
      <c r="E372" s="247"/>
      <c r="F372" s="19"/>
      <c r="G372" s="100"/>
      <c r="H372" s="34"/>
      <c r="I372" s="27"/>
    </row>
    <row r="373" spans="1:9" ht="12.75" customHeight="1" x14ac:dyDescent="0.2">
      <c r="A373" s="28"/>
      <c r="B373" s="65"/>
      <c r="C373" s="21"/>
      <c r="D373" s="20"/>
      <c r="E373" s="247"/>
      <c r="F373" s="19"/>
      <c r="G373" s="100"/>
      <c r="H373" s="34"/>
      <c r="I373" s="27"/>
    </row>
    <row r="374" spans="1:9" ht="12.75" customHeight="1" x14ac:dyDescent="0.2">
      <c r="A374" s="28"/>
      <c r="B374" s="65"/>
      <c r="C374" s="21"/>
      <c r="D374" s="20"/>
      <c r="E374" s="247"/>
      <c r="F374" s="19"/>
      <c r="G374" s="100"/>
      <c r="H374" s="34"/>
      <c r="I374" s="27"/>
    </row>
    <row r="375" spans="1:9" ht="12.75" customHeight="1" x14ac:dyDescent="0.2">
      <c r="A375" s="28"/>
      <c r="B375" s="65"/>
      <c r="C375" s="21"/>
      <c r="D375" s="20"/>
      <c r="E375" s="247"/>
      <c r="F375" s="19"/>
      <c r="G375" s="100"/>
      <c r="H375" s="34"/>
      <c r="I375" s="27"/>
    </row>
    <row r="376" spans="1:9" ht="12.75" customHeight="1" x14ac:dyDescent="0.2">
      <c r="A376" s="28"/>
      <c r="B376" s="65"/>
      <c r="C376" s="21"/>
      <c r="D376" s="20"/>
      <c r="E376" s="247"/>
      <c r="F376" s="19"/>
      <c r="G376" s="100"/>
      <c r="H376" s="34"/>
      <c r="I376" s="27"/>
    </row>
    <row r="377" spans="1:9" ht="12.75" customHeight="1" x14ac:dyDescent="0.2">
      <c r="A377" s="28"/>
      <c r="B377" s="65"/>
      <c r="C377" s="21"/>
      <c r="D377" s="20"/>
      <c r="E377" s="247"/>
      <c r="F377" s="19"/>
      <c r="G377" s="100"/>
      <c r="H377" s="34"/>
      <c r="I377" s="27"/>
    </row>
    <row r="378" spans="1:9" ht="12.75" customHeight="1" x14ac:dyDescent="0.2">
      <c r="A378" s="28"/>
      <c r="B378" s="65"/>
      <c r="C378" s="21"/>
      <c r="D378" s="20"/>
      <c r="E378" s="247"/>
      <c r="F378" s="19"/>
      <c r="G378" s="100"/>
      <c r="H378" s="34"/>
      <c r="I378" s="27"/>
    </row>
    <row r="379" spans="1:9" ht="12.75" customHeight="1" x14ac:dyDescent="0.2">
      <c r="A379" s="28"/>
      <c r="B379" s="65"/>
      <c r="C379" s="21"/>
      <c r="D379" s="20"/>
      <c r="E379" s="247"/>
      <c r="F379" s="19"/>
      <c r="G379" s="100"/>
      <c r="H379" s="34"/>
      <c r="I379" s="27"/>
    </row>
    <row r="380" spans="1:9" ht="12.75" customHeight="1" x14ac:dyDescent="0.2">
      <c r="A380" s="28"/>
      <c r="B380" s="65"/>
      <c r="C380" s="21"/>
      <c r="D380" s="20"/>
      <c r="E380" s="247"/>
      <c r="F380" s="19"/>
      <c r="G380" s="100"/>
      <c r="H380" s="34"/>
      <c r="I380" s="27"/>
    </row>
    <row r="381" spans="1:9" ht="12.75" customHeight="1" x14ac:dyDescent="0.2">
      <c r="A381" s="28"/>
      <c r="B381" s="65"/>
      <c r="C381" s="21"/>
      <c r="D381" s="20"/>
      <c r="E381" s="247"/>
      <c r="F381" s="19"/>
      <c r="G381" s="100"/>
      <c r="H381" s="34"/>
      <c r="I381" s="27"/>
    </row>
    <row r="382" spans="1:9" ht="12.75" customHeight="1" x14ac:dyDescent="0.2">
      <c r="A382" s="28"/>
      <c r="B382" s="65"/>
      <c r="C382" s="21"/>
      <c r="D382" s="20"/>
      <c r="E382" s="247"/>
      <c r="F382" s="19"/>
      <c r="G382" s="100"/>
      <c r="H382" s="34"/>
      <c r="I382" s="27"/>
    </row>
    <row r="383" spans="1:9" ht="12.75" customHeight="1" x14ac:dyDescent="0.2">
      <c r="A383" s="28"/>
      <c r="B383" s="65"/>
      <c r="C383" s="21"/>
      <c r="D383" s="20"/>
      <c r="E383" s="247"/>
      <c r="F383" s="19"/>
      <c r="G383" s="100"/>
      <c r="H383" s="34"/>
      <c r="I383" s="27"/>
    </row>
    <row r="384" spans="1:9" ht="12.75" customHeight="1" x14ac:dyDescent="0.2">
      <c r="A384" s="28"/>
      <c r="B384" s="65"/>
      <c r="C384" s="21"/>
      <c r="D384" s="20"/>
      <c r="E384" s="247"/>
      <c r="F384" s="19"/>
      <c r="G384" s="100"/>
      <c r="H384" s="34"/>
      <c r="I384" s="27"/>
    </row>
    <row r="385" spans="1:9" ht="12.75" customHeight="1" x14ac:dyDescent="0.2">
      <c r="A385" s="28"/>
      <c r="B385" s="65"/>
      <c r="C385" s="21"/>
      <c r="D385" s="20"/>
      <c r="E385" s="247"/>
      <c r="F385" s="19"/>
      <c r="G385" s="100"/>
      <c r="H385" s="34"/>
      <c r="I385" s="27"/>
    </row>
    <row r="386" spans="1:9" ht="12.75" customHeight="1" x14ac:dyDescent="0.2">
      <c r="A386" s="28"/>
      <c r="B386" s="65"/>
      <c r="C386" s="21"/>
      <c r="D386" s="20"/>
      <c r="E386" s="247"/>
      <c r="F386" s="19"/>
      <c r="G386" s="100"/>
      <c r="H386" s="34"/>
      <c r="I386" s="27"/>
    </row>
    <row r="387" spans="1:9" ht="12.75" customHeight="1" x14ac:dyDescent="0.2">
      <c r="A387" s="28"/>
      <c r="B387" s="65"/>
      <c r="C387" s="21"/>
      <c r="D387" s="20"/>
      <c r="E387" s="247"/>
      <c r="F387" s="19"/>
      <c r="G387" s="100"/>
      <c r="H387" s="34"/>
      <c r="I387" s="27"/>
    </row>
    <row r="388" spans="1:9" ht="12.75" customHeight="1" x14ac:dyDescent="0.2">
      <c r="A388" s="28"/>
      <c r="B388" s="65"/>
      <c r="C388" s="21"/>
      <c r="D388" s="20"/>
      <c r="E388" s="247"/>
      <c r="F388" s="19"/>
      <c r="G388" s="100"/>
      <c r="H388" s="34"/>
      <c r="I388" s="27"/>
    </row>
    <row r="389" spans="1:9" ht="12.75" customHeight="1" x14ac:dyDescent="0.2">
      <c r="A389" s="28"/>
      <c r="B389" s="65"/>
      <c r="C389" s="21"/>
      <c r="D389" s="20"/>
      <c r="E389" s="247"/>
      <c r="F389" s="19"/>
      <c r="G389" s="100"/>
      <c r="H389" s="34"/>
      <c r="I389" s="27"/>
    </row>
    <row r="390" spans="1:9" ht="12.75" customHeight="1" x14ac:dyDescent="0.2">
      <c r="A390" s="28"/>
      <c r="B390" s="65"/>
      <c r="C390" s="21"/>
      <c r="D390" s="20"/>
      <c r="E390" s="247"/>
      <c r="F390" s="19"/>
      <c r="G390" s="100"/>
      <c r="H390" s="34"/>
      <c r="I390" s="27"/>
    </row>
    <row r="391" spans="1:9" ht="12.75" customHeight="1" x14ac:dyDescent="0.2">
      <c r="A391" s="28"/>
      <c r="B391" s="65"/>
      <c r="C391" s="21"/>
      <c r="D391" s="20"/>
      <c r="E391" s="247"/>
      <c r="F391" s="19"/>
      <c r="G391" s="100"/>
      <c r="H391" s="34"/>
      <c r="I391" s="27"/>
    </row>
    <row r="392" spans="1:9" ht="12.75" customHeight="1" x14ac:dyDescent="0.2">
      <c r="A392" s="28"/>
      <c r="B392" s="65"/>
      <c r="C392" s="21"/>
      <c r="D392" s="20"/>
      <c r="E392" s="247"/>
      <c r="F392" s="19"/>
      <c r="G392" s="100"/>
      <c r="H392" s="34"/>
      <c r="I392" s="27"/>
    </row>
    <row r="393" spans="1:9" ht="12.75" customHeight="1" x14ac:dyDescent="0.2">
      <c r="A393" s="28"/>
      <c r="B393" s="65"/>
      <c r="C393" s="21"/>
      <c r="D393" s="20"/>
      <c r="E393" s="247"/>
      <c r="F393" s="19"/>
      <c r="G393" s="100"/>
      <c r="H393" s="34"/>
      <c r="I393" s="27"/>
    </row>
    <row r="394" spans="1:9" ht="12.75" customHeight="1" x14ac:dyDescent="0.2">
      <c r="A394" s="28"/>
      <c r="B394" s="65"/>
      <c r="C394" s="21"/>
      <c r="D394" s="20"/>
      <c r="E394" s="247"/>
      <c r="F394" s="19"/>
      <c r="G394" s="100"/>
      <c r="H394" s="34"/>
      <c r="I394" s="27"/>
    </row>
    <row r="395" spans="1:9" ht="12.75" customHeight="1" x14ac:dyDescent="0.2">
      <c r="A395" s="28"/>
      <c r="B395" s="65"/>
      <c r="C395" s="21"/>
      <c r="D395" s="20"/>
      <c r="E395" s="247"/>
      <c r="F395" s="19"/>
      <c r="G395" s="100"/>
      <c r="H395" s="34"/>
      <c r="I395" s="27"/>
    </row>
    <row r="396" spans="1:9" ht="12.75" customHeight="1" x14ac:dyDescent="0.2">
      <c r="A396" s="28"/>
      <c r="B396" s="65"/>
      <c r="C396" s="21"/>
      <c r="D396" s="20"/>
      <c r="E396" s="247"/>
      <c r="F396" s="19"/>
      <c r="G396" s="100"/>
      <c r="H396" s="34"/>
      <c r="I396" s="27"/>
    </row>
    <row r="397" spans="1:9" ht="12.75" customHeight="1" x14ac:dyDescent="0.2">
      <c r="A397" s="28"/>
      <c r="B397" s="65"/>
      <c r="C397" s="21"/>
      <c r="D397" s="20"/>
      <c r="E397" s="247"/>
      <c r="F397" s="19"/>
      <c r="G397" s="100"/>
      <c r="H397" s="34"/>
      <c r="I397" s="27"/>
    </row>
    <row r="398" spans="1:9" ht="12.75" customHeight="1" x14ac:dyDescent="0.2">
      <c r="A398" s="28"/>
      <c r="B398" s="65"/>
      <c r="C398" s="21"/>
      <c r="D398" s="20"/>
      <c r="E398" s="247"/>
      <c r="F398" s="19"/>
      <c r="G398" s="100"/>
      <c r="H398" s="34"/>
      <c r="I398" s="27"/>
    </row>
    <row r="399" spans="1:9" ht="12.75" customHeight="1" x14ac:dyDescent="0.2">
      <c r="A399" s="28"/>
      <c r="B399" s="65"/>
      <c r="C399" s="21"/>
      <c r="D399" s="20"/>
      <c r="E399" s="247"/>
      <c r="F399" s="19"/>
      <c r="G399" s="100"/>
      <c r="H399" s="34"/>
      <c r="I399" s="27"/>
    </row>
    <row r="400" spans="1:9" ht="12.75" customHeight="1" x14ac:dyDescent="0.2">
      <c r="A400" s="28"/>
      <c r="B400" s="65"/>
      <c r="C400" s="21"/>
      <c r="D400" s="20"/>
      <c r="E400" s="247"/>
      <c r="F400" s="19"/>
      <c r="G400" s="100"/>
      <c r="H400" s="34"/>
      <c r="I400" s="27"/>
    </row>
    <row r="401" spans="1:9" ht="12.75" customHeight="1" x14ac:dyDescent="0.2">
      <c r="A401" s="28"/>
      <c r="B401" s="65"/>
      <c r="C401" s="21"/>
      <c r="D401" s="20"/>
      <c r="E401" s="247"/>
      <c r="F401" s="19"/>
      <c r="G401" s="100"/>
      <c r="H401" s="34"/>
      <c r="I401" s="27"/>
    </row>
    <row r="402" spans="1:9" ht="12.75" customHeight="1" x14ac:dyDescent="0.2">
      <c r="A402" s="28"/>
      <c r="B402" s="65"/>
      <c r="C402" s="21"/>
      <c r="D402" s="20"/>
      <c r="E402" s="247"/>
      <c r="F402" s="19"/>
      <c r="G402" s="100"/>
      <c r="H402" s="34"/>
      <c r="I402" s="27"/>
    </row>
    <row r="403" spans="1:9" ht="12.75" customHeight="1" x14ac:dyDescent="0.2">
      <c r="A403" s="28"/>
      <c r="B403" s="65"/>
      <c r="C403" s="21"/>
      <c r="D403" s="20"/>
      <c r="E403" s="247"/>
      <c r="F403" s="19"/>
      <c r="G403" s="100"/>
      <c r="H403" s="34"/>
      <c r="I403" s="27"/>
    </row>
    <row r="404" spans="1:9" ht="12.75" customHeight="1" x14ac:dyDescent="0.2">
      <c r="A404" s="28"/>
      <c r="D404" s="30"/>
      <c r="E404" s="248"/>
      <c r="F404" s="35"/>
      <c r="H404" s="34"/>
      <c r="I404" s="27"/>
    </row>
    <row r="405" spans="1:9" ht="12.75" customHeight="1" x14ac:dyDescent="0.2">
      <c r="A405" s="28"/>
      <c r="D405" s="30"/>
      <c r="E405" s="248"/>
      <c r="F405" s="35"/>
      <c r="H405" s="34"/>
      <c r="I405" s="27"/>
    </row>
    <row r="406" spans="1:9" ht="12.75" customHeight="1" x14ac:dyDescent="0.2">
      <c r="A406" s="28"/>
      <c r="D406" s="30"/>
      <c r="E406" s="248"/>
      <c r="F406" s="35"/>
      <c r="H406" s="34"/>
      <c r="I406" s="27"/>
    </row>
    <row r="407" spans="1:9" ht="12.75" customHeight="1" x14ac:dyDescent="0.2">
      <c r="A407" s="28"/>
      <c r="D407" s="30"/>
      <c r="E407" s="248"/>
      <c r="F407" s="35"/>
      <c r="H407" s="34"/>
      <c r="I407" s="27"/>
    </row>
    <row r="408" spans="1:9" ht="12.75" customHeight="1" x14ac:dyDescent="0.2">
      <c r="A408" s="28"/>
      <c r="D408" s="30"/>
      <c r="E408" s="248"/>
      <c r="F408" s="35"/>
      <c r="H408" s="34"/>
      <c r="I408" s="27"/>
    </row>
    <row r="409" spans="1:9" ht="12.75" customHeight="1" x14ac:dyDescent="0.2">
      <c r="A409" s="28"/>
      <c r="D409" s="30"/>
      <c r="E409" s="248"/>
      <c r="F409" s="35"/>
      <c r="H409" s="34"/>
      <c r="I409" s="27"/>
    </row>
    <row r="410" spans="1:9" ht="12.75" customHeight="1" x14ac:dyDescent="0.2">
      <c r="A410" s="28"/>
      <c r="D410" s="30"/>
      <c r="E410" s="248"/>
      <c r="F410" s="35"/>
      <c r="H410" s="34"/>
      <c r="I410" s="27"/>
    </row>
    <row r="411" spans="1:9" ht="12.75" customHeight="1" x14ac:dyDescent="0.2">
      <c r="A411" s="28"/>
      <c r="D411" s="30"/>
      <c r="E411" s="248"/>
      <c r="F411" s="35"/>
      <c r="H411" s="34"/>
      <c r="I411" s="27"/>
    </row>
    <row r="412" spans="1:9" ht="12.75" customHeight="1" x14ac:dyDescent="0.2">
      <c r="A412" s="28"/>
      <c r="D412" s="30"/>
      <c r="E412" s="248"/>
      <c r="F412" s="35"/>
      <c r="H412" s="34"/>
      <c r="I412" s="27"/>
    </row>
    <row r="413" spans="1:9" ht="12.75" customHeight="1" x14ac:dyDescent="0.2">
      <c r="A413" s="28"/>
      <c r="D413" s="30"/>
      <c r="E413" s="248"/>
      <c r="F413" s="35"/>
      <c r="G413" s="23"/>
      <c r="H413" s="27"/>
      <c r="I413" s="27"/>
    </row>
    <row r="414" spans="1:9" ht="12.75" customHeight="1" x14ac:dyDescent="0.2">
      <c r="A414" s="28"/>
      <c r="D414" s="30"/>
      <c r="E414" s="248"/>
      <c r="F414" s="35"/>
      <c r="G414" s="23"/>
      <c r="H414" s="27"/>
      <c r="I414" s="27"/>
    </row>
    <row r="415" spans="1:9" ht="12.75" customHeight="1" x14ac:dyDescent="0.2">
      <c r="A415" s="28"/>
      <c r="D415" s="30"/>
      <c r="E415" s="248"/>
      <c r="F415" s="35"/>
      <c r="G415" s="23"/>
      <c r="H415" s="27"/>
      <c r="I415" s="27"/>
    </row>
    <row r="416" spans="1:9" ht="12.75" customHeight="1" x14ac:dyDescent="0.2">
      <c r="A416" s="28"/>
      <c r="D416" s="30"/>
      <c r="E416" s="248"/>
      <c r="F416" s="35"/>
      <c r="G416" s="23"/>
      <c r="H416" s="27"/>
      <c r="I416" s="27"/>
    </row>
    <row r="417" spans="1:9" ht="12.75" customHeight="1" x14ac:dyDescent="0.2">
      <c r="D417" s="30"/>
      <c r="E417" s="248"/>
      <c r="F417" s="35"/>
      <c r="G417" s="23"/>
      <c r="H417" s="27"/>
      <c r="I417" s="27"/>
    </row>
    <row r="418" spans="1:9" ht="12.75" customHeight="1" x14ac:dyDescent="0.2">
      <c r="D418" s="30"/>
      <c r="E418" s="248"/>
      <c r="F418" s="35"/>
      <c r="G418" s="23"/>
      <c r="H418" s="27"/>
      <c r="I418" s="27"/>
    </row>
    <row r="419" spans="1:9" ht="12.75" customHeight="1" x14ac:dyDescent="0.2">
      <c r="D419" s="30"/>
      <c r="E419" s="248"/>
      <c r="F419" s="35"/>
      <c r="G419" s="23"/>
      <c r="H419" s="27"/>
      <c r="I419" s="27"/>
    </row>
    <row r="420" spans="1:9" ht="12.75" customHeight="1" x14ac:dyDescent="0.2">
      <c r="D420" s="30"/>
      <c r="E420" s="248"/>
      <c r="F420" s="35"/>
      <c r="G420" s="23"/>
      <c r="H420" s="27"/>
      <c r="I420" s="27"/>
    </row>
    <row r="421" spans="1:9" ht="12.75" customHeight="1" x14ac:dyDescent="0.2">
      <c r="D421" s="30"/>
      <c r="E421" s="248"/>
      <c r="F421" s="35"/>
      <c r="G421" s="23"/>
      <c r="H421" s="27"/>
      <c r="I421" s="27"/>
    </row>
    <row r="422" spans="1:9" ht="12.75" customHeight="1" x14ac:dyDescent="0.2">
      <c r="D422" s="30"/>
      <c r="E422" s="248"/>
      <c r="F422" s="35"/>
      <c r="G422" s="23"/>
      <c r="H422" s="27"/>
      <c r="I422" s="27"/>
    </row>
    <row r="423" spans="1:9" ht="12.75" customHeight="1" x14ac:dyDescent="0.2">
      <c r="D423" s="30"/>
      <c r="E423" s="248"/>
      <c r="F423" s="25"/>
      <c r="G423" s="23"/>
      <c r="H423" s="27"/>
      <c r="I423" s="27"/>
    </row>
    <row r="424" spans="1:9" ht="12.75" customHeight="1" x14ac:dyDescent="0.2">
      <c r="B424" s="254"/>
      <c r="C424" s="25"/>
      <c r="D424" s="30"/>
      <c r="E424" s="249"/>
      <c r="F424" s="25"/>
      <c r="G424" s="23"/>
      <c r="H424" s="27"/>
      <c r="I424" s="27"/>
    </row>
    <row r="425" spans="1:9" ht="12.75" customHeight="1" x14ac:dyDescent="0.2">
      <c r="A425" s="25"/>
      <c r="B425" s="254"/>
      <c r="C425" s="25"/>
      <c r="D425" s="25"/>
      <c r="E425" s="249"/>
      <c r="F425" s="25"/>
      <c r="G425" s="23"/>
      <c r="H425" s="27"/>
      <c r="I425" s="27"/>
    </row>
    <row r="426" spans="1:9" ht="12.75" customHeight="1" x14ac:dyDescent="0.2">
      <c r="A426" s="25"/>
      <c r="B426" s="254"/>
      <c r="C426" s="25"/>
      <c r="D426" s="25"/>
      <c r="E426" s="249"/>
      <c r="F426" s="25"/>
      <c r="G426" s="23"/>
      <c r="H426" s="27"/>
      <c r="I426" s="27"/>
    </row>
    <row r="427" spans="1:9" ht="12.75" customHeight="1" x14ac:dyDescent="0.2">
      <c r="A427" s="25"/>
      <c r="B427" s="254"/>
      <c r="C427" s="25"/>
      <c r="D427" s="25"/>
      <c r="E427" s="249"/>
      <c r="F427" s="25"/>
      <c r="G427" s="23"/>
      <c r="H427" s="27"/>
      <c r="I427" s="27"/>
    </row>
    <row r="428" spans="1:9" ht="12.75" customHeight="1" x14ac:dyDescent="0.2">
      <c r="A428" s="25"/>
      <c r="B428" s="254"/>
      <c r="C428" s="25"/>
      <c r="D428" s="25"/>
      <c r="E428" s="249"/>
      <c r="F428" s="25"/>
      <c r="G428" s="23"/>
      <c r="H428" s="27"/>
      <c r="I428" s="27"/>
    </row>
    <row r="429" spans="1:9" ht="12.75" customHeight="1" x14ac:dyDescent="0.2">
      <c r="A429" s="25"/>
      <c r="B429" s="254"/>
      <c r="C429" s="25"/>
      <c r="D429" s="25"/>
      <c r="E429" s="249"/>
      <c r="F429" s="25"/>
      <c r="G429" s="23"/>
      <c r="H429" s="27"/>
      <c r="I429" s="27"/>
    </row>
    <row r="430" spans="1:9" ht="12.75" customHeight="1" x14ac:dyDescent="0.2">
      <c r="A430" s="25"/>
      <c r="B430" s="254"/>
      <c r="C430" s="25"/>
      <c r="D430" s="25"/>
      <c r="E430" s="249"/>
      <c r="F430" s="25"/>
      <c r="G430" s="23"/>
      <c r="H430" s="27"/>
      <c r="I430" s="27"/>
    </row>
    <row r="431" spans="1:9" ht="12.75" customHeight="1" x14ac:dyDescent="0.2">
      <c r="A431" s="25"/>
      <c r="B431" s="254"/>
      <c r="C431" s="25"/>
      <c r="D431" s="25"/>
      <c r="E431" s="249"/>
      <c r="F431" s="25"/>
      <c r="G431" s="23"/>
      <c r="H431" s="27"/>
      <c r="I431" s="27"/>
    </row>
    <row r="432" spans="1:9" ht="12.75" customHeight="1" x14ac:dyDescent="0.2">
      <c r="A432" s="25"/>
      <c r="B432" s="254"/>
      <c r="C432" s="25"/>
      <c r="D432" s="25"/>
      <c r="E432" s="249"/>
      <c r="F432" s="25"/>
      <c r="G432" s="23"/>
      <c r="H432" s="27"/>
      <c r="I432" s="27"/>
    </row>
    <row r="433" spans="1:9" ht="12.75" customHeight="1" x14ac:dyDescent="0.2">
      <c r="A433" s="25"/>
      <c r="B433" s="254"/>
      <c r="C433" s="25"/>
      <c r="D433" s="25"/>
      <c r="E433" s="249"/>
      <c r="F433" s="25"/>
      <c r="G433" s="23"/>
      <c r="H433" s="27"/>
      <c r="I433" s="27"/>
    </row>
    <row r="434" spans="1:9" ht="12.75" customHeight="1" x14ac:dyDescent="0.2">
      <c r="A434" s="25"/>
      <c r="B434" s="254"/>
      <c r="C434" s="25"/>
      <c r="D434" s="25"/>
      <c r="E434" s="249"/>
      <c r="F434" s="25"/>
      <c r="G434" s="23"/>
      <c r="H434" s="27"/>
      <c r="I434" s="27"/>
    </row>
    <row r="435" spans="1:9" ht="12.75" customHeight="1" x14ac:dyDescent="0.2">
      <c r="A435" s="25"/>
      <c r="B435" s="254"/>
      <c r="C435" s="25"/>
      <c r="D435" s="25"/>
      <c r="E435" s="249"/>
      <c r="F435" s="25"/>
      <c r="G435" s="23"/>
      <c r="H435" s="27"/>
      <c r="I435" s="27"/>
    </row>
    <row r="436" spans="1:9" ht="12.75" customHeight="1" x14ac:dyDescent="0.2">
      <c r="A436" s="25"/>
      <c r="B436" s="254"/>
      <c r="C436" s="25"/>
      <c r="D436" s="25"/>
      <c r="E436" s="249"/>
      <c r="F436" s="25"/>
      <c r="G436" s="23"/>
      <c r="H436" s="27"/>
      <c r="I436" s="27"/>
    </row>
    <row r="437" spans="1:9" ht="12.75" customHeight="1" x14ac:dyDescent="0.2">
      <c r="A437" s="25"/>
      <c r="B437" s="254"/>
      <c r="C437" s="25"/>
      <c r="D437" s="25"/>
      <c r="E437" s="249"/>
      <c r="F437" s="25"/>
      <c r="G437" s="23"/>
      <c r="H437" s="27"/>
      <c r="I437" s="27"/>
    </row>
    <row r="438" spans="1:9" ht="12.75" customHeight="1" x14ac:dyDescent="0.2">
      <c r="A438" s="25"/>
      <c r="B438" s="254"/>
      <c r="C438" s="25"/>
      <c r="D438" s="25"/>
      <c r="E438" s="249"/>
      <c r="F438" s="25"/>
      <c r="G438" s="23"/>
      <c r="H438" s="27"/>
      <c r="I438" s="27"/>
    </row>
    <row r="439" spans="1:9" ht="12.75" customHeight="1" x14ac:dyDescent="0.2">
      <c r="A439" s="25"/>
      <c r="B439" s="254"/>
      <c r="C439" s="25"/>
      <c r="D439" s="25"/>
      <c r="E439" s="249"/>
      <c r="F439" s="25"/>
      <c r="G439" s="23"/>
      <c r="H439" s="27"/>
    </row>
    <row r="440" spans="1:9" ht="12.75" customHeight="1" x14ac:dyDescent="0.2">
      <c r="A440" s="25"/>
      <c r="B440" s="254"/>
      <c r="C440" s="25"/>
      <c r="D440" s="25"/>
      <c r="E440" s="249"/>
      <c r="F440" s="25"/>
      <c r="G440" s="23"/>
      <c r="H440" s="27"/>
    </row>
    <row r="441" spans="1:9" ht="12.75" customHeight="1" x14ac:dyDescent="0.2">
      <c r="A441" s="25"/>
      <c r="B441" s="254"/>
      <c r="C441" s="25"/>
      <c r="D441" s="25"/>
      <c r="E441" s="249"/>
      <c r="F441" s="25"/>
      <c r="G441" s="23"/>
      <c r="H441" s="27"/>
    </row>
    <row r="442" spans="1:9" ht="12.75" customHeight="1" x14ac:dyDescent="0.2">
      <c r="A442" s="25"/>
      <c r="B442" s="254"/>
      <c r="C442" s="25"/>
      <c r="D442" s="25"/>
      <c r="E442" s="249"/>
      <c r="F442" s="25"/>
      <c r="G442" s="23"/>
      <c r="H442" s="27"/>
    </row>
    <row r="443" spans="1:9" ht="12.75" customHeight="1" x14ac:dyDescent="0.2">
      <c r="A443" s="25"/>
      <c r="B443" s="254"/>
      <c r="C443" s="25"/>
      <c r="D443" s="25"/>
      <c r="E443" s="249"/>
      <c r="F443" s="25"/>
      <c r="G443" s="23"/>
      <c r="H443" s="27"/>
    </row>
    <row r="444" spans="1:9" ht="12.75" customHeight="1" x14ac:dyDescent="0.2">
      <c r="A444" s="25"/>
      <c r="B444" s="254"/>
      <c r="C444" s="25"/>
      <c r="D444" s="25"/>
      <c r="E444" s="249"/>
      <c r="F444" s="25"/>
      <c r="G444" s="23"/>
      <c r="H444" s="27"/>
    </row>
    <row r="445" spans="1:9" ht="12.75" customHeight="1" x14ac:dyDescent="0.2">
      <c r="A445" s="25"/>
      <c r="B445" s="254"/>
      <c r="C445" s="25"/>
      <c r="D445" s="25"/>
      <c r="E445" s="249"/>
      <c r="F445" s="25"/>
      <c r="G445" s="23"/>
      <c r="H445" s="27"/>
    </row>
    <row r="446" spans="1:9" ht="12.75" customHeight="1" x14ac:dyDescent="0.2">
      <c r="A446" s="25"/>
      <c r="B446" s="254"/>
      <c r="C446" s="25"/>
      <c r="D446" s="25"/>
      <c r="E446" s="249"/>
      <c r="F446" s="25"/>
      <c r="G446" s="23"/>
      <c r="H446" s="27"/>
    </row>
    <row r="447" spans="1:9" ht="12.75" customHeight="1" x14ac:dyDescent="0.2">
      <c r="A447" s="25"/>
      <c r="B447" s="254"/>
      <c r="C447" s="25"/>
      <c r="D447" s="25"/>
      <c r="E447" s="249"/>
      <c r="F447" s="25"/>
      <c r="G447" s="23"/>
      <c r="H447" s="27"/>
    </row>
    <row r="448" spans="1:9" ht="12.75" customHeight="1" x14ac:dyDescent="0.2">
      <c r="A448" s="25"/>
      <c r="B448" s="254"/>
      <c r="C448" s="25"/>
      <c r="D448" s="25"/>
      <c r="E448" s="249"/>
      <c r="F448" s="25"/>
      <c r="G448" s="23"/>
      <c r="H448" s="27"/>
    </row>
    <row r="449" spans="1:8" ht="12.75" customHeight="1" x14ac:dyDescent="0.2">
      <c r="A449" s="25"/>
      <c r="B449" s="254"/>
      <c r="C449" s="25"/>
      <c r="D449" s="25"/>
      <c r="E449" s="249"/>
      <c r="F449" s="25"/>
      <c r="G449" s="23"/>
      <c r="H449" s="27"/>
    </row>
    <row r="450" spans="1:8" ht="12.75" customHeight="1" x14ac:dyDescent="0.2">
      <c r="A450" s="25"/>
      <c r="B450" s="254"/>
      <c r="C450" s="25"/>
      <c r="D450" s="25"/>
      <c r="E450" s="249"/>
      <c r="F450" s="25"/>
      <c r="G450" s="23"/>
      <c r="H450" s="27"/>
    </row>
    <row r="451" spans="1:8" ht="12.75" customHeight="1" x14ac:dyDescent="0.2">
      <c r="A451" s="25"/>
      <c r="B451" s="254"/>
      <c r="C451" s="25"/>
      <c r="D451" s="25"/>
      <c r="E451" s="249"/>
      <c r="F451" s="25"/>
      <c r="G451" s="23"/>
      <c r="H451" s="27"/>
    </row>
    <row r="452" spans="1:8" ht="12.75" customHeight="1" x14ac:dyDescent="0.2">
      <c r="A452" s="25"/>
      <c r="B452" s="254"/>
      <c r="C452" s="25"/>
      <c r="D452" s="25"/>
      <c r="E452" s="249"/>
      <c r="F452" s="25"/>
      <c r="G452" s="23"/>
      <c r="H452" s="27"/>
    </row>
    <row r="453" spans="1:8" ht="12.75" customHeight="1" x14ac:dyDescent="0.2">
      <c r="A453" s="25"/>
      <c r="B453" s="254"/>
      <c r="C453" s="25"/>
      <c r="D453" s="25"/>
      <c r="E453" s="249"/>
      <c r="F453" s="25"/>
      <c r="G453" s="23"/>
      <c r="H453" s="27"/>
    </row>
    <row r="454" spans="1:8" ht="12.75" customHeight="1" x14ac:dyDescent="0.2">
      <c r="A454" s="25"/>
      <c r="B454" s="254"/>
      <c r="C454" s="25"/>
      <c r="D454" s="25"/>
      <c r="E454" s="249"/>
      <c r="F454" s="25"/>
      <c r="G454" s="23"/>
      <c r="H454" s="27"/>
    </row>
    <row r="455" spans="1:8" ht="12.75" customHeight="1" x14ac:dyDescent="0.2">
      <c r="A455" s="25"/>
      <c r="B455" s="254"/>
      <c r="C455" s="25"/>
      <c r="D455" s="25"/>
      <c r="E455" s="249"/>
      <c r="F455" s="25"/>
      <c r="G455" s="23"/>
      <c r="H455" s="27"/>
    </row>
    <row r="456" spans="1:8" ht="12.75" customHeight="1" x14ac:dyDescent="0.2">
      <c r="A456" s="25"/>
      <c r="B456" s="254"/>
      <c r="C456" s="25"/>
      <c r="D456" s="25"/>
      <c r="E456" s="249"/>
      <c r="F456" s="25"/>
      <c r="G456" s="23"/>
      <c r="H456" s="27"/>
    </row>
    <row r="457" spans="1:8" ht="12.75" customHeight="1" x14ac:dyDescent="0.2">
      <c r="A457" s="25"/>
      <c r="B457" s="254"/>
      <c r="C457" s="25"/>
      <c r="D457" s="25"/>
      <c r="E457" s="249"/>
      <c r="F457" s="25"/>
      <c r="G457" s="23"/>
      <c r="H457" s="27"/>
    </row>
    <row r="458" spans="1:8" ht="12.75" customHeight="1" x14ac:dyDescent="0.2">
      <c r="A458" s="25"/>
      <c r="B458" s="254"/>
      <c r="C458" s="25"/>
      <c r="D458" s="25"/>
      <c r="E458" s="249"/>
      <c r="F458" s="25"/>
      <c r="G458" s="23"/>
      <c r="H458" s="27"/>
    </row>
    <row r="459" spans="1:8" ht="12.75" customHeight="1" x14ac:dyDescent="0.2">
      <c r="A459" s="25"/>
      <c r="B459" s="254"/>
      <c r="C459" s="25"/>
      <c r="D459" s="25"/>
      <c r="E459" s="249"/>
      <c r="F459" s="25"/>
      <c r="G459" s="23"/>
      <c r="H459" s="27"/>
    </row>
    <row r="460" spans="1:8" ht="12.75" customHeight="1" x14ac:dyDescent="0.2">
      <c r="A460" s="25"/>
      <c r="B460" s="254"/>
      <c r="C460" s="25"/>
      <c r="D460" s="25"/>
      <c r="E460" s="249"/>
      <c r="F460" s="25"/>
      <c r="G460" s="23"/>
      <c r="H460" s="27"/>
    </row>
    <row r="461" spans="1:8" ht="12.75" customHeight="1" x14ac:dyDescent="0.2">
      <c r="A461" s="25"/>
      <c r="B461" s="254"/>
      <c r="C461" s="25"/>
      <c r="D461" s="25"/>
      <c r="E461" s="249"/>
      <c r="F461" s="25"/>
      <c r="G461" s="23"/>
      <c r="H461" s="27"/>
    </row>
    <row r="462" spans="1:8" ht="12.75" customHeight="1" x14ac:dyDescent="0.2">
      <c r="A462" s="25"/>
      <c r="B462" s="254"/>
      <c r="C462" s="25"/>
      <c r="D462" s="25"/>
      <c r="E462" s="249"/>
      <c r="F462" s="25"/>
      <c r="G462" s="23"/>
      <c r="H462" s="27"/>
    </row>
    <row r="463" spans="1:8" ht="12.75" customHeight="1" x14ac:dyDescent="0.2">
      <c r="A463" s="25"/>
      <c r="B463" s="254"/>
      <c r="C463" s="25"/>
      <c r="D463" s="25"/>
      <c r="E463" s="249"/>
      <c r="F463" s="25"/>
      <c r="G463" s="23"/>
      <c r="H463" s="27"/>
    </row>
    <row r="464" spans="1:8" ht="12.75" customHeight="1" x14ac:dyDescent="0.2">
      <c r="A464" s="25"/>
      <c r="B464" s="254"/>
      <c r="C464" s="25"/>
      <c r="D464" s="25"/>
      <c r="E464" s="249"/>
      <c r="F464" s="25"/>
      <c r="G464" s="23"/>
      <c r="H464" s="27"/>
    </row>
    <row r="465" spans="1:8" ht="12.75" customHeight="1" x14ac:dyDescent="0.2">
      <c r="A465" s="25"/>
      <c r="B465" s="254"/>
      <c r="C465" s="25"/>
      <c r="D465" s="25"/>
      <c r="E465" s="249"/>
      <c r="F465" s="25"/>
      <c r="G465" s="23"/>
      <c r="H465" s="27"/>
    </row>
    <row r="466" spans="1:8" ht="12.75" customHeight="1" x14ac:dyDescent="0.2">
      <c r="A466" s="25"/>
      <c r="B466" s="254"/>
      <c r="C466" s="25"/>
      <c r="D466" s="25"/>
      <c r="E466" s="249"/>
      <c r="F466" s="25"/>
      <c r="G466" s="23"/>
      <c r="H466" s="27"/>
    </row>
    <row r="467" spans="1:8" ht="12.75" customHeight="1" x14ac:dyDescent="0.2">
      <c r="A467" s="25"/>
      <c r="B467" s="254"/>
      <c r="C467" s="25"/>
      <c r="D467" s="25"/>
      <c r="E467" s="249"/>
      <c r="F467" s="25"/>
      <c r="G467" s="243"/>
      <c r="H467" s="5"/>
    </row>
    <row r="468" spans="1:8" ht="12.75" customHeight="1" x14ac:dyDescent="0.2">
      <c r="A468" s="25"/>
      <c r="B468" s="254"/>
      <c r="C468" s="25"/>
      <c r="D468" s="25"/>
      <c r="E468" s="249"/>
      <c r="F468" s="25"/>
      <c r="G468" s="243"/>
      <c r="H468" s="5"/>
    </row>
    <row r="469" spans="1:8" ht="12.75" customHeight="1" x14ac:dyDescent="0.2">
      <c r="A469" s="25"/>
      <c r="B469" s="254"/>
      <c r="C469" s="25"/>
      <c r="D469" s="25"/>
      <c r="E469" s="249"/>
      <c r="F469" s="25"/>
      <c r="G469" s="243"/>
      <c r="H469" s="5"/>
    </row>
    <row r="470" spans="1:8" ht="12.75" customHeight="1" x14ac:dyDescent="0.2">
      <c r="A470" s="25"/>
      <c r="B470" s="254"/>
      <c r="C470" s="25"/>
      <c r="D470" s="25"/>
      <c r="E470" s="249"/>
      <c r="F470" s="25"/>
      <c r="G470" s="243"/>
      <c r="H470" s="5"/>
    </row>
    <row r="471" spans="1:8" ht="12.75" customHeight="1" x14ac:dyDescent="0.2">
      <c r="A471" s="25"/>
      <c r="B471" s="254"/>
      <c r="C471" s="25"/>
      <c r="D471" s="25"/>
      <c r="E471" s="249"/>
      <c r="F471" s="25"/>
      <c r="G471" s="243"/>
      <c r="H471" s="5"/>
    </row>
    <row r="472" spans="1:8" ht="12.75" customHeight="1" x14ac:dyDescent="0.2">
      <c r="A472" s="25"/>
      <c r="B472" s="254"/>
      <c r="C472" s="25"/>
      <c r="D472" s="25"/>
      <c r="E472" s="249"/>
      <c r="F472" s="25"/>
      <c r="G472" s="243"/>
      <c r="H472" s="5"/>
    </row>
    <row r="473" spans="1:8" ht="12.75" customHeight="1" x14ac:dyDescent="0.2">
      <c r="A473" s="25"/>
      <c r="B473" s="254"/>
      <c r="C473" s="25"/>
      <c r="D473" s="25"/>
      <c r="E473" s="249"/>
      <c r="F473" s="25"/>
      <c r="G473" s="243"/>
      <c r="H473" s="5"/>
    </row>
    <row r="474" spans="1:8" ht="12.75" customHeight="1" x14ac:dyDescent="0.2">
      <c r="A474" s="25"/>
      <c r="B474" s="254"/>
      <c r="C474" s="25"/>
      <c r="D474" s="25"/>
      <c r="E474" s="249"/>
      <c r="F474" s="25"/>
      <c r="G474" s="243"/>
      <c r="H474" s="5"/>
    </row>
    <row r="475" spans="1:8" ht="12.75" customHeight="1" x14ac:dyDescent="0.2">
      <c r="A475" s="25"/>
      <c r="B475" s="254"/>
      <c r="C475" s="25"/>
      <c r="D475" s="25"/>
      <c r="E475" s="249"/>
      <c r="F475" s="25"/>
      <c r="G475" s="243"/>
      <c r="H475" s="5"/>
    </row>
    <row r="476" spans="1:8" ht="12.75" customHeight="1" x14ac:dyDescent="0.2">
      <c r="A476" s="25"/>
      <c r="B476" s="254"/>
      <c r="C476" s="25"/>
      <c r="D476" s="25"/>
      <c r="E476" s="249"/>
      <c r="F476" s="25"/>
      <c r="G476" s="243"/>
      <c r="H476" s="5"/>
    </row>
    <row r="477" spans="1:8" ht="12.75" customHeight="1" x14ac:dyDescent="0.2">
      <c r="A477" s="25"/>
      <c r="B477" s="254"/>
      <c r="C477" s="25"/>
      <c r="D477" s="25"/>
      <c r="E477" s="249"/>
      <c r="F477" s="242"/>
      <c r="G477" s="243"/>
      <c r="H477" s="5"/>
    </row>
    <row r="478" spans="1:8" ht="12.75" customHeight="1" x14ac:dyDescent="0.2">
      <c r="A478" s="25"/>
      <c r="B478" s="255"/>
      <c r="C478" s="242"/>
      <c r="D478" s="25"/>
      <c r="E478" s="250"/>
      <c r="F478" s="242"/>
      <c r="G478" s="243"/>
      <c r="H478" s="5"/>
    </row>
    <row r="479" spans="1:8" ht="12.75" customHeight="1" x14ac:dyDescent="0.2">
      <c r="A479" s="242"/>
      <c r="B479" s="255"/>
      <c r="C479" s="242"/>
      <c r="D479" s="242"/>
      <c r="E479" s="250"/>
      <c r="F479" s="242"/>
      <c r="G479" s="243"/>
      <c r="H479" s="5"/>
    </row>
    <row r="480" spans="1:8" ht="12.75" customHeight="1" x14ac:dyDescent="0.2">
      <c r="A480" s="242"/>
      <c r="B480" s="255"/>
      <c r="C480" s="242"/>
      <c r="D480" s="242"/>
      <c r="E480" s="250"/>
      <c r="F480" s="242"/>
      <c r="G480" s="243"/>
      <c r="H480" s="5"/>
    </row>
    <row r="481" spans="1:8" ht="12.75" customHeight="1" x14ac:dyDescent="0.2">
      <c r="A481" s="242"/>
      <c r="B481" s="255"/>
      <c r="C481" s="242"/>
      <c r="D481" s="242"/>
      <c r="E481" s="250"/>
      <c r="F481" s="242"/>
      <c r="G481" s="243"/>
      <c r="H481" s="5"/>
    </row>
    <row r="482" spans="1:8" ht="12.75" customHeight="1" x14ac:dyDescent="0.2">
      <c r="A482" s="242"/>
      <c r="B482" s="255"/>
      <c r="C482" s="242"/>
      <c r="D482" s="242"/>
      <c r="E482" s="250"/>
      <c r="F482" s="242"/>
      <c r="G482" s="243"/>
      <c r="H482" s="5"/>
    </row>
    <row r="483" spans="1:8" ht="12.75" customHeight="1" x14ac:dyDescent="0.2">
      <c r="A483" s="242"/>
      <c r="B483" s="255"/>
      <c r="C483" s="242"/>
      <c r="D483" s="242"/>
      <c r="E483" s="250"/>
      <c r="F483" s="242"/>
      <c r="G483" s="243"/>
      <c r="H483" s="5"/>
    </row>
    <row r="484" spans="1:8" ht="12.75" customHeight="1" x14ac:dyDescent="0.2">
      <c r="A484" s="242"/>
      <c r="B484" s="255"/>
      <c r="C484" s="242"/>
      <c r="D484" s="242"/>
      <c r="E484" s="250"/>
      <c r="F484" s="242"/>
      <c r="G484" s="243"/>
      <c r="H484" s="5"/>
    </row>
    <row r="485" spans="1:8" ht="12.75" customHeight="1" x14ac:dyDescent="0.2">
      <c r="A485" s="242"/>
      <c r="B485" s="255"/>
      <c r="C485" s="242"/>
      <c r="D485" s="242"/>
      <c r="E485" s="250"/>
      <c r="F485" s="243"/>
      <c r="G485" s="243"/>
      <c r="H485" s="5"/>
    </row>
    <row r="486" spans="1:8" ht="12.75" customHeight="1" x14ac:dyDescent="0.2">
      <c r="A486" s="242"/>
      <c r="B486" s="256"/>
      <c r="C486" s="243"/>
      <c r="D486" s="242"/>
      <c r="E486" s="251"/>
      <c r="F486" s="243"/>
      <c r="G486" s="243"/>
      <c r="H486" s="5"/>
    </row>
    <row r="487" spans="1:8" ht="12.75" customHeight="1" x14ac:dyDescent="0.2">
      <c r="A487" s="243"/>
      <c r="B487" s="256"/>
      <c r="C487" s="243"/>
      <c r="D487" s="243"/>
      <c r="E487" s="251"/>
      <c r="F487" s="243"/>
      <c r="G487" s="243"/>
      <c r="H487" s="5"/>
    </row>
    <row r="488" spans="1:8" ht="12.75" customHeight="1" x14ac:dyDescent="0.2">
      <c r="A488" s="243"/>
      <c r="B488" s="256"/>
      <c r="C488" s="243"/>
      <c r="D488" s="243"/>
      <c r="E488" s="251"/>
      <c r="F488" s="243"/>
      <c r="G488" s="243"/>
      <c r="H488" s="5"/>
    </row>
    <row r="489" spans="1:8" ht="12.75" customHeight="1" x14ac:dyDescent="0.2">
      <c r="A489" s="243"/>
      <c r="B489" s="256"/>
      <c r="C489" s="243"/>
      <c r="D489" s="243"/>
      <c r="E489" s="251"/>
      <c r="F489" s="243"/>
      <c r="G489" s="243"/>
      <c r="H489" s="5"/>
    </row>
    <row r="490" spans="1:8" ht="12.75" customHeight="1" x14ac:dyDescent="0.2">
      <c r="A490" s="243"/>
      <c r="B490" s="256"/>
      <c r="C490" s="243"/>
      <c r="D490" s="243"/>
      <c r="E490" s="251"/>
      <c r="F490" s="243"/>
      <c r="G490" s="243"/>
      <c r="H490" s="5"/>
    </row>
    <row r="491" spans="1:8" ht="12.75" customHeight="1" x14ac:dyDescent="0.2">
      <c r="A491" s="243"/>
      <c r="B491" s="256"/>
      <c r="C491" s="243"/>
      <c r="D491" s="243"/>
      <c r="E491" s="251"/>
      <c r="F491" s="243"/>
      <c r="G491" s="243"/>
      <c r="H491" s="5"/>
    </row>
    <row r="492" spans="1:8" ht="12.75" customHeight="1" x14ac:dyDescent="0.2">
      <c r="A492" s="243"/>
      <c r="B492" s="256"/>
      <c r="C492" s="243"/>
      <c r="D492" s="243"/>
      <c r="E492" s="251"/>
      <c r="F492" s="243"/>
      <c r="G492" s="243"/>
      <c r="H492" s="5"/>
    </row>
    <row r="493" spans="1:8" ht="12.75" customHeight="1" x14ac:dyDescent="0.2">
      <c r="A493" s="243"/>
      <c r="B493" s="256"/>
      <c r="C493" s="243"/>
      <c r="D493" s="243"/>
      <c r="E493" s="251"/>
      <c r="F493" s="243"/>
      <c r="G493" s="243"/>
      <c r="H493" s="5"/>
    </row>
    <row r="494" spans="1:8" ht="12.75" customHeight="1" x14ac:dyDescent="0.2">
      <c r="A494" s="243"/>
      <c r="B494" s="256"/>
      <c r="C494" s="243"/>
      <c r="D494" s="243"/>
      <c r="E494" s="251"/>
      <c r="F494" s="243"/>
      <c r="G494" s="243"/>
      <c r="H494" s="5"/>
    </row>
    <row r="495" spans="1:8" ht="12.75" customHeight="1" x14ac:dyDescent="0.2">
      <c r="A495" s="243"/>
      <c r="B495" s="256"/>
      <c r="C495" s="243"/>
      <c r="D495" s="243"/>
      <c r="E495" s="251"/>
      <c r="F495" s="243"/>
      <c r="G495" s="243"/>
      <c r="H495" s="5"/>
    </row>
    <row r="496" spans="1:8" ht="12.75" customHeight="1" x14ac:dyDescent="0.2">
      <c r="A496" s="243"/>
      <c r="B496" s="256"/>
      <c r="C496" s="243"/>
      <c r="D496" s="243"/>
      <c r="E496" s="251"/>
      <c r="F496" s="243"/>
      <c r="G496" s="243"/>
      <c r="H496" s="5"/>
    </row>
    <row r="497" spans="1:8" ht="12.75" customHeight="1" x14ac:dyDescent="0.2">
      <c r="A497" s="243"/>
      <c r="B497" s="256"/>
      <c r="C497" s="243"/>
      <c r="D497" s="243"/>
      <c r="E497" s="251"/>
      <c r="F497" s="243"/>
      <c r="G497" s="243"/>
      <c r="H497" s="5"/>
    </row>
    <row r="498" spans="1:8" ht="12.75" customHeight="1" x14ac:dyDescent="0.2">
      <c r="A498" s="243"/>
      <c r="B498" s="256"/>
      <c r="C498" s="243"/>
      <c r="D498" s="243"/>
      <c r="E498" s="251"/>
      <c r="F498" s="243"/>
      <c r="G498" s="243"/>
      <c r="H498" s="5"/>
    </row>
    <row r="499" spans="1:8" ht="12.75" customHeight="1" x14ac:dyDescent="0.2">
      <c r="A499" s="243"/>
      <c r="B499" s="256"/>
      <c r="C499" s="243"/>
      <c r="D499" s="243"/>
      <c r="E499" s="251"/>
      <c r="F499" s="243"/>
      <c r="G499" s="243"/>
      <c r="H499" s="5"/>
    </row>
    <row r="500" spans="1:8" ht="12.75" customHeight="1" x14ac:dyDescent="0.2">
      <c r="A500" s="243"/>
      <c r="B500" s="256"/>
      <c r="C500" s="243"/>
      <c r="D500" s="243"/>
      <c r="E500" s="251"/>
      <c r="F500" s="243"/>
      <c r="G500" s="243"/>
      <c r="H500" s="5"/>
    </row>
    <row r="501" spans="1:8" ht="12.75" customHeight="1" x14ac:dyDescent="0.2">
      <c r="A501" s="243"/>
      <c r="B501" s="256"/>
      <c r="C501" s="243"/>
      <c r="D501" s="243"/>
      <c r="E501" s="251"/>
      <c r="F501" s="243"/>
      <c r="G501" s="243"/>
      <c r="H501" s="5"/>
    </row>
    <row r="502" spans="1:8" ht="12.75" customHeight="1" x14ac:dyDescent="0.2">
      <c r="A502" s="243"/>
      <c r="B502" s="256"/>
      <c r="C502" s="243"/>
      <c r="D502" s="243"/>
      <c r="E502" s="251"/>
      <c r="F502" s="243"/>
      <c r="G502" s="243"/>
      <c r="H502" s="5"/>
    </row>
    <row r="503" spans="1:8" ht="12.75" customHeight="1" x14ac:dyDescent="0.2">
      <c r="A503" s="243"/>
      <c r="B503" s="256"/>
      <c r="C503" s="243"/>
      <c r="D503" s="243"/>
      <c r="E503" s="251"/>
      <c r="F503" s="243"/>
      <c r="G503" s="243"/>
      <c r="H503" s="5"/>
    </row>
    <row r="504" spans="1:8" ht="12.75" customHeight="1" x14ac:dyDescent="0.2">
      <c r="A504" s="243"/>
      <c r="B504" s="256"/>
      <c r="C504" s="243"/>
      <c r="D504" s="243"/>
      <c r="E504" s="251"/>
      <c r="F504" s="243"/>
      <c r="G504" s="243"/>
      <c r="H504" s="5"/>
    </row>
    <row r="505" spans="1:8" ht="12.75" customHeight="1" x14ac:dyDescent="0.2">
      <c r="A505" s="243"/>
      <c r="B505" s="256"/>
      <c r="C505" s="243"/>
      <c r="D505" s="243"/>
      <c r="E505" s="251"/>
      <c r="F505" s="243"/>
      <c r="G505" s="243"/>
      <c r="H505" s="5"/>
    </row>
    <row r="506" spans="1:8" ht="12.75" customHeight="1" x14ac:dyDescent="0.2">
      <c r="A506" s="243"/>
      <c r="B506" s="256"/>
      <c r="C506" s="243"/>
      <c r="D506" s="243"/>
      <c r="E506" s="251"/>
      <c r="F506" s="243"/>
      <c r="G506" s="243"/>
      <c r="H506" s="5"/>
    </row>
    <row r="507" spans="1:8" ht="12.75" customHeight="1" x14ac:dyDescent="0.2">
      <c r="A507" s="243"/>
      <c r="B507" s="256"/>
      <c r="C507" s="243"/>
      <c r="D507" s="243"/>
      <c r="E507" s="251"/>
      <c r="F507" s="243"/>
      <c r="G507" s="243"/>
      <c r="H507" s="5"/>
    </row>
    <row r="508" spans="1:8" ht="12.75" customHeight="1" x14ac:dyDescent="0.2">
      <c r="A508" s="243"/>
      <c r="B508" s="256"/>
      <c r="C508" s="243"/>
      <c r="D508" s="243"/>
      <c r="E508" s="251"/>
      <c r="F508" s="243"/>
      <c r="G508" s="243"/>
      <c r="H508" s="5"/>
    </row>
    <row r="509" spans="1:8" ht="12.75" customHeight="1" x14ac:dyDescent="0.2">
      <c r="A509" s="243"/>
      <c r="B509" s="256"/>
      <c r="C509" s="243"/>
      <c r="D509" s="243"/>
      <c r="E509" s="251"/>
      <c r="F509" s="243"/>
      <c r="G509" s="243"/>
      <c r="H509" s="5"/>
    </row>
    <row r="510" spans="1:8" ht="12.75" customHeight="1" x14ac:dyDescent="0.2">
      <c r="A510" s="243"/>
      <c r="B510" s="256"/>
      <c r="C510" s="243"/>
      <c r="D510" s="243"/>
      <c r="E510" s="251"/>
      <c r="F510" s="243"/>
      <c r="G510" s="243"/>
      <c r="H510" s="5"/>
    </row>
    <row r="511" spans="1:8" ht="12.75" customHeight="1" x14ac:dyDescent="0.2">
      <c r="A511" s="243"/>
      <c r="B511" s="256"/>
      <c r="C511" s="243"/>
      <c r="D511" s="243"/>
      <c r="E511" s="251"/>
      <c r="F511" s="243"/>
      <c r="G511" s="243"/>
      <c r="H511" s="5"/>
    </row>
    <row r="512" spans="1:8" ht="12.75" customHeight="1" x14ac:dyDescent="0.2">
      <c r="A512" s="243"/>
      <c r="B512" s="256"/>
      <c r="C512" s="243"/>
      <c r="D512" s="243"/>
      <c r="E512" s="251"/>
      <c r="F512" s="243"/>
      <c r="G512" s="243"/>
      <c r="H512" s="5"/>
    </row>
    <row r="513" spans="1:8" ht="12.75" customHeight="1" x14ac:dyDescent="0.2">
      <c r="A513" s="243"/>
      <c r="B513" s="256"/>
      <c r="C513" s="243"/>
      <c r="D513" s="243"/>
      <c r="E513" s="251"/>
      <c r="F513" s="243"/>
      <c r="G513" s="243"/>
      <c r="H513" s="5"/>
    </row>
    <row r="514" spans="1:8" ht="12.75" customHeight="1" x14ac:dyDescent="0.2">
      <c r="A514" s="243"/>
      <c r="B514" s="256"/>
      <c r="C514" s="243"/>
      <c r="D514" s="243"/>
      <c r="E514" s="251"/>
      <c r="F514" s="243"/>
      <c r="G514" s="243"/>
      <c r="H514" s="5"/>
    </row>
    <row r="515" spans="1:8" ht="12.75" customHeight="1" x14ac:dyDescent="0.2">
      <c r="A515" s="243"/>
      <c r="B515" s="256"/>
      <c r="C515" s="243"/>
      <c r="D515" s="243"/>
      <c r="E515" s="251"/>
      <c r="F515" s="243"/>
      <c r="G515" s="243"/>
      <c r="H515" s="5"/>
    </row>
    <row r="516" spans="1:8" ht="12.75" customHeight="1" x14ac:dyDescent="0.2">
      <c r="A516" s="243"/>
      <c r="B516" s="256"/>
      <c r="C516" s="243"/>
      <c r="D516" s="243"/>
      <c r="E516" s="251"/>
      <c r="F516" s="243"/>
      <c r="G516" s="243"/>
      <c r="H516" s="5"/>
    </row>
    <row r="517" spans="1:8" ht="12.75" customHeight="1" x14ac:dyDescent="0.2">
      <c r="A517" s="243"/>
      <c r="B517" s="256"/>
      <c r="C517" s="243"/>
      <c r="D517" s="243"/>
      <c r="E517" s="251"/>
      <c r="F517" s="243"/>
      <c r="G517" s="243"/>
      <c r="H517" s="5"/>
    </row>
    <row r="518" spans="1:8" ht="12.75" customHeight="1" x14ac:dyDescent="0.2">
      <c r="A518" s="243"/>
      <c r="B518" s="256"/>
      <c r="C518" s="243"/>
      <c r="D518" s="243"/>
      <c r="E518" s="251"/>
      <c r="F518" s="243"/>
      <c r="G518" s="243"/>
      <c r="H518" s="5"/>
    </row>
    <row r="519" spans="1:8" ht="12.75" customHeight="1" x14ac:dyDescent="0.2">
      <c r="A519" s="243"/>
      <c r="B519" s="256"/>
      <c r="C519" s="243"/>
      <c r="D519" s="243"/>
      <c r="E519" s="251"/>
      <c r="F519" s="243"/>
      <c r="G519" s="243"/>
      <c r="H519" s="5"/>
    </row>
    <row r="520" spans="1:8" ht="12.75" customHeight="1" x14ac:dyDescent="0.2">
      <c r="A520" s="243"/>
      <c r="B520" s="256"/>
      <c r="C520" s="243"/>
      <c r="D520" s="243"/>
      <c r="E520" s="251"/>
      <c r="F520" s="243"/>
      <c r="G520" s="243"/>
      <c r="H520" s="5"/>
    </row>
    <row r="521" spans="1:8" ht="12.75" customHeight="1" x14ac:dyDescent="0.2">
      <c r="A521" s="243"/>
      <c r="B521" s="256"/>
      <c r="C521" s="243"/>
      <c r="D521" s="243"/>
      <c r="E521" s="251"/>
      <c r="F521" s="243"/>
      <c r="G521" s="243"/>
      <c r="H521" s="5"/>
    </row>
    <row r="522" spans="1:8" ht="12.75" customHeight="1" x14ac:dyDescent="0.2">
      <c r="A522" s="243"/>
      <c r="B522" s="256"/>
      <c r="C522" s="243"/>
      <c r="D522" s="243"/>
      <c r="E522" s="251"/>
      <c r="F522" s="243"/>
      <c r="G522" s="243"/>
      <c r="H522" s="5"/>
    </row>
    <row r="523" spans="1:8" ht="12.75" customHeight="1" x14ac:dyDescent="0.2">
      <c r="A523" s="243"/>
      <c r="B523" s="256"/>
      <c r="C523" s="243"/>
      <c r="D523" s="243"/>
      <c r="E523" s="251"/>
      <c r="F523" s="243"/>
      <c r="G523" s="243"/>
      <c r="H523" s="5"/>
    </row>
    <row r="524" spans="1:8" ht="12.75" customHeight="1" x14ac:dyDescent="0.2">
      <c r="A524" s="243"/>
      <c r="B524" s="256"/>
      <c r="C524" s="243"/>
      <c r="D524" s="243"/>
      <c r="E524" s="251"/>
      <c r="F524" s="243"/>
      <c r="G524" s="243"/>
      <c r="H524" s="5"/>
    </row>
    <row r="525" spans="1:8" ht="12.75" customHeight="1" x14ac:dyDescent="0.2">
      <c r="A525" s="243"/>
      <c r="B525" s="256"/>
      <c r="C525" s="243"/>
      <c r="D525" s="243"/>
      <c r="E525" s="251"/>
      <c r="F525" s="243"/>
      <c r="G525" s="243"/>
      <c r="H525" s="5"/>
    </row>
    <row r="526" spans="1:8" ht="12.75" customHeight="1" x14ac:dyDescent="0.2">
      <c r="A526" s="243"/>
      <c r="B526" s="256"/>
      <c r="C526" s="243"/>
      <c r="D526" s="243"/>
      <c r="E526" s="251"/>
      <c r="F526" s="243"/>
      <c r="G526" s="243"/>
      <c r="H526" s="5"/>
    </row>
    <row r="527" spans="1:8" ht="12.75" customHeight="1" x14ac:dyDescent="0.2">
      <c r="A527" s="243"/>
      <c r="B527" s="256"/>
      <c r="C527" s="243"/>
      <c r="D527" s="243"/>
      <c r="E527" s="251"/>
      <c r="F527" s="243"/>
      <c r="G527" s="243"/>
      <c r="H527" s="5"/>
    </row>
    <row r="528" spans="1:8" ht="12.75" customHeight="1" x14ac:dyDescent="0.2">
      <c r="A528" s="243"/>
      <c r="B528" s="256"/>
      <c r="C528" s="243"/>
      <c r="D528" s="243"/>
      <c r="E528" s="251"/>
      <c r="F528" s="243"/>
      <c r="G528" s="243"/>
      <c r="H528" s="5"/>
    </row>
    <row r="529" spans="1:8" ht="12.75" customHeight="1" x14ac:dyDescent="0.2">
      <c r="A529" s="243"/>
      <c r="B529" s="256"/>
      <c r="C529" s="243"/>
      <c r="D529" s="243"/>
      <c r="E529" s="251"/>
      <c r="F529" s="243"/>
      <c r="G529" s="243"/>
      <c r="H529" s="5"/>
    </row>
    <row r="530" spans="1:8" ht="12.75" customHeight="1" x14ac:dyDescent="0.2">
      <c r="A530" s="243"/>
      <c r="B530" s="256"/>
      <c r="C530" s="243"/>
      <c r="D530" s="243"/>
      <c r="E530" s="251"/>
      <c r="F530" s="243"/>
      <c r="G530" s="243"/>
      <c r="H530" s="5"/>
    </row>
    <row r="531" spans="1:8" ht="12.75" customHeight="1" x14ac:dyDescent="0.2">
      <c r="A531" s="243"/>
      <c r="B531" s="256"/>
      <c r="C531" s="243"/>
      <c r="D531" s="243"/>
      <c r="E531" s="251"/>
      <c r="F531" s="243"/>
      <c r="G531" s="243"/>
      <c r="H531" s="5"/>
    </row>
    <row r="532" spans="1:8" ht="12.75" customHeight="1" x14ac:dyDescent="0.2">
      <c r="A532" s="243"/>
      <c r="B532" s="256"/>
      <c r="C532" s="243"/>
      <c r="D532" s="243"/>
      <c r="E532" s="251"/>
      <c r="F532" s="243"/>
      <c r="G532" s="243"/>
      <c r="H532" s="5"/>
    </row>
    <row r="533" spans="1:8" ht="12.75" customHeight="1" x14ac:dyDescent="0.2">
      <c r="A533" s="243"/>
      <c r="B533" s="256"/>
      <c r="C533" s="243"/>
      <c r="D533" s="243"/>
      <c r="E533" s="251"/>
      <c r="F533" s="243"/>
      <c r="G533" s="243"/>
      <c r="H533" s="5"/>
    </row>
    <row r="534" spans="1:8" ht="12.75" customHeight="1" x14ac:dyDescent="0.2">
      <c r="A534" s="243"/>
      <c r="B534" s="256"/>
      <c r="C534" s="243"/>
      <c r="D534" s="243"/>
      <c r="E534" s="251"/>
      <c r="F534" s="243"/>
      <c r="G534" s="243"/>
      <c r="H534" s="5"/>
    </row>
    <row r="535" spans="1:8" ht="12.75" customHeight="1" x14ac:dyDescent="0.2">
      <c r="A535" s="243"/>
      <c r="B535" s="256"/>
      <c r="C535" s="243"/>
      <c r="D535" s="243"/>
      <c r="E535" s="251"/>
      <c r="F535" s="243"/>
      <c r="G535" s="243"/>
      <c r="H535" s="5"/>
    </row>
    <row r="536" spans="1:8" ht="12.75" customHeight="1" x14ac:dyDescent="0.2">
      <c r="A536" s="243"/>
      <c r="B536" s="256"/>
      <c r="C536" s="243"/>
      <c r="D536" s="243"/>
      <c r="E536" s="251"/>
      <c r="F536" s="243"/>
      <c r="G536" s="243"/>
      <c r="H536" s="5"/>
    </row>
    <row r="537" spans="1:8" ht="12.75" customHeight="1" x14ac:dyDescent="0.2">
      <c r="A537" s="243"/>
      <c r="B537" s="256"/>
      <c r="C537" s="243"/>
      <c r="D537" s="243"/>
      <c r="E537" s="251"/>
      <c r="F537" s="243"/>
      <c r="G537" s="243"/>
      <c r="H537" s="5"/>
    </row>
    <row r="538" spans="1:8" ht="12.75" customHeight="1" x14ac:dyDescent="0.2">
      <c r="A538" s="243"/>
      <c r="B538" s="256"/>
      <c r="C538" s="243"/>
      <c r="D538" s="243"/>
      <c r="E538" s="251"/>
      <c r="F538" s="243"/>
      <c r="G538" s="243"/>
      <c r="H538" s="5"/>
    </row>
    <row r="539" spans="1:8" ht="12.75" customHeight="1" x14ac:dyDescent="0.2">
      <c r="A539" s="243"/>
      <c r="B539" s="256"/>
      <c r="C539" s="243"/>
      <c r="D539" s="243"/>
      <c r="E539" s="251"/>
      <c r="F539" s="243"/>
      <c r="G539" s="243"/>
      <c r="H539" s="5"/>
    </row>
    <row r="540" spans="1:8" ht="12.75" customHeight="1" x14ac:dyDescent="0.2">
      <c r="A540" s="243"/>
      <c r="B540" s="256"/>
      <c r="C540" s="243"/>
      <c r="D540" s="243"/>
      <c r="E540" s="251"/>
      <c r="F540" s="243"/>
      <c r="G540" s="243"/>
      <c r="H540" s="5"/>
    </row>
    <row r="541" spans="1:8" ht="12.75" customHeight="1" x14ac:dyDescent="0.2">
      <c r="A541" s="243"/>
      <c r="B541" s="256"/>
      <c r="C541" s="243"/>
      <c r="D541" s="243"/>
      <c r="E541" s="251"/>
      <c r="F541" s="243"/>
      <c r="G541" s="243"/>
      <c r="H541" s="5"/>
    </row>
    <row r="542" spans="1:8" ht="12.75" customHeight="1" x14ac:dyDescent="0.2">
      <c r="A542" s="243"/>
      <c r="B542" s="256"/>
      <c r="C542" s="243"/>
      <c r="D542" s="243"/>
      <c r="E542" s="251"/>
      <c r="F542" s="243"/>
      <c r="G542" s="243"/>
      <c r="H542" s="5"/>
    </row>
    <row r="543" spans="1:8" ht="12.75" customHeight="1" x14ac:dyDescent="0.2">
      <c r="A543" s="243"/>
      <c r="B543" s="256"/>
      <c r="C543" s="243"/>
      <c r="D543" s="243"/>
      <c r="E543" s="251"/>
      <c r="F543" s="243"/>
      <c r="G543" s="243"/>
      <c r="H543" s="5"/>
    </row>
    <row r="544" spans="1:8" ht="12.75" customHeight="1" x14ac:dyDescent="0.2">
      <c r="A544" s="243"/>
      <c r="B544" s="256"/>
      <c r="C544" s="243"/>
      <c r="D544" s="243"/>
      <c r="E544" s="251"/>
      <c r="F544" s="243"/>
      <c r="G544" s="243"/>
      <c r="H544" s="5"/>
    </row>
    <row r="545" spans="1:8" ht="12.75" customHeight="1" x14ac:dyDescent="0.2">
      <c r="A545" s="243"/>
      <c r="B545" s="256"/>
      <c r="C545" s="243"/>
      <c r="D545" s="243"/>
      <c r="E545" s="251"/>
      <c r="F545" s="243"/>
      <c r="G545" s="243"/>
      <c r="H545" s="5"/>
    </row>
    <row r="546" spans="1:8" ht="12.75" customHeight="1" x14ac:dyDescent="0.2">
      <c r="A546" s="243"/>
      <c r="B546" s="256"/>
      <c r="C546" s="243"/>
      <c r="D546" s="243"/>
      <c r="E546" s="251"/>
      <c r="F546" s="243"/>
      <c r="G546" s="243"/>
      <c r="H546" s="5"/>
    </row>
    <row r="547" spans="1:8" ht="12.75" customHeight="1" x14ac:dyDescent="0.2">
      <c r="A547" s="243"/>
      <c r="B547" s="256"/>
      <c r="C547" s="243"/>
      <c r="D547" s="243"/>
      <c r="E547" s="251"/>
      <c r="F547" s="243"/>
      <c r="G547" s="243"/>
      <c r="H547" s="5"/>
    </row>
    <row r="548" spans="1:8" ht="12.75" customHeight="1" x14ac:dyDescent="0.2">
      <c r="A548" s="243"/>
      <c r="B548" s="256"/>
      <c r="C548" s="243"/>
      <c r="D548" s="243"/>
      <c r="E548" s="251"/>
      <c r="F548" s="243"/>
      <c r="G548" s="243"/>
      <c r="H548" s="5"/>
    </row>
    <row r="549" spans="1:8" ht="12.75" customHeight="1" x14ac:dyDescent="0.2">
      <c r="A549" s="243"/>
      <c r="B549" s="256"/>
      <c r="C549" s="243"/>
      <c r="D549" s="243"/>
      <c r="E549" s="251"/>
      <c r="F549" s="243"/>
      <c r="G549" s="243"/>
      <c r="H549" s="5"/>
    </row>
    <row r="550" spans="1:8" ht="12.75" customHeight="1" x14ac:dyDescent="0.2">
      <c r="A550" s="243"/>
      <c r="B550" s="256"/>
      <c r="C550" s="243"/>
      <c r="D550" s="243"/>
      <c r="E550" s="251"/>
      <c r="F550" s="243"/>
      <c r="G550" s="243"/>
      <c r="H550" s="5"/>
    </row>
    <row r="551" spans="1:8" ht="12.75" customHeight="1" x14ac:dyDescent="0.2">
      <c r="A551" s="243"/>
      <c r="B551" s="256"/>
      <c r="C551" s="243"/>
      <c r="D551" s="243"/>
      <c r="E551" s="251"/>
      <c r="F551" s="243"/>
      <c r="G551" s="243"/>
      <c r="H551" s="5"/>
    </row>
    <row r="552" spans="1:8" ht="12.75" customHeight="1" x14ac:dyDescent="0.2">
      <c r="A552" s="243"/>
      <c r="B552" s="256"/>
      <c r="C552" s="243"/>
      <c r="D552" s="243"/>
      <c r="E552" s="251"/>
      <c r="F552" s="243"/>
      <c r="G552" s="243"/>
      <c r="H552" s="5"/>
    </row>
    <row r="553" spans="1:8" ht="12.75" customHeight="1" x14ac:dyDescent="0.2">
      <c r="A553" s="243"/>
      <c r="B553" s="256"/>
      <c r="C553" s="243"/>
      <c r="D553" s="243"/>
      <c r="E553" s="251"/>
      <c r="F553" s="243"/>
      <c r="G553" s="243"/>
      <c r="H553" s="5"/>
    </row>
    <row r="554" spans="1:8" ht="12.75" customHeight="1" x14ac:dyDescent="0.2">
      <c r="A554" s="243"/>
      <c r="B554" s="256"/>
      <c r="C554" s="243"/>
      <c r="D554" s="243"/>
      <c r="E554" s="251"/>
      <c r="F554" s="243"/>
      <c r="G554" s="243"/>
      <c r="H554" s="5"/>
    </row>
    <row r="555" spans="1:8" ht="12.75" customHeight="1" x14ac:dyDescent="0.2">
      <c r="A555" s="243"/>
      <c r="B555" s="256"/>
      <c r="C555" s="243"/>
      <c r="D555" s="243"/>
      <c r="E555" s="251"/>
      <c r="F555" s="243"/>
      <c r="G555" s="243"/>
      <c r="H555" s="5"/>
    </row>
    <row r="556" spans="1:8" ht="12.75" customHeight="1" x14ac:dyDescent="0.2">
      <c r="A556" s="243"/>
      <c r="B556" s="256"/>
      <c r="C556" s="243"/>
      <c r="D556" s="243"/>
      <c r="E556" s="251"/>
      <c r="F556" s="243"/>
      <c r="G556" s="243"/>
      <c r="H556" s="5"/>
    </row>
    <row r="557" spans="1:8" ht="12.75" customHeight="1" x14ac:dyDescent="0.2">
      <c r="A557" s="243"/>
      <c r="B557" s="256"/>
      <c r="C557" s="243"/>
      <c r="D557" s="243"/>
      <c r="E557" s="251"/>
      <c r="F557" s="243"/>
      <c r="G557" s="243"/>
      <c r="H557" s="5"/>
    </row>
    <row r="558" spans="1:8" ht="12.75" customHeight="1" x14ac:dyDescent="0.2">
      <c r="A558" s="243"/>
      <c r="B558" s="256"/>
      <c r="C558" s="243"/>
      <c r="D558" s="243"/>
      <c r="E558" s="251"/>
      <c r="F558" s="243"/>
      <c r="G558" s="243"/>
      <c r="H558" s="5"/>
    </row>
    <row r="559" spans="1:8" ht="12.75" customHeight="1" x14ac:dyDescent="0.2">
      <c r="A559" s="243"/>
      <c r="B559" s="256"/>
      <c r="C559" s="243"/>
      <c r="D559" s="243"/>
      <c r="E559" s="251"/>
      <c r="F559" s="243"/>
      <c r="G559" s="243"/>
      <c r="H559" s="5"/>
    </row>
    <row r="560" spans="1:8" ht="12.75" customHeight="1" x14ac:dyDescent="0.2">
      <c r="A560" s="243"/>
      <c r="B560" s="256"/>
      <c r="C560" s="243"/>
      <c r="D560" s="243"/>
      <c r="E560" s="251"/>
      <c r="F560" s="243"/>
      <c r="G560" s="243"/>
      <c r="H560" s="5"/>
    </row>
    <row r="561" spans="1:8" ht="12.75" customHeight="1" x14ac:dyDescent="0.2">
      <c r="A561" s="243"/>
      <c r="B561" s="256"/>
      <c r="C561" s="243"/>
      <c r="D561" s="243"/>
      <c r="E561" s="251"/>
      <c r="F561" s="243"/>
      <c r="G561" s="243"/>
      <c r="H561" s="5"/>
    </row>
    <row r="562" spans="1:8" ht="12.75" customHeight="1" x14ac:dyDescent="0.2">
      <c r="A562" s="243"/>
      <c r="B562" s="256"/>
      <c r="C562" s="243"/>
      <c r="D562" s="243"/>
      <c r="E562" s="251"/>
      <c r="F562" s="243"/>
      <c r="G562" s="243"/>
      <c r="H562" s="5"/>
    </row>
    <row r="563" spans="1:8" ht="12.75" customHeight="1" x14ac:dyDescent="0.2">
      <c r="A563" s="243"/>
      <c r="B563" s="256"/>
      <c r="C563" s="243"/>
      <c r="D563" s="243"/>
      <c r="E563" s="251"/>
      <c r="F563" s="243"/>
      <c r="G563" s="243"/>
      <c r="H563" s="5"/>
    </row>
    <row r="564" spans="1:8" ht="12.75" customHeight="1" x14ac:dyDescent="0.2">
      <c r="A564" s="243"/>
      <c r="B564" s="256"/>
      <c r="C564" s="243"/>
      <c r="D564" s="243"/>
      <c r="E564" s="251"/>
      <c r="F564" s="243"/>
      <c r="G564" s="243"/>
      <c r="H564" s="5"/>
    </row>
    <row r="565" spans="1:8" ht="12.75" customHeight="1" x14ac:dyDescent="0.2">
      <c r="A565" s="243"/>
      <c r="B565" s="256"/>
      <c r="C565" s="243"/>
      <c r="D565" s="243"/>
      <c r="E565" s="251"/>
      <c r="F565" s="243"/>
      <c r="G565" s="243"/>
      <c r="H565" s="5"/>
    </row>
    <row r="566" spans="1:8" ht="12.75" customHeight="1" x14ac:dyDescent="0.2">
      <c r="A566" s="243"/>
      <c r="B566" s="256"/>
      <c r="C566" s="243"/>
      <c r="D566" s="243"/>
      <c r="E566" s="251"/>
      <c r="F566" s="243"/>
      <c r="G566" s="243"/>
      <c r="H566" s="5"/>
    </row>
    <row r="567" spans="1:8" ht="12.75" customHeight="1" x14ac:dyDescent="0.2">
      <c r="A567" s="243"/>
      <c r="B567" s="256"/>
      <c r="C567" s="243"/>
      <c r="D567" s="243"/>
      <c r="E567" s="251"/>
      <c r="F567" s="243"/>
      <c r="G567" s="243"/>
      <c r="H567" s="5"/>
    </row>
    <row r="568" spans="1:8" ht="12.75" customHeight="1" x14ac:dyDescent="0.2">
      <c r="A568" s="243"/>
      <c r="B568" s="256"/>
      <c r="C568" s="243"/>
      <c r="D568" s="243"/>
      <c r="E568" s="251"/>
      <c r="F568" s="243"/>
      <c r="G568" s="243"/>
      <c r="H568" s="5"/>
    </row>
    <row r="569" spans="1:8" ht="12.75" customHeight="1" x14ac:dyDescent="0.2">
      <c r="A569" s="243"/>
      <c r="B569" s="256"/>
      <c r="C569" s="243"/>
      <c r="D569" s="243"/>
      <c r="E569" s="251"/>
      <c r="F569" s="243"/>
      <c r="G569" s="243"/>
      <c r="H569" s="5"/>
    </row>
    <row r="570" spans="1:8" ht="12.75" customHeight="1" x14ac:dyDescent="0.2">
      <c r="A570" s="243"/>
      <c r="B570" s="256"/>
      <c r="C570" s="243"/>
      <c r="D570" s="243"/>
      <c r="E570" s="251"/>
      <c r="F570" s="243"/>
      <c r="G570" s="243"/>
      <c r="H570" s="5"/>
    </row>
    <row r="571" spans="1:8" ht="12.75" customHeight="1" x14ac:dyDescent="0.2">
      <c r="A571" s="243"/>
      <c r="B571" s="256"/>
      <c r="C571" s="243"/>
      <c r="D571" s="243"/>
      <c r="E571" s="251"/>
      <c r="F571" s="243"/>
      <c r="G571" s="243"/>
      <c r="H571" s="5"/>
    </row>
    <row r="572" spans="1:8" ht="12.75" customHeight="1" x14ac:dyDescent="0.2">
      <c r="A572" s="243"/>
      <c r="B572" s="256"/>
      <c r="C572" s="243"/>
      <c r="D572" s="243"/>
      <c r="E572" s="251"/>
      <c r="F572" s="243"/>
      <c r="G572" s="243"/>
      <c r="H572" s="5"/>
    </row>
    <row r="573" spans="1:8" ht="12.75" customHeight="1" x14ac:dyDescent="0.2">
      <c r="A573" s="243"/>
      <c r="B573" s="256"/>
      <c r="C573" s="243"/>
      <c r="D573" s="243"/>
      <c r="E573" s="251"/>
      <c r="F573" s="243"/>
      <c r="G573" s="243"/>
      <c r="H573" s="5"/>
    </row>
    <row r="574" spans="1:8" ht="12.75" customHeight="1" x14ac:dyDescent="0.2">
      <c r="A574" s="243"/>
      <c r="B574" s="256"/>
      <c r="C574" s="243"/>
      <c r="D574" s="243"/>
      <c r="E574" s="251"/>
      <c r="F574" s="243"/>
      <c r="G574" s="243"/>
      <c r="H574" s="5"/>
    </row>
    <row r="575" spans="1:8" ht="12.75" customHeight="1" x14ac:dyDescent="0.2">
      <c r="A575" s="243"/>
      <c r="B575" s="256"/>
      <c r="C575" s="243"/>
      <c r="D575" s="243"/>
      <c r="E575" s="251"/>
      <c r="F575" s="243"/>
      <c r="G575" s="243"/>
      <c r="H575" s="5"/>
    </row>
    <row r="576" spans="1:8" ht="12.75" customHeight="1" x14ac:dyDescent="0.2">
      <c r="A576" s="243"/>
      <c r="B576" s="256"/>
      <c r="C576" s="243"/>
      <c r="D576" s="243"/>
      <c r="E576" s="251"/>
      <c r="F576" s="243"/>
      <c r="G576" s="243"/>
      <c r="H576" s="5"/>
    </row>
    <row r="577" spans="1:8" ht="12.75" customHeight="1" x14ac:dyDescent="0.2">
      <c r="A577" s="243"/>
      <c r="B577" s="256"/>
      <c r="C577" s="243"/>
      <c r="D577" s="243"/>
      <c r="E577" s="251"/>
      <c r="F577" s="243"/>
      <c r="G577" s="243"/>
      <c r="H577" s="5"/>
    </row>
    <row r="578" spans="1:8" ht="12.75" customHeight="1" x14ac:dyDescent="0.2">
      <c r="A578" s="243"/>
      <c r="B578" s="256"/>
      <c r="C578" s="243"/>
      <c r="D578" s="243"/>
      <c r="E578" s="251"/>
      <c r="F578" s="243"/>
      <c r="G578" s="243"/>
      <c r="H578" s="5"/>
    </row>
    <row r="579" spans="1:8" ht="12.75" customHeight="1" x14ac:dyDescent="0.2">
      <c r="A579" s="243"/>
      <c r="B579" s="256"/>
      <c r="C579" s="243"/>
      <c r="D579" s="243"/>
      <c r="E579" s="251"/>
      <c r="F579" s="243"/>
      <c r="G579" s="243"/>
      <c r="H579" s="5"/>
    </row>
    <row r="580" spans="1:8" ht="12.75" customHeight="1" x14ac:dyDescent="0.2">
      <c r="A580" s="243"/>
      <c r="B580" s="256"/>
      <c r="C580" s="243"/>
      <c r="D580" s="243"/>
      <c r="E580" s="251"/>
      <c r="F580" s="243"/>
      <c r="G580" s="243"/>
      <c r="H580" s="5"/>
    </row>
    <row r="581" spans="1:8" ht="12.75" customHeight="1" x14ac:dyDescent="0.2">
      <c r="A581" s="243"/>
      <c r="B581" s="256"/>
      <c r="C581" s="243"/>
      <c r="D581" s="243"/>
      <c r="E581" s="251"/>
      <c r="F581" s="243"/>
      <c r="G581" s="243"/>
      <c r="H581" s="5"/>
    </row>
    <row r="582" spans="1:8" ht="12.75" customHeight="1" x14ac:dyDescent="0.2">
      <c r="A582" s="243"/>
      <c r="B582" s="256"/>
      <c r="C582" s="243"/>
      <c r="D582" s="243"/>
      <c r="E582" s="251"/>
      <c r="F582" s="243"/>
      <c r="G582" s="243"/>
      <c r="H582" s="5"/>
    </row>
    <row r="583" spans="1:8" ht="12.75" customHeight="1" x14ac:dyDescent="0.2">
      <c r="A583" s="243"/>
      <c r="B583" s="256"/>
      <c r="C583" s="243"/>
      <c r="D583" s="243"/>
      <c r="E583" s="251"/>
      <c r="F583" s="243"/>
      <c r="G583" s="243"/>
      <c r="H583" s="5"/>
    </row>
    <row r="584" spans="1:8" ht="12.75" customHeight="1" x14ac:dyDescent="0.2">
      <c r="A584" s="243"/>
      <c r="B584" s="256"/>
      <c r="C584" s="243"/>
      <c r="D584" s="243"/>
      <c r="E584" s="251"/>
      <c r="F584" s="243"/>
      <c r="G584" s="243"/>
      <c r="H584" s="5"/>
    </row>
    <row r="585" spans="1:8" ht="12.75" customHeight="1" x14ac:dyDescent="0.2">
      <c r="A585" s="243"/>
      <c r="B585" s="256"/>
      <c r="C585" s="243"/>
      <c r="D585" s="243"/>
      <c r="E585" s="251"/>
      <c r="F585" s="243"/>
      <c r="G585" s="243"/>
      <c r="H585" s="5"/>
    </row>
    <row r="586" spans="1:8" ht="12.75" customHeight="1" x14ac:dyDescent="0.2">
      <c r="A586" s="243"/>
      <c r="B586" s="256"/>
      <c r="C586" s="243"/>
      <c r="D586" s="243"/>
      <c r="E586" s="251"/>
      <c r="F586" s="243"/>
      <c r="G586" s="243"/>
      <c r="H586" s="5"/>
    </row>
    <row r="587" spans="1:8" ht="12.75" customHeight="1" x14ac:dyDescent="0.2">
      <c r="A587" s="243"/>
      <c r="B587" s="256"/>
      <c r="C587" s="243"/>
      <c r="D587" s="243"/>
      <c r="E587" s="251"/>
      <c r="F587" s="243"/>
      <c r="G587" s="243"/>
      <c r="H587" s="5"/>
    </row>
    <row r="588" spans="1:8" ht="12.75" customHeight="1" x14ac:dyDescent="0.2">
      <c r="A588" s="243"/>
      <c r="B588" s="256"/>
      <c r="C588" s="243"/>
      <c r="D588" s="243"/>
      <c r="E588" s="251"/>
      <c r="F588" s="243"/>
      <c r="G588" s="243"/>
      <c r="H588" s="5"/>
    </row>
    <row r="589" spans="1:8" ht="12.75" customHeight="1" x14ac:dyDescent="0.2">
      <c r="A589" s="243"/>
      <c r="B589" s="256"/>
      <c r="C589" s="243"/>
      <c r="D589" s="243"/>
      <c r="E589" s="251"/>
      <c r="F589" s="243"/>
      <c r="G589" s="243"/>
      <c r="H589" s="5"/>
    </row>
    <row r="590" spans="1:8" ht="12.75" customHeight="1" x14ac:dyDescent="0.2">
      <c r="A590" s="243"/>
      <c r="B590" s="256"/>
      <c r="C590" s="243"/>
      <c r="D590" s="243"/>
      <c r="E590" s="251"/>
      <c r="F590" s="243"/>
      <c r="G590" s="243"/>
      <c r="H590" s="5"/>
    </row>
    <row r="591" spans="1:8" ht="12.75" customHeight="1" x14ac:dyDescent="0.2">
      <c r="A591" s="243"/>
      <c r="B591" s="256"/>
      <c r="C591" s="243"/>
      <c r="D591" s="243"/>
      <c r="E591" s="251"/>
      <c r="F591" s="243"/>
      <c r="G591" s="243"/>
      <c r="H591" s="5"/>
    </row>
    <row r="592" spans="1:8" ht="12.75" customHeight="1" x14ac:dyDescent="0.2">
      <c r="A592" s="243"/>
      <c r="B592" s="256"/>
      <c r="C592" s="243"/>
      <c r="D592" s="243"/>
      <c r="E592" s="251"/>
      <c r="F592" s="243"/>
      <c r="G592" s="243"/>
      <c r="H592" s="5"/>
    </row>
    <row r="593" spans="1:8" ht="12.75" customHeight="1" x14ac:dyDescent="0.2">
      <c r="A593" s="243"/>
      <c r="B593" s="256"/>
      <c r="C593" s="243"/>
      <c r="D593" s="243"/>
      <c r="E593" s="251"/>
      <c r="F593" s="243"/>
      <c r="G593" s="243"/>
      <c r="H593" s="5"/>
    </row>
    <row r="594" spans="1:8" ht="12.75" customHeight="1" x14ac:dyDescent="0.2">
      <c r="A594" s="243"/>
      <c r="B594" s="256"/>
      <c r="C594" s="243"/>
      <c r="D594" s="243"/>
      <c r="E594" s="251"/>
      <c r="F594" s="243"/>
      <c r="G594" s="243"/>
      <c r="H594" s="5"/>
    </row>
    <row r="595" spans="1:8" ht="12.75" customHeight="1" x14ac:dyDescent="0.2">
      <c r="A595" s="243"/>
      <c r="B595" s="256"/>
      <c r="C595" s="243"/>
      <c r="D595" s="243"/>
      <c r="E595" s="251"/>
      <c r="F595" s="243"/>
      <c r="G595" s="243"/>
      <c r="H595" s="5"/>
    </row>
    <row r="596" spans="1:8" ht="12.75" customHeight="1" x14ac:dyDescent="0.2">
      <c r="A596" s="243"/>
      <c r="B596" s="256"/>
      <c r="C596" s="243"/>
      <c r="D596" s="243"/>
      <c r="E596" s="251"/>
      <c r="F596" s="243"/>
      <c r="G596" s="243"/>
      <c r="H596" s="5"/>
    </row>
    <row r="597" spans="1:8" ht="12.75" customHeight="1" x14ac:dyDescent="0.2">
      <c r="A597" s="243"/>
      <c r="B597" s="256"/>
      <c r="C597" s="243"/>
      <c r="D597" s="243"/>
      <c r="E597" s="251"/>
      <c r="F597" s="243"/>
      <c r="G597" s="243"/>
      <c r="H597" s="5"/>
    </row>
    <row r="598" spans="1:8" ht="12.75" customHeight="1" x14ac:dyDescent="0.2">
      <c r="A598" s="243"/>
      <c r="B598" s="256"/>
      <c r="C598" s="243"/>
      <c r="D598" s="243"/>
      <c r="E598" s="251"/>
      <c r="F598" s="243"/>
      <c r="G598" s="243"/>
      <c r="H598" s="5"/>
    </row>
    <row r="599" spans="1:8" ht="12.75" customHeight="1" x14ac:dyDescent="0.2">
      <c r="A599" s="243"/>
      <c r="B599" s="256"/>
      <c r="C599" s="243"/>
      <c r="D599" s="243"/>
      <c r="E599" s="251"/>
      <c r="F599" s="243"/>
      <c r="G599" s="243"/>
      <c r="H599" s="5"/>
    </row>
    <row r="600" spans="1:8" ht="12.75" customHeight="1" x14ac:dyDescent="0.2">
      <c r="A600" s="243"/>
      <c r="B600" s="256"/>
      <c r="C600" s="243"/>
      <c r="D600" s="243"/>
      <c r="E600" s="251"/>
      <c r="F600" s="243"/>
      <c r="G600" s="243"/>
      <c r="H600" s="5"/>
    </row>
    <row r="601" spans="1:8" ht="12.75" customHeight="1" x14ac:dyDescent="0.2">
      <c r="A601" s="243"/>
      <c r="B601" s="256"/>
      <c r="C601" s="243"/>
      <c r="D601" s="243"/>
      <c r="E601" s="251"/>
      <c r="F601" s="243"/>
      <c r="G601" s="243"/>
      <c r="H601" s="5"/>
    </row>
    <row r="602" spans="1:8" ht="12.75" customHeight="1" x14ac:dyDescent="0.2">
      <c r="A602" s="243"/>
      <c r="B602" s="256"/>
      <c r="C602" s="243"/>
      <c r="D602" s="243"/>
      <c r="E602" s="251"/>
      <c r="F602" s="243"/>
      <c r="G602" s="243"/>
      <c r="H602" s="5"/>
    </row>
    <row r="603" spans="1:8" ht="12.75" customHeight="1" x14ac:dyDescent="0.2">
      <c r="A603" s="243"/>
      <c r="B603" s="256"/>
      <c r="C603" s="243"/>
      <c r="D603" s="243"/>
      <c r="E603" s="251"/>
      <c r="F603" s="243"/>
      <c r="G603" s="243"/>
      <c r="H603" s="5"/>
    </row>
    <row r="604" spans="1:8" ht="12.75" customHeight="1" x14ac:dyDescent="0.2">
      <c r="A604" s="243"/>
      <c r="B604" s="256"/>
      <c r="C604" s="243"/>
      <c r="D604" s="243"/>
      <c r="E604" s="251"/>
      <c r="F604" s="243"/>
      <c r="G604" s="243"/>
      <c r="H604" s="5"/>
    </row>
    <row r="605" spans="1:8" ht="12.75" customHeight="1" x14ac:dyDescent="0.2">
      <c r="A605" s="243"/>
      <c r="B605" s="256"/>
      <c r="C605" s="243"/>
      <c r="D605" s="243"/>
      <c r="E605" s="251"/>
      <c r="F605" s="243"/>
      <c r="G605" s="243"/>
      <c r="H605" s="5"/>
    </row>
    <row r="606" spans="1:8" ht="12.75" customHeight="1" x14ac:dyDescent="0.2">
      <c r="A606" s="243"/>
      <c r="B606" s="256"/>
      <c r="C606" s="243"/>
      <c r="D606" s="243"/>
      <c r="E606" s="251"/>
      <c r="F606" s="243"/>
      <c r="G606" s="243"/>
      <c r="H606" s="5"/>
    </row>
    <row r="607" spans="1:8" ht="12.75" customHeight="1" x14ac:dyDescent="0.2">
      <c r="A607" s="243"/>
      <c r="B607" s="256"/>
      <c r="C607" s="243"/>
      <c r="D607" s="243"/>
      <c r="E607" s="251"/>
      <c r="F607" s="243"/>
      <c r="G607" s="243"/>
      <c r="H607" s="5"/>
    </row>
    <row r="608" spans="1:8" ht="12.75" customHeight="1" x14ac:dyDescent="0.2">
      <c r="A608" s="243"/>
      <c r="B608" s="256"/>
      <c r="C608" s="243"/>
      <c r="D608" s="243"/>
      <c r="E608" s="251"/>
      <c r="F608" s="243"/>
      <c r="G608" s="243"/>
      <c r="H608" s="5"/>
    </row>
    <row r="609" spans="1:8" ht="12.75" customHeight="1" x14ac:dyDescent="0.2">
      <c r="A609" s="243"/>
      <c r="B609" s="256"/>
      <c r="C609" s="243"/>
      <c r="D609" s="243"/>
      <c r="E609" s="251"/>
      <c r="F609" s="243"/>
      <c r="G609" s="243"/>
      <c r="H609" s="5"/>
    </row>
    <row r="610" spans="1:8" ht="12.75" customHeight="1" x14ac:dyDescent="0.2">
      <c r="A610" s="243"/>
      <c r="B610" s="256"/>
      <c r="C610" s="243"/>
      <c r="D610" s="243"/>
      <c r="E610" s="251"/>
      <c r="F610" s="243"/>
      <c r="G610" s="243"/>
      <c r="H610" s="5"/>
    </row>
    <row r="611" spans="1:8" ht="12.75" customHeight="1" x14ac:dyDescent="0.2">
      <c r="A611" s="243"/>
      <c r="B611" s="256"/>
      <c r="C611" s="243"/>
      <c r="D611" s="243"/>
      <c r="E611" s="251"/>
      <c r="F611" s="243"/>
      <c r="G611" s="243"/>
      <c r="H611" s="5"/>
    </row>
    <row r="612" spans="1:8" ht="12.75" customHeight="1" x14ac:dyDescent="0.2">
      <c r="A612" s="243"/>
      <c r="B612" s="256"/>
      <c r="C612" s="243"/>
      <c r="D612" s="243"/>
      <c r="E612" s="251"/>
      <c r="F612" s="243"/>
      <c r="G612" s="243"/>
      <c r="H612" s="5"/>
    </row>
    <row r="613" spans="1:8" ht="12.75" customHeight="1" x14ac:dyDescent="0.2">
      <c r="A613" s="243"/>
      <c r="B613" s="256"/>
      <c r="C613" s="243"/>
      <c r="D613" s="243"/>
      <c r="E613" s="251"/>
      <c r="F613" s="243"/>
      <c r="G613" s="243"/>
      <c r="H613" s="5"/>
    </row>
    <row r="614" spans="1:8" ht="12.75" customHeight="1" x14ac:dyDescent="0.2">
      <c r="A614" s="243"/>
      <c r="B614" s="256"/>
      <c r="C614" s="243"/>
      <c r="D614" s="243"/>
      <c r="E614" s="251"/>
      <c r="F614" s="243"/>
      <c r="G614" s="243"/>
      <c r="H614" s="5"/>
    </row>
    <row r="615" spans="1:8" ht="12.75" customHeight="1" x14ac:dyDescent="0.2">
      <c r="A615" s="243"/>
      <c r="B615" s="256"/>
      <c r="C615" s="243"/>
      <c r="D615" s="243"/>
      <c r="E615" s="251"/>
      <c r="F615" s="243"/>
      <c r="G615" s="243"/>
      <c r="H615" s="5"/>
    </row>
    <row r="616" spans="1:8" ht="12.75" customHeight="1" x14ac:dyDescent="0.2">
      <c r="A616" s="243"/>
      <c r="B616" s="256"/>
      <c r="C616" s="243"/>
      <c r="D616" s="243"/>
      <c r="E616" s="251"/>
      <c r="F616" s="243"/>
      <c r="G616" s="243"/>
      <c r="H616" s="5"/>
    </row>
    <row r="617" spans="1:8" ht="12.75" customHeight="1" x14ac:dyDescent="0.2">
      <c r="A617" s="243"/>
      <c r="B617" s="256"/>
      <c r="C617" s="243"/>
      <c r="D617" s="243"/>
      <c r="E617" s="251"/>
      <c r="F617" s="243"/>
      <c r="G617" s="243"/>
      <c r="H617" s="5"/>
    </row>
    <row r="618" spans="1:8" ht="12.75" customHeight="1" x14ac:dyDescent="0.2">
      <c r="A618" s="243"/>
      <c r="B618" s="256"/>
      <c r="C618" s="243"/>
      <c r="D618" s="243"/>
      <c r="E618" s="251"/>
      <c r="F618" s="243"/>
      <c r="G618" s="243"/>
      <c r="H618" s="5"/>
    </row>
    <row r="619" spans="1:8" ht="12.75" customHeight="1" x14ac:dyDescent="0.2">
      <c r="A619" s="243"/>
      <c r="B619" s="256"/>
      <c r="C619" s="243"/>
      <c r="D619" s="243"/>
      <c r="E619" s="251"/>
      <c r="F619" s="243"/>
      <c r="G619" s="243"/>
      <c r="H619" s="5"/>
    </row>
    <row r="620" spans="1:8" ht="12.75" customHeight="1" x14ac:dyDescent="0.2">
      <c r="A620" s="243"/>
      <c r="B620" s="256"/>
      <c r="C620" s="243"/>
      <c r="D620" s="243"/>
      <c r="E620" s="251"/>
      <c r="F620" s="243"/>
      <c r="G620" s="243"/>
      <c r="H620" s="5"/>
    </row>
    <row r="621" spans="1:8" ht="12.75" customHeight="1" x14ac:dyDescent="0.2">
      <c r="A621" s="243"/>
      <c r="B621" s="256"/>
      <c r="C621" s="243"/>
      <c r="D621" s="243"/>
      <c r="E621" s="251"/>
      <c r="F621" s="243"/>
      <c r="G621" s="243"/>
      <c r="H621" s="5"/>
    </row>
    <row r="622" spans="1:8" ht="12.75" customHeight="1" x14ac:dyDescent="0.2">
      <c r="A622" s="243"/>
      <c r="B622" s="256"/>
      <c r="C622" s="243"/>
      <c r="D622" s="243"/>
      <c r="E622" s="251"/>
      <c r="F622" s="243"/>
      <c r="G622" s="243"/>
      <c r="H622" s="5"/>
    </row>
    <row r="623" spans="1:8" ht="12.75" customHeight="1" x14ac:dyDescent="0.2">
      <c r="A623" s="243"/>
      <c r="B623" s="256"/>
      <c r="C623" s="243"/>
      <c r="D623" s="243"/>
      <c r="E623" s="251"/>
      <c r="F623" s="243"/>
      <c r="G623" s="243"/>
      <c r="H623" s="5"/>
    </row>
    <row r="624" spans="1:8" ht="12.75" customHeight="1" x14ac:dyDescent="0.2">
      <c r="A624" s="243"/>
      <c r="B624" s="256"/>
      <c r="C624" s="243"/>
      <c r="D624" s="243"/>
      <c r="E624" s="251"/>
      <c r="F624" s="243"/>
      <c r="G624" s="243"/>
      <c r="H624" s="5"/>
    </row>
    <row r="625" spans="1:8" ht="12.75" customHeight="1" x14ac:dyDescent="0.2">
      <c r="A625" s="243"/>
      <c r="B625" s="256"/>
      <c r="C625" s="243"/>
      <c r="D625" s="243"/>
      <c r="E625" s="251"/>
      <c r="F625" s="243"/>
      <c r="G625" s="243"/>
      <c r="H625" s="5"/>
    </row>
    <row r="626" spans="1:8" ht="12.75" customHeight="1" x14ac:dyDescent="0.2">
      <c r="A626" s="243"/>
      <c r="B626" s="256"/>
      <c r="C626" s="243"/>
      <c r="D626" s="243"/>
      <c r="E626" s="251"/>
      <c r="F626" s="243"/>
      <c r="G626" s="243"/>
      <c r="H626" s="5"/>
    </row>
    <row r="627" spans="1:8" ht="12.75" customHeight="1" x14ac:dyDescent="0.2">
      <c r="A627" s="243"/>
      <c r="B627" s="256"/>
      <c r="C627" s="243"/>
      <c r="D627" s="243"/>
      <c r="E627" s="251"/>
      <c r="F627" s="243"/>
      <c r="G627" s="243"/>
      <c r="H627" s="5"/>
    </row>
    <row r="628" spans="1:8" ht="12.75" customHeight="1" x14ac:dyDescent="0.2">
      <c r="A628" s="243"/>
      <c r="B628" s="256"/>
      <c r="C628" s="243"/>
      <c r="D628" s="243"/>
      <c r="E628" s="251"/>
      <c r="F628" s="243"/>
      <c r="G628" s="243"/>
      <c r="H628" s="5"/>
    </row>
    <row r="629" spans="1:8" ht="12.75" customHeight="1" x14ac:dyDescent="0.2">
      <c r="A629" s="243"/>
      <c r="B629" s="256"/>
      <c r="C629" s="243"/>
      <c r="D629" s="243"/>
      <c r="E629" s="251"/>
      <c r="F629" s="243"/>
      <c r="G629" s="243"/>
      <c r="H629" s="5"/>
    </row>
    <row r="630" spans="1:8" ht="12.75" customHeight="1" x14ac:dyDescent="0.2">
      <c r="A630" s="243"/>
      <c r="B630" s="256"/>
      <c r="C630" s="243"/>
      <c r="D630" s="243"/>
      <c r="E630" s="251"/>
      <c r="F630" s="243"/>
      <c r="G630" s="243"/>
      <c r="H630" s="5"/>
    </row>
    <row r="631" spans="1:8" ht="12.75" customHeight="1" x14ac:dyDescent="0.2">
      <c r="A631" s="243"/>
      <c r="B631" s="256"/>
      <c r="C631" s="243"/>
      <c r="D631" s="243"/>
      <c r="E631" s="251"/>
      <c r="F631" s="243"/>
      <c r="G631" s="243"/>
      <c r="H631" s="5"/>
    </row>
    <row r="632" spans="1:8" ht="12.75" customHeight="1" x14ac:dyDescent="0.2">
      <c r="A632" s="243"/>
      <c r="B632" s="256"/>
      <c r="C632" s="243"/>
      <c r="D632" s="243"/>
      <c r="E632" s="251"/>
      <c r="F632" s="243"/>
      <c r="G632" s="243"/>
      <c r="H632" s="5"/>
    </row>
    <row r="633" spans="1:8" ht="12.75" customHeight="1" x14ac:dyDescent="0.2">
      <c r="A633" s="243"/>
      <c r="B633" s="256"/>
      <c r="C633" s="243"/>
      <c r="D633" s="243"/>
      <c r="E633" s="251"/>
      <c r="F633" s="243"/>
      <c r="G633" s="243"/>
      <c r="H633" s="5"/>
    </row>
    <row r="634" spans="1:8" ht="12.75" customHeight="1" x14ac:dyDescent="0.2">
      <c r="A634" s="243"/>
      <c r="B634" s="256"/>
      <c r="C634" s="243"/>
      <c r="D634" s="243"/>
      <c r="E634" s="251"/>
      <c r="F634" s="243"/>
      <c r="G634" s="243"/>
      <c r="H634" s="5"/>
    </row>
    <row r="635" spans="1:8" ht="12.75" customHeight="1" x14ac:dyDescent="0.2">
      <c r="A635" s="243"/>
      <c r="B635" s="256"/>
      <c r="C635" s="243"/>
      <c r="D635" s="243"/>
      <c r="E635" s="251"/>
      <c r="F635" s="243"/>
      <c r="G635" s="243"/>
      <c r="H635" s="5"/>
    </row>
    <row r="636" spans="1:8" ht="12.75" customHeight="1" x14ac:dyDescent="0.2">
      <c r="A636" s="243"/>
      <c r="B636" s="256"/>
      <c r="C636" s="243"/>
      <c r="D636" s="243"/>
      <c r="E636" s="251"/>
      <c r="F636" s="243"/>
      <c r="G636" s="243"/>
      <c r="H636" s="5"/>
    </row>
    <row r="637" spans="1:8" ht="12.75" customHeight="1" x14ac:dyDescent="0.2">
      <c r="A637" s="243"/>
      <c r="B637" s="256"/>
      <c r="C637" s="243"/>
      <c r="D637" s="243"/>
      <c r="E637" s="251"/>
      <c r="F637" s="243"/>
      <c r="G637" s="243"/>
      <c r="H637" s="5"/>
    </row>
    <row r="638" spans="1:8" ht="12.75" customHeight="1" x14ac:dyDescent="0.2">
      <c r="A638" s="243"/>
      <c r="B638" s="256"/>
      <c r="C638" s="243"/>
      <c r="D638" s="243"/>
      <c r="E638" s="251"/>
      <c r="F638" s="243"/>
      <c r="G638" s="243"/>
      <c r="H638" s="5"/>
    </row>
    <row r="639" spans="1:8" ht="12.75" customHeight="1" x14ac:dyDescent="0.2">
      <c r="A639" s="243"/>
      <c r="B639" s="256"/>
      <c r="C639" s="243"/>
      <c r="D639" s="243"/>
      <c r="E639" s="251"/>
      <c r="F639" s="243"/>
      <c r="G639" s="243"/>
      <c r="H639" s="5"/>
    </row>
    <row r="640" spans="1:8" ht="12.75" customHeight="1" x14ac:dyDescent="0.2">
      <c r="A640" s="243"/>
      <c r="B640" s="256"/>
      <c r="C640" s="243"/>
      <c r="D640" s="243"/>
      <c r="E640" s="251"/>
      <c r="F640" s="243"/>
      <c r="G640" s="243"/>
      <c r="H640" s="5"/>
    </row>
    <row r="641" spans="1:8" ht="12.75" customHeight="1" x14ac:dyDescent="0.2">
      <c r="A641" s="243"/>
      <c r="B641" s="256"/>
      <c r="C641" s="243"/>
      <c r="D641" s="243"/>
      <c r="E641" s="251"/>
      <c r="F641" s="243"/>
      <c r="G641" s="243"/>
      <c r="H641" s="5"/>
    </row>
    <row r="642" spans="1:8" ht="12.75" customHeight="1" x14ac:dyDescent="0.2">
      <c r="A642" s="243"/>
      <c r="B642" s="256"/>
      <c r="C642" s="243"/>
      <c r="D642" s="243"/>
      <c r="E642" s="251"/>
      <c r="F642" s="243"/>
      <c r="G642" s="243"/>
      <c r="H642" s="5"/>
    </row>
    <row r="643" spans="1:8" ht="12.75" customHeight="1" x14ac:dyDescent="0.2">
      <c r="A643" s="243"/>
      <c r="B643" s="256"/>
      <c r="C643" s="243"/>
      <c r="D643" s="243"/>
      <c r="E643" s="251"/>
      <c r="F643" s="243"/>
      <c r="G643" s="243"/>
      <c r="H643" s="5"/>
    </row>
    <row r="644" spans="1:8" ht="12.75" customHeight="1" x14ac:dyDescent="0.2">
      <c r="A644" s="243"/>
      <c r="B644" s="256"/>
      <c r="C644" s="243"/>
      <c r="D644" s="243"/>
      <c r="E644" s="251"/>
      <c r="F644" s="243"/>
      <c r="G644" s="243"/>
      <c r="H644" s="5"/>
    </row>
    <row r="645" spans="1:8" ht="12.75" customHeight="1" x14ac:dyDescent="0.2">
      <c r="A645" s="243"/>
      <c r="B645" s="256"/>
      <c r="C645" s="243"/>
      <c r="D645" s="243"/>
      <c r="E645" s="251"/>
      <c r="F645" s="243"/>
      <c r="G645" s="243"/>
      <c r="H645" s="5"/>
    </row>
    <row r="646" spans="1:8" ht="12.75" customHeight="1" x14ac:dyDescent="0.2">
      <c r="A646" s="243"/>
      <c r="B646" s="256"/>
      <c r="C646" s="243"/>
      <c r="D646" s="243"/>
      <c r="E646" s="251"/>
      <c r="F646" s="243"/>
      <c r="G646" s="243"/>
      <c r="H646" s="5"/>
    </row>
    <row r="647" spans="1:8" ht="12.75" customHeight="1" x14ac:dyDescent="0.2">
      <c r="A647" s="243"/>
      <c r="B647" s="256"/>
      <c r="C647" s="243"/>
      <c r="D647" s="243"/>
      <c r="E647" s="251"/>
      <c r="F647" s="243"/>
      <c r="G647" s="243"/>
      <c r="H647" s="5"/>
    </row>
    <row r="648" spans="1:8" ht="12.75" customHeight="1" x14ac:dyDescent="0.2">
      <c r="A648" s="243"/>
      <c r="B648" s="256"/>
      <c r="C648" s="243"/>
      <c r="D648" s="243"/>
      <c r="E648" s="251"/>
      <c r="F648" s="243"/>
      <c r="G648" s="243"/>
      <c r="H648" s="5"/>
    </row>
    <row r="649" spans="1:8" ht="12.75" customHeight="1" x14ac:dyDescent="0.2">
      <c r="A649" s="243"/>
      <c r="B649" s="256"/>
      <c r="C649" s="243"/>
      <c r="D649" s="243"/>
      <c r="E649" s="251"/>
      <c r="F649" s="243"/>
      <c r="G649" s="243"/>
      <c r="H649" s="5"/>
    </row>
    <row r="650" spans="1:8" ht="12.75" customHeight="1" x14ac:dyDescent="0.2">
      <c r="A650" s="243"/>
      <c r="B650" s="256"/>
      <c r="C650" s="243"/>
      <c r="D650" s="243"/>
      <c r="E650" s="251"/>
      <c r="F650" s="243"/>
      <c r="G650" s="243"/>
      <c r="H650" s="5"/>
    </row>
    <row r="651" spans="1:8" ht="12.75" customHeight="1" x14ac:dyDescent="0.2">
      <c r="A651" s="243"/>
      <c r="B651" s="256"/>
      <c r="C651" s="243"/>
      <c r="D651" s="243"/>
      <c r="E651" s="251"/>
      <c r="F651" s="243"/>
      <c r="G651" s="243"/>
      <c r="H651" s="5"/>
    </row>
    <row r="652" spans="1:8" ht="12.75" customHeight="1" x14ac:dyDescent="0.2">
      <c r="A652" s="243"/>
      <c r="B652" s="256"/>
      <c r="C652" s="243"/>
      <c r="D652" s="243"/>
      <c r="E652" s="251"/>
      <c r="F652" s="243"/>
      <c r="G652" s="243"/>
      <c r="H652" s="5"/>
    </row>
    <row r="653" spans="1:8" ht="12.75" customHeight="1" x14ac:dyDescent="0.2">
      <c r="A653" s="243"/>
      <c r="B653" s="256"/>
      <c r="C653" s="243"/>
      <c r="D653" s="243"/>
      <c r="E653" s="251"/>
      <c r="F653" s="243"/>
      <c r="G653" s="243"/>
      <c r="H653" s="5"/>
    </row>
    <row r="654" spans="1:8" ht="12.75" customHeight="1" x14ac:dyDescent="0.2">
      <c r="A654" s="243"/>
      <c r="B654" s="256"/>
      <c r="C654" s="243"/>
      <c r="D654" s="243"/>
      <c r="E654" s="251"/>
      <c r="F654" s="243"/>
      <c r="G654" s="243"/>
      <c r="H654" s="5"/>
    </row>
    <row r="655" spans="1:8" ht="12.75" customHeight="1" x14ac:dyDescent="0.2">
      <c r="A655" s="243"/>
      <c r="B655" s="256"/>
      <c r="C655" s="243"/>
      <c r="D655" s="243"/>
      <c r="E655" s="251"/>
      <c r="F655" s="243"/>
      <c r="G655" s="243"/>
      <c r="H655" s="5"/>
    </row>
    <row r="656" spans="1:8" ht="12.75" customHeight="1" x14ac:dyDescent="0.2">
      <c r="A656" s="243"/>
      <c r="B656" s="256"/>
      <c r="C656" s="243"/>
      <c r="D656" s="243"/>
      <c r="E656" s="251"/>
      <c r="F656" s="243"/>
      <c r="G656" s="243"/>
      <c r="H656" s="5"/>
    </row>
    <row r="657" spans="1:8" ht="12.75" customHeight="1" x14ac:dyDescent="0.2">
      <c r="A657" s="243"/>
      <c r="B657" s="256"/>
      <c r="C657" s="243"/>
      <c r="D657" s="243"/>
      <c r="E657" s="251"/>
      <c r="F657" s="243"/>
      <c r="G657" s="243"/>
      <c r="H657" s="5"/>
    </row>
    <row r="658" spans="1:8" ht="12.75" customHeight="1" x14ac:dyDescent="0.2">
      <c r="A658" s="243"/>
      <c r="B658" s="256"/>
      <c r="C658" s="243"/>
      <c r="D658" s="243"/>
      <c r="E658" s="251"/>
      <c r="F658" s="243"/>
      <c r="G658" s="243"/>
      <c r="H658" s="5"/>
    </row>
    <row r="659" spans="1:8" ht="12.75" customHeight="1" x14ac:dyDescent="0.2">
      <c r="A659" s="243"/>
      <c r="B659" s="256"/>
      <c r="C659" s="243"/>
      <c r="D659" s="243"/>
      <c r="E659" s="251"/>
      <c r="F659" s="243"/>
      <c r="G659" s="243"/>
      <c r="H659" s="5"/>
    </row>
    <row r="660" spans="1:8" ht="12.75" customHeight="1" x14ac:dyDescent="0.2">
      <c r="A660" s="243"/>
      <c r="B660" s="256"/>
      <c r="C660" s="243"/>
      <c r="D660" s="243"/>
      <c r="E660" s="251"/>
      <c r="F660" s="243"/>
      <c r="G660" s="243"/>
      <c r="H660" s="5"/>
    </row>
    <row r="661" spans="1:8" ht="12.75" customHeight="1" x14ac:dyDescent="0.2">
      <c r="A661" s="243"/>
      <c r="B661" s="256"/>
      <c r="C661" s="243"/>
      <c r="D661" s="243"/>
      <c r="E661" s="251"/>
      <c r="F661" s="243"/>
      <c r="G661" s="243"/>
      <c r="H661" s="5"/>
    </row>
    <row r="662" spans="1:8" ht="12.75" customHeight="1" x14ac:dyDescent="0.2">
      <c r="A662" s="243"/>
      <c r="B662" s="256"/>
      <c r="C662" s="243"/>
      <c r="D662" s="243"/>
      <c r="E662" s="251"/>
      <c r="F662" s="243"/>
      <c r="G662" s="243"/>
      <c r="H662" s="5"/>
    </row>
    <row r="663" spans="1:8" ht="12.75" customHeight="1" x14ac:dyDescent="0.2">
      <c r="A663" s="243"/>
      <c r="B663" s="256"/>
      <c r="C663" s="243"/>
      <c r="D663" s="243"/>
      <c r="E663" s="251"/>
      <c r="F663" s="243"/>
      <c r="G663" s="243"/>
      <c r="H663" s="5"/>
    </row>
    <row r="664" spans="1:8" ht="12.75" customHeight="1" x14ac:dyDescent="0.2">
      <c r="A664" s="243"/>
      <c r="B664" s="256"/>
      <c r="C664" s="243"/>
      <c r="D664" s="243"/>
      <c r="E664" s="251"/>
      <c r="F664" s="243"/>
      <c r="G664" s="243"/>
      <c r="H664" s="5"/>
    </row>
    <row r="665" spans="1:8" ht="12.75" customHeight="1" x14ac:dyDescent="0.2">
      <c r="A665" s="243"/>
      <c r="B665" s="256"/>
      <c r="C665" s="243"/>
      <c r="D665" s="243"/>
      <c r="E665" s="251"/>
      <c r="F665" s="243"/>
      <c r="G665" s="243"/>
      <c r="H665" s="5"/>
    </row>
    <row r="666" spans="1:8" ht="12.75" customHeight="1" x14ac:dyDescent="0.2">
      <c r="A666" s="243"/>
      <c r="B666" s="256"/>
      <c r="C666" s="243"/>
      <c r="D666" s="243"/>
      <c r="E666" s="251"/>
      <c r="F666" s="243"/>
      <c r="G666" s="243"/>
      <c r="H666" s="5"/>
    </row>
    <row r="667" spans="1:8" ht="12.75" customHeight="1" x14ac:dyDescent="0.2">
      <c r="A667" s="243"/>
      <c r="B667" s="256"/>
      <c r="C667" s="243"/>
      <c r="D667" s="243"/>
      <c r="E667" s="251"/>
      <c r="F667" s="243"/>
      <c r="G667" s="243"/>
      <c r="H667" s="5"/>
    </row>
    <row r="668" spans="1:8" ht="12.75" customHeight="1" x14ac:dyDescent="0.2">
      <c r="A668" s="243"/>
      <c r="B668" s="256"/>
      <c r="C668" s="243"/>
      <c r="D668" s="243"/>
      <c r="E668" s="251"/>
      <c r="F668" s="243"/>
      <c r="G668" s="243"/>
      <c r="H668" s="5"/>
    </row>
    <row r="669" spans="1:8" ht="12.75" customHeight="1" x14ac:dyDescent="0.2">
      <c r="A669" s="243"/>
      <c r="B669" s="256"/>
      <c r="C669" s="243"/>
      <c r="D669" s="243"/>
      <c r="E669" s="251"/>
      <c r="F669" s="243"/>
      <c r="G669" s="243"/>
      <c r="H669" s="5"/>
    </row>
    <row r="670" spans="1:8" ht="12.75" customHeight="1" x14ac:dyDescent="0.2">
      <c r="A670" s="243"/>
      <c r="B670" s="256"/>
      <c r="C670" s="243"/>
      <c r="D670" s="243"/>
      <c r="E670" s="251"/>
      <c r="F670" s="243"/>
      <c r="G670" s="243"/>
      <c r="H670" s="5"/>
    </row>
    <row r="671" spans="1:8" ht="12.75" customHeight="1" x14ac:dyDescent="0.2">
      <c r="A671" s="243"/>
      <c r="B671" s="256"/>
      <c r="C671" s="243"/>
      <c r="D671" s="243"/>
      <c r="E671" s="251"/>
      <c r="F671" s="243"/>
      <c r="G671" s="243"/>
      <c r="H671" s="5"/>
    </row>
    <row r="672" spans="1:8" ht="12.75" customHeight="1" x14ac:dyDescent="0.2">
      <c r="A672" s="243"/>
      <c r="B672" s="256"/>
      <c r="C672" s="243"/>
      <c r="D672" s="243"/>
      <c r="E672" s="251"/>
      <c r="F672" s="243"/>
      <c r="G672" s="243"/>
      <c r="H672" s="5"/>
    </row>
    <row r="673" spans="1:8" ht="12.75" customHeight="1" x14ac:dyDescent="0.2">
      <c r="A673" s="243"/>
      <c r="B673" s="256"/>
      <c r="C673" s="243"/>
      <c r="D673" s="243"/>
      <c r="E673" s="251"/>
      <c r="F673" s="243"/>
      <c r="G673" s="243"/>
      <c r="H673" s="5"/>
    </row>
    <row r="674" spans="1:8" ht="12.75" customHeight="1" x14ac:dyDescent="0.2">
      <c r="A674" s="243"/>
      <c r="B674" s="256"/>
      <c r="C674" s="243"/>
      <c r="D674" s="243"/>
      <c r="E674" s="251"/>
      <c r="F674" s="243"/>
      <c r="G674" s="243"/>
      <c r="H674" s="5"/>
    </row>
    <row r="675" spans="1:8" ht="12.75" customHeight="1" x14ac:dyDescent="0.2">
      <c r="A675" s="243"/>
      <c r="B675" s="256"/>
      <c r="C675" s="243"/>
      <c r="D675" s="243"/>
      <c r="E675" s="251"/>
      <c r="F675" s="243"/>
      <c r="G675" s="243"/>
      <c r="H675" s="5"/>
    </row>
    <row r="676" spans="1:8" ht="12.75" customHeight="1" x14ac:dyDescent="0.2">
      <c r="A676" s="243"/>
      <c r="B676" s="256"/>
      <c r="C676" s="243"/>
      <c r="D676" s="243"/>
      <c r="E676" s="251"/>
      <c r="F676" s="243"/>
      <c r="G676" s="243"/>
      <c r="H676" s="5"/>
    </row>
    <row r="677" spans="1:8" ht="12.75" customHeight="1" x14ac:dyDescent="0.2">
      <c r="A677" s="243"/>
      <c r="B677" s="256"/>
      <c r="C677" s="243"/>
      <c r="D677" s="243"/>
      <c r="E677" s="251"/>
      <c r="F677" s="243"/>
      <c r="G677" s="243"/>
      <c r="H677" s="5"/>
    </row>
    <row r="678" spans="1:8" ht="12.75" customHeight="1" x14ac:dyDescent="0.2">
      <c r="A678" s="243"/>
      <c r="B678" s="256"/>
      <c r="C678" s="243"/>
      <c r="D678" s="243"/>
      <c r="E678" s="251"/>
      <c r="F678" s="243"/>
      <c r="G678" s="243"/>
      <c r="H678" s="5"/>
    </row>
    <row r="679" spans="1:8" ht="12.75" customHeight="1" x14ac:dyDescent="0.2">
      <c r="A679" s="243"/>
      <c r="B679" s="256"/>
      <c r="C679" s="243"/>
      <c r="D679" s="243"/>
      <c r="E679" s="251"/>
      <c r="F679" s="243"/>
      <c r="G679" s="243"/>
      <c r="H679" s="5"/>
    </row>
    <row r="680" spans="1:8" ht="12.75" customHeight="1" x14ac:dyDescent="0.2">
      <c r="A680" s="243"/>
      <c r="B680" s="256"/>
      <c r="C680" s="243"/>
      <c r="D680" s="243"/>
      <c r="E680" s="251"/>
      <c r="F680" s="243"/>
      <c r="G680" s="243"/>
      <c r="H680" s="5"/>
    </row>
    <row r="681" spans="1:8" ht="12.75" customHeight="1" x14ac:dyDescent="0.2">
      <c r="A681" s="243"/>
      <c r="B681" s="256"/>
      <c r="C681" s="243"/>
      <c r="D681" s="243"/>
      <c r="E681" s="251"/>
      <c r="F681" s="243"/>
      <c r="G681" s="243"/>
      <c r="H681" s="5"/>
    </row>
    <row r="682" spans="1:8" ht="12.75" customHeight="1" x14ac:dyDescent="0.2">
      <c r="A682" s="243"/>
      <c r="B682" s="256"/>
      <c r="C682" s="243"/>
      <c r="D682" s="243"/>
      <c r="E682" s="251"/>
      <c r="F682" s="243"/>
      <c r="G682" s="243"/>
      <c r="H682" s="5"/>
    </row>
    <row r="683" spans="1:8" ht="12.75" customHeight="1" x14ac:dyDescent="0.2">
      <c r="A683" s="243"/>
      <c r="B683" s="256"/>
      <c r="C683" s="243"/>
      <c r="D683" s="243"/>
      <c r="E683" s="251"/>
      <c r="F683" s="243"/>
      <c r="G683" s="243"/>
      <c r="H683" s="5"/>
    </row>
    <row r="684" spans="1:8" ht="12.75" customHeight="1" x14ac:dyDescent="0.2">
      <c r="A684" s="243"/>
      <c r="B684" s="256"/>
      <c r="C684" s="243"/>
      <c r="D684" s="243"/>
      <c r="E684" s="251"/>
      <c r="F684" s="243"/>
      <c r="G684" s="243"/>
      <c r="H684" s="5"/>
    </row>
    <row r="685" spans="1:8" ht="12.75" customHeight="1" x14ac:dyDescent="0.2">
      <c r="A685" s="243"/>
      <c r="B685" s="256"/>
      <c r="C685" s="243"/>
      <c r="D685" s="243"/>
      <c r="E685" s="251"/>
      <c r="F685" s="243"/>
      <c r="G685" s="243"/>
      <c r="H685" s="5"/>
    </row>
    <row r="686" spans="1:8" ht="12.75" customHeight="1" x14ac:dyDescent="0.2">
      <c r="A686" s="243"/>
      <c r="B686" s="256"/>
      <c r="C686" s="243"/>
      <c r="D686" s="243"/>
      <c r="E686" s="251"/>
      <c r="F686" s="243"/>
      <c r="G686" s="243"/>
      <c r="H686" s="5"/>
    </row>
    <row r="687" spans="1:8" ht="12.75" customHeight="1" x14ac:dyDescent="0.2">
      <c r="A687" s="243"/>
      <c r="B687" s="256"/>
      <c r="C687" s="243"/>
      <c r="D687" s="243"/>
      <c r="E687" s="251"/>
      <c r="F687" s="243"/>
      <c r="G687" s="243"/>
      <c r="H687" s="5"/>
    </row>
    <row r="688" spans="1:8" ht="12.75" customHeight="1" x14ac:dyDescent="0.2">
      <c r="A688" s="243"/>
      <c r="B688" s="256"/>
      <c r="C688" s="243"/>
      <c r="D688" s="243"/>
      <c r="E688" s="251"/>
      <c r="F688" s="243"/>
      <c r="G688" s="243"/>
      <c r="H688" s="5"/>
    </row>
    <row r="689" spans="1:8" ht="12.75" customHeight="1" x14ac:dyDescent="0.2">
      <c r="A689" s="243"/>
      <c r="B689" s="256"/>
      <c r="C689" s="243"/>
      <c r="D689" s="243"/>
      <c r="E689" s="251"/>
      <c r="F689" s="243"/>
      <c r="G689" s="243"/>
      <c r="H689" s="5"/>
    </row>
    <row r="690" spans="1:8" ht="12.75" customHeight="1" x14ac:dyDescent="0.2">
      <c r="A690" s="243"/>
      <c r="B690" s="256"/>
      <c r="C690" s="243"/>
      <c r="D690" s="243"/>
      <c r="E690" s="251"/>
      <c r="F690" s="243"/>
      <c r="G690" s="243"/>
      <c r="H690" s="5"/>
    </row>
    <row r="691" spans="1:8" ht="12.75" customHeight="1" x14ac:dyDescent="0.2">
      <c r="A691" s="243"/>
      <c r="B691" s="256"/>
      <c r="C691" s="243"/>
      <c r="D691" s="243"/>
      <c r="E691" s="251"/>
      <c r="F691" s="243"/>
      <c r="G691" s="243"/>
      <c r="H691" s="5"/>
    </row>
    <row r="692" spans="1:8" ht="12.75" customHeight="1" x14ac:dyDescent="0.2">
      <c r="A692" s="243"/>
      <c r="B692" s="256"/>
      <c r="C692" s="243"/>
      <c r="D692" s="243"/>
      <c r="E692" s="251"/>
      <c r="F692" s="243"/>
      <c r="G692" s="243"/>
      <c r="H692" s="5"/>
    </row>
    <row r="693" spans="1:8" ht="12.75" customHeight="1" x14ac:dyDescent="0.2">
      <c r="A693" s="243"/>
      <c r="B693" s="256"/>
      <c r="C693" s="243"/>
      <c r="D693" s="243"/>
      <c r="E693" s="251"/>
      <c r="F693" s="243"/>
      <c r="G693" s="243"/>
      <c r="H693" s="5"/>
    </row>
    <row r="694" spans="1:8" ht="12.75" customHeight="1" x14ac:dyDescent="0.2">
      <c r="A694" s="243"/>
      <c r="B694" s="256"/>
      <c r="C694" s="243"/>
      <c r="D694" s="243"/>
      <c r="E694" s="251"/>
      <c r="F694" s="243"/>
      <c r="G694" s="243"/>
      <c r="H694" s="5"/>
    </row>
    <row r="695" spans="1:8" ht="12.75" customHeight="1" x14ac:dyDescent="0.2">
      <c r="A695" s="243"/>
      <c r="B695" s="256"/>
      <c r="C695" s="243"/>
      <c r="D695" s="243"/>
      <c r="E695" s="251"/>
      <c r="F695" s="243"/>
      <c r="G695" s="243"/>
      <c r="H695" s="5"/>
    </row>
    <row r="696" spans="1:8" ht="12.75" customHeight="1" x14ac:dyDescent="0.2">
      <c r="A696" s="243"/>
      <c r="B696" s="256"/>
      <c r="C696" s="243"/>
      <c r="D696" s="243"/>
      <c r="E696" s="251"/>
      <c r="F696" s="243"/>
      <c r="G696" s="243"/>
      <c r="H696" s="5"/>
    </row>
    <row r="697" spans="1:8" ht="12.75" customHeight="1" x14ac:dyDescent="0.2">
      <c r="A697" s="243"/>
      <c r="B697" s="256"/>
      <c r="C697" s="243"/>
      <c r="D697" s="243"/>
      <c r="E697" s="251"/>
      <c r="F697" s="243"/>
      <c r="G697" s="243"/>
      <c r="H697" s="5"/>
    </row>
    <row r="698" spans="1:8" ht="12.75" customHeight="1" x14ac:dyDescent="0.2">
      <c r="A698" s="243"/>
      <c r="B698" s="256"/>
      <c r="C698" s="243"/>
      <c r="D698" s="243"/>
      <c r="E698" s="251"/>
      <c r="F698" s="243"/>
      <c r="G698" s="243"/>
      <c r="H698" s="5"/>
    </row>
    <row r="699" spans="1:8" ht="12.75" customHeight="1" x14ac:dyDescent="0.2">
      <c r="A699" s="243"/>
      <c r="B699" s="256"/>
      <c r="C699" s="243"/>
      <c r="D699" s="243"/>
      <c r="E699" s="251"/>
      <c r="F699" s="243"/>
      <c r="G699" s="243"/>
      <c r="H699" s="5"/>
    </row>
    <row r="700" spans="1:8" ht="12.75" customHeight="1" x14ac:dyDescent="0.2">
      <c r="A700" s="243"/>
      <c r="B700" s="256"/>
      <c r="C700" s="243"/>
      <c r="D700" s="243"/>
      <c r="E700" s="251"/>
      <c r="F700" s="243"/>
      <c r="G700" s="243"/>
      <c r="H700" s="5"/>
    </row>
    <row r="701" spans="1:8" ht="12.75" customHeight="1" x14ac:dyDescent="0.2">
      <c r="A701" s="243"/>
      <c r="B701" s="256"/>
      <c r="C701" s="243"/>
      <c r="D701" s="243"/>
      <c r="E701" s="251"/>
      <c r="F701" s="243"/>
      <c r="G701" s="243"/>
      <c r="H701" s="5"/>
    </row>
    <row r="702" spans="1:8" ht="12.75" customHeight="1" x14ac:dyDescent="0.2">
      <c r="A702" s="243"/>
      <c r="B702" s="256"/>
      <c r="C702" s="243"/>
      <c r="D702" s="243"/>
      <c r="E702" s="251"/>
      <c r="F702" s="243"/>
      <c r="G702" s="243"/>
      <c r="H702" s="5"/>
    </row>
    <row r="703" spans="1:8" ht="12.75" customHeight="1" x14ac:dyDescent="0.2">
      <c r="A703" s="243"/>
      <c r="B703" s="256"/>
      <c r="C703" s="243"/>
      <c r="D703" s="243"/>
      <c r="E703" s="251"/>
      <c r="F703" s="243"/>
      <c r="G703" s="243"/>
      <c r="H703" s="5"/>
    </row>
    <row r="704" spans="1:8" ht="12.75" customHeight="1" x14ac:dyDescent="0.2">
      <c r="A704" s="243"/>
      <c r="B704" s="256"/>
      <c r="C704" s="243"/>
      <c r="D704" s="243"/>
      <c r="E704" s="251"/>
      <c r="F704" s="243"/>
      <c r="G704" s="243"/>
      <c r="H704" s="5"/>
    </row>
    <row r="705" spans="1:8" ht="12.75" customHeight="1" x14ac:dyDescent="0.2">
      <c r="A705" s="243"/>
      <c r="B705" s="256"/>
      <c r="C705" s="243"/>
      <c r="D705" s="243"/>
      <c r="E705" s="251"/>
      <c r="F705" s="243"/>
      <c r="G705" s="243"/>
      <c r="H705" s="5"/>
    </row>
    <row r="706" spans="1:8" ht="12.75" customHeight="1" x14ac:dyDescent="0.2">
      <c r="A706" s="243"/>
      <c r="B706" s="256"/>
      <c r="C706" s="243"/>
      <c r="D706" s="243"/>
      <c r="E706" s="251"/>
      <c r="F706" s="243"/>
      <c r="G706" s="243"/>
      <c r="H706" s="5"/>
    </row>
    <row r="707" spans="1:8" ht="12.75" customHeight="1" x14ac:dyDescent="0.2">
      <c r="A707" s="243"/>
      <c r="B707" s="256"/>
      <c r="C707" s="243"/>
      <c r="D707" s="243"/>
      <c r="E707" s="251"/>
      <c r="F707" s="243"/>
      <c r="G707" s="243"/>
      <c r="H707" s="5"/>
    </row>
    <row r="708" spans="1:8" ht="12.75" customHeight="1" x14ac:dyDescent="0.2">
      <c r="A708" s="243"/>
      <c r="B708" s="256"/>
      <c r="C708" s="243"/>
      <c r="D708" s="243"/>
      <c r="E708" s="251"/>
      <c r="F708" s="243"/>
      <c r="G708" s="243"/>
      <c r="H708" s="5"/>
    </row>
    <row r="709" spans="1:8" ht="12.75" customHeight="1" x14ac:dyDescent="0.2">
      <c r="A709" s="243"/>
      <c r="B709" s="256"/>
      <c r="C709" s="243"/>
      <c r="D709" s="243"/>
      <c r="E709" s="251"/>
      <c r="F709" s="243"/>
      <c r="G709" s="243"/>
      <c r="H709" s="5"/>
    </row>
    <row r="710" spans="1:8" ht="12.75" customHeight="1" x14ac:dyDescent="0.2">
      <c r="A710" s="243"/>
      <c r="B710" s="256"/>
      <c r="C710" s="243"/>
      <c r="D710" s="243"/>
      <c r="E710" s="251"/>
      <c r="F710" s="243"/>
      <c r="G710" s="243"/>
      <c r="H710" s="5"/>
    </row>
    <row r="711" spans="1:8" ht="12.75" customHeight="1" x14ac:dyDescent="0.2">
      <c r="A711" s="243"/>
      <c r="B711" s="256"/>
      <c r="C711" s="243"/>
      <c r="D711" s="243"/>
      <c r="E711" s="251"/>
      <c r="F711" s="243"/>
      <c r="G711" s="243"/>
      <c r="H711" s="5"/>
    </row>
    <row r="712" spans="1:8" ht="12.75" customHeight="1" x14ac:dyDescent="0.2">
      <c r="A712" s="243"/>
      <c r="B712" s="256"/>
      <c r="C712" s="243"/>
      <c r="D712" s="243"/>
      <c r="E712" s="251"/>
      <c r="F712" s="243"/>
      <c r="G712" s="243"/>
      <c r="H712" s="5"/>
    </row>
    <row r="713" spans="1:8" ht="12.75" customHeight="1" x14ac:dyDescent="0.2">
      <c r="A713" s="243"/>
      <c r="B713" s="256"/>
      <c r="C713" s="243"/>
      <c r="D713" s="243"/>
      <c r="E713" s="251"/>
      <c r="F713" s="243"/>
      <c r="G713" s="243"/>
      <c r="H713" s="5"/>
    </row>
    <row r="714" spans="1:8" ht="12.75" customHeight="1" x14ac:dyDescent="0.2">
      <c r="A714" s="243"/>
      <c r="B714" s="256"/>
      <c r="C714" s="243"/>
      <c r="D714" s="243"/>
      <c r="E714" s="251"/>
      <c r="F714" s="243"/>
      <c r="G714" s="243"/>
      <c r="H714" s="5"/>
    </row>
    <row r="715" spans="1:8" ht="12.75" customHeight="1" x14ac:dyDescent="0.2">
      <c r="A715" s="243"/>
      <c r="B715" s="256"/>
      <c r="C715" s="243"/>
      <c r="D715" s="243"/>
      <c r="E715" s="251"/>
      <c r="F715" s="243"/>
      <c r="G715" s="243"/>
      <c r="H715" s="5"/>
    </row>
    <row r="716" spans="1:8" ht="12.75" customHeight="1" x14ac:dyDescent="0.2">
      <c r="A716" s="243"/>
      <c r="B716" s="256"/>
      <c r="C716" s="243"/>
      <c r="D716" s="243"/>
      <c r="E716" s="251"/>
      <c r="F716" s="243"/>
      <c r="G716" s="243"/>
      <c r="H716" s="5"/>
    </row>
    <row r="717" spans="1:8" ht="12.75" customHeight="1" x14ac:dyDescent="0.2">
      <c r="A717" s="243"/>
      <c r="B717" s="256"/>
      <c r="C717" s="243"/>
      <c r="D717" s="243"/>
      <c r="E717" s="251"/>
      <c r="F717" s="243"/>
      <c r="G717" s="243"/>
      <c r="H717" s="5"/>
    </row>
    <row r="718" spans="1:8" ht="12.75" customHeight="1" x14ac:dyDescent="0.2">
      <c r="A718" s="243"/>
      <c r="B718" s="256"/>
      <c r="C718" s="243"/>
      <c r="D718" s="243"/>
      <c r="E718" s="251"/>
      <c r="F718" s="243"/>
      <c r="G718" s="243"/>
      <c r="H718" s="5"/>
    </row>
    <row r="719" spans="1:8" ht="12.75" customHeight="1" x14ac:dyDescent="0.2">
      <c r="A719" s="243"/>
      <c r="B719" s="256"/>
      <c r="C719" s="243"/>
      <c r="D719" s="243"/>
      <c r="E719" s="251"/>
      <c r="F719" s="243"/>
      <c r="G719" s="243"/>
      <c r="H719" s="5"/>
    </row>
    <row r="720" spans="1:8" ht="12.75" customHeight="1" x14ac:dyDescent="0.2">
      <c r="A720" s="243"/>
      <c r="B720" s="256"/>
      <c r="C720" s="243"/>
      <c r="D720" s="243"/>
      <c r="E720" s="251"/>
      <c r="F720" s="243"/>
      <c r="G720" s="243"/>
      <c r="H720" s="5"/>
    </row>
    <row r="721" spans="1:8" ht="12.75" customHeight="1" x14ac:dyDescent="0.2">
      <c r="A721" s="243"/>
      <c r="B721" s="256"/>
      <c r="C721" s="243"/>
      <c r="D721" s="243"/>
      <c r="E721" s="251"/>
      <c r="F721" s="243"/>
      <c r="G721" s="243"/>
      <c r="H721" s="5"/>
    </row>
    <row r="722" spans="1:8" ht="12.75" customHeight="1" x14ac:dyDescent="0.2">
      <c r="A722" s="243"/>
      <c r="B722" s="256"/>
      <c r="C722" s="243"/>
      <c r="D722" s="243"/>
      <c r="E722" s="251"/>
      <c r="F722" s="243"/>
      <c r="G722" s="243"/>
      <c r="H722" s="5"/>
    </row>
    <row r="723" spans="1:8" ht="12.75" customHeight="1" x14ac:dyDescent="0.2">
      <c r="A723" s="243"/>
      <c r="B723" s="256"/>
      <c r="C723" s="243"/>
      <c r="D723" s="243"/>
      <c r="E723" s="251"/>
      <c r="F723" s="243"/>
      <c r="G723" s="243"/>
      <c r="H723" s="5"/>
    </row>
    <row r="724" spans="1:8" x14ac:dyDescent="0.2">
      <c r="A724" s="243"/>
      <c r="B724" s="256"/>
      <c r="C724" s="243"/>
      <c r="D724" s="243"/>
      <c r="E724" s="251"/>
      <c r="F724" s="243"/>
    </row>
    <row r="725" spans="1:8" x14ac:dyDescent="0.2">
      <c r="A725" s="243"/>
      <c r="B725" s="256"/>
      <c r="C725" s="243"/>
      <c r="D725" s="243"/>
      <c r="E725" s="251"/>
      <c r="F725" s="243"/>
    </row>
    <row r="726" spans="1:8" x14ac:dyDescent="0.2">
      <c r="A726" s="243"/>
      <c r="B726" s="256"/>
      <c r="C726" s="243"/>
      <c r="D726" s="243"/>
      <c r="E726" s="251"/>
      <c r="F726" s="243"/>
    </row>
    <row r="727" spans="1:8" x14ac:dyDescent="0.2">
      <c r="A727" s="243"/>
      <c r="B727" s="256"/>
      <c r="C727" s="243"/>
      <c r="D727" s="243"/>
      <c r="E727" s="251"/>
      <c r="F727" s="243"/>
    </row>
    <row r="728" spans="1:8" x14ac:dyDescent="0.2">
      <c r="A728" s="243"/>
      <c r="B728" s="256"/>
      <c r="C728" s="243"/>
      <c r="D728" s="243"/>
      <c r="E728" s="251"/>
      <c r="F728" s="243"/>
    </row>
    <row r="729" spans="1:8" x14ac:dyDescent="0.2">
      <c r="A729" s="243"/>
      <c r="B729" s="256"/>
      <c r="C729" s="243"/>
      <c r="D729" s="243"/>
      <c r="E729" s="251"/>
      <c r="F729" s="243"/>
    </row>
    <row r="730" spans="1:8" x14ac:dyDescent="0.2">
      <c r="A730" s="243"/>
      <c r="B730" s="256"/>
      <c r="C730" s="243"/>
      <c r="D730" s="243"/>
      <c r="E730" s="251"/>
      <c r="F730" s="243"/>
    </row>
    <row r="731" spans="1:8" x14ac:dyDescent="0.2">
      <c r="A731" s="243"/>
      <c r="B731" s="256"/>
      <c r="C731" s="243"/>
      <c r="D731" s="243"/>
      <c r="E731" s="251"/>
      <c r="F731" s="243"/>
    </row>
    <row r="732" spans="1:8" x14ac:dyDescent="0.2">
      <c r="A732" s="243"/>
      <c r="B732" s="256"/>
      <c r="C732" s="243"/>
      <c r="D732" s="243"/>
      <c r="E732" s="251"/>
      <c r="F732" s="243"/>
    </row>
    <row r="733" spans="1:8" x14ac:dyDescent="0.2">
      <c r="A733" s="243"/>
      <c r="B733" s="256"/>
      <c r="C733" s="243"/>
      <c r="D733" s="243"/>
      <c r="E733" s="251"/>
      <c r="F733" s="243"/>
    </row>
    <row r="734" spans="1:8" x14ac:dyDescent="0.2">
      <c r="A734" s="243"/>
      <c r="B734" s="256"/>
      <c r="C734" s="243"/>
      <c r="D734" s="243"/>
      <c r="E734" s="251"/>
    </row>
    <row r="735" spans="1:8" x14ac:dyDescent="0.2">
      <c r="A735" s="243"/>
      <c r="D735" s="243"/>
    </row>
  </sheetData>
  <autoFilter ref="A1:H369"/>
  <pageMargins left="0.35433070866141736" right="0.19685039370078741" top="0.35433070866141736" bottom="0.35433070866141736" header="0.31496062992125984" footer="0.31496062992125984"/>
  <pageSetup paperSize="9"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C22" sqref="C22"/>
    </sheetView>
  </sheetViews>
  <sheetFormatPr defaultRowHeight="15" x14ac:dyDescent="0.25"/>
  <cols>
    <col min="1" max="1" width="16" customWidth="1"/>
    <col min="2" max="2" width="12.7109375" customWidth="1"/>
    <col min="3" max="3" width="34.5703125" customWidth="1"/>
    <col min="4" max="4" width="77.140625" customWidth="1"/>
    <col min="5" max="5" width="20.140625" customWidth="1"/>
    <col min="6" max="6" width="24.7109375" customWidth="1"/>
  </cols>
  <sheetData>
    <row r="1" spans="1:7" x14ac:dyDescent="0.25">
      <c r="A1" s="97">
        <v>227</v>
      </c>
      <c r="B1" s="65">
        <v>44183</v>
      </c>
      <c r="C1" s="20" t="s">
        <v>187</v>
      </c>
      <c r="D1" s="20" t="s">
        <v>13</v>
      </c>
      <c r="E1" s="19">
        <v>299999</v>
      </c>
      <c r="F1" s="65">
        <v>44561</v>
      </c>
    </row>
    <row r="2" spans="1:7" x14ac:dyDescent="0.25">
      <c r="A2" s="97">
        <v>240</v>
      </c>
      <c r="B2" s="65">
        <v>44193</v>
      </c>
      <c r="C2" s="20" t="s">
        <v>12</v>
      </c>
      <c r="D2" s="20" t="s">
        <v>13</v>
      </c>
      <c r="E2" s="19"/>
      <c r="F2" s="65">
        <v>44561</v>
      </c>
    </row>
    <row r="3" spans="1:7" x14ac:dyDescent="0.25">
      <c r="A3" s="97">
        <v>1</v>
      </c>
      <c r="B3" s="79">
        <v>44195</v>
      </c>
      <c r="C3" s="20" t="s">
        <v>79</v>
      </c>
      <c r="D3" s="20" t="s">
        <v>80</v>
      </c>
      <c r="E3" s="19">
        <v>5000</v>
      </c>
      <c r="F3" s="65">
        <v>44559</v>
      </c>
      <c r="G3" s="24"/>
    </row>
    <row r="4" spans="1:7" x14ac:dyDescent="0.25">
      <c r="A4" s="97">
        <v>16</v>
      </c>
      <c r="B4" s="79">
        <v>44215</v>
      </c>
      <c r="C4" s="70" t="s">
        <v>32</v>
      </c>
      <c r="D4" s="70" t="s">
        <v>114</v>
      </c>
      <c r="E4" s="78">
        <v>50000</v>
      </c>
      <c r="F4" s="79">
        <v>44561</v>
      </c>
      <c r="G4" s="24"/>
    </row>
    <row r="5" spans="1:7" x14ac:dyDescent="0.25">
      <c r="A5" s="97">
        <v>21</v>
      </c>
      <c r="B5" s="79">
        <v>44216</v>
      </c>
      <c r="C5" s="70" t="s">
        <v>118</v>
      </c>
      <c r="D5" s="274" t="s">
        <v>425</v>
      </c>
      <c r="E5" s="78">
        <v>50000</v>
      </c>
      <c r="F5" s="79">
        <v>44592</v>
      </c>
      <c r="G5" s="24"/>
    </row>
    <row r="6" spans="1:7" x14ac:dyDescent="0.25">
      <c r="A6" s="97">
        <v>25</v>
      </c>
      <c r="B6" s="79">
        <v>44216</v>
      </c>
      <c r="C6" s="70" t="s">
        <v>119</v>
      </c>
      <c r="D6" s="70" t="s">
        <v>134</v>
      </c>
      <c r="E6" s="78">
        <v>50000</v>
      </c>
      <c r="F6" s="79">
        <v>43861</v>
      </c>
      <c r="G6" s="24"/>
    </row>
    <row r="7" spans="1:7" x14ac:dyDescent="0.25">
      <c r="A7" s="97">
        <v>41</v>
      </c>
      <c r="B7" s="79">
        <v>44236</v>
      </c>
      <c r="C7" s="70" t="s">
        <v>125</v>
      </c>
      <c r="D7" s="70" t="s">
        <v>155</v>
      </c>
      <c r="E7" s="78">
        <v>10000</v>
      </c>
      <c r="F7" s="79">
        <v>44561</v>
      </c>
      <c r="G7" s="24"/>
    </row>
    <row r="8" spans="1:7" x14ac:dyDescent="0.25">
      <c r="A8" s="97">
        <v>48</v>
      </c>
      <c r="B8" s="79">
        <v>44230</v>
      </c>
      <c r="C8" s="70" t="s">
        <v>165</v>
      </c>
      <c r="D8" s="70" t="s">
        <v>166</v>
      </c>
      <c r="E8" s="78">
        <v>30000</v>
      </c>
      <c r="F8" s="79">
        <v>44592</v>
      </c>
      <c r="G8" s="24"/>
    </row>
    <row r="9" spans="1:7" x14ac:dyDescent="0.25">
      <c r="A9" s="97">
        <v>67</v>
      </c>
      <c r="B9" s="201">
        <v>44265</v>
      </c>
      <c r="C9" s="91" t="s">
        <v>227</v>
      </c>
      <c r="D9" s="275" t="s">
        <v>228</v>
      </c>
      <c r="E9" s="202">
        <v>10000</v>
      </c>
      <c r="F9" s="201">
        <v>44592</v>
      </c>
      <c r="G9" s="24"/>
    </row>
    <row r="10" spans="1:7" x14ac:dyDescent="0.25">
      <c r="A10" s="97">
        <v>92</v>
      </c>
      <c r="B10" s="77">
        <v>44287</v>
      </c>
      <c r="C10" s="70" t="s">
        <v>298</v>
      </c>
      <c r="D10" s="274" t="s">
        <v>228</v>
      </c>
      <c r="E10" s="78">
        <v>12075.4</v>
      </c>
      <c r="F10" s="79">
        <v>44561</v>
      </c>
      <c r="G10" s="24"/>
    </row>
    <row r="11" spans="1:7" x14ac:dyDescent="0.25">
      <c r="A11" s="97">
        <v>98</v>
      </c>
      <c r="B11" s="77">
        <v>44197</v>
      </c>
      <c r="C11" s="70" t="s">
        <v>306</v>
      </c>
      <c r="D11" s="274" t="s">
        <v>426</v>
      </c>
      <c r="E11" s="78">
        <v>120000</v>
      </c>
      <c r="F11" s="79">
        <v>44592</v>
      </c>
      <c r="G11" s="24"/>
    </row>
    <row r="12" spans="1:7" x14ac:dyDescent="0.25">
      <c r="A12" s="97">
        <v>99</v>
      </c>
      <c r="B12" s="77">
        <v>44294</v>
      </c>
      <c r="C12" s="70" t="s">
        <v>311</v>
      </c>
      <c r="D12" s="274" t="s">
        <v>426</v>
      </c>
      <c r="E12" s="78">
        <v>99999</v>
      </c>
      <c r="F12" s="79">
        <v>44592</v>
      </c>
      <c r="G12" s="24"/>
    </row>
    <row r="13" spans="1:7" x14ac:dyDescent="0.25">
      <c r="A13" s="97">
        <v>104</v>
      </c>
      <c r="B13" s="77">
        <v>44287</v>
      </c>
      <c r="C13" s="70" t="s">
        <v>319</v>
      </c>
      <c r="D13" s="274" t="s">
        <v>426</v>
      </c>
      <c r="E13" s="78">
        <v>299999</v>
      </c>
      <c r="F13" s="79">
        <v>44592</v>
      </c>
      <c r="G13" s="24"/>
    </row>
    <row r="14" spans="1:7" x14ac:dyDescent="0.25">
      <c r="A14" s="80">
        <v>117</v>
      </c>
      <c r="B14" s="77">
        <v>44291</v>
      </c>
      <c r="C14" s="70" t="s">
        <v>342</v>
      </c>
      <c r="D14" s="70" t="s">
        <v>307</v>
      </c>
      <c r="E14" s="78">
        <v>9000</v>
      </c>
      <c r="F14" s="79">
        <v>44227</v>
      </c>
      <c r="G14" s="24"/>
    </row>
    <row r="15" spans="1:7" x14ac:dyDescent="0.25">
      <c r="A15" s="97">
        <v>122</v>
      </c>
      <c r="B15" s="77">
        <v>44333</v>
      </c>
      <c r="C15" s="70" t="s">
        <v>350</v>
      </c>
      <c r="D15" s="274" t="s">
        <v>426</v>
      </c>
      <c r="E15" s="78">
        <v>30000</v>
      </c>
      <c r="F15" s="79">
        <v>44561</v>
      </c>
      <c r="G15" s="24"/>
    </row>
    <row r="16" spans="1:7" x14ac:dyDescent="0.25">
      <c r="A16" s="97">
        <v>123</v>
      </c>
      <c r="B16" s="77">
        <v>44194</v>
      </c>
      <c r="C16" s="70" t="s">
        <v>351</v>
      </c>
      <c r="D16" s="274" t="s">
        <v>426</v>
      </c>
      <c r="E16" s="78">
        <v>50000</v>
      </c>
      <c r="F16" s="79">
        <v>44592</v>
      </c>
      <c r="G16" s="24"/>
    </row>
    <row r="17" spans="1:7" x14ac:dyDescent="0.25">
      <c r="A17" s="97">
        <v>140</v>
      </c>
      <c r="B17" s="77">
        <v>44354</v>
      </c>
      <c r="C17" s="70" t="s">
        <v>267</v>
      </c>
      <c r="D17" s="274" t="s">
        <v>426</v>
      </c>
      <c r="E17" s="78">
        <v>67862.649999999994</v>
      </c>
      <c r="F17" s="79">
        <v>44592</v>
      </c>
      <c r="G17" s="24"/>
    </row>
    <row r="18" spans="1:7" x14ac:dyDescent="0.25">
      <c r="A18" s="97">
        <v>142</v>
      </c>
      <c r="B18" s="77"/>
      <c r="C18" s="70" t="s">
        <v>79</v>
      </c>
      <c r="D18" s="274" t="s">
        <v>426</v>
      </c>
      <c r="E18" s="78">
        <v>5000</v>
      </c>
      <c r="F18" s="79">
        <v>44561</v>
      </c>
      <c r="G18" s="24"/>
    </row>
    <row r="19" spans="1:7" x14ac:dyDescent="0.25">
      <c r="A19" s="80">
        <v>158</v>
      </c>
      <c r="B19" s="77"/>
      <c r="C19" s="70" t="s">
        <v>436</v>
      </c>
      <c r="D19" s="274" t="s">
        <v>437</v>
      </c>
      <c r="E19" s="78">
        <v>49999</v>
      </c>
      <c r="F19" s="79">
        <v>44592</v>
      </c>
      <c r="G19" s="24"/>
    </row>
    <row r="20" spans="1:7" x14ac:dyDescent="0.25">
      <c r="A20" s="97">
        <v>179</v>
      </c>
      <c r="B20" s="77">
        <v>44403</v>
      </c>
      <c r="C20" s="70" t="s">
        <v>512</v>
      </c>
      <c r="D20" s="274" t="s">
        <v>426</v>
      </c>
      <c r="E20" s="78">
        <v>20000</v>
      </c>
      <c r="F20" s="79">
        <v>44592</v>
      </c>
      <c r="G20" s="24"/>
    </row>
    <row r="21" spans="1:7" x14ac:dyDescent="0.25">
      <c r="A21" s="97">
        <v>208</v>
      </c>
      <c r="B21" s="77"/>
      <c r="C21" s="70" t="s">
        <v>227</v>
      </c>
      <c r="D21" s="274" t="s">
        <v>426</v>
      </c>
      <c r="E21" s="78">
        <v>10000</v>
      </c>
      <c r="F21" s="79">
        <v>44592</v>
      </c>
      <c r="G2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9"/>
  <sheetViews>
    <sheetView topLeftCell="A36" zoomScale="90" zoomScaleNormal="90" workbookViewId="0">
      <selection activeCell="D22" sqref="D22"/>
    </sheetView>
  </sheetViews>
  <sheetFormatPr defaultRowHeight="15" x14ac:dyDescent="0.25"/>
  <cols>
    <col min="1" max="1" width="38" style="46" customWidth="1"/>
    <col min="2" max="2" width="16.7109375" style="46" customWidth="1"/>
    <col min="3" max="3" width="25.7109375" style="46" customWidth="1"/>
    <col min="4" max="4" width="23.5703125" style="46" customWidth="1"/>
    <col min="5" max="5" width="19.42578125" style="47" customWidth="1"/>
    <col min="6" max="6" width="29.42578125" style="46" customWidth="1"/>
    <col min="7" max="7" width="12.85546875" style="46" customWidth="1"/>
    <col min="8" max="8" width="34.85546875" style="46" customWidth="1"/>
    <col min="9" max="9" width="27" style="46" customWidth="1"/>
    <col min="10" max="10" width="18" style="47" customWidth="1"/>
  </cols>
  <sheetData>
    <row r="1" spans="1:51" ht="53.1" customHeight="1" x14ac:dyDescent="0.25">
      <c r="A1" s="178" t="s">
        <v>10</v>
      </c>
      <c r="B1" s="179" t="s">
        <v>5</v>
      </c>
      <c r="C1" s="178" t="s">
        <v>1</v>
      </c>
      <c r="D1" s="178" t="s">
        <v>6</v>
      </c>
      <c r="E1" s="180" t="s">
        <v>7</v>
      </c>
      <c r="F1" s="178" t="s">
        <v>8</v>
      </c>
      <c r="G1" s="181"/>
      <c r="H1" s="181" t="s">
        <v>17</v>
      </c>
      <c r="I1" s="59"/>
      <c r="J1" s="60"/>
      <c r="K1" s="57"/>
    </row>
    <row r="2" spans="1:51" ht="87.75" customHeight="1" x14ac:dyDescent="0.25">
      <c r="A2" s="165" t="s">
        <v>40</v>
      </c>
      <c r="B2" s="162">
        <v>44130</v>
      </c>
      <c r="C2" s="165" t="s">
        <v>41</v>
      </c>
      <c r="D2" s="160" t="s">
        <v>86</v>
      </c>
      <c r="E2" s="182">
        <v>600000</v>
      </c>
      <c r="F2" s="87" t="s">
        <v>43</v>
      </c>
      <c r="G2" s="164"/>
      <c r="H2" s="160" t="s">
        <v>42</v>
      </c>
      <c r="I2" s="59"/>
      <c r="J2" s="60"/>
      <c r="K2" s="88"/>
    </row>
    <row r="3" spans="1:51" ht="107.25" customHeight="1" x14ac:dyDescent="0.25">
      <c r="A3" s="165" t="s">
        <v>46</v>
      </c>
      <c r="B3" s="162">
        <v>44130</v>
      </c>
      <c r="C3" s="165" t="s">
        <v>41</v>
      </c>
      <c r="D3" s="160" t="s">
        <v>44</v>
      </c>
      <c r="E3" s="163" t="s">
        <v>45</v>
      </c>
      <c r="F3" s="87" t="s">
        <v>43</v>
      </c>
      <c r="G3" s="164"/>
      <c r="H3" s="160" t="s">
        <v>42</v>
      </c>
      <c r="I3" s="59"/>
      <c r="J3" s="60"/>
      <c r="K3" s="88"/>
    </row>
    <row r="4" spans="1:51" ht="114" customHeight="1" x14ac:dyDescent="0.25">
      <c r="A4" s="165" t="s">
        <v>47</v>
      </c>
      <c r="B4" s="162">
        <v>44053</v>
      </c>
      <c r="C4" s="165" t="s">
        <v>15</v>
      </c>
      <c r="D4" s="160" t="s">
        <v>44</v>
      </c>
      <c r="E4" s="160" t="s">
        <v>378</v>
      </c>
      <c r="F4" s="87" t="s">
        <v>49</v>
      </c>
      <c r="G4" s="166"/>
      <c r="H4" s="87" t="s">
        <v>48</v>
      </c>
      <c r="I4" s="55"/>
      <c r="J4" s="44"/>
      <c r="K4" s="88"/>
    </row>
    <row r="5" spans="1:51" ht="115.5" customHeight="1" x14ac:dyDescent="0.25">
      <c r="A5" s="165" t="s">
        <v>160</v>
      </c>
      <c r="B5" s="162">
        <v>44134</v>
      </c>
      <c r="C5" s="165" t="s">
        <v>15</v>
      </c>
      <c r="D5" s="87" t="s">
        <v>161</v>
      </c>
      <c r="E5" s="177">
        <v>220000</v>
      </c>
      <c r="F5" s="160" t="s">
        <v>379</v>
      </c>
      <c r="G5" s="166"/>
      <c r="H5" s="87" t="s">
        <v>162</v>
      </c>
      <c r="I5" s="55"/>
      <c r="J5" s="44"/>
      <c r="K5" s="88"/>
    </row>
    <row r="6" spans="1:51" ht="142.5" customHeight="1" x14ac:dyDescent="0.25">
      <c r="A6" s="165" t="s">
        <v>50</v>
      </c>
      <c r="B6" s="162">
        <v>44176</v>
      </c>
      <c r="C6" s="87" t="s">
        <v>51</v>
      </c>
      <c r="D6" s="160" t="s">
        <v>44</v>
      </c>
      <c r="E6" s="182">
        <v>124760</v>
      </c>
      <c r="F6" s="87" t="s">
        <v>75</v>
      </c>
      <c r="G6" s="164"/>
      <c r="H6" s="160" t="s">
        <v>52</v>
      </c>
      <c r="I6" s="58"/>
      <c r="J6" s="45"/>
      <c r="K6" s="89"/>
    </row>
    <row r="7" spans="1:51" ht="118.5" customHeight="1" x14ac:dyDescent="0.25">
      <c r="A7" s="165" t="s">
        <v>684</v>
      </c>
      <c r="B7" s="162">
        <v>44180</v>
      </c>
      <c r="C7" s="87" t="s">
        <v>69</v>
      </c>
      <c r="D7" s="160" t="s">
        <v>685</v>
      </c>
      <c r="E7" s="291">
        <v>94212</v>
      </c>
      <c r="F7" s="87" t="s">
        <v>72</v>
      </c>
      <c r="G7" s="164"/>
      <c r="H7" s="160" t="s">
        <v>686</v>
      </c>
      <c r="I7" s="58"/>
      <c r="J7" s="45"/>
      <c r="K7" s="89"/>
    </row>
    <row r="8" spans="1:51" ht="97.5" customHeight="1" x14ac:dyDescent="0.25">
      <c r="A8" s="168" t="s">
        <v>53</v>
      </c>
      <c r="B8" s="162">
        <v>44172</v>
      </c>
      <c r="C8" s="87" t="s">
        <v>54</v>
      </c>
      <c r="D8" s="160" t="s">
        <v>44</v>
      </c>
      <c r="E8" s="183" t="s">
        <v>55</v>
      </c>
      <c r="F8" s="160" t="s">
        <v>380</v>
      </c>
      <c r="G8" s="164"/>
      <c r="H8" s="87" t="s">
        <v>78</v>
      </c>
      <c r="I8" s="58"/>
      <c r="J8" s="45"/>
      <c r="K8" s="88"/>
    </row>
    <row r="9" spans="1:51" ht="186" customHeight="1" x14ac:dyDescent="0.25">
      <c r="A9" s="168" t="s">
        <v>233</v>
      </c>
      <c r="B9" s="162">
        <v>44186</v>
      </c>
      <c r="C9" s="184" t="s">
        <v>234</v>
      </c>
      <c r="D9" s="185" t="s">
        <v>44</v>
      </c>
      <c r="E9" s="177">
        <v>112200</v>
      </c>
      <c r="F9" s="184" t="s">
        <v>381</v>
      </c>
      <c r="G9" s="164"/>
      <c r="H9" s="184" t="s">
        <v>235</v>
      </c>
      <c r="I9" s="111"/>
      <c r="J9" s="111"/>
      <c r="K9" s="112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</row>
    <row r="10" spans="1:51" ht="171.75" customHeight="1" x14ac:dyDescent="0.25">
      <c r="A10" s="160" t="s">
        <v>56</v>
      </c>
      <c r="B10" s="162">
        <v>44183</v>
      </c>
      <c r="C10" s="87" t="s">
        <v>21</v>
      </c>
      <c r="D10" s="160" t="s">
        <v>44</v>
      </c>
      <c r="E10" s="182">
        <v>197337.84</v>
      </c>
      <c r="F10" s="87" t="s">
        <v>76</v>
      </c>
      <c r="G10" s="164"/>
      <c r="H10" s="87" t="s">
        <v>77</v>
      </c>
      <c r="I10" s="58"/>
      <c r="J10" s="45"/>
      <c r="K10" s="88"/>
    </row>
    <row r="11" spans="1:51" ht="133.5" customHeight="1" x14ac:dyDescent="0.25">
      <c r="A11" s="183" t="s">
        <v>57</v>
      </c>
      <c r="B11" s="162">
        <v>44191</v>
      </c>
      <c r="C11" s="165" t="s">
        <v>58</v>
      </c>
      <c r="D11" s="87" t="s">
        <v>59</v>
      </c>
      <c r="E11" s="87" t="s">
        <v>60</v>
      </c>
      <c r="F11" s="87" t="s">
        <v>73</v>
      </c>
      <c r="G11" s="164"/>
      <c r="H11" s="87" t="s">
        <v>74</v>
      </c>
      <c r="I11" s="58"/>
      <c r="J11" s="45"/>
      <c r="K11" s="88"/>
    </row>
    <row r="12" spans="1:51" ht="120" customHeight="1" x14ac:dyDescent="0.25">
      <c r="A12" s="165" t="s">
        <v>61</v>
      </c>
      <c r="B12" s="162">
        <v>44208</v>
      </c>
      <c r="C12" s="165" t="s">
        <v>62</v>
      </c>
      <c r="D12" s="87" t="s">
        <v>28</v>
      </c>
      <c r="E12" s="182">
        <v>89299.199999999997</v>
      </c>
      <c r="F12" s="87" t="s">
        <v>64</v>
      </c>
      <c r="G12" s="164"/>
      <c r="H12" s="87" t="s">
        <v>63</v>
      </c>
      <c r="I12" s="58"/>
      <c r="J12" s="45"/>
      <c r="K12" s="88"/>
    </row>
    <row r="13" spans="1:51" ht="96" customHeight="1" x14ac:dyDescent="0.25">
      <c r="A13" s="165" t="s">
        <v>66</v>
      </c>
      <c r="B13" s="162">
        <v>44207</v>
      </c>
      <c r="C13" s="165" t="s">
        <v>65</v>
      </c>
      <c r="D13" s="87" t="s">
        <v>86</v>
      </c>
      <c r="E13" s="177">
        <v>161591.67000000001</v>
      </c>
      <c r="F13" s="87" t="s">
        <v>67</v>
      </c>
      <c r="G13" s="164"/>
      <c r="H13" s="87" t="s">
        <v>68</v>
      </c>
      <c r="I13" s="58"/>
      <c r="J13" s="45"/>
      <c r="K13" s="88"/>
    </row>
    <row r="14" spans="1:51" ht="127.5" customHeight="1" x14ac:dyDescent="0.25">
      <c r="A14" s="160" t="s">
        <v>70</v>
      </c>
      <c r="B14" s="162">
        <v>44214</v>
      </c>
      <c r="C14" s="165" t="s">
        <v>69</v>
      </c>
      <c r="D14" s="87" t="s">
        <v>86</v>
      </c>
      <c r="E14" s="177">
        <v>317815.38</v>
      </c>
      <c r="F14" s="87" t="s">
        <v>72</v>
      </c>
      <c r="G14" s="164"/>
      <c r="H14" s="160" t="s">
        <v>71</v>
      </c>
      <c r="I14" s="58"/>
      <c r="J14" s="45"/>
      <c r="K14" s="88"/>
    </row>
    <row r="15" spans="1:51" ht="138.75" customHeight="1" x14ac:dyDescent="0.25">
      <c r="A15" s="165" t="s">
        <v>84</v>
      </c>
      <c r="B15" s="162">
        <v>44221</v>
      </c>
      <c r="C15" s="165" t="s">
        <v>11</v>
      </c>
      <c r="D15" s="87" t="s">
        <v>86</v>
      </c>
      <c r="E15" s="182">
        <v>250740</v>
      </c>
      <c r="F15" s="87" t="s">
        <v>87</v>
      </c>
      <c r="G15" s="164"/>
      <c r="H15" s="87" t="s">
        <v>85</v>
      </c>
      <c r="I15" s="58"/>
      <c r="J15" s="45"/>
      <c r="K15" s="88"/>
    </row>
    <row r="16" spans="1:51" ht="128.25" customHeight="1" x14ac:dyDescent="0.25">
      <c r="A16" s="165" t="s">
        <v>88</v>
      </c>
      <c r="B16" s="162">
        <v>44214</v>
      </c>
      <c r="C16" s="165" t="s">
        <v>16</v>
      </c>
      <c r="D16" s="87" t="s">
        <v>86</v>
      </c>
      <c r="E16" s="177">
        <v>493818.14</v>
      </c>
      <c r="F16" s="87" t="s">
        <v>90</v>
      </c>
      <c r="G16" s="164"/>
      <c r="H16" s="87" t="s">
        <v>89</v>
      </c>
      <c r="I16" s="66"/>
      <c r="J16" s="60"/>
      <c r="K16" s="88"/>
    </row>
    <row r="17" spans="1:18" ht="141" customHeight="1" x14ac:dyDescent="0.25">
      <c r="A17" s="165" t="s">
        <v>92</v>
      </c>
      <c r="B17" s="162">
        <v>44223</v>
      </c>
      <c r="C17" s="165" t="s">
        <v>91</v>
      </c>
      <c r="D17" s="87" t="s">
        <v>86</v>
      </c>
      <c r="E17" s="167">
        <v>950260.5</v>
      </c>
      <c r="F17" s="87" t="s">
        <v>94</v>
      </c>
      <c r="G17" s="164"/>
      <c r="H17" s="87" t="s">
        <v>93</v>
      </c>
      <c r="I17" s="66"/>
      <c r="J17" s="60"/>
      <c r="K17" s="88"/>
    </row>
    <row r="18" spans="1:18" ht="102" customHeight="1" x14ac:dyDescent="0.25">
      <c r="A18" s="165" t="s">
        <v>109</v>
      </c>
      <c r="B18" s="186" t="s">
        <v>142</v>
      </c>
      <c r="C18" s="187" t="s">
        <v>108</v>
      </c>
      <c r="D18" s="161" t="s">
        <v>86</v>
      </c>
      <c r="E18" s="161" t="s">
        <v>144</v>
      </c>
      <c r="F18" s="161" t="s">
        <v>43</v>
      </c>
      <c r="G18" s="188"/>
      <c r="H18" s="189" t="s">
        <v>127</v>
      </c>
      <c r="I18" s="113"/>
      <c r="J18" s="113"/>
      <c r="K18" s="93"/>
      <c r="L18" s="94"/>
      <c r="M18" s="94"/>
      <c r="N18" s="94"/>
      <c r="O18" s="92"/>
      <c r="P18" s="92"/>
    </row>
    <row r="19" spans="1:18" ht="124.5" customHeight="1" x14ac:dyDescent="0.25">
      <c r="A19" s="168" t="s">
        <v>229</v>
      </c>
      <c r="B19" s="162">
        <v>44264</v>
      </c>
      <c r="C19" s="165" t="s">
        <v>210</v>
      </c>
      <c r="D19" s="165" t="s">
        <v>211</v>
      </c>
      <c r="E19" s="183">
        <v>82087.5</v>
      </c>
      <c r="F19" s="87" t="s">
        <v>213</v>
      </c>
      <c r="G19" s="164"/>
      <c r="H19" s="87" t="s">
        <v>212</v>
      </c>
      <c r="I19" s="59"/>
      <c r="J19" s="60"/>
      <c r="K19" s="95"/>
      <c r="L19" s="96"/>
      <c r="M19" s="96"/>
      <c r="N19" s="96"/>
    </row>
    <row r="20" spans="1:18" ht="68.25" customHeight="1" x14ac:dyDescent="0.25">
      <c r="A20" s="168" t="s">
        <v>253</v>
      </c>
      <c r="B20" s="162">
        <v>44271</v>
      </c>
      <c r="C20" s="165" t="s">
        <v>236</v>
      </c>
      <c r="D20" s="165" t="s">
        <v>211</v>
      </c>
      <c r="E20" s="163">
        <v>360300</v>
      </c>
      <c r="F20" s="87" t="s">
        <v>238</v>
      </c>
      <c r="G20" s="164"/>
      <c r="H20" s="160" t="s">
        <v>237</v>
      </c>
      <c r="I20" s="58"/>
      <c r="J20" s="45"/>
      <c r="K20" s="88"/>
    </row>
    <row r="21" spans="1:18" ht="102.75" customHeight="1" x14ac:dyDescent="0.25">
      <c r="A21" s="161" t="s">
        <v>249</v>
      </c>
      <c r="B21" s="162">
        <v>44264</v>
      </c>
      <c r="C21" s="87" t="s">
        <v>247</v>
      </c>
      <c r="D21" s="87" t="s">
        <v>248</v>
      </c>
      <c r="E21" s="163">
        <v>110000</v>
      </c>
      <c r="F21" s="87" t="s">
        <v>250</v>
      </c>
      <c r="G21" s="164"/>
      <c r="H21" s="87" t="s">
        <v>251</v>
      </c>
      <c r="I21" s="66"/>
      <c r="J21" s="45"/>
      <c r="K21" s="88"/>
    </row>
    <row r="22" spans="1:18" ht="94.5" customHeight="1" x14ac:dyDescent="0.25">
      <c r="A22" s="165" t="s">
        <v>252</v>
      </c>
      <c r="B22" s="162">
        <v>44264</v>
      </c>
      <c r="C22" s="87" t="s">
        <v>247</v>
      </c>
      <c r="D22" s="87" t="s">
        <v>375</v>
      </c>
      <c r="E22" s="163">
        <v>60000</v>
      </c>
      <c r="F22" s="87" t="s">
        <v>250</v>
      </c>
      <c r="G22" s="166"/>
      <c r="H22" s="87" t="s">
        <v>251</v>
      </c>
      <c r="I22" s="58"/>
      <c r="J22" s="45"/>
      <c r="K22" s="88"/>
    </row>
    <row r="23" spans="1:18" ht="104.25" customHeight="1" x14ac:dyDescent="0.25">
      <c r="A23" s="165" t="s">
        <v>256</v>
      </c>
      <c r="B23" s="162">
        <v>44266</v>
      </c>
      <c r="C23" s="165" t="s">
        <v>257</v>
      </c>
      <c r="D23" s="160" t="s">
        <v>44</v>
      </c>
      <c r="E23" s="163">
        <v>20000</v>
      </c>
      <c r="F23" s="87" t="s">
        <v>258</v>
      </c>
      <c r="G23" s="166"/>
      <c r="H23" s="87" t="s">
        <v>259</v>
      </c>
      <c r="I23" s="58"/>
      <c r="J23" s="45"/>
      <c r="K23" s="88"/>
    </row>
    <row r="24" spans="1:18" ht="128.25" customHeight="1" x14ac:dyDescent="0.25">
      <c r="A24" s="165" t="s">
        <v>260</v>
      </c>
      <c r="B24" s="162">
        <v>44277</v>
      </c>
      <c r="C24" s="165" t="s">
        <v>261</v>
      </c>
      <c r="D24" s="87" t="s">
        <v>262</v>
      </c>
      <c r="E24" s="167">
        <v>162052.6</v>
      </c>
      <c r="F24" s="87" t="s">
        <v>376</v>
      </c>
      <c r="G24" s="164"/>
      <c r="H24" s="87" t="s">
        <v>263</v>
      </c>
      <c r="I24" s="66"/>
      <c r="J24" s="60"/>
      <c r="K24" s="88"/>
    </row>
    <row r="25" spans="1:18" ht="71.25" customHeight="1" x14ac:dyDescent="0.25">
      <c r="A25" s="168" t="s">
        <v>280</v>
      </c>
      <c r="B25" s="162">
        <v>44277</v>
      </c>
      <c r="C25" s="165" t="s">
        <v>281</v>
      </c>
      <c r="D25" s="87" t="s">
        <v>282</v>
      </c>
      <c r="E25" s="163">
        <v>82500</v>
      </c>
      <c r="F25" s="87" t="s">
        <v>283</v>
      </c>
      <c r="G25" s="164"/>
      <c r="H25" s="87" t="s">
        <v>259</v>
      </c>
      <c r="I25" s="58"/>
      <c r="J25" s="45"/>
      <c r="K25" s="88"/>
    </row>
    <row r="26" spans="1:18" ht="126.75" customHeight="1" x14ac:dyDescent="0.25">
      <c r="A26" s="165" t="s">
        <v>291</v>
      </c>
      <c r="B26" s="162">
        <v>44294</v>
      </c>
      <c r="C26" s="165" t="s">
        <v>20</v>
      </c>
      <c r="D26" s="165" t="s">
        <v>104</v>
      </c>
      <c r="E26" s="163">
        <v>19618400</v>
      </c>
      <c r="F26" s="87" t="s">
        <v>292</v>
      </c>
      <c r="G26" s="164"/>
      <c r="H26" s="87" t="s">
        <v>293</v>
      </c>
      <c r="I26" s="58"/>
      <c r="J26" s="155"/>
      <c r="K26" s="88"/>
    </row>
    <row r="27" spans="1:18" ht="103.5" customHeight="1" x14ac:dyDescent="0.25">
      <c r="A27" s="165" t="s">
        <v>299</v>
      </c>
      <c r="B27" s="162">
        <v>44300</v>
      </c>
      <c r="C27" s="165" t="s">
        <v>300</v>
      </c>
      <c r="D27" s="160" t="s">
        <v>44</v>
      </c>
      <c r="E27" s="163">
        <v>264000</v>
      </c>
      <c r="F27" s="160" t="s">
        <v>237</v>
      </c>
      <c r="G27" s="164"/>
      <c r="H27" s="87" t="s">
        <v>301</v>
      </c>
      <c r="I27" s="111"/>
      <c r="J27" s="45"/>
      <c r="K27" s="157"/>
      <c r="L27" s="158"/>
    </row>
    <row r="28" spans="1:18" ht="84" customHeight="1" x14ac:dyDescent="0.25">
      <c r="A28" s="165" t="s">
        <v>321</v>
      </c>
      <c r="B28" s="169">
        <v>44308</v>
      </c>
      <c r="C28" s="165" t="s">
        <v>315</v>
      </c>
      <c r="D28" s="160" t="s">
        <v>44</v>
      </c>
      <c r="E28" s="163">
        <v>70200</v>
      </c>
      <c r="F28" s="87" t="s">
        <v>322</v>
      </c>
      <c r="G28" s="164"/>
      <c r="H28" s="87" t="s">
        <v>323</v>
      </c>
      <c r="I28" s="176"/>
      <c r="J28" s="156"/>
      <c r="K28" s="88"/>
    </row>
    <row r="29" spans="1:18" ht="92.25" customHeight="1" x14ac:dyDescent="0.25">
      <c r="A29" s="165" t="s">
        <v>324</v>
      </c>
      <c r="B29" s="169">
        <v>44312</v>
      </c>
      <c r="C29" s="165" t="s">
        <v>325</v>
      </c>
      <c r="D29" s="87" t="s">
        <v>326</v>
      </c>
      <c r="E29" s="163">
        <v>10500000</v>
      </c>
      <c r="F29" s="87" t="s">
        <v>328</v>
      </c>
      <c r="G29" s="164"/>
      <c r="H29" s="87" t="s">
        <v>327</v>
      </c>
      <c r="I29" s="111"/>
      <c r="J29" s="45"/>
      <c r="K29" s="90"/>
      <c r="L29" s="89"/>
      <c r="M29" s="89"/>
      <c r="N29" s="89"/>
      <c r="O29" s="89"/>
      <c r="P29" s="89"/>
      <c r="Q29" s="89"/>
      <c r="R29" s="89"/>
    </row>
    <row r="30" spans="1:18" ht="253.5" customHeight="1" x14ac:dyDescent="0.25">
      <c r="A30" s="170" t="s">
        <v>360</v>
      </c>
      <c r="B30" s="162">
        <v>44349</v>
      </c>
      <c r="C30" s="87" t="s">
        <v>361</v>
      </c>
      <c r="D30" s="87" t="s">
        <v>362</v>
      </c>
      <c r="E30" s="171">
        <v>199975</v>
      </c>
      <c r="F30" s="87" t="s">
        <v>363</v>
      </c>
      <c r="G30" s="164"/>
      <c r="H30" s="87" t="s">
        <v>364</v>
      </c>
      <c r="I30" s="59"/>
      <c r="J30" s="45"/>
      <c r="K30" s="90"/>
    </row>
    <row r="31" spans="1:18" ht="213.75" customHeight="1" x14ac:dyDescent="0.25">
      <c r="A31" s="165" t="s">
        <v>366</v>
      </c>
      <c r="B31" s="162">
        <v>44351</v>
      </c>
      <c r="C31" s="160" t="s">
        <v>367</v>
      </c>
      <c r="D31" s="160" t="s">
        <v>365</v>
      </c>
      <c r="E31" s="87" t="s">
        <v>370</v>
      </c>
      <c r="F31" s="87" t="s">
        <v>368</v>
      </c>
      <c r="G31" s="172"/>
      <c r="H31" s="87" t="s">
        <v>369</v>
      </c>
      <c r="I31" s="159"/>
      <c r="J31" s="61"/>
      <c r="K31" s="88"/>
    </row>
    <row r="32" spans="1:18" ht="170.25" customHeight="1" x14ac:dyDescent="0.25">
      <c r="A32" s="165" t="s">
        <v>371</v>
      </c>
      <c r="B32" s="162">
        <v>44342</v>
      </c>
      <c r="C32" s="165" t="s">
        <v>247</v>
      </c>
      <c r="D32" s="165" t="s">
        <v>372</v>
      </c>
      <c r="E32" s="163">
        <v>9000</v>
      </c>
      <c r="F32" s="160" t="s">
        <v>259</v>
      </c>
      <c r="G32" s="164"/>
      <c r="H32" s="160" t="s">
        <v>377</v>
      </c>
      <c r="I32" s="58"/>
      <c r="J32" s="45"/>
      <c r="K32" s="88"/>
    </row>
    <row r="33" spans="1:11" ht="107.25" customHeight="1" x14ac:dyDescent="0.25">
      <c r="A33" s="173" t="s">
        <v>373</v>
      </c>
      <c r="B33" s="162">
        <v>44342</v>
      </c>
      <c r="C33" s="165" t="s">
        <v>247</v>
      </c>
      <c r="D33" s="87" t="s">
        <v>374</v>
      </c>
      <c r="E33" s="163">
        <v>2000</v>
      </c>
      <c r="F33" s="160" t="s">
        <v>259</v>
      </c>
      <c r="G33" s="164"/>
      <c r="H33" s="160" t="s">
        <v>377</v>
      </c>
      <c r="I33" s="58"/>
      <c r="J33" s="45"/>
      <c r="K33" s="88"/>
    </row>
    <row r="34" spans="1:11" ht="107.25" customHeight="1" x14ac:dyDescent="0.25">
      <c r="A34" s="173" t="s">
        <v>483</v>
      </c>
      <c r="B34" s="162">
        <v>44379</v>
      </c>
      <c r="C34" s="165" t="s">
        <v>16</v>
      </c>
      <c r="D34" s="160" t="s">
        <v>482</v>
      </c>
      <c r="E34" s="182">
        <v>469144.85</v>
      </c>
      <c r="F34" s="87" t="s">
        <v>484</v>
      </c>
      <c r="G34" s="164"/>
      <c r="H34" s="87" t="s">
        <v>485</v>
      </c>
      <c r="I34" s="58"/>
      <c r="J34" s="45"/>
      <c r="K34" s="88"/>
    </row>
    <row r="35" spans="1:11" ht="201.75" customHeight="1" x14ac:dyDescent="0.25">
      <c r="A35" s="165" t="s">
        <v>480</v>
      </c>
      <c r="B35" s="162">
        <v>44398</v>
      </c>
      <c r="C35" s="165" t="s">
        <v>481</v>
      </c>
      <c r="D35" s="165" t="s">
        <v>211</v>
      </c>
      <c r="E35" s="221">
        <v>158400</v>
      </c>
      <c r="F35" s="222" t="s">
        <v>487</v>
      </c>
      <c r="G35" s="164"/>
      <c r="H35" s="87" t="s">
        <v>486</v>
      </c>
      <c r="I35" s="58"/>
      <c r="J35" s="45"/>
      <c r="K35" s="88"/>
    </row>
    <row r="36" spans="1:11" ht="51" customHeight="1" x14ac:dyDescent="0.25">
      <c r="A36" s="165" t="s">
        <v>522</v>
      </c>
      <c r="B36" s="162">
        <v>44427</v>
      </c>
      <c r="C36" s="165" t="s">
        <v>41</v>
      </c>
      <c r="D36" s="165" t="s">
        <v>523</v>
      </c>
      <c r="E36" s="163">
        <v>600000</v>
      </c>
      <c r="F36" s="174" t="s">
        <v>524</v>
      </c>
      <c r="G36" s="164"/>
      <c r="H36" s="173" t="s">
        <v>43</v>
      </c>
      <c r="I36" s="58"/>
      <c r="J36" s="62"/>
      <c r="K36" s="88"/>
    </row>
    <row r="37" spans="1:11" ht="87" customHeight="1" x14ac:dyDescent="0.25">
      <c r="A37" s="170" t="s">
        <v>536</v>
      </c>
      <c r="B37" s="162">
        <v>44431</v>
      </c>
      <c r="C37" s="194" t="s">
        <v>267</v>
      </c>
      <c r="D37" s="87" t="s">
        <v>537</v>
      </c>
      <c r="E37" s="87" t="s">
        <v>538</v>
      </c>
      <c r="F37" s="87" t="s">
        <v>539</v>
      </c>
      <c r="G37" s="172"/>
      <c r="H37" s="87" t="s">
        <v>540</v>
      </c>
      <c r="I37" s="233"/>
      <c r="J37" s="234"/>
      <c r="K37" s="88"/>
    </row>
    <row r="38" spans="1:11" ht="85.5" x14ac:dyDescent="0.25">
      <c r="A38" s="262" t="s">
        <v>548</v>
      </c>
      <c r="B38" s="263">
        <v>44434</v>
      </c>
      <c r="C38" s="264" t="s">
        <v>65</v>
      </c>
      <c r="D38" s="264" t="s">
        <v>549</v>
      </c>
      <c r="E38" s="265">
        <v>53710.2</v>
      </c>
      <c r="F38" s="266" t="s">
        <v>550</v>
      </c>
      <c r="G38" s="267"/>
      <c r="H38" s="268" t="s">
        <v>551</v>
      </c>
      <c r="I38" s="233"/>
      <c r="J38" s="234"/>
      <c r="K38" s="88"/>
    </row>
    <row r="39" spans="1:11" ht="147" customHeight="1" x14ac:dyDescent="0.25">
      <c r="A39" s="257" t="s">
        <v>605</v>
      </c>
      <c r="B39" s="258">
        <v>44474</v>
      </c>
      <c r="C39" s="257" t="s">
        <v>606</v>
      </c>
      <c r="D39" s="257" t="s">
        <v>607</v>
      </c>
      <c r="E39" s="259" t="s">
        <v>608</v>
      </c>
      <c r="F39" s="260" t="s">
        <v>609</v>
      </c>
      <c r="G39" s="261"/>
      <c r="H39" s="260" t="s">
        <v>610</v>
      </c>
      <c r="I39" s="58"/>
      <c r="J39" s="62"/>
      <c r="K39" s="88"/>
    </row>
    <row r="40" spans="1:11" ht="117.75" customHeight="1" x14ac:dyDescent="0.25">
      <c r="A40" s="269" t="s">
        <v>611</v>
      </c>
      <c r="B40" s="271">
        <v>44481</v>
      </c>
      <c r="C40" s="272" t="s">
        <v>62</v>
      </c>
      <c r="D40" s="272" t="s">
        <v>116</v>
      </c>
      <c r="E40" s="289">
        <v>300000</v>
      </c>
      <c r="F40" s="270" t="s">
        <v>612</v>
      </c>
      <c r="G40" s="273"/>
      <c r="H40" s="270" t="s">
        <v>613</v>
      </c>
      <c r="I40" s="285" t="s">
        <v>660</v>
      </c>
      <c r="J40" s="62"/>
      <c r="K40" s="88"/>
    </row>
    <row r="41" spans="1:11" ht="86.25" customHeight="1" x14ac:dyDescent="0.25">
      <c r="A41" s="165" t="s">
        <v>621</v>
      </c>
      <c r="B41" s="162">
        <v>44476</v>
      </c>
      <c r="C41" s="165" t="s">
        <v>281</v>
      </c>
      <c r="D41" s="165" t="s">
        <v>282</v>
      </c>
      <c r="E41" s="175">
        <v>85500</v>
      </c>
      <c r="F41" s="87" t="s">
        <v>283</v>
      </c>
      <c r="G41" s="164"/>
      <c r="H41" s="283" t="s">
        <v>622</v>
      </c>
      <c r="I41" s="58"/>
      <c r="J41" s="62"/>
      <c r="K41" s="88"/>
    </row>
    <row r="42" spans="1:11" ht="97.5" customHeight="1" x14ac:dyDescent="0.25">
      <c r="A42" s="165" t="s">
        <v>653</v>
      </c>
      <c r="B42" s="162">
        <v>44501</v>
      </c>
      <c r="C42" s="165" t="s">
        <v>267</v>
      </c>
      <c r="D42" s="165" t="s">
        <v>651</v>
      </c>
      <c r="E42" s="282" t="s">
        <v>652</v>
      </c>
      <c r="F42" s="87" t="s">
        <v>539</v>
      </c>
      <c r="G42" s="164"/>
      <c r="H42" s="87" t="s">
        <v>540</v>
      </c>
      <c r="I42" s="58"/>
      <c r="J42" s="62"/>
      <c r="K42" s="57"/>
    </row>
    <row r="43" spans="1:11" ht="115.5" customHeight="1" x14ac:dyDescent="0.25">
      <c r="A43" s="165" t="s">
        <v>654</v>
      </c>
      <c r="B43" s="162">
        <v>44501</v>
      </c>
      <c r="C43" s="165" t="s">
        <v>118</v>
      </c>
      <c r="D43" s="165" t="s">
        <v>126</v>
      </c>
      <c r="E43" s="163">
        <v>501500</v>
      </c>
      <c r="F43" s="87" t="s">
        <v>655</v>
      </c>
      <c r="G43" s="166"/>
      <c r="H43" s="87" t="s">
        <v>656</v>
      </c>
      <c r="I43" s="32"/>
      <c r="J43" s="53"/>
      <c r="K43" s="57"/>
    </row>
    <row r="44" spans="1:11" ht="76.5" x14ac:dyDescent="0.25">
      <c r="A44" s="87" t="s">
        <v>688</v>
      </c>
      <c r="B44" s="162">
        <v>44516</v>
      </c>
      <c r="C44" s="165" t="s">
        <v>62</v>
      </c>
      <c r="D44" s="165" t="s">
        <v>116</v>
      </c>
      <c r="E44" s="163">
        <v>599900</v>
      </c>
      <c r="F44" s="87" t="s">
        <v>612</v>
      </c>
      <c r="G44" s="166"/>
      <c r="H44" s="87" t="s">
        <v>613</v>
      </c>
      <c r="I44" s="32"/>
      <c r="J44" s="53"/>
    </row>
    <row r="45" spans="1:11" ht="51" x14ac:dyDescent="0.25">
      <c r="A45" s="165" t="s">
        <v>698</v>
      </c>
      <c r="B45" s="162">
        <v>44522</v>
      </c>
      <c r="C45" s="165" t="s">
        <v>288</v>
      </c>
      <c r="D45" s="165" t="s">
        <v>102</v>
      </c>
      <c r="E45" s="182">
        <v>573916</v>
      </c>
      <c r="F45" s="87" t="s">
        <v>283</v>
      </c>
      <c r="G45" s="166"/>
      <c r="H45" s="87" t="s">
        <v>699</v>
      </c>
      <c r="I45" s="32"/>
      <c r="J45" s="53"/>
    </row>
    <row r="46" spans="1:11" ht="63.75" x14ac:dyDescent="0.25">
      <c r="A46" s="165" t="s">
        <v>724</v>
      </c>
      <c r="B46" s="162">
        <v>44537</v>
      </c>
      <c r="C46" s="165" t="s">
        <v>267</v>
      </c>
      <c r="D46" s="87" t="s">
        <v>102</v>
      </c>
      <c r="E46" s="167">
        <v>2869580</v>
      </c>
      <c r="F46" s="270" t="s">
        <v>539</v>
      </c>
      <c r="G46" s="166"/>
      <c r="H46" s="301" t="s">
        <v>540</v>
      </c>
      <c r="I46" s="54"/>
      <c r="J46" s="53"/>
    </row>
    <row r="47" spans="1:11" ht="51" x14ac:dyDescent="0.25">
      <c r="A47" s="316" t="s">
        <v>742</v>
      </c>
      <c r="B47" s="162">
        <v>44539</v>
      </c>
      <c r="C47" s="165" t="s">
        <v>281</v>
      </c>
      <c r="D47" s="165" t="s">
        <v>282</v>
      </c>
      <c r="E47" s="163">
        <v>44000</v>
      </c>
      <c r="F47" s="87" t="s">
        <v>283</v>
      </c>
      <c r="G47" s="164"/>
      <c r="H47" s="283" t="s">
        <v>622</v>
      </c>
      <c r="I47" s="58"/>
      <c r="J47" s="53"/>
    </row>
    <row r="48" spans="1:11" x14ac:dyDescent="0.25">
      <c r="A48" s="165"/>
      <c r="B48" s="162"/>
      <c r="C48" s="165"/>
      <c r="D48" s="165"/>
      <c r="E48" s="163"/>
      <c r="F48" s="174"/>
      <c r="G48" s="166"/>
      <c r="H48" s="87"/>
      <c r="I48" s="32"/>
      <c r="J48" s="53"/>
    </row>
    <row r="49" spans="1:10" x14ac:dyDescent="0.25">
      <c r="A49" s="165"/>
      <c r="B49" s="162"/>
      <c r="C49" s="165"/>
      <c r="D49" s="165"/>
      <c r="E49" s="163"/>
      <c r="F49" s="174"/>
      <c r="G49" s="166"/>
      <c r="H49" s="87"/>
      <c r="I49" s="32"/>
      <c r="J49" s="53"/>
    </row>
    <row r="50" spans="1:10" x14ac:dyDescent="0.25">
      <c r="A50" s="165"/>
      <c r="B50" s="162"/>
      <c r="C50" s="165"/>
      <c r="D50" s="165"/>
      <c r="E50" s="163"/>
      <c r="F50" s="174"/>
      <c r="G50" s="166"/>
      <c r="H50" s="87"/>
      <c r="I50" s="32"/>
      <c r="J50" s="53"/>
    </row>
    <row r="51" spans="1:10" x14ac:dyDescent="0.25">
      <c r="A51" s="87"/>
      <c r="B51" s="162"/>
      <c r="C51" s="165"/>
      <c r="D51" s="165"/>
      <c r="E51" s="163"/>
      <c r="F51" s="174"/>
      <c r="G51" s="166"/>
      <c r="H51" s="87"/>
      <c r="I51" s="32"/>
      <c r="J51" s="53"/>
    </row>
    <row r="52" spans="1:10" x14ac:dyDescent="0.25">
      <c r="A52" s="165"/>
      <c r="B52" s="162"/>
      <c r="C52" s="165"/>
      <c r="D52" s="87"/>
      <c r="E52" s="163"/>
      <c r="F52" s="174"/>
      <c r="G52" s="166"/>
      <c r="H52" s="87"/>
      <c r="I52" s="32"/>
      <c r="J52" s="53"/>
    </row>
    <row r="53" spans="1:10" x14ac:dyDescent="0.25">
      <c r="A53" s="165"/>
      <c r="B53" s="162"/>
      <c r="C53" s="165"/>
      <c r="D53" s="87"/>
      <c r="E53" s="163"/>
      <c r="F53" s="174"/>
      <c r="G53" s="166"/>
      <c r="H53" s="87"/>
      <c r="I53" s="32"/>
      <c r="J53" s="53"/>
    </row>
    <row r="54" spans="1:10" x14ac:dyDescent="0.25">
      <c r="A54" s="87"/>
      <c r="B54" s="162"/>
      <c r="C54" s="165"/>
      <c r="D54" s="165"/>
      <c r="E54" s="163"/>
      <c r="F54" s="174"/>
      <c r="G54" s="166"/>
      <c r="H54" s="87"/>
      <c r="I54" s="32"/>
      <c r="J54" s="53"/>
    </row>
    <row r="55" spans="1:10" x14ac:dyDescent="0.25">
      <c r="A55" s="87"/>
      <c r="B55" s="162"/>
      <c r="C55" s="165"/>
      <c r="D55" s="165"/>
      <c r="E55" s="163"/>
      <c r="F55" s="174"/>
      <c r="G55" s="166"/>
      <c r="H55" s="87"/>
      <c r="I55" s="32"/>
      <c r="J55" s="53"/>
    </row>
    <row r="56" spans="1:10" x14ac:dyDescent="0.25">
      <c r="A56" s="165"/>
      <c r="B56" s="162"/>
      <c r="C56" s="194"/>
      <c r="D56" s="194"/>
      <c r="E56" s="183"/>
      <c r="F56" s="169"/>
      <c r="G56" s="195"/>
      <c r="H56" s="87"/>
      <c r="I56" s="48"/>
      <c r="J56" s="49"/>
    </row>
    <row r="57" spans="1:10" x14ac:dyDescent="0.25">
      <c r="A57" s="165"/>
      <c r="B57" s="162"/>
      <c r="C57" s="165"/>
      <c r="D57" s="165"/>
      <c r="E57" s="163"/>
      <c r="F57" s="87"/>
      <c r="G57" s="166"/>
      <c r="H57" s="87"/>
      <c r="I57" s="55"/>
      <c r="J57" s="56"/>
    </row>
    <row r="58" spans="1:10" x14ac:dyDescent="0.25">
      <c r="A58" s="165"/>
      <c r="B58" s="162"/>
      <c r="C58" s="165"/>
      <c r="D58" s="165"/>
      <c r="E58" s="163"/>
      <c r="F58" s="196"/>
      <c r="G58" s="166"/>
      <c r="H58" s="197"/>
      <c r="I58" s="55"/>
      <c r="J58" s="56"/>
    </row>
    <row r="59" spans="1:10" x14ac:dyDescent="0.25">
      <c r="A59" s="165"/>
      <c r="B59" s="162"/>
      <c r="C59" s="165"/>
      <c r="D59" s="165"/>
      <c r="E59" s="163"/>
      <c r="F59" s="196"/>
      <c r="G59" s="166"/>
      <c r="H59" s="197"/>
      <c r="I59" s="55"/>
      <c r="J59" s="56"/>
    </row>
    <row r="60" spans="1:10" x14ac:dyDescent="0.25">
      <c r="A60" s="165"/>
      <c r="B60" s="162"/>
      <c r="C60" s="165"/>
      <c r="D60" s="165"/>
      <c r="E60" s="163"/>
      <c r="F60" s="196"/>
      <c r="G60" s="166"/>
      <c r="H60" s="197"/>
      <c r="I60" s="55"/>
      <c r="J60" s="56"/>
    </row>
    <row r="61" spans="1:10" x14ac:dyDescent="0.25">
      <c r="A61" s="190"/>
      <c r="B61" s="191"/>
      <c r="C61" s="190"/>
      <c r="D61" s="190"/>
      <c r="E61" s="192"/>
      <c r="F61" s="198"/>
      <c r="G61" s="199"/>
      <c r="H61" s="200"/>
      <c r="I61" s="50"/>
      <c r="J61" s="51"/>
    </row>
    <row r="62" spans="1:10" x14ac:dyDescent="0.25">
      <c r="A62" s="190"/>
      <c r="B62" s="191"/>
      <c r="C62" s="190"/>
      <c r="D62" s="190"/>
      <c r="E62" s="192"/>
      <c r="F62" s="198"/>
      <c r="G62" s="199"/>
      <c r="H62" s="200"/>
      <c r="I62" s="50"/>
      <c r="J62" s="51"/>
    </row>
    <row r="63" spans="1:10" x14ac:dyDescent="0.25">
      <c r="A63" s="190"/>
      <c r="B63" s="191"/>
      <c r="C63" s="190"/>
      <c r="D63" s="190"/>
      <c r="E63" s="192"/>
      <c r="F63" s="198"/>
      <c r="G63" s="199"/>
      <c r="H63" s="200"/>
      <c r="I63" s="50"/>
      <c r="J63" s="51"/>
    </row>
    <row r="64" spans="1:10" x14ac:dyDescent="0.25">
      <c r="A64" s="190"/>
      <c r="B64" s="191"/>
      <c r="C64" s="190"/>
      <c r="D64" s="190"/>
      <c r="E64" s="192"/>
      <c r="F64" s="198"/>
      <c r="G64" s="199"/>
      <c r="H64" s="200"/>
      <c r="I64" s="50"/>
      <c r="J64" s="51"/>
    </row>
    <row r="65" spans="1:10" x14ac:dyDescent="0.25">
      <c r="A65" s="190"/>
      <c r="B65" s="191"/>
      <c r="C65" s="190"/>
      <c r="D65" s="190"/>
      <c r="E65" s="192"/>
      <c r="F65" s="198"/>
      <c r="G65" s="199"/>
      <c r="H65" s="200"/>
      <c r="I65" s="50"/>
      <c r="J65" s="51"/>
    </row>
    <row r="66" spans="1:10" x14ac:dyDescent="0.25">
      <c r="A66" s="190"/>
      <c r="B66" s="191"/>
      <c r="C66" s="190"/>
      <c r="D66" s="190"/>
      <c r="E66" s="192"/>
      <c r="F66" s="198"/>
      <c r="G66" s="199"/>
      <c r="H66" s="200"/>
      <c r="I66" s="50"/>
      <c r="J66" s="51"/>
    </row>
    <row r="67" spans="1:10" x14ac:dyDescent="0.25">
      <c r="A67" s="190"/>
      <c r="B67" s="191"/>
      <c r="C67" s="190"/>
      <c r="D67" s="190"/>
      <c r="E67" s="192"/>
      <c r="F67" s="198"/>
      <c r="G67" s="199"/>
      <c r="H67" s="200"/>
      <c r="I67" s="50"/>
      <c r="J67" s="51"/>
    </row>
    <row r="68" spans="1:10" x14ac:dyDescent="0.25">
      <c r="A68" s="190"/>
      <c r="B68" s="191"/>
      <c r="C68" s="190"/>
      <c r="D68" s="190"/>
      <c r="E68" s="192"/>
      <c r="F68" s="198"/>
      <c r="G68" s="199"/>
      <c r="H68" s="200"/>
      <c r="I68" s="50"/>
      <c r="J68" s="51"/>
    </row>
    <row r="69" spans="1:10" x14ac:dyDescent="0.25">
      <c r="A69" s="190"/>
      <c r="B69" s="191"/>
      <c r="C69" s="190"/>
      <c r="D69" s="190"/>
      <c r="E69" s="192"/>
      <c r="F69" s="198"/>
      <c r="G69" s="199"/>
      <c r="H69" s="200"/>
      <c r="I69" s="50"/>
      <c r="J69" s="51"/>
    </row>
    <row r="70" spans="1:10" x14ac:dyDescent="0.25">
      <c r="A70" s="190"/>
      <c r="B70" s="191"/>
      <c r="C70" s="190"/>
      <c r="D70" s="190"/>
      <c r="E70" s="192"/>
      <c r="F70" s="198"/>
      <c r="G70" s="199"/>
      <c r="H70" s="200"/>
      <c r="I70" s="50"/>
      <c r="J70" s="51"/>
    </row>
    <row r="71" spans="1:10" x14ac:dyDescent="0.25">
      <c r="A71" s="190"/>
      <c r="B71" s="191"/>
      <c r="C71" s="190"/>
      <c r="D71" s="190"/>
      <c r="E71" s="192"/>
      <c r="F71" s="198"/>
      <c r="G71" s="199"/>
      <c r="H71" s="200"/>
      <c r="I71" s="50"/>
      <c r="J71" s="51"/>
    </row>
    <row r="72" spans="1:10" x14ac:dyDescent="0.25">
      <c r="A72" s="190"/>
      <c r="B72" s="191"/>
      <c r="C72" s="190"/>
      <c r="D72" s="190"/>
      <c r="E72" s="192"/>
      <c r="F72" s="198"/>
      <c r="G72" s="199"/>
      <c r="H72" s="200"/>
      <c r="I72" s="50"/>
      <c r="J72" s="51"/>
    </row>
    <row r="73" spans="1:10" x14ac:dyDescent="0.25">
      <c r="A73" s="190"/>
      <c r="B73" s="191"/>
      <c r="C73" s="190"/>
      <c r="D73" s="190"/>
      <c r="E73" s="192"/>
      <c r="F73" s="198"/>
      <c r="G73" s="199"/>
      <c r="H73" s="200"/>
      <c r="I73" s="50"/>
      <c r="J73" s="51"/>
    </row>
    <row r="74" spans="1:10" x14ac:dyDescent="0.25">
      <c r="A74" s="190"/>
      <c r="B74" s="191"/>
      <c r="C74" s="190"/>
      <c r="D74" s="190"/>
      <c r="E74" s="192"/>
      <c r="F74" s="198"/>
      <c r="G74" s="199"/>
      <c r="H74" s="200"/>
      <c r="I74" s="50"/>
      <c r="J74" s="51"/>
    </row>
    <row r="75" spans="1:10" x14ac:dyDescent="0.25">
      <c r="A75" s="190"/>
      <c r="B75" s="191"/>
      <c r="C75" s="190"/>
      <c r="D75" s="190"/>
      <c r="E75" s="192"/>
      <c r="F75" s="198"/>
      <c r="G75" s="199"/>
      <c r="H75" s="200"/>
      <c r="I75" s="50"/>
      <c r="J75" s="51"/>
    </row>
    <row r="76" spans="1:10" x14ac:dyDescent="0.25">
      <c r="A76" s="190"/>
      <c r="B76" s="191"/>
      <c r="C76" s="190"/>
      <c r="D76" s="190"/>
      <c r="E76" s="192"/>
      <c r="F76" s="198"/>
      <c r="G76" s="199"/>
      <c r="H76" s="200"/>
      <c r="I76" s="50"/>
      <c r="J76" s="51"/>
    </row>
    <row r="77" spans="1:10" x14ac:dyDescent="0.25">
      <c r="A77" s="190"/>
      <c r="B77" s="191"/>
      <c r="C77" s="190"/>
      <c r="D77" s="190"/>
      <c r="E77" s="192"/>
      <c r="F77" s="198"/>
      <c r="G77" s="199"/>
      <c r="H77" s="200"/>
      <c r="I77" s="50"/>
      <c r="J77" s="51"/>
    </row>
    <row r="78" spans="1:10" x14ac:dyDescent="0.25">
      <c r="A78" s="190"/>
      <c r="B78" s="191"/>
      <c r="C78" s="190"/>
      <c r="D78" s="190"/>
      <c r="E78" s="192"/>
      <c r="F78" s="198"/>
      <c r="G78" s="199"/>
      <c r="H78" s="200"/>
      <c r="I78" s="50"/>
      <c r="J78" s="51"/>
    </row>
    <row r="79" spans="1:10" x14ac:dyDescent="0.25">
      <c r="A79" s="190"/>
      <c r="B79" s="191"/>
      <c r="C79" s="190"/>
      <c r="D79" s="190"/>
      <c r="E79" s="192"/>
      <c r="F79" s="198"/>
      <c r="G79" s="199"/>
      <c r="H79" s="200"/>
      <c r="I79" s="50"/>
      <c r="J79" s="51"/>
    </row>
    <row r="80" spans="1:10" x14ac:dyDescent="0.25">
      <c r="A80" s="190"/>
      <c r="B80" s="191"/>
      <c r="C80" s="190"/>
      <c r="D80" s="190"/>
      <c r="E80" s="192"/>
      <c r="F80" s="198"/>
      <c r="G80" s="199"/>
      <c r="H80" s="200"/>
      <c r="I80" s="50"/>
      <c r="J80" s="51"/>
    </row>
    <row r="81" spans="1:10" x14ac:dyDescent="0.25">
      <c r="A81" s="190"/>
      <c r="B81" s="191"/>
      <c r="C81" s="190"/>
      <c r="D81" s="190"/>
      <c r="E81" s="192"/>
      <c r="F81" s="198"/>
      <c r="G81" s="199"/>
      <c r="H81" s="200"/>
      <c r="I81" s="50"/>
      <c r="J81" s="51"/>
    </row>
    <row r="82" spans="1:10" x14ac:dyDescent="0.25">
      <c r="A82" s="190"/>
      <c r="B82" s="191"/>
      <c r="C82" s="190"/>
      <c r="D82" s="190"/>
      <c r="E82" s="192"/>
      <c r="F82" s="198"/>
      <c r="G82" s="199"/>
      <c r="H82" s="200"/>
      <c r="I82" s="50"/>
      <c r="J82" s="51"/>
    </row>
    <row r="83" spans="1:10" x14ac:dyDescent="0.25">
      <c r="A83" s="190"/>
      <c r="B83" s="191"/>
      <c r="C83" s="190"/>
      <c r="D83" s="190"/>
      <c r="E83" s="192"/>
      <c r="F83" s="198"/>
      <c r="G83" s="199"/>
      <c r="H83" s="200"/>
      <c r="I83" s="50"/>
      <c r="J83" s="51"/>
    </row>
    <row r="84" spans="1:10" x14ac:dyDescent="0.25">
      <c r="A84" s="190"/>
      <c r="B84" s="191"/>
      <c r="C84" s="190"/>
      <c r="D84" s="190"/>
      <c r="E84" s="192"/>
      <c r="F84" s="198"/>
      <c r="G84" s="199"/>
      <c r="H84" s="200"/>
      <c r="I84" s="50"/>
      <c r="J84" s="51"/>
    </row>
    <row r="85" spans="1:10" x14ac:dyDescent="0.25">
      <c r="A85" s="190"/>
      <c r="B85" s="191"/>
      <c r="C85" s="190"/>
      <c r="D85" s="190"/>
      <c r="E85" s="192"/>
      <c r="F85" s="198"/>
      <c r="G85" s="199"/>
      <c r="H85" s="200"/>
      <c r="I85" s="50"/>
      <c r="J85" s="51"/>
    </row>
    <row r="86" spans="1:10" x14ac:dyDescent="0.25">
      <c r="A86" s="190"/>
      <c r="B86" s="191"/>
      <c r="C86" s="190"/>
      <c r="D86" s="190"/>
      <c r="E86" s="192"/>
      <c r="F86" s="198"/>
      <c r="G86" s="199"/>
      <c r="H86" s="200"/>
      <c r="I86" s="50"/>
      <c r="J86" s="51"/>
    </row>
    <row r="87" spans="1:10" x14ac:dyDescent="0.25">
      <c r="A87" s="190"/>
      <c r="B87" s="191"/>
      <c r="C87" s="190"/>
      <c r="D87" s="190"/>
      <c r="E87" s="192"/>
      <c r="F87" s="198"/>
      <c r="G87" s="199"/>
      <c r="H87" s="200"/>
      <c r="I87" s="50"/>
      <c r="J87" s="51"/>
    </row>
    <row r="88" spans="1:10" x14ac:dyDescent="0.25">
      <c r="A88" s="190"/>
      <c r="B88" s="191"/>
      <c r="C88" s="190"/>
      <c r="D88" s="190"/>
      <c r="E88" s="192"/>
      <c r="F88" s="198"/>
      <c r="G88" s="199"/>
      <c r="H88" s="200"/>
      <c r="I88" s="50"/>
      <c r="J88" s="51"/>
    </row>
    <row r="89" spans="1:10" x14ac:dyDescent="0.25">
      <c r="A89" s="190"/>
      <c r="B89" s="191"/>
      <c r="C89" s="190"/>
      <c r="D89" s="190"/>
      <c r="E89" s="192"/>
      <c r="F89" s="198"/>
      <c r="G89" s="199"/>
      <c r="H89" s="200"/>
      <c r="I89" s="50"/>
      <c r="J89" s="51"/>
    </row>
    <row r="90" spans="1:10" x14ac:dyDescent="0.25">
      <c r="A90" s="190"/>
      <c r="B90" s="191"/>
      <c r="C90" s="190"/>
      <c r="D90" s="190"/>
      <c r="E90" s="192"/>
      <c r="F90" s="198"/>
      <c r="G90" s="199"/>
      <c r="H90" s="200"/>
      <c r="I90" s="50"/>
      <c r="J90" s="51"/>
    </row>
    <row r="91" spans="1:10" x14ac:dyDescent="0.25">
      <c r="A91" s="190"/>
      <c r="B91" s="191"/>
      <c r="C91" s="190"/>
      <c r="D91" s="190"/>
      <c r="E91" s="192"/>
      <c r="F91" s="198"/>
      <c r="G91" s="199"/>
      <c r="H91" s="200"/>
      <c r="I91" s="50"/>
      <c r="J91" s="51"/>
    </row>
    <row r="92" spans="1:10" x14ac:dyDescent="0.25">
      <c r="A92" s="190"/>
      <c r="B92" s="191"/>
      <c r="C92" s="190"/>
      <c r="D92" s="190"/>
      <c r="E92" s="192"/>
      <c r="F92" s="198"/>
      <c r="G92" s="199"/>
      <c r="H92" s="200"/>
      <c r="I92" s="50"/>
      <c r="J92" s="51"/>
    </row>
    <row r="93" spans="1:10" x14ac:dyDescent="0.25">
      <c r="A93" s="190"/>
      <c r="B93" s="191"/>
      <c r="C93" s="190"/>
      <c r="D93" s="190"/>
      <c r="E93" s="192"/>
      <c r="F93" s="198"/>
      <c r="G93" s="199"/>
      <c r="H93" s="200"/>
      <c r="I93" s="50"/>
      <c r="J93" s="51"/>
    </row>
    <row r="94" spans="1:10" x14ac:dyDescent="0.25">
      <c r="A94" s="190"/>
      <c r="B94" s="191"/>
      <c r="C94" s="190"/>
      <c r="D94" s="190"/>
      <c r="E94" s="192"/>
      <c r="F94" s="198"/>
      <c r="G94" s="199"/>
      <c r="H94" s="200"/>
      <c r="I94" s="50"/>
      <c r="J94" s="51"/>
    </row>
    <row r="95" spans="1:10" x14ac:dyDescent="0.25">
      <c r="A95" s="190"/>
      <c r="B95" s="191"/>
      <c r="C95" s="190"/>
      <c r="D95" s="190"/>
      <c r="E95" s="192"/>
      <c r="F95" s="198"/>
      <c r="G95" s="199"/>
      <c r="H95" s="200"/>
      <c r="I95" s="50"/>
      <c r="J95" s="51"/>
    </row>
    <row r="96" spans="1:10" x14ac:dyDescent="0.25">
      <c r="A96" s="190"/>
      <c r="B96" s="191"/>
      <c r="C96" s="190"/>
      <c r="D96" s="190"/>
      <c r="E96" s="192"/>
      <c r="F96" s="198"/>
      <c r="G96" s="199"/>
      <c r="H96" s="200"/>
      <c r="I96" s="50"/>
      <c r="J96" s="51"/>
    </row>
    <row r="97" spans="1:10" x14ac:dyDescent="0.25">
      <c r="A97" s="190"/>
      <c r="B97" s="191"/>
      <c r="C97" s="190"/>
      <c r="D97" s="190"/>
      <c r="E97" s="192"/>
      <c r="F97" s="198"/>
      <c r="G97" s="199"/>
      <c r="H97" s="200"/>
      <c r="I97" s="50"/>
      <c r="J97" s="51"/>
    </row>
    <row r="98" spans="1:10" x14ac:dyDescent="0.25">
      <c r="A98" s="190"/>
      <c r="B98" s="191"/>
      <c r="C98" s="190"/>
      <c r="D98" s="190"/>
      <c r="E98" s="192"/>
      <c r="F98" s="198"/>
      <c r="G98" s="199"/>
      <c r="H98" s="200"/>
      <c r="I98" s="50"/>
      <c r="J98" s="51"/>
    </row>
    <row r="99" spans="1:10" x14ac:dyDescent="0.25">
      <c r="A99" s="190"/>
      <c r="B99" s="191"/>
      <c r="C99" s="190"/>
      <c r="D99" s="190"/>
      <c r="E99" s="192"/>
      <c r="F99" s="198"/>
      <c r="G99" s="199"/>
      <c r="H99" s="200"/>
      <c r="I99" s="50"/>
      <c r="J99" s="51"/>
    </row>
    <row r="100" spans="1:10" x14ac:dyDescent="0.25">
      <c r="A100" s="190"/>
      <c r="B100" s="191"/>
      <c r="C100" s="190"/>
      <c r="D100" s="190"/>
      <c r="E100" s="192"/>
      <c r="F100" s="198"/>
      <c r="G100" s="199"/>
      <c r="H100" s="200"/>
      <c r="I100" s="50"/>
      <c r="J100" s="51"/>
    </row>
    <row r="101" spans="1:10" x14ac:dyDescent="0.25">
      <c r="A101" s="190"/>
      <c r="B101" s="191"/>
      <c r="C101" s="190"/>
      <c r="D101" s="190"/>
      <c r="E101" s="192"/>
      <c r="F101" s="198"/>
      <c r="G101" s="199"/>
      <c r="H101" s="200"/>
      <c r="I101" s="50"/>
      <c r="J101" s="51"/>
    </row>
    <row r="102" spans="1:10" x14ac:dyDescent="0.25">
      <c r="A102" s="190"/>
      <c r="B102" s="191"/>
      <c r="C102" s="190"/>
      <c r="D102" s="190"/>
      <c r="E102" s="192"/>
      <c r="F102" s="198"/>
      <c r="G102" s="199"/>
      <c r="H102" s="200"/>
      <c r="I102" s="50"/>
      <c r="J102" s="51"/>
    </row>
    <row r="103" spans="1:10" x14ac:dyDescent="0.25">
      <c r="A103" s="190"/>
      <c r="B103" s="191"/>
      <c r="C103" s="190"/>
      <c r="D103" s="190"/>
      <c r="E103" s="192"/>
      <c r="F103" s="198"/>
      <c r="G103" s="199"/>
      <c r="H103" s="200"/>
      <c r="I103" s="50"/>
      <c r="J103" s="51"/>
    </row>
    <row r="104" spans="1:10" x14ac:dyDescent="0.25">
      <c r="A104" s="190"/>
      <c r="B104" s="191"/>
      <c r="C104" s="190"/>
      <c r="D104" s="190"/>
      <c r="E104" s="192"/>
      <c r="F104" s="198"/>
      <c r="G104" s="199"/>
      <c r="H104" s="200"/>
      <c r="I104" s="50"/>
      <c r="J104" s="51"/>
    </row>
    <row r="105" spans="1:10" x14ac:dyDescent="0.25">
      <c r="A105" s="190"/>
      <c r="B105" s="191"/>
      <c r="C105" s="190"/>
      <c r="D105" s="190"/>
      <c r="E105" s="192"/>
      <c r="F105" s="198"/>
      <c r="G105" s="199"/>
      <c r="H105" s="200"/>
      <c r="I105" s="50"/>
      <c r="J105" s="51"/>
    </row>
    <row r="106" spans="1:10" x14ac:dyDescent="0.25">
      <c r="A106" s="190"/>
      <c r="B106" s="191"/>
      <c r="C106" s="190"/>
      <c r="D106" s="190"/>
      <c r="E106" s="192"/>
      <c r="F106" s="198"/>
      <c r="G106" s="199"/>
      <c r="H106" s="200"/>
      <c r="I106" s="50"/>
      <c r="J106" s="51"/>
    </row>
    <row r="107" spans="1:10" x14ac:dyDescent="0.25">
      <c r="A107" s="190"/>
      <c r="B107" s="191"/>
      <c r="C107" s="190"/>
      <c r="D107" s="190"/>
      <c r="E107" s="192"/>
      <c r="F107" s="198"/>
      <c r="G107" s="199"/>
      <c r="H107" s="200"/>
      <c r="I107" s="50"/>
      <c r="J107" s="51"/>
    </row>
    <row r="108" spans="1:10" x14ac:dyDescent="0.25">
      <c r="A108" s="190"/>
      <c r="B108" s="191"/>
      <c r="C108" s="190"/>
      <c r="D108" s="190"/>
      <c r="E108" s="192"/>
      <c r="F108" s="198"/>
      <c r="G108" s="199"/>
      <c r="H108" s="200"/>
      <c r="I108" s="50"/>
      <c r="J108" s="51"/>
    </row>
    <row r="109" spans="1:10" x14ac:dyDescent="0.25">
      <c r="A109" s="190"/>
      <c r="B109" s="191"/>
      <c r="C109" s="190"/>
      <c r="D109" s="190"/>
      <c r="E109" s="192"/>
      <c r="F109" s="198"/>
      <c r="G109" s="199"/>
      <c r="H109" s="200"/>
      <c r="I109" s="50"/>
      <c r="J109" s="51"/>
    </row>
    <row r="110" spans="1:10" x14ac:dyDescent="0.25">
      <c r="A110" s="190"/>
      <c r="B110" s="191"/>
      <c r="C110" s="190"/>
      <c r="D110" s="190"/>
      <c r="E110" s="192"/>
      <c r="F110" s="198"/>
      <c r="G110" s="199"/>
      <c r="H110" s="200"/>
      <c r="I110" s="50"/>
      <c r="J110" s="51"/>
    </row>
    <row r="111" spans="1:10" x14ac:dyDescent="0.25">
      <c r="A111" s="190"/>
      <c r="B111" s="191"/>
      <c r="C111" s="190"/>
      <c r="D111" s="190"/>
      <c r="E111" s="192"/>
      <c r="F111" s="198"/>
      <c r="G111" s="199"/>
      <c r="H111" s="200"/>
      <c r="I111" s="50"/>
      <c r="J111" s="51"/>
    </row>
    <row r="112" spans="1:10" x14ac:dyDescent="0.25">
      <c r="A112" s="190"/>
      <c r="B112" s="191"/>
      <c r="C112" s="190"/>
      <c r="D112" s="190"/>
      <c r="E112" s="192"/>
      <c r="F112" s="198"/>
      <c r="G112" s="199"/>
      <c r="H112" s="200"/>
      <c r="I112" s="50"/>
      <c r="J112" s="51"/>
    </row>
    <row r="113" spans="1:10" x14ac:dyDescent="0.25">
      <c r="A113" s="190"/>
      <c r="B113" s="191"/>
      <c r="C113" s="190"/>
      <c r="D113" s="190"/>
      <c r="E113" s="192"/>
      <c r="F113" s="198"/>
      <c r="G113" s="199"/>
      <c r="H113" s="200"/>
      <c r="I113" s="50"/>
      <c r="J113" s="51"/>
    </row>
    <row r="114" spans="1:10" x14ac:dyDescent="0.25">
      <c r="A114" s="190"/>
      <c r="B114" s="191"/>
      <c r="C114" s="190"/>
      <c r="D114" s="190"/>
      <c r="E114" s="192"/>
      <c r="F114" s="198"/>
      <c r="G114" s="199"/>
      <c r="H114" s="200"/>
      <c r="I114" s="50"/>
      <c r="J114" s="51"/>
    </row>
    <row r="115" spans="1:10" x14ac:dyDescent="0.25">
      <c r="A115" s="190"/>
      <c r="B115" s="191"/>
      <c r="C115" s="190"/>
      <c r="D115" s="190"/>
      <c r="E115" s="17"/>
      <c r="F115" s="198"/>
      <c r="G115" s="199"/>
      <c r="H115" s="200"/>
      <c r="I115" s="50"/>
      <c r="J115" s="51"/>
    </row>
    <row r="116" spans="1:10" x14ac:dyDescent="0.25">
      <c r="A116" s="190"/>
      <c r="B116" s="191"/>
      <c r="C116" s="190"/>
      <c r="D116" s="190"/>
      <c r="E116" s="17"/>
      <c r="F116" s="198"/>
      <c r="G116" s="199"/>
      <c r="H116" s="200"/>
      <c r="I116" s="50"/>
      <c r="J116" s="51"/>
    </row>
    <row r="117" spans="1:10" x14ac:dyDescent="0.25">
      <c r="A117" s="190"/>
      <c r="B117" s="191"/>
      <c r="C117" s="190"/>
      <c r="D117" s="190"/>
      <c r="E117" s="17"/>
      <c r="F117" s="198"/>
      <c r="G117" s="199"/>
      <c r="H117" s="200"/>
      <c r="I117" s="50"/>
      <c r="J117" s="51"/>
    </row>
    <row r="118" spans="1:10" x14ac:dyDescent="0.25">
      <c r="A118" s="190"/>
      <c r="B118" s="191"/>
      <c r="C118" s="190"/>
      <c r="D118" s="190"/>
      <c r="E118" s="17"/>
      <c r="F118" s="198"/>
      <c r="G118" s="199"/>
      <c r="H118" s="200"/>
      <c r="I118" s="50"/>
      <c r="J118" s="51"/>
    </row>
    <row r="119" spans="1:10" x14ac:dyDescent="0.25">
      <c r="A119" s="190"/>
      <c r="B119" s="191"/>
      <c r="C119" s="190"/>
      <c r="D119" s="190"/>
      <c r="E119" s="17"/>
      <c r="F119" s="198"/>
      <c r="G119" s="199"/>
      <c r="H119" s="200"/>
      <c r="I119" s="50"/>
      <c r="J119" s="51"/>
    </row>
    <row r="120" spans="1:10" x14ac:dyDescent="0.25">
      <c r="A120" s="190"/>
      <c r="B120" s="191"/>
      <c r="C120" s="190"/>
      <c r="D120" s="190"/>
      <c r="E120" s="17"/>
      <c r="F120" s="198"/>
      <c r="G120" s="199"/>
      <c r="H120" s="200"/>
      <c r="I120" s="50"/>
      <c r="J120" s="51"/>
    </row>
    <row r="121" spans="1:10" x14ac:dyDescent="0.25">
      <c r="A121" s="190"/>
      <c r="B121" s="191"/>
      <c r="C121" s="190"/>
      <c r="D121" s="190"/>
      <c r="E121" s="17"/>
      <c r="F121" s="198"/>
      <c r="G121" s="199"/>
      <c r="H121" s="200"/>
      <c r="I121" s="50"/>
      <c r="J121" s="51"/>
    </row>
    <row r="122" spans="1:10" x14ac:dyDescent="0.25">
      <c r="A122" s="190"/>
      <c r="B122" s="191"/>
      <c r="C122" s="190"/>
      <c r="D122" s="190"/>
      <c r="E122" s="17"/>
      <c r="F122" s="198"/>
      <c r="G122" s="199"/>
      <c r="H122" s="200"/>
      <c r="I122" s="50"/>
      <c r="J122" s="51"/>
    </row>
    <row r="123" spans="1:10" x14ac:dyDescent="0.25">
      <c r="A123" s="190"/>
      <c r="B123" s="191"/>
      <c r="C123" s="190"/>
      <c r="D123" s="190"/>
      <c r="E123" s="17"/>
      <c r="F123" s="198"/>
      <c r="G123" s="199"/>
      <c r="H123" s="200"/>
      <c r="I123" s="50"/>
      <c r="J123" s="51"/>
    </row>
    <row r="124" spans="1:10" x14ac:dyDescent="0.25">
      <c r="A124" s="190"/>
      <c r="B124" s="191"/>
      <c r="C124" s="190"/>
      <c r="D124" s="190"/>
      <c r="E124" s="17"/>
      <c r="F124" s="198"/>
      <c r="G124" s="199"/>
      <c r="H124" s="200"/>
      <c r="I124" s="50"/>
      <c r="J124" s="51"/>
    </row>
    <row r="125" spans="1:10" x14ac:dyDescent="0.25">
      <c r="A125" s="190"/>
      <c r="B125" s="191"/>
      <c r="C125" s="190"/>
      <c r="D125" s="190"/>
      <c r="E125" s="17"/>
      <c r="F125" s="198"/>
      <c r="G125" s="199"/>
      <c r="H125" s="200"/>
      <c r="I125" s="50"/>
      <c r="J125" s="51"/>
    </row>
    <row r="126" spans="1:10" x14ac:dyDescent="0.25">
      <c r="A126" s="190"/>
      <c r="B126" s="191"/>
      <c r="C126" s="190"/>
      <c r="D126" s="190"/>
      <c r="E126" s="17"/>
      <c r="F126" s="198"/>
      <c r="G126" s="199"/>
      <c r="H126" s="200"/>
      <c r="I126" s="50"/>
      <c r="J126" s="51"/>
    </row>
    <row r="127" spans="1:10" x14ac:dyDescent="0.25">
      <c r="A127" s="190"/>
      <c r="B127" s="191"/>
      <c r="C127" s="190"/>
      <c r="D127" s="190"/>
      <c r="E127" s="17"/>
      <c r="F127" s="198"/>
      <c r="G127" s="199"/>
      <c r="H127" s="200"/>
      <c r="I127" s="50"/>
      <c r="J127" s="51"/>
    </row>
    <row r="128" spans="1:10" x14ac:dyDescent="0.25">
      <c r="A128" s="190"/>
      <c r="B128" s="191"/>
      <c r="C128" s="190"/>
      <c r="D128" s="190"/>
      <c r="E128" s="17"/>
      <c r="F128" s="198"/>
      <c r="G128" s="199"/>
      <c r="H128" s="200"/>
      <c r="I128" s="50"/>
      <c r="J128" s="51"/>
    </row>
    <row r="129" spans="1:10" x14ac:dyDescent="0.25">
      <c r="A129" s="190"/>
      <c r="B129" s="191"/>
      <c r="C129" s="190"/>
      <c r="D129" s="190"/>
      <c r="E129" s="17"/>
      <c r="F129" s="198"/>
      <c r="G129" s="199"/>
      <c r="H129" s="200"/>
      <c r="I129" s="50"/>
      <c r="J129" s="51"/>
    </row>
    <row r="130" spans="1:10" x14ac:dyDescent="0.25">
      <c r="A130" s="190"/>
      <c r="B130" s="191"/>
      <c r="C130" s="190"/>
      <c r="D130" s="190"/>
      <c r="E130" s="17"/>
      <c r="F130" s="198"/>
      <c r="G130" s="199"/>
      <c r="H130" s="200"/>
      <c r="I130" s="50"/>
      <c r="J130" s="51"/>
    </row>
    <row r="131" spans="1:10" x14ac:dyDescent="0.25">
      <c r="A131" s="190"/>
      <c r="B131" s="191"/>
      <c r="C131" s="190"/>
      <c r="D131" s="190"/>
      <c r="E131" s="17"/>
      <c r="F131" s="198"/>
      <c r="G131" s="199"/>
      <c r="H131" s="200"/>
      <c r="I131" s="50"/>
      <c r="J131" s="51"/>
    </row>
    <row r="132" spans="1:10" x14ac:dyDescent="0.25">
      <c r="A132" s="190"/>
      <c r="B132" s="191"/>
      <c r="C132" s="190"/>
      <c r="D132" s="190"/>
      <c r="E132" s="17"/>
      <c r="F132" s="198"/>
      <c r="G132" s="199"/>
      <c r="H132" s="200"/>
      <c r="I132" s="50"/>
      <c r="J132" s="51"/>
    </row>
    <row r="133" spans="1:10" x14ac:dyDescent="0.25">
      <c r="A133" s="190"/>
      <c r="B133" s="191"/>
      <c r="C133" s="190"/>
      <c r="D133" s="190"/>
      <c r="E133" s="17"/>
      <c r="F133" s="198"/>
      <c r="G133" s="199"/>
      <c r="H133" s="200"/>
      <c r="I133" s="50"/>
      <c r="J133" s="51"/>
    </row>
    <row r="134" spans="1:10" x14ac:dyDescent="0.25">
      <c r="A134" s="190"/>
      <c r="B134" s="191"/>
      <c r="C134" s="190"/>
      <c r="D134" s="190"/>
      <c r="E134" s="17"/>
      <c r="F134" s="198"/>
      <c r="G134" s="199"/>
      <c r="H134" s="200"/>
      <c r="I134" s="50"/>
      <c r="J134" s="51"/>
    </row>
    <row r="135" spans="1:10" x14ac:dyDescent="0.25">
      <c r="A135" s="190"/>
      <c r="B135" s="191"/>
      <c r="C135" s="190"/>
      <c r="D135" s="190"/>
      <c r="E135" s="17"/>
      <c r="F135" s="198"/>
      <c r="G135" s="199"/>
      <c r="H135" s="200"/>
      <c r="I135" s="50"/>
      <c r="J135" s="51"/>
    </row>
    <row r="136" spans="1:10" x14ac:dyDescent="0.25">
      <c r="A136" s="190"/>
      <c r="B136" s="191"/>
      <c r="C136" s="190"/>
      <c r="D136" s="190"/>
      <c r="E136" s="17"/>
      <c r="F136" s="198"/>
      <c r="G136" s="199"/>
      <c r="H136" s="200"/>
      <c r="I136" s="50"/>
      <c r="J136" s="51"/>
    </row>
    <row r="137" spans="1:10" x14ac:dyDescent="0.25">
      <c r="A137" s="190"/>
      <c r="B137" s="191"/>
      <c r="C137" s="190"/>
      <c r="D137" s="190"/>
      <c r="E137" s="17"/>
      <c r="F137" s="198"/>
      <c r="G137" s="199"/>
      <c r="H137" s="200"/>
      <c r="I137" s="50"/>
      <c r="J137" s="51"/>
    </row>
    <row r="138" spans="1:10" x14ac:dyDescent="0.25">
      <c r="A138" s="190"/>
      <c r="B138" s="191"/>
      <c r="C138" s="190"/>
      <c r="D138" s="190"/>
      <c r="E138" s="17"/>
      <c r="F138" s="198"/>
      <c r="G138" s="199"/>
      <c r="H138" s="200"/>
      <c r="I138" s="50"/>
      <c r="J138" s="51"/>
    </row>
    <row r="139" spans="1:10" x14ac:dyDescent="0.25">
      <c r="A139" s="190"/>
      <c r="B139" s="191"/>
      <c r="C139" s="190"/>
      <c r="D139" s="190"/>
      <c r="E139" s="17"/>
      <c r="F139" s="198"/>
      <c r="G139" s="199"/>
      <c r="H139" s="200"/>
      <c r="I139" s="50"/>
      <c r="J139" s="51"/>
    </row>
    <row r="140" spans="1:10" x14ac:dyDescent="0.25">
      <c r="A140" s="190"/>
      <c r="B140" s="191"/>
      <c r="C140" s="190"/>
      <c r="D140" s="190"/>
      <c r="E140" s="17"/>
      <c r="F140" s="198"/>
      <c r="G140" s="199"/>
      <c r="H140" s="200"/>
      <c r="I140" s="50"/>
      <c r="J140" s="51"/>
    </row>
    <row r="141" spans="1:10" x14ac:dyDescent="0.25">
      <c r="A141" s="190"/>
      <c r="B141" s="191"/>
      <c r="C141" s="190"/>
      <c r="D141" s="190"/>
      <c r="E141" s="17"/>
      <c r="F141" s="198"/>
      <c r="G141" s="199"/>
      <c r="H141" s="200"/>
      <c r="I141" s="50"/>
      <c r="J141" s="51"/>
    </row>
    <row r="142" spans="1:10" x14ac:dyDescent="0.25">
      <c r="A142" s="41"/>
      <c r="B142" s="42"/>
      <c r="C142" s="41"/>
      <c r="D142" s="41"/>
      <c r="E142" s="43"/>
      <c r="F142" s="52"/>
      <c r="G142" s="31"/>
      <c r="H142" s="50"/>
      <c r="I142" s="50"/>
      <c r="J142" s="51"/>
    </row>
    <row r="143" spans="1:10" x14ac:dyDescent="0.25">
      <c r="A143" s="41"/>
      <c r="B143" s="42"/>
      <c r="C143" s="41"/>
      <c r="D143" s="41"/>
      <c r="E143" s="43"/>
      <c r="F143" s="52"/>
      <c r="G143" s="31"/>
      <c r="H143" s="50"/>
      <c r="I143" s="50"/>
      <c r="J143" s="51"/>
    </row>
    <row r="144" spans="1:10" x14ac:dyDescent="0.25">
      <c r="A144" s="41"/>
      <c r="B144" s="42"/>
      <c r="C144" s="41"/>
      <c r="D144" s="41"/>
      <c r="E144" s="43"/>
      <c r="F144" s="52"/>
      <c r="G144" s="31"/>
      <c r="H144" s="50"/>
      <c r="I144" s="50"/>
      <c r="J144" s="51"/>
    </row>
    <row r="145" spans="1:10" x14ac:dyDescent="0.25">
      <c r="A145" s="41"/>
      <c r="B145" s="42"/>
      <c r="C145" s="41"/>
      <c r="D145" s="41"/>
      <c r="E145" s="43"/>
      <c r="F145" s="52"/>
      <c r="G145" s="31"/>
      <c r="H145" s="50"/>
      <c r="I145" s="50"/>
      <c r="J145" s="51"/>
    </row>
    <row r="146" spans="1:10" x14ac:dyDescent="0.25">
      <c r="A146" s="41"/>
      <c r="B146" s="42"/>
      <c r="C146" s="41"/>
      <c r="D146" s="41"/>
      <c r="E146" s="43"/>
      <c r="F146" s="52"/>
      <c r="G146" s="31"/>
      <c r="H146" s="50"/>
      <c r="I146" s="50"/>
      <c r="J146" s="51"/>
    </row>
    <row r="147" spans="1:10" x14ac:dyDescent="0.25">
      <c r="A147" s="41"/>
      <c r="B147" s="42"/>
      <c r="C147" s="41"/>
      <c r="D147" s="41"/>
      <c r="E147" s="43"/>
      <c r="F147" s="52"/>
      <c r="G147" s="31"/>
      <c r="H147" s="50"/>
      <c r="I147" s="50"/>
      <c r="J147" s="51"/>
    </row>
    <row r="148" spans="1:10" x14ac:dyDescent="0.25">
      <c r="A148" s="41"/>
      <c r="B148" s="42"/>
      <c r="C148" s="41"/>
      <c r="D148" s="41"/>
      <c r="E148" s="43"/>
      <c r="F148" s="52"/>
      <c r="G148" s="31"/>
      <c r="H148" s="50"/>
      <c r="I148" s="50"/>
      <c r="J148" s="51"/>
    </row>
    <row r="149" spans="1:10" x14ac:dyDescent="0.25">
      <c r="B149" s="42"/>
      <c r="C149" s="41"/>
      <c r="D149" s="41"/>
      <c r="E149" s="43"/>
      <c r="F149" s="52"/>
      <c r="G149" s="31"/>
      <c r="H149" s="50"/>
      <c r="I149" s="50"/>
      <c r="J149" s="51"/>
    </row>
  </sheetData>
  <autoFilter ref="A1:J57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0"/>
  <sheetViews>
    <sheetView topLeftCell="A55" zoomScale="120" zoomScaleNormal="120" workbookViewId="0">
      <selection activeCell="D72" sqref="D72"/>
    </sheetView>
  </sheetViews>
  <sheetFormatPr defaultRowHeight="15" x14ac:dyDescent="0.25"/>
  <cols>
    <col min="1" max="1" width="17.140625" customWidth="1"/>
    <col min="2" max="2" width="16.140625" customWidth="1"/>
    <col min="3" max="3" width="39.5703125" customWidth="1"/>
    <col min="4" max="4" width="88" customWidth="1"/>
    <col min="5" max="5" width="42.28515625" customWidth="1"/>
    <col min="6" max="6" width="43.28515625" customWidth="1"/>
    <col min="7" max="7" width="16.85546875" customWidth="1"/>
    <col min="8" max="8" width="22.5703125" customWidth="1"/>
  </cols>
  <sheetData>
    <row r="1" spans="1:7" ht="25.5" x14ac:dyDescent="0.25">
      <c r="A1" s="15" t="s">
        <v>0</v>
      </c>
      <c r="B1" s="15" t="s">
        <v>9</v>
      </c>
      <c r="C1" s="16" t="s">
        <v>1</v>
      </c>
      <c r="D1" s="15" t="s">
        <v>2</v>
      </c>
      <c r="E1" s="15" t="s">
        <v>3</v>
      </c>
      <c r="F1" s="17" t="s">
        <v>4</v>
      </c>
      <c r="G1" s="18"/>
    </row>
    <row r="2" spans="1:7" x14ac:dyDescent="0.25">
      <c r="A2" s="99" t="s">
        <v>214</v>
      </c>
      <c r="B2" s="65"/>
      <c r="C2" s="20"/>
      <c r="D2" s="107"/>
      <c r="E2" s="19"/>
      <c r="F2" s="20"/>
      <c r="G2" s="101"/>
    </row>
    <row r="3" spans="1:7" x14ac:dyDescent="0.25">
      <c r="A3" s="99" t="s">
        <v>215</v>
      </c>
      <c r="B3" s="65">
        <v>44207</v>
      </c>
      <c r="C3" s="20" t="s">
        <v>199</v>
      </c>
      <c r="D3" s="107" t="s">
        <v>193</v>
      </c>
      <c r="E3" s="19">
        <v>300</v>
      </c>
      <c r="F3" s="20" t="s">
        <v>194</v>
      </c>
      <c r="G3" s="102"/>
    </row>
    <row r="4" spans="1:7" x14ac:dyDescent="0.25">
      <c r="A4" s="15" t="s">
        <v>216</v>
      </c>
      <c r="B4" s="103">
        <v>44223</v>
      </c>
      <c r="C4" s="21" t="s">
        <v>198</v>
      </c>
      <c r="D4" s="107" t="s">
        <v>195</v>
      </c>
      <c r="E4" s="19">
        <v>3500</v>
      </c>
      <c r="F4" s="104" t="s">
        <v>192</v>
      </c>
      <c r="G4" s="100"/>
    </row>
    <row r="5" spans="1:7" x14ac:dyDescent="0.25">
      <c r="A5" s="15" t="s">
        <v>217</v>
      </c>
      <c r="B5" s="103">
        <v>44215</v>
      </c>
      <c r="C5" s="21" t="s">
        <v>196</v>
      </c>
      <c r="D5" s="20" t="s">
        <v>197</v>
      </c>
      <c r="E5" s="19">
        <v>61613.2</v>
      </c>
      <c r="F5" s="19" t="s">
        <v>192</v>
      </c>
      <c r="G5" s="100"/>
    </row>
    <row r="6" spans="1:7" x14ac:dyDescent="0.25">
      <c r="A6" s="15" t="s">
        <v>168</v>
      </c>
      <c r="B6" s="103">
        <v>44230</v>
      </c>
      <c r="C6" s="21" t="s">
        <v>203</v>
      </c>
      <c r="D6" s="20" t="s">
        <v>195</v>
      </c>
      <c r="E6" s="19">
        <v>2500</v>
      </c>
      <c r="F6" s="19" t="s">
        <v>192</v>
      </c>
      <c r="G6" s="70"/>
    </row>
    <row r="7" spans="1:7" x14ac:dyDescent="0.25">
      <c r="A7" s="15" t="s">
        <v>169</v>
      </c>
      <c r="B7" s="103">
        <v>44235</v>
      </c>
      <c r="C7" s="21" t="s">
        <v>200</v>
      </c>
      <c r="D7" s="20" t="s">
        <v>195</v>
      </c>
      <c r="E7" s="19">
        <v>2500</v>
      </c>
      <c r="F7" s="19" t="s">
        <v>192</v>
      </c>
      <c r="G7" s="70"/>
    </row>
    <row r="8" spans="1:7" ht="21" customHeight="1" x14ac:dyDescent="0.25">
      <c r="A8" s="15" t="s">
        <v>218</v>
      </c>
      <c r="B8" s="103">
        <v>44225</v>
      </c>
      <c r="C8" s="21" t="s">
        <v>184</v>
      </c>
      <c r="D8" s="20" t="s">
        <v>185</v>
      </c>
      <c r="E8" s="19"/>
      <c r="F8" s="19" t="s">
        <v>186</v>
      </c>
      <c r="G8" s="100"/>
    </row>
    <row r="9" spans="1:7" x14ac:dyDescent="0.25">
      <c r="A9" s="15" t="s">
        <v>219</v>
      </c>
      <c r="B9" s="103">
        <v>44244</v>
      </c>
      <c r="C9" s="21" t="s">
        <v>190</v>
      </c>
      <c r="D9" s="20" t="s">
        <v>191</v>
      </c>
      <c r="E9" s="19">
        <v>145000</v>
      </c>
      <c r="F9" s="19" t="s">
        <v>192</v>
      </c>
      <c r="G9" s="24"/>
    </row>
    <row r="10" spans="1:7" x14ac:dyDescent="0.25">
      <c r="A10" s="203" t="s">
        <v>220</v>
      </c>
      <c r="B10" s="65">
        <v>44280</v>
      </c>
      <c r="C10" s="20" t="s">
        <v>201</v>
      </c>
      <c r="D10" s="20" t="s">
        <v>202</v>
      </c>
      <c r="E10" s="19">
        <v>87956</v>
      </c>
      <c r="F10" s="65">
        <v>44561</v>
      </c>
      <c r="G10" s="102"/>
    </row>
    <row r="11" spans="1:7" ht="18.75" x14ac:dyDescent="0.25">
      <c r="A11" s="99" t="s">
        <v>205</v>
      </c>
      <c r="B11" s="65">
        <v>44238</v>
      </c>
      <c r="C11" s="20" t="s">
        <v>206</v>
      </c>
      <c r="D11" s="20" t="s">
        <v>207</v>
      </c>
      <c r="E11" s="19">
        <v>1095000</v>
      </c>
      <c r="F11" s="20" t="s">
        <v>192</v>
      </c>
      <c r="G11" s="36"/>
    </row>
    <row r="12" spans="1:7" x14ac:dyDescent="0.25">
      <c r="A12" s="99" t="s">
        <v>208</v>
      </c>
      <c r="B12" s="65">
        <v>44238</v>
      </c>
      <c r="C12" s="20" t="s">
        <v>206</v>
      </c>
      <c r="D12" s="20" t="s">
        <v>209</v>
      </c>
      <c r="E12" s="19">
        <v>1107000</v>
      </c>
      <c r="F12" s="20" t="s">
        <v>192</v>
      </c>
      <c r="G12" s="24"/>
    </row>
    <row r="13" spans="1:7" x14ac:dyDescent="0.25">
      <c r="A13" s="99" t="s">
        <v>223</v>
      </c>
      <c r="B13" s="65"/>
      <c r="C13" s="20" t="s">
        <v>224</v>
      </c>
      <c r="D13" s="102" t="s">
        <v>225</v>
      </c>
      <c r="E13" s="19">
        <v>52953.33</v>
      </c>
      <c r="F13" s="20" t="s">
        <v>226</v>
      </c>
      <c r="G13" s="24"/>
    </row>
    <row r="14" spans="1:7" ht="25.5" x14ac:dyDescent="0.25">
      <c r="A14" s="114" t="s">
        <v>230</v>
      </c>
      <c r="B14" s="115">
        <v>44256</v>
      </c>
      <c r="C14" s="116" t="s">
        <v>231</v>
      </c>
      <c r="D14" s="116" t="s">
        <v>232</v>
      </c>
      <c r="E14" s="117">
        <v>9000</v>
      </c>
      <c r="F14" s="116" t="s">
        <v>192</v>
      </c>
      <c r="G14" s="118" t="s">
        <v>244</v>
      </c>
    </row>
    <row r="15" spans="1:7" x14ac:dyDescent="0.25">
      <c r="A15" s="99" t="s">
        <v>241</v>
      </c>
      <c r="B15" s="21">
        <v>44256</v>
      </c>
      <c r="C15" s="20" t="s">
        <v>242</v>
      </c>
      <c r="D15" s="102" t="s">
        <v>243</v>
      </c>
      <c r="E15" s="19">
        <v>89800</v>
      </c>
      <c r="F15" s="20"/>
      <c r="G15" s="24"/>
    </row>
    <row r="16" spans="1:7" x14ac:dyDescent="0.25">
      <c r="A16" s="99" t="s">
        <v>245</v>
      </c>
      <c r="B16" s="21">
        <v>44264</v>
      </c>
      <c r="C16" s="20" t="s">
        <v>246</v>
      </c>
      <c r="D16" s="127" t="s">
        <v>195</v>
      </c>
      <c r="E16" s="19">
        <v>3000</v>
      </c>
      <c r="F16" s="20" t="s">
        <v>192</v>
      </c>
      <c r="G16" s="24"/>
    </row>
    <row r="17" spans="1:7" ht="18.75" x14ac:dyDescent="0.25">
      <c r="A17" s="99" t="s">
        <v>255</v>
      </c>
      <c r="B17" s="21"/>
      <c r="C17" s="20"/>
      <c r="D17" s="20"/>
      <c r="E17" s="19"/>
      <c r="F17" s="105"/>
      <c r="G17" s="24"/>
    </row>
    <row r="18" spans="1:7" x14ac:dyDescent="0.25">
      <c r="A18" s="99" t="s">
        <v>264</v>
      </c>
      <c r="B18" s="21">
        <v>44189</v>
      </c>
      <c r="C18" s="20" t="s">
        <v>265</v>
      </c>
      <c r="D18" s="20" t="s">
        <v>266</v>
      </c>
      <c r="E18" s="19">
        <v>1</v>
      </c>
      <c r="F18" s="20" t="s">
        <v>192</v>
      </c>
      <c r="G18" s="24"/>
    </row>
    <row r="19" spans="1:7" x14ac:dyDescent="0.25">
      <c r="A19" s="99" t="s">
        <v>270</v>
      </c>
      <c r="B19" s="21"/>
      <c r="C19" s="20" t="s">
        <v>273</v>
      </c>
      <c r="D19" s="20" t="s">
        <v>274</v>
      </c>
      <c r="E19" s="19"/>
      <c r="F19" s="20" t="s">
        <v>275</v>
      </c>
      <c r="G19" s="24"/>
    </row>
    <row r="20" spans="1:7" ht="18.75" x14ac:dyDescent="0.25">
      <c r="A20" s="99" t="s">
        <v>272</v>
      </c>
      <c r="B20" s="21">
        <v>44240</v>
      </c>
      <c r="C20" s="20" t="s">
        <v>268</v>
      </c>
      <c r="D20" s="20" t="s">
        <v>269</v>
      </c>
      <c r="E20" s="19">
        <v>2400</v>
      </c>
      <c r="F20" s="20" t="s">
        <v>192</v>
      </c>
      <c r="G20" s="36"/>
    </row>
    <row r="21" spans="1:7" x14ac:dyDescent="0.25">
      <c r="A21" s="99" t="s">
        <v>347</v>
      </c>
      <c r="B21" s="21">
        <v>44298</v>
      </c>
      <c r="C21" s="20" t="s">
        <v>303</v>
      </c>
      <c r="D21" s="20" t="s">
        <v>304</v>
      </c>
      <c r="E21" s="19">
        <v>380338.98</v>
      </c>
      <c r="F21" s="20" t="s">
        <v>305</v>
      </c>
      <c r="G21" s="24"/>
    </row>
    <row r="22" spans="1:7" x14ac:dyDescent="0.25">
      <c r="A22" s="99" t="s">
        <v>308</v>
      </c>
      <c r="B22" s="21">
        <v>44293</v>
      </c>
      <c r="C22" s="20" t="s">
        <v>309</v>
      </c>
      <c r="D22" s="20" t="s">
        <v>310</v>
      </c>
      <c r="E22" s="19">
        <v>504834</v>
      </c>
      <c r="F22" s="20" t="s">
        <v>192</v>
      </c>
      <c r="G22" s="24"/>
    </row>
    <row r="23" spans="1:7" x14ac:dyDescent="0.25">
      <c r="A23" s="99" t="s">
        <v>316</v>
      </c>
      <c r="B23" s="21">
        <v>44285</v>
      </c>
      <c r="C23" s="20" t="s">
        <v>317</v>
      </c>
      <c r="D23" s="20" t="s">
        <v>318</v>
      </c>
      <c r="E23" s="19">
        <v>2112</v>
      </c>
      <c r="F23" s="65">
        <v>44561</v>
      </c>
      <c r="G23" s="24"/>
    </row>
    <row r="24" spans="1:7" x14ac:dyDescent="0.25">
      <c r="A24" s="99" t="s">
        <v>335</v>
      </c>
      <c r="B24" s="21">
        <v>44302</v>
      </c>
      <c r="C24" s="20" t="s">
        <v>336</v>
      </c>
      <c r="D24" s="20" t="s">
        <v>337</v>
      </c>
      <c r="E24" s="19">
        <v>1037733.19</v>
      </c>
      <c r="F24" s="65">
        <v>44337</v>
      </c>
      <c r="G24" s="24"/>
    </row>
    <row r="25" spans="1:7" x14ac:dyDescent="0.25">
      <c r="A25" s="99" t="s">
        <v>340</v>
      </c>
      <c r="B25" s="21"/>
      <c r="C25" s="20" t="s">
        <v>341</v>
      </c>
      <c r="D25" s="20" t="s">
        <v>225</v>
      </c>
      <c r="E25" s="19"/>
      <c r="F25" s="20" t="s">
        <v>226</v>
      </c>
      <c r="G25" s="24"/>
    </row>
    <row r="26" spans="1:7" x14ac:dyDescent="0.25">
      <c r="A26" s="99" t="s">
        <v>348</v>
      </c>
      <c r="B26" s="21">
        <v>44197</v>
      </c>
      <c r="C26" s="20" t="s">
        <v>65</v>
      </c>
      <c r="D26" s="20" t="s">
        <v>349</v>
      </c>
      <c r="E26" s="19"/>
      <c r="F26" s="20"/>
      <c r="G26" s="24"/>
    </row>
    <row r="27" spans="1:7" x14ac:dyDescent="0.25">
      <c r="A27" s="99" t="s">
        <v>357</v>
      </c>
      <c r="B27" s="21">
        <v>44251</v>
      </c>
      <c r="C27" s="20" t="s">
        <v>317</v>
      </c>
      <c r="D27" s="20" t="s">
        <v>358</v>
      </c>
      <c r="E27" s="19">
        <v>38003</v>
      </c>
      <c r="F27" s="65">
        <v>44561</v>
      </c>
      <c r="G27" s="24"/>
    </row>
    <row r="28" spans="1:7" x14ac:dyDescent="0.25">
      <c r="A28" s="99" t="s">
        <v>383</v>
      </c>
      <c r="B28" s="21">
        <v>44342</v>
      </c>
      <c r="C28" s="20" t="s">
        <v>384</v>
      </c>
      <c r="D28" s="20" t="s">
        <v>385</v>
      </c>
      <c r="E28" s="19">
        <v>35417.550000000003</v>
      </c>
      <c r="F28" s="20" t="s">
        <v>192</v>
      </c>
      <c r="G28" s="24"/>
    </row>
    <row r="29" spans="1:7" ht="25.5" x14ac:dyDescent="0.25">
      <c r="A29" s="99" t="s">
        <v>386</v>
      </c>
      <c r="B29" s="21">
        <v>44314</v>
      </c>
      <c r="C29" s="102" t="s">
        <v>387</v>
      </c>
      <c r="D29" s="20" t="s">
        <v>388</v>
      </c>
      <c r="E29" s="19"/>
      <c r="F29" s="20" t="s">
        <v>389</v>
      </c>
      <c r="G29" s="24"/>
    </row>
    <row r="30" spans="1:7" x14ac:dyDescent="0.25">
      <c r="A30" s="99" t="s">
        <v>391</v>
      </c>
      <c r="B30" s="21">
        <v>44331</v>
      </c>
      <c r="C30" s="20" t="s">
        <v>384</v>
      </c>
      <c r="D30" s="20" t="s">
        <v>392</v>
      </c>
      <c r="E30" s="19">
        <v>52908.77</v>
      </c>
      <c r="F30" s="20" t="s">
        <v>393</v>
      </c>
      <c r="G30" s="24"/>
    </row>
    <row r="31" spans="1:7" x14ac:dyDescent="0.25">
      <c r="A31" s="99" t="s">
        <v>394</v>
      </c>
      <c r="B31" s="21">
        <v>44337</v>
      </c>
      <c r="C31" s="20" t="s">
        <v>395</v>
      </c>
      <c r="D31" s="20" t="s">
        <v>396</v>
      </c>
      <c r="E31" s="19">
        <v>34377.08</v>
      </c>
      <c r="F31" s="20" t="s">
        <v>192</v>
      </c>
      <c r="G31" s="24"/>
    </row>
    <row r="32" spans="1:7" x14ac:dyDescent="0.25">
      <c r="A32" s="99" t="s">
        <v>398</v>
      </c>
      <c r="B32" s="21">
        <v>44354</v>
      </c>
      <c r="C32" s="20" t="s">
        <v>399</v>
      </c>
      <c r="D32" s="20" t="s">
        <v>400</v>
      </c>
      <c r="E32" s="19"/>
      <c r="F32" s="20" t="s">
        <v>192</v>
      </c>
      <c r="G32" s="24"/>
    </row>
    <row r="33" spans="1:7" x14ac:dyDescent="0.25">
      <c r="A33" s="99" t="s">
        <v>404</v>
      </c>
      <c r="B33" s="21"/>
      <c r="C33" s="20" t="s">
        <v>201</v>
      </c>
      <c r="D33" s="20" t="s">
        <v>405</v>
      </c>
      <c r="E33" s="19">
        <v>131934</v>
      </c>
      <c r="F33" s="65">
        <v>44561</v>
      </c>
      <c r="G33" s="24"/>
    </row>
    <row r="34" spans="1:7" x14ac:dyDescent="0.25">
      <c r="A34" s="99" t="s">
        <v>409</v>
      </c>
      <c r="B34" s="21">
        <v>44347</v>
      </c>
      <c r="C34" s="20" t="s">
        <v>196</v>
      </c>
      <c r="D34" s="20" t="s">
        <v>410</v>
      </c>
      <c r="E34" s="19">
        <v>140778</v>
      </c>
      <c r="F34" s="20" t="s">
        <v>192</v>
      </c>
      <c r="G34" s="24"/>
    </row>
    <row r="35" spans="1:7" x14ac:dyDescent="0.25">
      <c r="A35" s="99" t="s">
        <v>414</v>
      </c>
      <c r="B35" s="21">
        <v>44354</v>
      </c>
      <c r="C35" s="20" t="s">
        <v>412</v>
      </c>
      <c r="D35" s="20" t="s">
        <v>413</v>
      </c>
      <c r="E35" s="19">
        <v>63750</v>
      </c>
      <c r="F35" s="20" t="s">
        <v>192</v>
      </c>
      <c r="G35" s="24"/>
    </row>
    <row r="36" spans="1:7" x14ac:dyDescent="0.25">
      <c r="A36" s="99" t="s">
        <v>418</v>
      </c>
      <c r="B36" s="21">
        <v>44238</v>
      </c>
      <c r="C36" s="20" t="s">
        <v>419</v>
      </c>
      <c r="D36" s="20" t="s">
        <v>420</v>
      </c>
      <c r="E36" s="19">
        <v>206169.60000000001</v>
      </c>
      <c r="F36" s="65">
        <v>44603</v>
      </c>
      <c r="G36" s="24"/>
    </row>
    <row r="37" spans="1:7" x14ac:dyDescent="0.25">
      <c r="A37" s="99" t="s">
        <v>422</v>
      </c>
      <c r="B37" s="21">
        <v>44369</v>
      </c>
      <c r="C37" s="20" t="s">
        <v>423</v>
      </c>
      <c r="D37" s="20" t="s">
        <v>424</v>
      </c>
      <c r="E37" s="19">
        <v>6</v>
      </c>
      <c r="F37" s="20" t="s">
        <v>192</v>
      </c>
      <c r="G37" s="24"/>
    </row>
    <row r="38" spans="1:7" x14ac:dyDescent="0.25">
      <c r="A38" s="99" t="s">
        <v>459</v>
      </c>
      <c r="B38" s="21">
        <v>44356</v>
      </c>
      <c r="C38" s="20" t="s">
        <v>460</v>
      </c>
      <c r="D38" s="20" t="s">
        <v>461</v>
      </c>
      <c r="E38" s="19"/>
      <c r="F38" s="65">
        <v>44720</v>
      </c>
      <c r="G38" s="24"/>
    </row>
    <row r="39" spans="1:7" x14ac:dyDescent="0.25">
      <c r="A39" s="99" t="s">
        <v>467</v>
      </c>
      <c r="B39" s="21" t="s">
        <v>468</v>
      </c>
      <c r="C39" s="20" t="s">
        <v>469</v>
      </c>
      <c r="D39" s="102" t="s">
        <v>470</v>
      </c>
      <c r="E39" s="19">
        <v>82865.440000000002</v>
      </c>
      <c r="F39" s="20" t="s">
        <v>192</v>
      </c>
      <c r="G39" s="24"/>
    </row>
    <row r="40" spans="1:7" x14ac:dyDescent="0.25">
      <c r="A40" s="99" t="s">
        <v>473</v>
      </c>
      <c r="B40" s="21">
        <v>44382</v>
      </c>
      <c r="C40" s="20" t="s">
        <v>471</v>
      </c>
      <c r="D40" s="20" t="s">
        <v>472</v>
      </c>
      <c r="E40" s="19">
        <v>1</v>
      </c>
      <c r="F40" s="20"/>
      <c r="G40" s="24"/>
    </row>
    <row r="41" spans="1:7" x14ac:dyDescent="0.25">
      <c r="A41" s="99" t="s">
        <v>474</v>
      </c>
      <c r="B41" s="21">
        <v>44371</v>
      </c>
      <c r="C41" s="20" t="s">
        <v>268</v>
      </c>
      <c r="D41" s="20" t="s">
        <v>507</v>
      </c>
      <c r="E41" s="19">
        <v>36498</v>
      </c>
      <c r="F41" s="20"/>
      <c r="G41" s="24"/>
    </row>
    <row r="42" spans="1:7" x14ac:dyDescent="0.25">
      <c r="A42" s="99" t="s">
        <v>498</v>
      </c>
      <c r="B42" s="21">
        <v>44389</v>
      </c>
      <c r="C42" s="20" t="s">
        <v>496</v>
      </c>
      <c r="D42" s="20" t="s">
        <v>497</v>
      </c>
      <c r="E42" s="19">
        <v>2878568</v>
      </c>
      <c r="F42" s="20"/>
      <c r="G42" s="24"/>
    </row>
    <row r="43" spans="1:7" x14ac:dyDescent="0.25">
      <c r="A43" s="99" t="s">
        <v>499</v>
      </c>
      <c r="B43" s="21">
        <v>44396</v>
      </c>
      <c r="C43" s="20" t="s">
        <v>500</v>
      </c>
      <c r="D43" s="20" t="s">
        <v>501</v>
      </c>
      <c r="E43" s="19"/>
      <c r="F43" s="20"/>
      <c r="G43" s="24"/>
    </row>
    <row r="44" spans="1:7" x14ac:dyDescent="0.25">
      <c r="A44" s="99" t="s">
        <v>503</v>
      </c>
      <c r="B44" s="21">
        <v>44403</v>
      </c>
      <c r="C44" s="20" t="s">
        <v>504</v>
      </c>
      <c r="D44" s="20" t="s">
        <v>506</v>
      </c>
      <c r="E44" s="19">
        <v>1</v>
      </c>
      <c r="F44" s="20" t="s">
        <v>192</v>
      </c>
      <c r="G44" s="24"/>
    </row>
    <row r="45" spans="1:7" x14ac:dyDescent="0.25">
      <c r="A45" s="99" t="s">
        <v>509</v>
      </c>
      <c r="B45" s="21">
        <v>44412</v>
      </c>
      <c r="C45" s="20" t="s">
        <v>510</v>
      </c>
      <c r="D45" s="20" t="s">
        <v>511</v>
      </c>
      <c r="E45" s="19">
        <v>39160</v>
      </c>
      <c r="F45" s="20"/>
      <c r="G45" s="24"/>
    </row>
    <row r="46" spans="1:7" x14ac:dyDescent="0.25">
      <c r="A46" s="99" t="s">
        <v>514</v>
      </c>
      <c r="B46" s="21">
        <v>44413</v>
      </c>
      <c r="C46" s="20" t="s">
        <v>515</v>
      </c>
      <c r="D46" s="20" t="s">
        <v>516</v>
      </c>
      <c r="E46" s="19">
        <v>151024</v>
      </c>
      <c r="F46" s="20"/>
      <c r="G46" s="24"/>
    </row>
    <row r="47" spans="1:7" x14ac:dyDescent="0.25">
      <c r="A47" s="99" t="s">
        <v>517</v>
      </c>
      <c r="B47" s="21">
        <v>44413</v>
      </c>
      <c r="C47" s="20" t="s">
        <v>206</v>
      </c>
      <c r="D47" s="20" t="s">
        <v>518</v>
      </c>
      <c r="E47" s="19"/>
      <c r="F47" s="20"/>
      <c r="G47" s="24"/>
    </row>
    <row r="48" spans="1:7" x14ac:dyDescent="0.25">
      <c r="A48" s="99" t="s">
        <v>519</v>
      </c>
      <c r="B48" s="21">
        <v>44413</v>
      </c>
      <c r="C48" s="20" t="s">
        <v>520</v>
      </c>
      <c r="D48" s="20" t="s">
        <v>521</v>
      </c>
      <c r="E48" s="19">
        <v>192918</v>
      </c>
      <c r="F48" s="20"/>
      <c r="G48" s="24"/>
    </row>
    <row r="49" spans="1:7" x14ac:dyDescent="0.25">
      <c r="A49" s="99" t="s">
        <v>528</v>
      </c>
      <c r="B49" s="21"/>
      <c r="C49" s="20" t="s">
        <v>529</v>
      </c>
      <c r="D49" s="20"/>
      <c r="E49" s="19"/>
      <c r="F49" s="20"/>
      <c r="G49" s="24"/>
    </row>
    <row r="50" spans="1:7" x14ac:dyDescent="0.25">
      <c r="A50" s="99" t="s">
        <v>532</v>
      </c>
      <c r="B50" s="21"/>
      <c r="C50" s="20" t="s">
        <v>533</v>
      </c>
      <c r="D50" s="20" t="s">
        <v>534</v>
      </c>
      <c r="E50" s="19">
        <v>1110142.08</v>
      </c>
      <c r="F50" s="20"/>
      <c r="G50" s="24"/>
    </row>
    <row r="51" spans="1:7" x14ac:dyDescent="0.25">
      <c r="A51" s="99" t="s">
        <v>541</v>
      </c>
      <c r="B51" s="21">
        <v>44410</v>
      </c>
      <c r="C51" s="20" t="s">
        <v>542</v>
      </c>
      <c r="D51" s="20" t="s">
        <v>543</v>
      </c>
      <c r="E51" s="19">
        <v>53908.800000000003</v>
      </c>
      <c r="F51" s="20"/>
      <c r="G51" s="24"/>
    </row>
    <row r="52" spans="1:7" x14ac:dyDescent="0.25">
      <c r="A52" s="99" t="s">
        <v>552</v>
      </c>
      <c r="B52" s="21">
        <v>44428</v>
      </c>
      <c r="C52" s="20" t="s">
        <v>268</v>
      </c>
      <c r="D52" s="20" t="s">
        <v>553</v>
      </c>
      <c r="E52" s="19">
        <v>151248</v>
      </c>
      <c r="F52" s="20"/>
      <c r="G52" s="24"/>
    </row>
    <row r="53" spans="1:7" x14ac:dyDescent="0.25">
      <c r="A53" s="99" t="s">
        <v>555</v>
      </c>
      <c r="B53" s="21">
        <v>44439</v>
      </c>
      <c r="C53" s="20" t="s">
        <v>556</v>
      </c>
      <c r="D53" s="20" t="s">
        <v>557</v>
      </c>
      <c r="E53" s="19">
        <v>231000</v>
      </c>
      <c r="F53" s="20"/>
      <c r="G53" s="24"/>
    </row>
    <row r="54" spans="1:7" x14ac:dyDescent="0.25">
      <c r="A54" s="99" t="s">
        <v>560</v>
      </c>
      <c r="B54" s="21">
        <v>44440</v>
      </c>
      <c r="C54" s="20" t="s">
        <v>561</v>
      </c>
      <c r="D54" s="20" t="s">
        <v>562</v>
      </c>
      <c r="E54" s="19">
        <v>50000</v>
      </c>
      <c r="F54" s="20"/>
      <c r="G54" s="24"/>
    </row>
    <row r="55" spans="1:7" x14ac:dyDescent="0.25">
      <c r="A55" s="99" t="s">
        <v>563</v>
      </c>
      <c r="B55" s="21">
        <v>44440</v>
      </c>
      <c r="C55" s="20" t="s">
        <v>564</v>
      </c>
      <c r="D55" s="20" t="s">
        <v>565</v>
      </c>
      <c r="E55" s="19">
        <v>100834.5</v>
      </c>
      <c r="F55" s="20"/>
      <c r="G55" s="24"/>
    </row>
    <row r="56" spans="1:7" ht="25.5" x14ac:dyDescent="0.25">
      <c r="A56" s="99" t="s">
        <v>568</v>
      </c>
      <c r="B56" s="21">
        <v>44446</v>
      </c>
      <c r="C56" s="20" t="s">
        <v>569</v>
      </c>
      <c r="D56" s="102" t="s">
        <v>570</v>
      </c>
      <c r="E56" s="19">
        <v>8940</v>
      </c>
      <c r="F56" s="20"/>
      <c r="G56" s="24"/>
    </row>
    <row r="57" spans="1:7" x14ac:dyDescent="0.25">
      <c r="A57" s="99" t="s">
        <v>575</v>
      </c>
      <c r="B57" s="21">
        <v>44440</v>
      </c>
      <c r="C57" s="20" t="s">
        <v>576</v>
      </c>
      <c r="D57" s="20" t="s">
        <v>577</v>
      </c>
      <c r="E57" s="19">
        <v>32142.57</v>
      </c>
      <c r="F57" s="20"/>
      <c r="G57" s="24"/>
    </row>
    <row r="58" spans="1:7" x14ac:dyDescent="0.25">
      <c r="A58" s="99" t="s">
        <v>588</v>
      </c>
      <c r="B58" s="21">
        <v>44347</v>
      </c>
      <c r="C58" s="20" t="s">
        <v>267</v>
      </c>
      <c r="D58" s="20" t="s">
        <v>589</v>
      </c>
      <c r="E58" s="19">
        <v>9310000</v>
      </c>
      <c r="F58" s="20"/>
      <c r="G58" s="24"/>
    </row>
    <row r="59" spans="1:7" x14ac:dyDescent="0.25">
      <c r="A59" s="99" t="s">
        <v>590</v>
      </c>
      <c r="B59" s="21">
        <v>44470</v>
      </c>
      <c r="C59" s="20" t="s">
        <v>384</v>
      </c>
      <c r="D59" s="102" t="s">
        <v>591</v>
      </c>
      <c r="E59" s="19"/>
      <c r="F59" s="20"/>
      <c r="G59" s="24"/>
    </row>
    <row r="60" spans="1:7" x14ac:dyDescent="0.25">
      <c r="A60" s="99" t="s">
        <v>595</v>
      </c>
      <c r="B60" s="21">
        <v>44487</v>
      </c>
      <c r="C60" s="20" t="s">
        <v>596</v>
      </c>
      <c r="D60" s="20" t="s">
        <v>597</v>
      </c>
      <c r="E60" s="19"/>
      <c r="F60" s="20" t="s">
        <v>598</v>
      </c>
      <c r="G60" s="24"/>
    </row>
    <row r="61" spans="1:7" x14ac:dyDescent="0.25">
      <c r="A61" s="99" t="s">
        <v>618</v>
      </c>
      <c r="B61" s="21"/>
      <c r="C61" s="20" t="s">
        <v>37</v>
      </c>
      <c r="D61" s="20" t="s">
        <v>619</v>
      </c>
      <c r="E61" s="19">
        <v>53353.04</v>
      </c>
      <c r="F61" s="20"/>
      <c r="G61" s="24"/>
    </row>
    <row r="62" spans="1:7" x14ac:dyDescent="0.25">
      <c r="A62" s="99" t="s">
        <v>642</v>
      </c>
      <c r="B62" s="21">
        <v>44473</v>
      </c>
      <c r="C62" s="20" t="s">
        <v>79</v>
      </c>
      <c r="D62" s="20" t="s">
        <v>657</v>
      </c>
      <c r="E62" s="19">
        <v>98500</v>
      </c>
      <c r="F62" s="20"/>
      <c r="G62" s="24"/>
    </row>
    <row r="63" spans="1:7" x14ac:dyDescent="0.25">
      <c r="A63" s="99" t="s">
        <v>642</v>
      </c>
      <c r="B63" s="21">
        <v>44468</v>
      </c>
      <c r="C63" s="20" t="s">
        <v>643</v>
      </c>
      <c r="D63" s="20" t="s">
        <v>644</v>
      </c>
      <c r="E63" s="19">
        <v>9102.5</v>
      </c>
      <c r="F63" s="20"/>
      <c r="G63" s="24"/>
    </row>
    <row r="64" spans="1:7" x14ac:dyDescent="0.25">
      <c r="A64" s="99" t="s">
        <v>650</v>
      </c>
      <c r="B64" s="281">
        <v>44496</v>
      </c>
      <c r="C64" s="102" t="s">
        <v>729</v>
      </c>
      <c r="D64" s="20" t="s">
        <v>649</v>
      </c>
      <c r="E64" s="19">
        <v>44926</v>
      </c>
      <c r="F64" s="20"/>
      <c r="G64" s="24"/>
    </row>
    <row r="65" spans="1:7" ht="25.5" x14ac:dyDescent="0.25">
      <c r="A65" s="99" t="s">
        <v>666</v>
      </c>
      <c r="B65" s="21">
        <v>44509</v>
      </c>
      <c r="C65" s="102" t="s">
        <v>667</v>
      </c>
      <c r="D65" s="20" t="s">
        <v>668</v>
      </c>
      <c r="E65" s="19" t="s">
        <v>669</v>
      </c>
      <c r="F65" s="20"/>
      <c r="G65" s="24"/>
    </row>
    <row r="66" spans="1:7" x14ac:dyDescent="0.25">
      <c r="A66" s="99" t="s">
        <v>670</v>
      </c>
      <c r="B66" s="21">
        <v>44510</v>
      </c>
      <c r="C66" s="20" t="s">
        <v>671</v>
      </c>
      <c r="D66" s="20" t="s">
        <v>672</v>
      </c>
      <c r="E66" s="19">
        <v>16869.099999999999</v>
      </c>
      <c r="F66" s="20"/>
      <c r="G66" s="24"/>
    </row>
    <row r="67" spans="1:7" x14ac:dyDescent="0.25">
      <c r="A67" s="99" t="s">
        <v>673</v>
      </c>
      <c r="B67" s="21">
        <v>44497</v>
      </c>
      <c r="C67" s="20" t="s">
        <v>674</v>
      </c>
      <c r="D67" s="20" t="s">
        <v>675</v>
      </c>
      <c r="E67" s="19"/>
      <c r="F67" s="20"/>
      <c r="G67" s="24"/>
    </row>
    <row r="68" spans="1:7" x14ac:dyDescent="0.25">
      <c r="A68" s="290" t="s">
        <v>676</v>
      </c>
      <c r="B68" s="21">
        <v>44510</v>
      </c>
      <c r="C68" s="20" t="s">
        <v>677</v>
      </c>
      <c r="D68" s="20" t="s">
        <v>672</v>
      </c>
      <c r="E68" s="19">
        <v>681048.24</v>
      </c>
      <c r="F68" s="20"/>
      <c r="G68" s="24"/>
    </row>
    <row r="69" spans="1:7" x14ac:dyDescent="0.25">
      <c r="A69" s="99" t="s">
        <v>678</v>
      </c>
      <c r="B69" s="21">
        <v>44511</v>
      </c>
      <c r="C69" s="20" t="s">
        <v>679</v>
      </c>
      <c r="D69" s="20" t="s">
        <v>680</v>
      </c>
      <c r="E69" s="19">
        <v>1</v>
      </c>
      <c r="F69" s="20"/>
      <c r="G69" s="24"/>
    </row>
    <row r="70" spans="1:7" x14ac:dyDescent="0.25">
      <c r="A70" s="99" t="s">
        <v>689</v>
      </c>
      <c r="B70" s="21"/>
      <c r="C70" s="20" t="s">
        <v>690</v>
      </c>
      <c r="D70" s="20" t="s">
        <v>691</v>
      </c>
      <c r="E70" s="19">
        <v>632900</v>
      </c>
      <c r="F70" s="20"/>
      <c r="G70" s="24"/>
    </row>
    <row r="71" spans="1:7" x14ac:dyDescent="0.25">
      <c r="A71" s="99" t="s">
        <v>692</v>
      </c>
      <c r="B71" s="21">
        <v>44205</v>
      </c>
      <c r="C71" s="20" t="s">
        <v>693</v>
      </c>
      <c r="D71" s="20" t="s">
        <v>696</v>
      </c>
      <c r="E71" s="19">
        <v>703104.8</v>
      </c>
      <c r="F71" s="20"/>
      <c r="G71" s="24"/>
    </row>
    <row r="72" spans="1:7" x14ac:dyDescent="0.25">
      <c r="A72" s="99" t="s">
        <v>694</v>
      </c>
      <c r="B72" s="21">
        <v>44526</v>
      </c>
      <c r="C72" s="20" t="s">
        <v>743</v>
      </c>
      <c r="D72" s="20" t="s">
        <v>695</v>
      </c>
      <c r="E72" s="19"/>
      <c r="F72" s="20"/>
      <c r="G72" s="24"/>
    </row>
    <row r="73" spans="1:7" x14ac:dyDescent="0.25">
      <c r="A73" s="99" t="s">
        <v>737</v>
      </c>
      <c r="B73" s="21">
        <v>44508</v>
      </c>
      <c r="C73" s="20" t="s">
        <v>79</v>
      </c>
      <c r="D73" s="20" t="s">
        <v>657</v>
      </c>
      <c r="E73" s="19">
        <v>1920000</v>
      </c>
      <c r="F73" s="20"/>
      <c r="G73" s="24"/>
    </row>
    <row r="74" spans="1:7" x14ac:dyDescent="0.25">
      <c r="A74" s="304" t="s">
        <v>735</v>
      </c>
      <c r="B74" s="305">
        <v>44533</v>
      </c>
      <c r="C74" s="306" t="s">
        <v>736</v>
      </c>
      <c r="D74" s="306" t="s">
        <v>657</v>
      </c>
      <c r="E74" s="307">
        <v>52953.33</v>
      </c>
      <c r="F74" s="20"/>
      <c r="G74" s="303"/>
    </row>
    <row r="75" spans="1:7" ht="38.25" x14ac:dyDescent="0.25">
      <c r="A75" s="87" t="s">
        <v>739</v>
      </c>
      <c r="B75" s="308">
        <v>44536</v>
      </c>
      <c r="C75" s="309" t="s">
        <v>693</v>
      </c>
      <c r="D75" s="309" t="s">
        <v>738</v>
      </c>
      <c r="E75" s="310">
        <v>49960</v>
      </c>
      <c r="F75" s="302"/>
    </row>
    <row r="76" spans="1:7" x14ac:dyDescent="0.25">
      <c r="A76" s="309" t="s">
        <v>740</v>
      </c>
      <c r="B76" s="308">
        <v>44522</v>
      </c>
      <c r="C76" s="309" t="s">
        <v>741</v>
      </c>
      <c r="D76" s="309" t="s">
        <v>589</v>
      </c>
      <c r="E76" s="311">
        <v>3159631.86</v>
      </c>
      <c r="F76" s="302"/>
    </row>
    <row r="77" spans="1:7" x14ac:dyDescent="0.25">
      <c r="A77" s="309"/>
      <c r="B77" s="309"/>
      <c r="C77" s="309"/>
      <c r="D77" s="309"/>
      <c r="E77" s="309"/>
      <c r="F77" s="302"/>
    </row>
    <row r="78" spans="1:7" x14ac:dyDescent="0.25">
      <c r="A78" s="309"/>
      <c r="B78" s="309"/>
      <c r="C78" s="309"/>
      <c r="D78" s="309"/>
      <c r="E78" s="309"/>
      <c r="F78" s="302"/>
    </row>
    <row r="79" spans="1:7" x14ac:dyDescent="0.25">
      <c r="A79" s="309"/>
      <c r="B79" s="309"/>
      <c r="C79" s="309"/>
      <c r="D79" s="309"/>
      <c r="E79" s="309"/>
      <c r="F79" s="302"/>
    </row>
    <row r="80" spans="1:7" x14ac:dyDescent="0.25">
      <c r="A80" s="309"/>
      <c r="B80" s="309"/>
      <c r="C80" s="309"/>
      <c r="D80" s="309"/>
      <c r="E80" s="309"/>
      <c r="F80" s="302"/>
    </row>
    <row r="81" spans="1:6" x14ac:dyDescent="0.25">
      <c r="A81" s="309"/>
      <c r="B81" s="309"/>
      <c r="C81" s="309"/>
      <c r="D81" s="309"/>
      <c r="E81" s="309"/>
      <c r="F81" s="302"/>
    </row>
    <row r="82" spans="1:6" x14ac:dyDescent="0.25">
      <c r="A82" s="309"/>
      <c r="B82" s="309"/>
      <c r="C82" s="309"/>
      <c r="D82" s="309"/>
      <c r="E82" s="309"/>
      <c r="F82" s="302"/>
    </row>
    <row r="83" spans="1:6" x14ac:dyDescent="0.25">
      <c r="A83" s="309"/>
      <c r="B83" s="309"/>
      <c r="C83" s="309"/>
      <c r="D83" s="309"/>
      <c r="E83" s="309"/>
      <c r="F83" s="302"/>
    </row>
    <row r="84" spans="1:6" x14ac:dyDescent="0.25">
      <c r="A84" s="309"/>
      <c r="B84" s="309"/>
      <c r="C84" s="309"/>
      <c r="D84" s="309"/>
      <c r="E84" s="309"/>
      <c r="F84" s="302"/>
    </row>
    <row r="85" spans="1:6" x14ac:dyDescent="0.25">
      <c r="A85" s="309"/>
      <c r="B85" s="309"/>
      <c r="C85" s="309"/>
      <c r="D85" s="309"/>
      <c r="E85" s="309"/>
      <c r="F85" s="302"/>
    </row>
    <row r="86" spans="1:6" x14ac:dyDescent="0.25">
      <c r="A86" s="312"/>
      <c r="B86" s="312"/>
      <c r="C86" s="309"/>
      <c r="D86" s="309"/>
      <c r="E86" s="309"/>
      <c r="F86" s="302"/>
    </row>
    <row r="87" spans="1:6" x14ac:dyDescent="0.25">
      <c r="A87" s="312"/>
      <c r="B87" s="312"/>
      <c r="C87" s="309"/>
      <c r="D87" s="309"/>
      <c r="E87" s="309"/>
      <c r="F87" s="302"/>
    </row>
    <row r="88" spans="1:6" x14ac:dyDescent="0.25">
      <c r="A88" s="312"/>
      <c r="B88" s="312"/>
      <c r="C88" s="309"/>
      <c r="D88" s="309"/>
      <c r="E88" s="309"/>
      <c r="F88" s="302"/>
    </row>
    <row r="89" spans="1:6" x14ac:dyDescent="0.25">
      <c r="A89" s="312"/>
      <c r="B89" s="312"/>
      <c r="C89" s="309"/>
      <c r="D89" s="309"/>
      <c r="E89" s="309"/>
      <c r="F89" s="302"/>
    </row>
    <row r="90" spans="1:6" x14ac:dyDescent="0.25">
      <c r="A90" s="312"/>
      <c r="B90" s="312"/>
      <c r="C90" s="309"/>
      <c r="D90" s="309"/>
      <c r="E90" s="309"/>
      <c r="F90" s="302"/>
    </row>
    <row r="91" spans="1:6" x14ac:dyDescent="0.25">
      <c r="A91" s="312"/>
      <c r="B91" s="312"/>
      <c r="C91" s="309"/>
      <c r="D91" s="309"/>
      <c r="E91" s="309"/>
      <c r="F91" s="302"/>
    </row>
    <row r="92" spans="1:6" x14ac:dyDescent="0.25">
      <c r="A92" s="312"/>
      <c r="B92" s="312"/>
      <c r="C92" s="309"/>
      <c r="D92" s="309"/>
      <c r="E92" s="309"/>
      <c r="F92" s="302"/>
    </row>
    <row r="93" spans="1:6" x14ac:dyDescent="0.25">
      <c r="A93" s="312"/>
      <c r="B93" s="312"/>
      <c r="C93" s="309"/>
      <c r="D93" s="309"/>
      <c r="E93" s="309"/>
      <c r="F93" s="302"/>
    </row>
    <row r="94" spans="1:6" x14ac:dyDescent="0.25">
      <c r="A94" s="312"/>
      <c r="B94" s="312"/>
      <c r="C94" s="309"/>
      <c r="D94" s="309"/>
      <c r="E94" s="309"/>
      <c r="F94" s="302"/>
    </row>
    <row r="95" spans="1:6" x14ac:dyDescent="0.25">
      <c r="A95" s="312"/>
      <c r="B95" s="312"/>
      <c r="C95" s="309"/>
      <c r="D95" s="309"/>
      <c r="E95" s="309"/>
      <c r="F95" s="302"/>
    </row>
    <row r="96" spans="1:6" x14ac:dyDescent="0.25">
      <c r="A96" s="312"/>
      <c r="B96" s="312"/>
      <c r="C96" s="309"/>
      <c r="D96" s="309"/>
      <c r="E96" s="309"/>
      <c r="F96" s="302"/>
    </row>
    <row r="97" spans="1:6" x14ac:dyDescent="0.25">
      <c r="A97" s="312"/>
      <c r="B97" s="312"/>
      <c r="C97" s="309"/>
      <c r="D97" s="309"/>
      <c r="E97" s="309"/>
      <c r="F97" s="302"/>
    </row>
    <row r="98" spans="1:6" x14ac:dyDescent="0.25">
      <c r="A98" s="312"/>
      <c r="B98" s="312"/>
      <c r="C98" s="309"/>
      <c r="D98" s="309"/>
      <c r="E98" s="309"/>
      <c r="F98" s="302"/>
    </row>
    <row r="99" spans="1:6" x14ac:dyDescent="0.25">
      <c r="C99" s="302"/>
      <c r="D99" s="302"/>
      <c r="E99" s="302"/>
      <c r="F99" s="302"/>
    </row>
    <row r="100" spans="1:6" x14ac:dyDescent="0.25">
      <c r="C100" s="302"/>
      <c r="D100" s="302"/>
      <c r="E100" s="302"/>
      <c r="F100" s="302"/>
    </row>
    <row r="101" spans="1:6" x14ac:dyDescent="0.25">
      <c r="C101" s="302"/>
      <c r="D101" s="302"/>
      <c r="E101" s="302"/>
      <c r="F101" s="302"/>
    </row>
    <row r="102" spans="1:6" x14ac:dyDescent="0.25">
      <c r="C102" s="302"/>
      <c r="D102" s="302"/>
      <c r="E102" s="302"/>
      <c r="F102" s="302"/>
    </row>
    <row r="103" spans="1:6" x14ac:dyDescent="0.25">
      <c r="C103" s="302"/>
      <c r="D103" s="302"/>
      <c r="E103" s="302"/>
      <c r="F103" s="302"/>
    </row>
    <row r="104" spans="1:6" x14ac:dyDescent="0.25">
      <c r="C104" s="302"/>
      <c r="D104" s="302"/>
      <c r="E104" s="302"/>
      <c r="F104" s="302"/>
    </row>
    <row r="105" spans="1:6" x14ac:dyDescent="0.25">
      <c r="C105" s="302"/>
      <c r="D105" s="302"/>
      <c r="E105" s="302"/>
      <c r="F105" s="302"/>
    </row>
    <row r="106" spans="1:6" x14ac:dyDescent="0.25">
      <c r="C106" s="302"/>
      <c r="D106" s="302"/>
      <c r="E106" s="302"/>
      <c r="F106" s="302"/>
    </row>
    <row r="107" spans="1:6" x14ac:dyDescent="0.25">
      <c r="C107" s="302"/>
      <c r="D107" s="302"/>
      <c r="E107" s="302"/>
      <c r="F107" s="302"/>
    </row>
    <row r="108" spans="1:6" x14ac:dyDescent="0.25">
      <c r="C108" s="302"/>
      <c r="D108" s="302"/>
      <c r="E108" s="302"/>
      <c r="F108" s="302"/>
    </row>
    <row r="109" spans="1:6" x14ac:dyDescent="0.25">
      <c r="C109" s="302"/>
      <c r="D109" s="302"/>
      <c r="E109" s="302"/>
      <c r="F109" s="302"/>
    </row>
    <row r="110" spans="1:6" x14ac:dyDescent="0.25">
      <c r="C110" s="302"/>
      <c r="D110" s="302"/>
      <c r="E110" s="302"/>
      <c r="F110" s="302"/>
    </row>
    <row r="111" spans="1:6" x14ac:dyDescent="0.25">
      <c r="C111" s="302"/>
      <c r="D111" s="302"/>
      <c r="E111" s="302"/>
      <c r="F111" s="302"/>
    </row>
    <row r="112" spans="1:6" x14ac:dyDescent="0.25">
      <c r="C112" s="302"/>
      <c r="D112" s="302"/>
      <c r="E112" s="302"/>
      <c r="F112" s="302"/>
    </row>
    <row r="113" spans="3:6" x14ac:dyDescent="0.25">
      <c r="C113" s="302"/>
      <c r="D113" s="302"/>
      <c r="E113" s="302"/>
      <c r="F113" s="302"/>
    </row>
    <row r="114" spans="3:6" x14ac:dyDescent="0.25">
      <c r="C114" s="302"/>
      <c r="D114" s="302"/>
      <c r="E114" s="302"/>
      <c r="F114" s="302"/>
    </row>
    <row r="115" spans="3:6" x14ac:dyDescent="0.25">
      <c r="C115" s="302"/>
      <c r="D115" s="302"/>
      <c r="E115" s="302"/>
      <c r="F115" s="302"/>
    </row>
    <row r="116" spans="3:6" x14ac:dyDescent="0.25">
      <c r="C116" s="302"/>
      <c r="D116" s="302"/>
      <c r="E116" s="302"/>
      <c r="F116" s="302"/>
    </row>
    <row r="117" spans="3:6" x14ac:dyDescent="0.25">
      <c r="C117" s="302"/>
      <c r="D117" s="302"/>
      <c r="E117" s="302"/>
      <c r="F117" s="302"/>
    </row>
    <row r="118" spans="3:6" x14ac:dyDescent="0.25">
      <c r="C118" s="302"/>
      <c r="D118" s="302"/>
      <c r="E118" s="302"/>
      <c r="F118" s="302"/>
    </row>
    <row r="119" spans="3:6" x14ac:dyDescent="0.25">
      <c r="C119" s="302"/>
      <c r="D119" s="302"/>
      <c r="E119" s="302"/>
      <c r="F119" s="302"/>
    </row>
    <row r="120" spans="3:6" x14ac:dyDescent="0.25">
      <c r="C120" s="302"/>
      <c r="D120" s="302"/>
      <c r="E120" s="302"/>
      <c r="F120" s="302"/>
    </row>
    <row r="121" spans="3:6" x14ac:dyDescent="0.25">
      <c r="C121" s="302"/>
      <c r="D121" s="302"/>
      <c r="E121" s="302"/>
      <c r="F121" s="302"/>
    </row>
    <row r="122" spans="3:6" x14ac:dyDescent="0.25">
      <c r="C122" s="302"/>
      <c r="D122" s="302"/>
      <c r="E122" s="302"/>
      <c r="F122" s="302"/>
    </row>
    <row r="123" spans="3:6" x14ac:dyDescent="0.25">
      <c r="C123" s="302"/>
      <c r="D123" s="302"/>
      <c r="E123" s="302"/>
      <c r="F123" s="302"/>
    </row>
    <row r="124" spans="3:6" x14ac:dyDescent="0.25">
      <c r="C124" s="302"/>
      <c r="D124" s="302"/>
      <c r="E124" s="302"/>
      <c r="F124" s="302"/>
    </row>
    <row r="125" spans="3:6" x14ac:dyDescent="0.25">
      <c r="C125" s="302"/>
      <c r="D125" s="302"/>
      <c r="E125" s="302"/>
      <c r="F125" s="302"/>
    </row>
    <row r="126" spans="3:6" x14ac:dyDescent="0.25">
      <c r="C126" s="302"/>
      <c r="D126" s="302"/>
      <c r="E126" s="302"/>
      <c r="F126" s="302"/>
    </row>
    <row r="127" spans="3:6" x14ac:dyDescent="0.25">
      <c r="C127" s="302"/>
      <c r="D127" s="302"/>
      <c r="E127" s="302"/>
      <c r="F127" s="302"/>
    </row>
    <row r="128" spans="3:6" x14ac:dyDescent="0.25">
      <c r="C128" s="302"/>
      <c r="D128" s="302"/>
      <c r="E128" s="302"/>
      <c r="F128" s="302"/>
    </row>
    <row r="129" spans="3:6" x14ac:dyDescent="0.25">
      <c r="C129" s="302"/>
      <c r="D129" s="302"/>
      <c r="E129" s="302"/>
      <c r="F129" s="302"/>
    </row>
    <row r="130" spans="3:6" x14ac:dyDescent="0.25">
      <c r="C130" s="302"/>
      <c r="D130" s="302"/>
      <c r="E130" s="302"/>
      <c r="F130" s="302"/>
    </row>
    <row r="131" spans="3:6" x14ac:dyDescent="0.25">
      <c r="C131" s="302"/>
      <c r="D131" s="302"/>
      <c r="E131" s="302"/>
      <c r="F131" s="302"/>
    </row>
    <row r="132" spans="3:6" x14ac:dyDescent="0.25">
      <c r="C132" s="302"/>
      <c r="D132" s="302"/>
      <c r="E132" s="302"/>
      <c r="F132" s="302"/>
    </row>
    <row r="133" spans="3:6" x14ac:dyDescent="0.25">
      <c r="C133" s="302"/>
      <c r="D133" s="302"/>
      <c r="E133" s="302"/>
      <c r="F133" s="302"/>
    </row>
    <row r="134" spans="3:6" x14ac:dyDescent="0.25">
      <c r="C134" s="302"/>
      <c r="D134" s="302"/>
      <c r="E134" s="302"/>
      <c r="F134" s="302"/>
    </row>
    <row r="135" spans="3:6" x14ac:dyDescent="0.25">
      <c r="C135" s="302"/>
      <c r="D135" s="302"/>
      <c r="E135" s="302"/>
      <c r="F135" s="302"/>
    </row>
    <row r="136" spans="3:6" x14ac:dyDescent="0.25">
      <c r="C136" s="302"/>
      <c r="D136" s="302"/>
      <c r="E136" s="302"/>
      <c r="F136" s="302"/>
    </row>
    <row r="137" spans="3:6" x14ac:dyDescent="0.25">
      <c r="C137" s="302"/>
      <c r="D137" s="302"/>
      <c r="E137" s="302"/>
      <c r="F137" s="302"/>
    </row>
    <row r="138" spans="3:6" x14ac:dyDescent="0.25">
      <c r="C138" s="302"/>
      <c r="D138" s="302"/>
      <c r="E138" s="302"/>
      <c r="F138" s="302"/>
    </row>
    <row r="139" spans="3:6" x14ac:dyDescent="0.25">
      <c r="C139" s="302"/>
      <c r="D139" s="302"/>
      <c r="E139" s="302"/>
      <c r="F139" s="302"/>
    </row>
    <row r="140" spans="3:6" x14ac:dyDescent="0.25">
      <c r="C140" s="302"/>
      <c r="D140" s="302"/>
      <c r="E140" s="302"/>
      <c r="F140" s="302"/>
    </row>
    <row r="141" spans="3:6" x14ac:dyDescent="0.25">
      <c r="C141" s="302"/>
      <c r="D141" s="302"/>
      <c r="E141" s="302"/>
      <c r="F141" s="302"/>
    </row>
    <row r="142" spans="3:6" x14ac:dyDescent="0.25">
      <c r="C142" s="302"/>
      <c r="D142" s="302"/>
      <c r="E142" s="302"/>
      <c r="F142" s="302"/>
    </row>
    <row r="143" spans="3:6" x14ac:dyDescent="0.25">
      <c r="C143" s="302"/>
      <c r="D143" s="302"/>
      <c r="E143" s="302"/>
      <c r="F143" s="302"/>
    </row>
    <row r="144" spans="3:6" x14ac:dyDescent="0.25">
      <c r="C144" s="302"/>
      <c r="D144" s="302"/>
      <c r="E144" s="302"/>
      <c r="F144" s="302"/>
    </row>
    <row r="145" spans="3:6" x14ac:dyDescent="0.25">
      <c r="C145" s="302"/>
      <c r="D145" s="302"/>
      <c r="E145" s="302"/>
      <c r="F145" s="302"/>
    </row>
    <row r="146" spans="3:6" x14ac:dyDescent="0.25">
      <c r="C146" s="302"/>
      <c r="D146" s="302"/>
      <c r="E146" s="302"/>
      <c r="F146" s="302"/>
    </row>
    <row r="147" spans="3:6" x14ac:dyDescent="0.25">
      <c r="C147" s="302"/>
      <c r="D147" s="302"/>
      <c r="E147" s="302"/>
      <c r="F147" s="302"/>
    </row>
    <row r="148" spans="3:6" x14ac:dyDescent="0.25">
      <c r="C148" s="302"/>
      <c r="D148" s="302"/>
      <c r="E148" s="302"/>
      <c r="F148" s="302"/>
    </row>
    <row r="149" spans="3:6" x14ac:dyDescent="0.25">
      <c r="C149" s="302"/>
      <c r="D149" s="302"/>
      <c r="E149" s="302"/>
      <c r="F149" s="302"/>
    </row>
    <row r="150" spans="3:6" x14ac:dyDescent="0.25">
      <c r="C150" s="302"/>
      <c r="D150" s="302"/>
      <c r="E150" s="302"/>
      <c r="F150" s="302"/>
    </row>
    <row r="151" spans="3:6" x14ac:dyDescent="0.25">
      <c r="C151" s="302"/>
      <c r="D151" s="302"/>
      <c r="E151" s="302"/>
      <c r="F151" s="302"/>
    </row>
    <row r="152" spans="3:6" x14ac:dyDescent="0.25">
      <c r="C152" s="302"/>
      <c r="D152" s="302"/>
      <c r="E152" s="302"/>
      <c r="F152" s="302"/>
    </row>
    <row r="153" spans="3:6" x14ac:dyDescent="0.25">
      <c r="C153" s="302"/>
      <c r="D153" s="302"/>
      <c r="E153" s="302"/>
      <c r="F153" s="302"/>
    </row>
    <row r="154" spans="3:6" x14ac:dyDescent="0.25">
      <c r="C154" s="302"/>
      <c r="D154" s="302"/>
      <c r="E154" s="302"/>
      <c r="F154" s="302"/>
    </row>
    <row r="155" spans="3:6" x14ac:dyDescent="0.25">
      <c r="C155" s="302"/>
      <c r="D155" s="302"/>
      <c r="E155" s="302"/>
      <c r="F155" s="302"/>
    </row>
    <row r="156" spans="3:6" x14ac:dyDescent="0.25">
      <c r="C156" s="302"/>
      <c r="D156" s="302"/>
      <c r="E156" s="302"/>
      <c r="F156" s="302"/>
    </row>
    <row r="157" spans="3:6" x14ac:dyDescent="0.25">
      <c r="C157" s="302"/>
      <c r="D157" s="302"/>
      <c r="E157" s="302"/>
      <c r="F157" s="302"/>
    </row>
    <row r="158" spans="3:6" x14ac:dyDescent="0.25">
      <c r="C158" s="302"/>
      <c r="D158" s="302"/>
      <c r="E158" s="302"/>
      <c r="F158" s="302"/>
    </row>
    <row r="159" spans="3:6" x14ac:dyDescent="0.25">
      <c r="C159" s="302"/>
      <c r="D159" s="302"/>
      <c r="E159" s="302"/>
      <c r="F159" s="302"/>
    </row>
    <row r="160" spans="3:6" x14ac:dyDescent="0.25">
      <c r="C160" s="302"/>
      <c r="D160" s="302"/>
      <c r="E160" s="302"/>
      <c r="F160" s="302"/>
    </row>
    <row r="161" spans="3:6" x14ac:dyDescent="0.25">
      <c r="C161" s="302"/>
      <c r="D161" s="302"/>
      <c r="E161" s="302"/>
      <c r="F161" s="302"/>
    </row>
    <row r="162" spans="3:6" x14ac:dyDescent="0.25">
      <c r="C162" s="302"/>
      <c r="D162" s="302"/>
      <c r="E162" s="302"/>
      <c r="F162" s="302"/>
    </row>
    <row r="163" spans="3:6" x14ac:dyDescent="0.25">
      <c r="C163" s="302"/>
      <c r="D163" s="302"/>
      <c r="E163" s="302"/>
      <c r="F163" s="302"/>
    </row>
    <row r="164" spans="3:6" x14ac:dyDescent="0.25">
      <c r="C164" s="302"/>
      <c r="D164" s="302"/>
      <c r="E164" s="302"/>
      <c r="F164" s="302"/>
    </row>
    <row r="165" spans="3:6" x14ac:dyDescent="0.25">
      <c r="C165" s="302"/>
      <c r="D165" s="302"/>
      <c r="E165" s="302"/>
      <c r="F165" s="302"/>
    </row>
    <row r="166" spans="3:6" x14ac:dyDescent="0.25">
      <c r="C166" s="302"/>
      <c r="D166" s="302"/>
      <c r="E166" s="302"/>
      <c r="F166" s="302"/>
    </row>
    <row r="167" spans="3:6" x14ac:dyDescent="0.25">
      <c r="C167" s="302"/>
      <c r="D167" s="302"/>
      <c r="E167" s="302"/>
      <c r="F167" s="302"/>
    </row>
    <row r="168" spans="3:6" x14ac:dyDescent="0.25">
      <c r="C168" s="302"/>
      <c r="D168" s="302"/>
      <c r="E168" s="302"/>
      <c r="F168" s="302"/>
    </row>
    <row r="169" spans="3:6" x14ac:dyDescent="0.25">
      <c r="C169" s="302"/>
      <c r="D169" s="302"/>
      <c r="E169" s="302"/>
      <c r="F169" s="302"/>
    </row>
    <row r="170" spans="3:6" x14ac:dyDescent="0.25">
      <c r="C170" s="302"/>
      <c r="D170" s="302"/>
      <c r="E170" s="302"/>
      <c r="F170" s="302"/>
    </row>
    <row r="171" spans="3:6" x14ac:dyDescent="0.25">
      <c r="C171" s="302"/>
      <c r="D171" s="302"/>
      <c r="E171" s="302"/>
      <c r="F171" s="302"/>
    </row>
    <row r="172" spans="3:6" x14ac:dyDescent="0.25">
      <c r="C172" s="302"/>
      <c r="D172" s="302"/>
      <c r="E172" s="302"/>
      <c r="F172" s="302"/>
    </row>
    <row r="173" spans="3:6" x14ac:dyDescent="0.25">
      <c r="C173" s="302"/>
      <c r="D173" s="302"/>
      <c r="E173" s="302"/>
      <c r="F173" s="302"/>
    </row>
    <row r="174" spans="3:6" x14ac:dyDescent="0.25">
      <c r="C174" s="302"/>
      <c r="D174" s="302"/>
      <c r="E174" s="302"/>
      <c r="F174" s="302"/>
    </row>
    <row r="175" spans="3:6" x14ac:dyDescent="0.25">
      <c r="C175" s="302"/>
      <c r="D175" s="302"/>
      <c r="E175" s="302"/>
      <c r="F175" s="302"/>
    </row>
    <row r="176" spans="3:6" x14ac:dyDescent="0.25">
      <c r="C176" s="302"/>
      <c r="D176" s="302"/>
      <c r="E176" s="302"/>
      <c r="F176" s="302"/>
    </row>
    <row r="177" spans="3:6" x14ac:dyDescent="0.25">
      <c r="C177" s="302"/>
      <c r="D177" s="302"/>
      <c r="E177" s="302"/>
      <c r="F177" s="302"/>
    </row>
    <row r="178" spans="3:6" x14ac:dyDescent="0.25">
      <c r="C178" s="302"/>
      <c r="D178" s="302"/>
      <c r="E178" s="302"/>
      <c r="F178" s="302"/>
    </row>
    <row r="179" spans="3:6" x14ac:dyDescent="0.25">
      <c r="C179" s="302"/>
      <c r="D179" s="302"/>
      <c r="E179" s="302"/>
      <c r="F179" s="302"/>
    </row>
    <row r="180" spans="3:6" x14ac:dyDescent="0.25">
      <c r="C180" s="302"/>
      <c r="D180" s="302"/>
      <c r="E180" s="302"/>
      <c r="F180" s="302"/>
    </row>
    <row r="181" spans="3:6" x14ac:dyDescent="0.25">
      <c r="C181" s="302"/>
      <c r="D181" s="302"/>
      <c r="E181" s="302"/>
      <c r="F181" s="302"/>
    </row>
    <row r="182" spans="3:6" x14ac:dyDescent="0.25">
      <c r="C182" s="302"/>
      <c r="D182" s="302"/>
      <c r="E182" s="302"/>
      <c r="F182" s="302"/>
    </row>
    <row r="183" spans="3:6" x14ac:dyDescent="0.25">
      <c r="C183" s="302"/>
      <c r="D183" s="302"/>
      <c r="E183" s="302"/>
      <c r="F183" s="302"/>
    </row>
    <row r="184" spans="3:6" x14ac:dyDescent="0.25">
      <c r="C184" s="302"/>
      <c r="D184" s="302"/>
      <c r="E184" s="302"/>
      <c r="F184" s="302"/>
    </row>
    <row r="185" spans="3:6" x14ac:dyDescent="0.25">
      <c r="C185" s="302"/>
      <c r="D185" s="302"/>
      <c r="E185" s="302"/>
      <c r="F185" s="302"/>
    </row>
    <row r="186" spans="3:6" x14ac:dyDescent="0.25">
      <c r="C186" s="302"/>
      <c r="D186" s="302"/>
      <c r="E186" s="302"/>
      <c r="F186" s="302"/>
    </row>
    <row r="187" spans="3:6" x14ac:dyDescent="0.25">
      <c r="C187" s="302"/>
      <c r="D187" s="302"/>
      <c r="E187" s="302"/>
      <c r="F187" s="302"/>
    </row>
    <row r="188" spans="3:6" x14ac:dyDescent="0.25">
      <c r="C188" s="302"/>
      <c r="D188" s="302"/>
      <c r="E188" s="302"/>
      <c r="F188" s="302"/>
    </row>
    <row r="189" spans="3:6" x14ac:dyDescent="0.25">
      <c r="C189" s="302"/>
      <c r="D189" s="302"/>
      <c r="E189" s="302"/>
      <c r="F189" s="302"/>
    </row>
    <row r="190" spans="3:6" x14ac:dyDescent="0.25">
      <c r="C190" s="302"/>
      <c r="D190" s="302"/>
      <c r="E190" s="302"/>
      <c r="F190" s="302"/>
    </row>
    <row r="191" spans="3:6" x14ac:dyDescent="0.25">
      <c r="C191" s="302"/>
      <c r="D191" s="302"/>
      <c r="E191" s="302"/>
      <c r="F191" s="302"/>
    </row>
    <row r="192" spans="3:6" x14ac:dyDescent="0.25">
      <c r="C192" s="302"/>
      <c r="D192" s="302"/>
      <c r="E192" s="302"/>
      <c r="F192" s="302"/>
    </row>
    <row r="193" spans="3:6" x14ac:dyDescent="0.25">
      <c r="C193" s="302"/>
      <c r="D193" s="302"/>
      <c r="E193" s="302"/>
      <c r="F193" s="302"/>
    </row>
    <row r="194" spans="3:6" x14ac:dyDescent="0.25">
      <c r="C194" s="302"/>
      <c r="D194" s="302"/>
      <c r="E194" s="302"/>
      <c r="F194" s="302"/>
    </row>
    <row r="195" spans="3:6" x14ac:dyDescent="0.25">
      <c r="C195" s="302"/>
      <c r="D195" s="302"/>
      <c r="E195" s="302"/>
      <c r="F195" s="302"/>
    </row>
    <row r="196" spans="3:6" x14ac:dyDescent="0.25">
      <c r="C196" s="302"/>
      <c r="D196" s="302"/>
      <c r="E196" s="302"/>
      <c r="F196" s="302"/>
    </row>
    <row r="197" spans="3:6" x14ac:dyDescent="0.25">
      <c r="C197" s="302"/>
      <c r="D197" s="302"/>
      <c r="E197" s="302"/>
      <c r="F197" s="302"/>
    </row>
    <row r="198" spans="3:6" x14ac:dyDescent="0.25">
      <c r="C198" s="302"/>
      <c r="D198" s="302"/>
      <c r="E198" s="302"/>
      <c r="F198" s="302"/>
    </row>
    <row r="199" spans="3:6" x14ac:dyDescent="0.25">
      <c r="C199" s="302"/>
      <c r="D199" s="302"/>
      <c r="E199" s="302"/>
      <c r="F199" s="302"/>
    </row>
    <row r="200" spans="3:6" x14ac:dyDescent="0.25">
      <c r="C200" s="302"/>
      <c r="D200" s="302"/>
      <c r="E200" s="302"/>
      <c r="F200" s="302"/>
    </row>
    <row r="201" spans="3:6" x14ac:dyDescent="0.25">
      <c r="C201" s="302"/>
      <c r="D201" s="302"/>
      <c r="E201" s="302"/>
      <c r="F201" s="302"/>
    </row>
    <row r="202" spans="3:6" x14ac:dyDescent="0.25">
      <c r="C202" s="302"/>
      <c r="D202" s="302"/>
      <c r="E202" s="302"/>
      <c r="F202" s="302"/>
    </row>
    <row r="203" spans="3:6" x14ac:dyDescent="0.25">
      <c r="C203" s="302"/>
      <c r="D203" s="302"/>
      <c r="E203" s="302"/>
      <c r="F203" s="302"/>
    </row>
    <row r="204" spans="3:6" x14ac:dyDescent="0.25">
      <c r="C204" s="302"/>
      <c r="D204" s="302"/>
      <c r="E204" s="302"/>
      <c r="F204" s="302"/>
    </row>
    <row r="205" spans="3:6" x14ac:dyDescent="0.25">
      <c r="C205" s="302"/>
      <c r="D205" s="302"/>
      <c r="E205" s="302"/>
      <c r="F205" s="302"/>
    </row>
    <row r="206" spans="3:6" x14ac:dyDescent="0.25">
      <c r="C206" s="302"/>
      <c r="D206" s="302"/>
      <c r="E206" s="302"/>
      <c r="F206" s="302"/>
    </row>
    <row r="207" spans="3:6" x14ac:dyDescent="0.25">
      <c r="C207" s="302"/>
      <c r="D207" s="302"/>
      <c r="E207" s="302"/>
      <c r="F207" s="302"/>
    </row>
    <row r="208" spans="3:6" x14ac:dyDescent="0.25">
      <c r="C208" s="302"/>
      <c r="D208" s="302"/>
      <c r="E208" s="302"/>
      <c r="F208" s="302"/>
    </row>
    <row r="209" spans="3:6" x14ac:dyDescent="0.25">
      <c r="C209" s="302"/>
      <c r="D209" s="302"/>
      <c r="E209" s="302"/>
      <c r="F209" s="302"/>
    </row>
    <row r="210" spans="3:6" x14ac:dyDescent="0.25">
      <c r="C210" s="302"/>
      <c r="D210" s="302"/>
      <c r="E210" s="302"/>
      <c r="F210" s="302"/>
    </row>
    <row r="211" spans="3:6" x14ac:dyDescent="0.25">
      <c r="C211" s="302"/>
      <c r="D211" s="302"/>
      <c r="E211" s="302"/>
      <c r="F211" s="302"/>
    </row>
    <row r="212" spans="3:6" x14ac:dyDescent="0.25">
      <c r="C212" s="302"/>
      <c r="D212" s="302"/>
      <c r="E212" s="302"/>
      <c r="F212" s="302"/>
    </row>
    <row r="213" spans="3:6" x14ac:dyDescent="0.25">
      <c r="C213" s="302"/>
      <c r="D213" s="302"/>
      <c r="E213" s="302"/>
      <c r="F213" s="302"/>
    </row>
    <row r="214" spans="3:6" x14ac:dyDescent="0.25">
      <c r="C214" s="302"/>
      <c r="D214" s="302"/>
      <c r="E214" s="302"/>
      <c r="F214" s="302"/>
    </row>
    <row r="215" spans="3:6" x14ac:dyDescent="0.25">
      <c r="C215" s="302"/>
      <c r="D215" s="302"/>
      <c r="E215" s="302"/>
      <c r="F215" s="302"/>
    </row>
    <row r="216" spans="3:6" x14ac:dyDescent="0.25">
      <c r="C216" s="302"/>
      <c r="D216" s="302"/>
      <c r="E216" s="302"/>
      <c r="F216" s="302"/>
    </row>
    <row r="217" spans="3:6" x14ac:dyDescent="0.25">
      <c r="C217" s="302"/>
      <c r="D217" s="302"/>
      <c r="E217" s="302"/>
      <c r="F217" s="302"/>
    </row>
    <row r="218" spans="3:6" x14ac:dyDescent="0.25">
      <c r="C218" s="302"/>
      <c r="D218" s="302"/>
      <c r="E218" s="302"/>
      <c r="F218" s="302"/>
    </row>
    <row r="219" spans="3:6" x14ac:dyDescent="0.25">
      <c r="C219" s="302"/>
      <c r="D219" s="302"/>
      <c r="E219" s="302"/>
      <c r="F219" s="302"/>
    </row>
    <row r="220" spans="3:6" x14ac:dyDescent="0.25">
      <c r="C220" s="302"/>
      <c r="D220" s="302"/>
      <c r="E220" s="302"/>
      <c r="F220" s="302"/>
    </row>
    <row r="221" spans="3:6" x14ac:dyDescent="0.25">
      <c r="C221" s="302"/>
      <c r="D221" s="302"/>
      <c r="E221" s="302"/>
      <c r="F221" s="302"/>
    </row>
    <row r="222" spans="3:6" x14ac:dyDescent="0.25">
      <c r="C222" s="302"/>
      <c r="D222" s="302"/>
      <c r="E222" s="302"/>
      <c r="F222" s="302"/>
    </row>
    <row r="223" spans="3:6" x14ac:dyDescent="0.25">
      <c r="C223" s="302"/>
      <c r="D223" s="302"/>
      <c r="E223" s="302"/>
      <c r="F223" s="302"/>
    </row>
    <row r="224" spans="3:6" x14ac:dyDescent="0.25">
      <c r="C224" s="302"/>
      <c r="D224" s="302"/>
      <c r="E224" s="302"/>
      <c r="F224" s="302"/>
    </row>
    <row r="225" spans="3:6" x14ac:dyDescent="0.25">
      <c r="C225" s="302"/>
      <c r="D225" s="302"/>
      <c r="E225" s="302"/>
      <c r="F225" s="302"/>
    </row>
    <row r="226" spans="3:6" x14ac:dyDescent="0.25">
      <c r="C226" s="302"/>
      <c r="D226" s="302"/>
      <c r="E226" s="302"/>
      <c r="F226" s="302"/>
    </row>
    <row r="227" spans="3:6" x14ac:dyDescent="0.25">
      <c r="C227" s="302"/>
      <c r="D227" s="302"/>
      <c r="E227" s="302"/>
      <c r="F227" s="302"/>
    </row>
    <row r="228" spans="3:6" x14ac:dyDescent="0.25">
      <c r="C228" s="302"/>
      <c r="D228" s="302"/>
      <c r="E228" s="302"/>
      <c r="F228" s="302"/>
    </row>
    <row r="229" spans="3:6" x14ac:dyDescent="0.25">
      <c r="C229" s="302"/>
      <c r="D229" s="302"/>
      <c r="E229" s="302"/>
      <c r="F229" s="302"/>
    </row>
    <row r="230" spans="3:6" x14ac:dyDescent="0.25">
      <c r="C230" s="302"/>
      <c r="D230" s="302"/>
      <c r="E230" s="302"/>
      <c r="F230" s="302"/>
    </row>
    <row r="231" spans="3:6" x14ac:dyDescent="0.25">
      <c r="C231" s="302"/>
      <c r="D231" s="302"/>
      <c r="E231" s="302"/>
      <c r="F231" s="302"/>
    </row>
    <row r="232" spans="3:6" x14ac:dyDescent="0.25">
      <c r="C232" s="302"/>
      <c r="D232" s="302"/>
      <c r="E232" s="302"/>
      <c r="F232" s="302"/>
    </row>
    <row r="233" spans="3:6" x14ac:dyDescent="0.25">
      <c r="C233" s="302"/>
      <c r="D233" s="302"/>
      <c r="E233" s="302"/>
      <c r="F233" s="302"/>
    </row>
    <row r="234" spans="3:6" x14ac:dyDescent="0.25">
      <c r="C234" s="302"/>
      <c r="D234" s="302"/>
      <c r="E234" s="302"/>
      <c r="F234" s="302"/>
    </row>
    <row r="235" spans="3:6" x14ac:dyDescent="0.25">
      <c r="C235" s="302"/>
      <c r="D235" s="302"/>
      <c r="E235" s="302"/>
      <c r="F235" s="302"/>
    </row>
    <row r="236" spans="3:6" x14ac:dyDescent="0.25">
      <c r="C236" s="302"/>
      <c r="D236" s="302"/>
      <c r="E236" s="302"/>
      <c r="F236" s="302"/>
    </row>
    <row r="237" spans="3:6" x14ac:dyDescent="0.25">
      <c r="C237" s="302"/>
      <c r="D237" s="302"/>
      <c r="E237" s="302"/>
      <c r="F237" s="302"/>
    </row>
    <row r="238" spans="3:6" x14ac:dyDescent="0.25">
      <c r="C238" s="302"/>
      <c r="D238" s="302"/>
      <c r="E238" s="302"/>
      <c r="F238" s="302"/>
    </row>
    <row r="239" spans="3:6" x14ac:dyDescent="0.25">
      <c r="C239" s="302"/>
      <c r="D239" s="302"/>
      <c r="E239" s="302"/>
      <c r="F239" s="302"/>
    </row>
    <row r="240" spans="3:6" x14ac:dyDescent="0.25">
      <c r="C240" s="302"/>
      <c r="D240" s="302"/>
      <c r="E240" s="302"/>
      <c r="F240" s="302"/>
    </row>
    <row r="241" spans="3:6" x14ac:dyDescent="0.25">
      <c r="C241" s="302"/>
      <c r="D241" s="302"/>
      <c r="E241" s="302"/>
      <c r="F241" s="302"/>
    </row>
    <row r="242" spans="3:6" x14ac:dyDescent="0.25">
      <c r="C242" s="302"/>
      <c r="D242" s="302"/>
      <c r="E242" s="302"/>
      <c r="F242" s="302"/>
    </row>
    <row r="243" spans="3:6" x14ac:dyDescent="0.25">
      <c r="C243" s="302"/>
      <c r="D243" s="302"/>
      <c r="E243" s="302"/>
      <c r="F243" s="302"/>
    </row>
    <row r="244" spans="3:6" x14ac:dyDescent="0.25">
      <c r="C244" s="302"/>
      <c r="D244" s="302"/>
      <c r="E244" s="302"/>
      <c r="F244" s="302"/>
    </row>
    <row r="245" spans="3:6" x14ac:dyDescent="0.25">
      <c r="C245" s="302"/>
      <c r="D245" s="302"/>
      <c r="E245" s="302"/>
      <c r="F245" s="302"/>
    </row>
    <row r="246" spans="3:6" x14ac:dyDescent="0.25">
      <c r="C246" s="302"/>
      <c r="D246" s="302"/>
      <c r="E246" s="302"/>
      <c r="F246" s="302"/>
    </row>
    <row r="247" spans="3:6" x14ac:dyDescent="0.25">
      <c r="C247" s="302"/>
      <c r="D247" s="302"/>
      <c r="E247" s="302"/>
      <c r="F247" s="302"/>
    </row>
    <row r="248" spans="3:6" x14ac:dyDescent="0.25">
      <c r="C248" s="302"/>
      <c r="D248" s="302"/>
      <c r="E248" s="302"/>
      <c r="F248" s="302"/>
    </row>
    <row r="249" spans="3:6" x14ac:dyDescent="0.25">
      <c r="C249" s="302"/>
      <c r="D249" s="302"/>
      <c r="E249" s="302"/>
      <c r="F249" s="302"/>
    </row>
    <row r="250" spans="3:6" x14ac:dyDescent="0.25">
      <c r="C250" s="302"/>
      <c r="D250" s="302"/>
      <c r="E250" s="302"/>
      <c r="F250" s="302"/>
    </row>
    <row r="251" spans="3:6" x14ac:dyDescent="0.25">
      <c r="C251" s="302"/>
      <c r="D251" s="302"/>
      <c r="E251" s="302"/>
      <c r="F251" s="302"/>
    </row>
    <row r="252" spans="3:6" x14ac:dyDescent="0.25">
      <c r="C252" s="302"/>
      <c r="D252" s="302"/>
      <c r="E252" s="302"/>
      <c r="F252" s="302"/>
    </row>
    <row r="253" spans="3:6" x14ac:dyDescent="0.25">
      <c r="C253" s="302"/>
      <c r="D253" s="302"/>
      <c r="E253" s="302"/>
      <c r="F253" s="302"/>
    </row>
    <row r="254" spans="3:6" x14ac:dyDescent="0.25">
      <c r="C254" s="302"/>
      <c r="D254" s="302"/>
      <c r="E254" s="302"/>
      <c r="F254" s="302"/>
    </row>
    <row r="255" spans="3:6" x14ac:dyDescent="0.25">
      <c r="C255" s="302"/>
      <c r="D255" s="302"/>
      <c r="E255" s="302"/>
      <c r="F255" s="302"/>
    </row>
    <row r="256" spans="3:6" x14ac:dyDescent="0.25">
      <c r="C256" s="302"/>
      <c r="D256" s="302"/>
      <c r="E256" s="302"/>
      <c r="F256" s="302"/>
    </row>
    <row r="257" spans="3:6" x14ac:dyDescent="0.25">
      <c r="C257" s="302"/>
      <c r="D257" s="302"/>
      <c r="E257" s="302"/>
      <c r="F257" s="302"/>
    </row>
    <row r="258" spans="3:6" x14ac:dyDescent="0.25">
      <c r="C258" s="302"/>
      <c r="D258" s="302"/>
      <c r="E258" s="302"/>
      <c r="F258" s="302"/>
    </row>
    <row r="259" spans="3:6" x14ac:dyDescent="0.25">
      <c r="C259" s="302"/>
      <c r="D259" s="302"/>
      <c r="E259" s="302"/>
      <c r="F259" s="302"/>
    </row>
    <row r="260" spans="3:6" x14ac:dyDescent="0.25">
      <c r="C260" s="302"/>
      <c r="D260" s="302"/>
      <c r="E260" s="302"/>
      <c r="F260" s="302"/>
    </row>
    <row r="261" spans="3:6" x14ac:dyDescent="0.25">
      <c r="C261" s="302"/>
      <c r="D261" s="302"/>
      <c r="E261" s="302"/>
      <c r="F261" s="302"/>
    </row>
    <row r="262" spans="3:6" x14ac:dyDescent="0.25">
      <c r="C262" s="302"/>
      <c r="D262" s="302"/>
      <c r="E262" s="302"/>
      <c r="F262" s="302"/>
    </row>
    <row r="263" spans="3:6" x14ac:dyDescent="0.25">
      <c r="C263" s="302"/>
      <c r="D263" s="302"/>
      <c r="E263" s="302"/>
      <c r="F263" s="302"/>
    </row>
    <row r="264" spans="3:6" x14ac:dyDescent="0.25">
      <c r="C264" s="302"/>
      <c r="D264" s="302"/>
      <c r="E264" s="302"/>
      <c r="F264" s="302"/>
    </row>
    <row r="265" spans="3:6" x14ac:dyDescent="0.25">
      <c r="C265" s="302"/>
      <c r="D265" s="302"/>
      <c r="E265" s="302"/>
      <c r="F265" s="302"/>
    </row>
    <row r="266" spans="3:6" x14ac:dyDescent="0.25">
      <c r="C266" s="302"/>
      <c r="D266" s="302"/>
      <c r="E266" s="302"/>
      <c r="F266" s="302"/>
    </row>
    <row r="267" spans="3:6" x14ac:dyDescent="0.25">
      <c r="C267" s="302"/>
      <c r="D267" s="302"/>
      <c r="E267" s="302"/>
      <c r="F267" s="302"/>
    </row>
    <row r="268" spans="3:6" x14ac:dyDescent="0.25">
      <c r="C268" s="302"/>
      <c r="D268" s="302"/>
      <c r="E268" s="302"/>
      <c r="F268" s="302"/>
    </row>
    <row r="269" spans="3:6" x14ac:dyDescent="0.25">
      <c r="C269" s="302"/>
      <c r="D269" s="302"/>
      <c r="E269" s="302"/>
      <c r="F269" s="302"/>
    </row>
    <row r="270" spans="3:6" x14ac:dyDescent="0.25">
      <c r="C270" s="302"/>
      <c r="D270" s="302"/>
      <c r="E270" s="302"/>
      <c r="F270" s="302"/>
    </row>
    <row r="271" spans="3:6" x14ac:dyDescent="0.25">
      <c r="C271" s="302"/>
      <c r="D271" s="302"/>
      <c r="E271" s="302"/>
      <c r="F271" s="302"/>
    </row>
    <row r="272" spans="3:6" x14ac:dyDescent="0.25">
      <c r="C272" s="302"/>
      <c r="D272" s="302"/>
      <c r="E272" s="302"/>
      <c r="F272" s="302"/>
    </row>
    <row r="273" spans="3:6" x14ac:dyDescent="0.25">
      <c r="C273" s="302"/>
      <c r="D273" s="302"/>
      <c r="E273" s="302"/>
      <c r="F273" s="302"/>
    </row>
    <row r="274" spans="3:6" x14ac:dyDescent="0.25">
      <c r="C274" s="302"/>
      <c r="D274" s="302"/>
      <c r="E274" s="302"/>
      <c r="F274" s="302"/>
    </row>
    <row r="275" spans="3:6" x14ac:dyDescent="0.25">
      <c r="C275" s="302"/>
      <c r="D275" s="302"/>
      <c r="E275" s="302"/>
      <c r="F275" s="302"/>
    </row>
    <row r="276" spans="3:6" x14ac:dyDescent="0.25">
      <c r="C276" s="302"/>
      <c r="D276" s="302"/>
      <c r="E276" s="302"/>
      <c r="F276" s="302"/>
    </row>
    <row r="277" spans="3:6" x14ac:dyDescent="0.25">
      <c r="C277" s="302"/>
      <c r="D277" s="302"/>
      <c r="E277" s="302"/>
      <c r="F277" s="302"/>
    </row>
    <row r="278" spans="3:6" x14ac:dyDescent="0.25">
      <c r="C278" s="302"/>
      <c r="D278" s="302"/>
      <c r="E278" s="302"/>
      <c r="F278" s="302"/>
    </row>
    <row r="279" spans="3:6" x14ac:dyDescent="0.25">
      <c r="C279" s="302"/>
      <c r="D279" s="302"/>
      <c r="E279" s="302"/>
      <c r="F279" s="302"/>
    </row>
    <row r="280" spans="3:6" x14ac:dyDescent="0.25">
      <c r="C280" s="302"/>
      <c r="D280" s="302"/>
      <c r="E280" s="302"/>
      <c r="F280" s="302"/>
    </row>
    <row r="281" spans="3:6" x14ac:dyDescent="0.25">
      <c r="C281" s="302"/>
      <c r="D281" s="302"/>
      <c r="E281" s="302"/>
      <c r="F281" s="302"/>
    </row>
    <row r="282" spans="3:6" x14ac:dyDescent="0.25">
      <c r="C282" s="302"/>
      <c r="D282" s="302"/>
      <c r="E282" s="302"/>
      <c r="F282" s="302"/>
    </row>
    <row r="283" spans="3:6" x14ac:dyDescent="0.25">
      <c r="C283" s="302"/>
      <c r="D283" s="302"/>
      <c r="E283" s="302"/>
      <c r="F283" s="302"/>
    </row>
    <row r="284" spans="3:6" x14ac:dyDescent="0.25">
      <c r="C284" s="302"/>
      <c r="D284" s="302"/>
      <c r="E284" s="302"/>
      <c r="F284" s="302"/>
    </row>
    <row r="285" spans="3:6" x14ac:dyDescent="0.25">
      <c r="C285" s="302"/>
      <c r="D285" s="302"/>
      <c r="E285" s="302"/>
      <c r="F285" s="302"/>
    </row>
    <row r="286" spans="3:6" x14ac:dyDescent="0.25">
      <c r="C286" s="302"/>
      <c r="D286" s="302"/>
      <c r="E286" s="302"/>
      <c r="F286" s="302"/>
    </row>
    <row r="287" spans="3:6" x14ac:dyDescent="0.25">
      <c r="C287" s="302"/>
      <c r="D287" s="302"/>
      <c r="E287" s="302"/>
      <c r="F287" s="302"/>
    </row>
    <row r="288" spans="3:6" x14ac:dyDescent="0.25">
      <c r="C288" s="302"/>
      <c r="D288" s="302"/>
      <c r="E288" s="302"/>
      <c r="F288" s="302"/>
    </row>
    <row r="289" spans="3:6" x14ac:dyDescent="0.25">
      <c r="C289" s="302"/>
      <c r="D289" s="302"/>
      <c r="E289" s="302"/>
      <c r="F289" s="302"/>
    </row>
    <row r="290" spans="3:6" x14ac:dyDescent="0.25">
      <c r="C290" s="302"/>
      <c r="D290" s="302"/>
      <c r="E290" s="302"/>
      <c r="F290" s="302"/>
    </row>
    <row r="291" spans="3:6" x14ac:dyDescent="0.25">
      <c r="C291" s="302"/>
      <c r="D291" s="302"/>
      <c r="E291" s="302"/>
      <c r="F291" s="302"/>
    </row>
    <row r="292" spans="3:6" x14ac:dyDescent="0.25">
      <c r="C292" s="302"/>
      <c r="D292" s="302"/>
      <c r="E292" s="302"/>
      <c r="F292" s="302"/>
    </row>
    <row r="293" spans="3:6" x14ac:dyDescent="0.25">
      <c r="C293" s="302"/>
      <c r="D293" s="302"/>
      <c r="E293" s="302"/>
      <c r="F293" s="302"/>
    </row>
    <row r="294" spans="3:6" x14ac:dyDescent="0.25">
      <c r="C294" s="302"/>
      <c r="D294" s="302"/>
      <c r="E294" s="302"/>
      <c r="F294" s="302"/>
    </row>
    <row r="295" spans="3:6" x14ac:dyDescent="0.25">
      <c r="C295" s="302"/>
      <c r="D295" s="302"/>
      <c r="E295" s="302"/>
      <c r="F295" s="302"/>
    </row>
    <row r="296" spans="3:6" x14ac:dyDescent="0.25">
      <c r="C296" s="302"/>
      <c r="D296" s="302"/>
      <c r="E296" s="302"/>
      <c r="F296" s="302"/>
    </row>
    <row r="297" spans="3:6" x14ac:dyDescent="0.25">
      <c r="C297" s="302"/>
      <c r="D297" s="302"/>
      <c r="E297" s="302"/>
      <c r="F297" s="302"/>
    </row>
    <row r="298" spans="3:6" x14ac:dyDescent="0.25">
      <c r="C298" s="302"/>
      <c r="D298" s="302"/>
      <c r="E298" s="302"/>
      <c r="F298" s="302"/>
    </row>
    <row r="299" spans="3:6" x14ac:dyDescent="0.25">
      <c r="C299" s="302"/>
      <c r="D299" s="302"/>
      <c r="E299" s="302"/>
      <c r="F299" s="302"/>
    </row>
    <row r="300" spans="3:6" x14ac:dyDescent="0.25">
      <c r="C300" s="302"/>
      <c r="D300" s="302"/>
      <c r="E300" s="302"/>
      <c r="F300" s="302"/>
    </row>
    <row r="301" spans="3:6" x14ac:dyDescent="0.25">
      <c r="C301" s="302"/>
      <c r="D301" s="302"/>
      <c r="E301" s="302"/>
      <c r="F301" s="302"/>
    </row>
    <row r="302" spans="3:6" x14ac:dyDescent="0.25">
      <c r="C302" s="302"/>
      <c r="D302" s="302"/>
      <c r="E302" s="302"/>
      <c r="F302" s="302"/>
    </row>
    <row r="303" spans="3:6" x14ac:dyDescent="0.25">
      <c r="C303" s="302"/>
      <c r="D303" s="302"/>
      <c r="E303" s="302"/>
      <c r="F303" s="302"/>
    </row>
    <row r="304" spans="3:6" x14ac:dyDescent="0.25">
      <c r="C304" s="302"/>
      <c r="D304" s="302"/>
      <c r="E304" s="302"/>
      <c r="F304" s="302"/>
    </row>
    <row r="305" spans="3:6" x14ac:dyDescent="0.25">
      <c r="C305" s="302"/>
      <c r="D305" s="302"/>
      <c r="E305" s="302"/>
      <c r="F305" s="302"/>
    </row>
    <row r="306" spans="3:6" x14ac:dyDescent="0.25">
      <c r="C306" s="302"/>
      <c r="D306" s="302"/>
      <c r="E306" s="302"/>
      <c r="F306" s="302"/>
    </row>
    <row r="307" spans="3:6" x14ac:dyDescent="0.25">
      <c r="C307" s="302"/>
      <c r="D307" s="302"/>
      <c r="E307" s="302"/>
      <c r="F307" s="302"/>
    </row>
    <row r="308" spans="3:6" x14ac:dyDescent="0.25">
      <c r="C308" s="302"/>
      <c r="D308" s="302"/>
      <c r="E308" s="302"/>
      <c r="F308" s="302"/>
    </row>
    <row r="309" spans="3:6" x14ac:dyDescent="0.25">
      <c r="C309" s="302"/>
      <c r="D309" s="302"/>
      <c r="E309" s="302"/>
      <c r="F309" s="302"/>
    </row>
    <row r="310" spans="3:6" x14ac:dyDescent="0.25">
      <c r="C310" s="302"/>
      <c r="D310" s="302"/>
      <c r="E310" s="302"/>
      <c r="F310" s="302"/>
    </row>
    <row r="311" spans="3:6" x14ac:dyDescent="0.25">
      <c r="C311" s="302"/>
      <c r="D311" s="302"/>
      <c r="E311" s="302"/>
      <c r="F311" s="302"/>
    </row>
    <row r="312" spans="3:6" x14ac:dyDescent="0.25">
      <c r="C312" s="302"/>
      <c r="D312" s="302"/>
      <c r="E312" s="302"/>
      <c r="F312" s="302"/>
    </row>
    <row r="313" spans="3:6" x14ac:dyDescent="0.25">
      <c r="C313" s="302"/>
      <c r="D313" s="302"/>
      <c r="E313" s="302"/>
      <c r="F313" s="302"/>
    </row>
    <row r="314" spans="3:6" x14ac:dyDescent="0.25">
      <c r="C314" s="302"/>
      <c r="D314" s="302"/>
      <c r="E314" s="302"/>
      <c r="F314" s="302"/>
    </row>
    <row r="315" spans="3:6" x14ac:dyDescent="0.25">
      <c r="C315" s="302"/>
      <c r="D315" s="302"/>
      <c r="E315" s="302"/>
      <c r="F315" s="302"/>
    </row>
    <row r="316" spans="3:6" x14ac:dyDescent="0.25">
      <c r="C316" s="302"/>
      <c r="D316" s="302"/>
      <c r="E316" s="302"/>
      <c r="F316" s="302"/>
    </row>
    <row r="317" spans="3:6" x14ac:dyDescent="0.25">
      <c r="C317" s="302"/>
      <c r="D317" s="302"/>
      <c r="E317" s="302"/>
      <c r="F317" s="302"/>
    </row>
    <row r="318" spans="3:6" x14ac:dyDescent="0.25">
      <c r="C318" s="302"/>
      <c r="D318" s="302"/>
      <c r="E318" s="302"/>
      <c r="F318" s="302"/>
    </row>
    <row r="319" spans="3:6" x14ac:dyDescent="0.25">
      <c r="C319" s="302"/>
      <c r="D319" s="302"/>
      <c r="E319" s="302"/>
      <c r="F319" s="302"/>
    </row>
    <row r="320" spans="3:6" x14ac:dyDescent="0.25">
      <c r="C320" s="302"/>
      <c r="D320" s="302"/>
      <c r="E320" s="302"/>
      <c r="F320" s="302"/>
    </row>
    <row r="321" spans="3:6" x14ac:dyDescent="0.25">
      <c r="C321" s="302"/>
      <c r="D321" s="302"/>
      <c r="E321" s="302"/>
      <c r="F321" s="302"/>
    </row>
    <row r="322" spans="3:6" x14ac:dyDescent="0.25">
      <c r="C322" s="302"/>
      <c r="D322" s="302"/>
      <c r="E322" s="302"/>
      <c r="F322" s="302"/>
    </row>
    <row r="323" spans="3:6" x14ac:dyDescent="0.25">
      <c r="C323" s="302"/>
      <c r="D323" s="302"/>
      <c r="E323" s="302"/>
      <c r="F323" s="302"/>
    </row>
    <row r="324" spans="3:6" x14ac:dyDescent="0.25">
      <c r="C324" s="302"/>
      <c r="D324" s="302"/>
      <c r="E324" s="302"/>
      <c r="F324" s="302"/>
    </row>
    <row r="325" spans="3:6" x14ac:dyDescent="0.25">
      <c r="C325" s="302"/>
      <c r="D325" s="302"/>
      <c r="E325" s="302"/>
      <c r="F325" s="302"/>
    </row>
    <row r="326" spans="3:6" x14ac:dyDescent="0.25">
      <c r="C326" s="302"/>
      <c r="D326" s="302"/>
      <c r="E326" s="302"/>
      <c r="F326" s="302"/>
    </row>
    <row r="327" spans="3:6" x14ac:dyDescent="0.25">
      <c r="C327" s="302"/>
      <c r="D327" s="302"/>
      <c r="E327" s="302"/>
      <c r="F327" s="302"/>
    </row>
    <row r="328" spans="3:6" x14ac:dyDescent="0.25">
      <c r="C328" s="302"/>
      <c r="D328" s="302"/>
      <c r="E328" s="302"/>
      <c r="F328" s="302"/>
    </row>
    <row r="329" spans="3:6" x14ac:dyDescent="0.25">
      <c r="C329" s="302"/>
      <c r="D329" s="302"/>
      <c r="E329" s="302"/>
      <c r="F329" s="302"/>
    </row>
    <row r="330" spans="3:6" x14ac:dyDescent="0.25">
      <c r="C330" s="302"/>
      <c r="D330" s="302"/>
      <c r="E330" s="302"/>
      <c r="F330" s="302"/>
    </row>
    <row r="331" spans="3:6" x14ac:dyDescent="0.25">
      <c r="C331" s="302"/>
      <c r="D331" s="302"/>
      <c r="E331" s="302"/>
      <c r="F331" s="302"/>
    </row>
    <row r="332" spans="3:6" x14ac:dyDescent="0.25">
      <c r="C332" s="302"/>
      <c r="D332" s="302"/>
      <c r="E332" s="302"/>
      <c r="F332" s="302"/>
    </row>
    <row r="333" spans="3:6" x14ac:dyDescent="0.25">
      <c r="C333" s="302"/>
      <c r="D333" s="302"/>
      <c r="E333" s="302"/>
      <c r="F333" s="302"/>
    </row>
    <row r="334" spans="3:6" x14ac:dyDescent="0.25">
      <c r="C334" s="302"/>
      <c r="D334" s="302"/>
      <c r="E334" s="302"/>
      <c r="F334" s="302"/>
    </row>
    <row r="335" spans="3:6" x14ac:dyDescent="0.25">
      <c r="C335" s="302"/>
      <c r="D335" s="302"/>
      <c r="E335" s="302"/>
      <c r="F335" s="302"/>
    </row>
    <row r="336" spans="3:6" x14ac:dyDescent="0.25">
      <c r="C336" s="302"/>
      <c r="D336" s="302"/>
      <c r="E336" s="302"/>
      <c r="F336" s="302"/>
    </row>
    <row r="337" spans="3:6" x14ac:dyDescent="0.25">
      <c r="C337" s="302"/>
      <c r="D337" s="302"/>
      <c r="E337" s="302"/>
      <c r="F337" s="302"/>
    </row>
    <row r="338" spans="3:6" x14ac:dyDescent="0.25">
      <c r="C338" s="302"/>
      <c r="D338" s="302"/>
      <c r="E338" s="302"/>
      <c r="F338" s="302"/>
    </row>
    <row r="339" spans="3:6" x14ac:dyDescent="0.25">
      <c r="C339" s="302"/>
      <c r="D339" s="302"/>
      <c r="E339" s="302"/>
      <c r="F339" s="302"/>
    </row>
    <row r="340" spans="3:6" x14ac:dyDescent="0.25">
      <c r="C340" s="302"/>
      <c r="D340" s="302"/>
      <c r="E340" s="302"/>
      <c r="F340" s="302"/>
    </row>
    <row r="341" spans="3:6" x14ac:dyDescent="0.25">
      <c r="C341" s="302"/>
      <c r="D341" s="302"/>
      <c r="E341" s="302"/>
      <c r="F341" s="302"/>
    </row>
    <row r="342" spans="3:6" x14ac:dyDescent="0.25">
      <c r="C342" s="302"/>
      <c r="D342" s="302"/>
      <c r="E342" s="302"/>
      <c r="F342" s="302"/>
    </row>
    <row r="343" spans="3:6" x14ac:dyDescent="0.25">
      <c r="C343" s="302"/>
      <c r="D343" s="302"/>
      <c r="E343" s="302"/>
      <c r="F343" s="302"/>
    </row>
    <row r="344" spans="3:6" x14ac:dyDescent="0.25">
      <c r="C344" s="302"/>
      <c r="D344" s="302"/>
      <c r="E344" s="302"/>
      <c r="F344" s="302"/>
    </row>
    <row r="345" spans="3:6" x14ac:dyDescent="0.25">
      <c r="C345" s="302"/>
      <c r="D345" s="302"/>
      <c r="E345" s="302"/>
      <c r="F345" s="302"/>
    </row>
    <row r="346" spans="3:6" x14ac:dyDescent="0.25">
      <c r="C346" s="302"/>
      <c r="D346" s="302"/>
      <c r="E346" s="302"/>
      <c r="F346" s="302"/>
    </row>
    <row r="347" spans="3:6" x14ac:dyDescent="0.25">
      <c r="C347" s="302"/>
      <c r="D347" s="302"/>
      <c r="E347" s="302"/>
      <c r="F347" s="302"/>
    </row>
    <row r="348" spans="3:6" x14ac:dyDescent="0.25">
      <c r="C348" s="302"/>
      <c r="D348" s="302"/>
      <c r="E348" s="302"/>
      <c r="F348" s="302"/>
    </row>
    <row r="349" spans="3:6" x14ac:dyDescent="0.25">
      <c r="C349" s="302"/>
      <c r="D349" s="302"/>
      <c r="E349" s="302"/>
      <c r="F349" s="302"/>
    </row>
    <row r="350" spans="3:6" x14ac:dyDescent="0.25">
      <c r="C350" s="302"/>
      <c r="D350" s="302"/>
      <c r="E350" s="302"/>
      <c r="F350" s="302"/>
    </row>
    <row r="351" spans="3:6" x14ac:dyDescent="0.25">
      <c r="C351" s="302"/>
      <c r="D351" s="302"/>
      <c r="E351" s="302"/>
      <c r="F351" s="302"/>
    </row>
    <row r="352" spans="3:6" x14ac:dyDescent="0.25">
      <c r="C352" s="302"/>
      <c r="D352" s="302"/>
      <c r="E352" s="302"/>
      <c r="F352" s="302"/>
    </row>
    <row r="353" spans="3:6" x14ac:dyDescent="0.25">
      <c r="C353" s="302"/>
      <c r="D353" s="302"/>
      <c r="E353" s="302"/>
      <c r="F353" s="302"/>
    </row>
    <row r="354" spans="3:6" x14ac:dyDescent="0.25">
      <c r="C354" s="302"/>
      <c r="D354" s="302"/>
      <c r="E354" s="302"/>
      <c r="F354" s="302"/>
    </row>
    <row r="355" spans="3:6" x14ac:dyDescent="0.25">
      <c r="C355" s="302"/>
      <c r="D355" s="302"/>
      <c r="E355" s="302"/>
      <c r="F355" s="302"/>
    </row>
    <row r="356" spans="3:6" x14ac:dyDescent="0.25">
      <c r="C356" s="302"/>
      <c r="D356" s="302"/>
      <c r="E356" s="302"/>
      <c r="F356" s="302"/>
    </row>
    <row r="357" spans="3:6" x14ac:dyDescent="0.25">
      <c r="C357" s="302"/>
      <c r="D357" s="302"/>
      <c r="E357" s="302"/>
      <c r="F357" s="302"/>
    </row>
    <row r="358" spans="3:6" x14ac:dyDescent="0.25">
      <c r="C358" s="302"/>
      <c r="D358" s="302"/>
      <c r="E358" s="302"/>
      <c r="F358" s="302"/>
    </row>
    <row r="359" spans="3:6" x14ac:dyDescent="0.25">
      <c r="C359" s="302"/>
      <c r="D359" s="302"/>
      <c r="E359" s="302"/>
      <c r="F359" s="302"/>
    </row>
    <row r="360" spans="3:6" x14ac:dyDescent="0.25">
      <c r="C360" s="302"/>
      <c r="D360" s="302"/>
      <c r="E360" s="302"/>
      <c r="F360" s="302"/>
    </row>
    <row r="361" spans="3:6" x14ac:dyDescent="0.25">
      <c r="C361" s="302"/>
      <c r="D361" s="302"/>
      <c r="E361" s="302"/>
      <c r="F361" s="302"/>
    </row>
    <row r="362" spans="3:6" x14ac:dyDescent="0.25">
      <c r="C362" s="302"/>
      <c r="D362" s="302"/>
      <c r="E362" s="302"/>
      <c r="F362" s="302"/>
    </row>
    <row r="363" spans="3:6" x14ac:dyDescent="0.25">
      <c r="C363" s="302"/>
      <c r="D363" s="302"/>
      <c r="E363" s="302"/>
      <c r="F363" s="302"/>
    </row>
    <row r="364" spans="3:6" x14ac:dyDescent="0.25">
      <c r="C364" s="302"/>
      <c r="D364" s="302"/>
      <c r="E364" s="302"/>
      <c r="F364" s="302"/>
    </row>
    <row r="365" spans="3:6" x14ac:dyDescent="0.25">
      <c r="C365" s="302"/>
      <c r="D365" s="302"/>
      <c r="E365" s="302"/>
      <c r="F365" s="302"/>
    </row>
    <row r="366" spans="3:6" x14ac:dyDescent="0.25">
      <c r="C366" s="302"/>
      <c r="D366" s="302"/>
      <c r="E366" s="302"/>
      <c r="F366" s="302"/>
    </row>
    <row r="367" spans="3:6" x14ac:dyDescent="0.25">
      <c r="C367" s="302"/>
      <c r="D367" s="302"/>
      <c r="E367" s="302"/>
      <c r="F367" s="302"/>
    </row>
    <row r="368" spans="3:6" x14ac:dyDescent="0.25">
      <c r="C368" s="302"/>
      <c r="D368" s="302"/>
      <c r="E368" s="302"/>
      <c r="F368" s="302"/>
    </row>
    <row r="369" spans="3:6" x14ac:dyDescent="0.25">
      <c r="C369" s="302"/>
      <c r="D369" s="302"/>
      <c r="E369" s="302"/>
      <c r="F369" s="302"/>
    </row>
    <row r="370" spans="3:6" x14ac:dyDescent="0.25">
      <c r="C370" s="302"/>
      <c r="D370" s="302"/>
      <c r="E370" s="302"/>
      <c r="F370" s="302"/>
    </row>
    <row r="371" spans="3:6" x14ac:dyDescent="0.25">
      <c r="C371" s="302"/>
      <c r="D371" s="302"/>
      <c r="E371" s="302"/>
      <c r="F371" s="302"/>
    </row>
    <row r="372" spans="3:6" x14ac:dyDescent="0.25">
      <c r="C372" s="302"/>
      <c r="D372" s="302"/>
      <c r="E372" s="302"/>
      <c r="F372" s="302"/>
    </row>
    <row r="373" spans="3:6" x14ac:dyDescent="0.25">
      <c r="C373" s="302"/>
      <c r="D373" s="302"/>
      <c r="E373" s="302"/>
      <c r="F373" s="302"/>
    </row>
    <row r="374" spans="3:6" x14ac:dyDescent="0.25">
      <c r="C374" s="302"/>
      <c r="D374" s="302"/>
      <c r="E374" s="302"/>
      <c r="F374" s="302"/>
    </row>
    <row r="375" spans="3:6" x14ac:dyDescent="0.25">
      <c r="C375" s="302"/>
      <c r="D375" s="302"/>
      <c r="E375" s="302"/>
      <c r="F375" s="302"/>
    </row>
    <row r="376" spans="3:6" x14ac:dyDescent="0.25">
      <c r="C376" s="302"/>
      <c r="D376" s="302"/>
      <c r="E376" s="302"/>
      <c r="F376" s="302"/>
    </row>
    <row r="377" spans="3:6" x14ac:dyDescent="0.25">
      <c r="C377" s="302"/>
      <c r="D377" s="302"/>
      <c r="E377" s="302"/>
      <c r="F377" s="302"/>
    </row>
    <row r="378" spans="3:6" x14ac:dyDescent="0.25">
      <c r="C378" s="302"/>
      <c r="D378" s="302"/>
      <c r="E378" s="302"/>
      <c r="F378" s="302"/>
    </row>
    <row r="379" spans="3:6" x14ac:dyDescent="0.25">
      <c r="C379" s="302"/>
      <c r="D379" s="302"/>
      <c r="E379" s="302"/>
      <c r="F379" s="302"/>
    </row>
    <row r="380" spans="3:6" x14ac:dyDescent="0.25">
      <c r="C380" s="302"/>
      <c r="D380" s="302"/>
      <c r="E380" s="302"/>
      <c r="F380" s="302"/>
    </row>
    <row r="381" spans="3:6" x14ac:dyDescent="0.25">
      <c r="C381" s="302"/>
      <c r="D381" s="302"/>
      <c r="E381" s="302"/>
      <c r="F381" s="302"/>
    </row>
    <row r="382" spans="3:6" x14ac:dyDescent="0.25">
      <c r="C382" s="302"/>
      <c r="D382" s="302"/>
      <c r="E382" s="302"/>
      <c r="F382" s="302"/>
    </row>
    <row r="383" spans="3:6" x14ac:dyDescent="0.25">
      <c r="C383" s="302"/>
      <c r="D383" s="302"/>
      <c r="E383" s="302"/>
      <c r="F383" s="302"/>
    </row>
    <row r="384" spans="3:6" x14ac:dyDescent="0.25">
      <c r="C384" s="302"/>
      <c r="D384" s="302"/>
      <c r="E384" s="302"/>
      <c r="F384" s="302"/>
    </row>
    <row r="385" spans="3:6" x14ac:dyDescent="0.25">
      <c r="C385" s="302"/>
      <c r="D385" s="302"/>
      <c r="E385" s="302"/>
      <c r="F385" s="302"/>
    </row>
    <row r="386" spans="3:6" x14ac:dyDescent="0.25">
      <c r="C386" s="302"/>
      <c r="D386" s="302"/>
      <c r="E386" s="302"/>
      <c r="F386" s="302"/>
    </row>
    <row r="387" spans="3:6" x14ac:dyDescent="0.25">
      <c r="C387" s="302"/>
      <c r="D387" s="302"/>
      <c r="E387" s="302"/>
      <c r="F387" s="302"/>
    </row>
    <row r="388" spans="3:6" x14ac:dyDescent="0.25">
      <c r="C388" s="302"/>
      <c r="D388" s="302"/>
      <c r="E388" s="302"/>
      <c r="F388" s="302"/>
    </row>
    <row r="389" spans="3:6" x14ac:dyDescent="0.25">
      <c r="C389" s="302"/>
      <c r="D389" s="302"/>
      <c r="E389" s="302"/>
      <c r="F389" s="302"/>
    </row>
    <row r="390" spans="3:6" x14ac:dyDescent="0.25">
      <c r="C390" s="302"/>
      <c r="D390" s="302"/>
      <c r="E390" s="302"/>
      <c r="F390" s="302"/>
    </row>
    <row r="391" spans="3:6" x14ac:dyDescent="0.25">
      <c r="C391" s="302"/>
      <c r="D391" s="302"/>
      <c r="E391" s="302"/>
      <c r="F391" s="302"/>
    </row>
    <row r="392" spans="3:6" x14ac:dyDescent="0.25">
      <c r="C392" s="302"/>
      <c r="D392" s="302"/>
      <c r="E392" s="302"/>
      <c r="F392" s="302"/>
    </row>
    <row r="393" spans="3:6" x14ac:dyDescent="0.25">
      <c r="C393" s="302"/>
      <c r="D393" s="302"/>
      <c r="E393" s="302"/>
      <c r="F393" s="302"/>
    </row>
    <row r="394" spans="3:6" x14ac:dyDescent="0.25">
      <c r="C394" s="302"/>
      <c r="D394" s="302"/>
      <c r="E394" s="302"/>
      <c r="F394" s="302"/>
    </row>
    <row r="395" spans="3:6" x14ac:dyDescent="0.25">
      <c r="C395" s="302"/>
      <c r="D395" s="302"/>
      <c r="E395" s="302"/>
      <c r="F395" s="302"/>
    </row>
    <row r="396" spans="3:6" x14ac:dyDescent="0.25">
      <c r="C396" s="302"/>
      <c r="D396" s="302"/>
      <c r="E396" s="302"/>
      <c r="F396" s="302"/>
    </row>
    <row r="397" spans="3:6" x14ac:dyDescent="0.25">
      <c r="C397" s="302"/>
      <c r="D397" s="302"/>
      <c r="E397" s="302"/>
      <c r="F397" s="302"/>
    </row>
    <row r="398" spans="3:6" x14ac:dyDescent="0.25">
      <c r="C398" s="302"/>
      <c r="D398" s="302"/>
      <c r="E398" s="302"/>
      <c r="F398" s="302"/>
    </row>
    <row r="399" spans="3:6" x14ac:dyDescent="0.25">
      <c r="C399" s="302"/>
      <c r="D399" s="302"/>
      <c r="E399" s="302"/>
      <c r="F399" s="302"/>
    </row>
    <row r="400" spans="3:6" x14ac:dyDescent="0.25">
      <c r="C400" s="302"/>
      <c r="D400" s="302"/>
      <c r="E400" s="302"/>
      <c r="F400" s="302"/>
    </row>
    <row r="401" spans="3:6" x14ac:dyDescent="0.25">
      <c r="C401" s="302"/>
      <c r="D401" s="302"/>
      <c r="E401" s="302"/>
      <c r="F401" s="302"/>
    </row>
    <row r="402" spans="3:6" x14ac:dyDescent="0.25">
      <c r="C402" s="302"/>
      <c r="D402" s="302"/>
      <c r="E402" s="302"/>
      <c r="F402" s="302"/>
    </row>
    <row r="403" spans="3:6" x14ac:dyDescent="0.25">
      <c r="C403" s="302"/>
      <c r="D403" s="302"/>
      <c r="E403" s="302"/>
      <c r="F403" s="302"/>
    </row>
    <row r="404" spans="3:6" x14ac:dyDescent="0.25">
      <c r="C404" s="302"/>
      <c r="D404" s="302"/>
      <c r="E404" s="302"/>
      <c r="F404" s="302"/>
    </row>
    <row r="405" spans="3:6" x14ac:dyDescent="0.25">
      <c r="C405" s="302"/>
      <c r="D405" s="302"/>
      <c r="E405" s="302"/>
      <c r="F405" s="302"/>
    </row>
    <row r="406" spans="3:6" x14ac:dyDescent="0.25">
      <c r="C406" s="302"/>
      <c r="D406" s="302"/>
      <c r="E406" s="302"/>
      <c r="F406" s="302"/>
    </row>
    <row r="407" spans="3:6" x14ac:dyDescent="0.25">
      <c r="C407" s="302"/>
      <c r="D407" s="302"/>
      <c r="E407" s="302"/>
      <c r="F407" s="302"/>
    </row>
    <row r="408" spans="3:6" x14ac:dyDescent="0.25">
      <c r="C408" s="302"/>
      <c r="D408" s="302"/>
      <c r="E408" s="302"/>
      <c r="F408" s="302"/>
    </row>
    <row r="409" spans="3:6" x14ac:dyDescent="0.25">
      <c r="C409" s="302"/>
      <c r="D409" s="302"/>
      <c r="E409" s="302"/>
      <c r="F409" s="302"/>
    </row>
    <row r="410" spans="3:6" x14ac:dyDescent="0.25">
      <c r="C410" s="302"/>
      <c r="D410" s="302"/>
      <c r="E410" s="302"/>
      <c r="F410" s="302"/>
    </row>
    <row r="411" spans="3:6" x14ac:dyDescent="0.25">
      <c r="C411" s="302"/>
      <c r="D411" s="302"/>
      <c r="E411" s="302"/>
      <c r="F411" s="302"/>
    </row>
    <row r="412" spans="3:6" x14ac:dyDescent="0.25">
      <c r="C412" s="302"/>
      <c r="D412" s="302"/>
      <c r="E412" s="302"/>
      <c r="F412" s="302"/>
    </row>
    <row r="413" spans="3:6" x14ac:dyDescent="0.25">
      <c r="C413" s="302"/>
      <c r="D413" s="302"/>
      <c r="E413" s="302"/>
      <c r="F413" s="302"/>
    </row>
    <row r="414" spans="3:6" x14ac:dyDescent="0.25">
      <c r="C414" s="302"/>
      <c r="D414" s="302"/>
      <c r="E414" s="302"/>
      <c r="F414" s="302"/>
    </row>
    <row r="415" spans="3:6" x14ac:dyDescent="0.25">
      <c r="C415" s="302"/>
      <c r="D415" s="302"/>
      <c r="E415" s="302"/>
      <c r="F415" s="302"/>
    </row>
    <row r="416" spans="3:6" x14ac:dyDescent="0.25">
      <c r="C416" s="302"/>
      <c r="D416" s="302"/>
      <c r="E416" s="302"/>
      <c r="F416" s="302"/>
    </row>
    <row r="417" spans="3:6" x14ac:dyDescent="0.25">
      <c r="C417" s="302"/>
      <c r="D417" s="302"/>
      <c r="E417" s="302"/>
      <c r="F417" s="302"/>
    </row>
    <row r="418" spans="3:6" x14ac:dyDescent="0.25">
      <c r="C418" s="302"/>
      <c r="D418" s="302"/>
      <c r="E418" s="302"/>
      <c r="F418" s="302"/>
    </row>
    <row r="419" spans="3:6" x14ac:dyDescent="0.25">
      <c r="C419" s="302"/>
      <c r="D419" s="302"/>
      <c r="E419" s="302"/>
      <c r="F419" s="302"/>
    </row>
    <row r="420" spans="3:6" x14ac:dyDescent="0.25">
      <c r="C420" s="302"/>
      <c r="D420" s="302"/>
      <c r="E420" s="302"/>
      <c r="F420" s="302"/>
    </row>
    <row r="421" spans="3:6" x14ac:dyDescent="0.25">
      <c r="C421" s="302"/>
      <c r="D421" s="302"/>
      <c r="E421" s="302"/>
      <c r="F421" s="302"/>
    </row>
    <row r="422" spans="3:6" x14ac:dyDescent="0.25">
      <c r="C422" s="302"/>
      <c r="D422" s="302"/>
      <c r="E422" s="302"/>
      <c r="F422" s="302"/>
    </row>
    <row r="423" spans="3:6" x14ac:dyDescent="0.25">
      <c r="C423" s="302"/>
      <c r="D423" s="302"/>
      <c r="E423" s="302"/>
      <c r="F423" s="302"/>
    </row>
    <row r="424" spans="3:6" x14ac:dyDescent="0.25">
      <c r="C424" s="302"/>
      <c r="D424" s="302"/>
      <c r="E424" s="302"/>
      <c r="F424" s="302"/>
    </row>
    <row r="425" spans="3:6" x14ac:dyDescent="0.25">
      <c r="C425" s="302"/>
      <c r="D425" s="302"/>
      <c r="E425" s="302"/>
      <c r="F425" s="302"/>
    </row>
    <row r="426" spans="3:6" x14ac:dyDescent="0.25">
      <c r="C426" s="302"/>
      <c r="D426" s="302"/>
      <c r="E426" s="302"/>
      <c r="F426" s="302"/>
    </row>
    <row r="427" spans="3:6" x14ac:dyDescent="0.25">
      <c r="C427" s="302"/>
      <c r="D427" s="302"/>
      <c r="E427" s="302"/>
      <c r="F427" s="302"/>
    </row>
    <row r="428" spans="3:6" x14ac:dyDescent="0.25">
      <c r="C428" s="302"/>
      <c r="D428" s="302"/>
      <c r="E428" s="302"/>
      <c r="F428" s="302"/>
    </row>
    <row r="429" spans="3:6" x14ac:dyDescent="0.25">
      <c r="C429" s="302"/>
      <c r="D429" s="302"/>
      <c r="E429" s="302"/>
      <c r="F429" s="302"/>
    </row>
    <row r="430" spans="3:6" x14ac:dyDescent="0.25">
      <c r="C430" s="302"/>
      <c r="D430" s="302"/>
      <c r="E430" s="302"/>
      <c r="F430" s="302"/>
    </row>
    <row r="431" spans="3:6" x14ac:dyDescent="0.25">
      <c r="C431" s="302"/>
      <c r="D431" s="302"/>
      <c r="E431" s="302"/>
      <c r="F431" s="302"/>
    </row>
    <row r="432" spans="3:6" x14ac:dyDescent="0.25">
      <c r="C432" s="302"/>
      <c r="D432" s="302"/>
      <c r="E432" s="302"/>
      <c r="F432" s="302"/>
    </row>
    <row r="433" spans="3:6" x14ac:dyDescent="0.25">
      <c r="C433" s="302"/>
      <c r="D433" s="302"/>
      <c r="E433" s="302"/>
      <c r="F433" s="302"/>
    </row>
    <row r="434" spans="3:6" x14ac:dyDescent="0.25">
      <c r="C434" s="302"/>
      <c r="D434" s="302"/>
      <c r="E434" s="302"/>
      <c r="F434" s="302"/>
    </row>
    <row r="435" spans="3:6" x14ac:dyDescent="0.25">
      <c r="C435" s="302"/>
      <c r="D435" s="302"/>
      <c r="E435" s="302"/>
      <c r="F435" s="302"/>
    </row>
    <row r="436" spans="3:6" x14ac:dyDescent="0.25">
      <c r="C436" s="302"/>
      <c r="D436" s="302"/>
      <c r="E436" s="302"/>
      <c r="F436" s="302"/>
    </row>
    <row r="437" spans="3:6" x14ac:dyDescent="0.25">
      <c r="C437" s="302"/>
      <c r="D437" s="302"/>
      <c r="E437" s="302"/>
      <c r="F437" s="302"/>
    </row>
    <row r="438" spans="3:6" x14ac:dyDescent="0.25">
      <c r="C438" s="302"/>
      <c r="D438" s="302"/>
      <c r="E438" s="302"/>
      <c r="F438" s="302"/>
    </row>
    <row r="439" spans="3:6" x14ac:dyDescent="0.25">
      <c r="C439" s="302"/>
      <c r="D439" s="302"/>
      <c r="E439" s="302"/>
      <c r="F439" s="302"/>
    </row>
    <row r="440" spans="3:6" x14ac:dyDescent="0.25">
      <c r="C440" s="302"/>
      <c r="D440" s="302"/>
      <c r="E440" s="302"/>
      <c r="F440" s="302"/>
    </row>
    <row r="441" spans="3:6" x14ac:dyDescent="0.25">
      <c r="C441" s="302"/>
      <c r="D441" s="302"/>
      <c r="E441" s="302"/>
      <c r="F441" s="302"/>
    </row>
    <row r="442" spans="3:6" x14ac:dyDescent="0.25">
      <c r="C442" s="302"/>
      <c r="D442" s="302"/>
      <c r="E442" s="302"/>
      <c r="F442" s="302"/>
    </row>
    <row r="443" spans="3:6" x14ac:dyDescent="0.25">
      <c r="C443" s="302"/>
      <c r="D443" s="302"/>
      <c r="E443" s="302"/>
      <c r="F443" s="302"/>
    </row>
    <row r="444" spans="3:6" x14ac:dyDescent="0.25">
      <c r="C444" s="302"/>
      <c r="D444" s="302"/>
      <c r="E444" s="302"/>
      <c r="F444" s="302"/>
    </row>
    <row r="445" spans="3:6" x14ac:dyDescent="0.25">
      <c r="C445" s="302"/>
      <c r="D445" s="302"/>
      <c r="E445" s="302"/>
      <c r="F445" s="302"/>
    </row>
    <row r="446" spans="3:6" x14ac:dyDescent="0.25">
      <c r="C446" s="302"/>
      <c r="D446" s="302"/>
      <c r="E446" s="302"/>
      <c r="F446" s="302"/>
    </row>
    <row r="447" spans="3:6" x14ac:dyDescent="0.25">
      <c r="C447" s="302"/>
      <c r="D447" s="302"/>
      <c r="E447" s="302"/>
      <c r="F447" s="302"/>
    </row>
    <row r="448" spans="3:6" x14ac:dyDescent="0.25">
      <c r="C448" s="302"/>
      <c r="D448" s="302"/>
      <c r="E448" s="302"/>
      <c r="F448" s="302"/>
    </row>
    <row r="449" spans="3:6" x14ac:dyDescent="0.25">
      <c r="C449" s="302"/>
      <c r="D449" s="302"/>
      <c r="E449" s="302"/>
      <c r="F449" s="302"/>
    </row>
    <row r="450" spans="3:6" x14ac:dyDescent="0.25">
      <c r="C450" s="302"/>
      <c r="D450" s="302"/>
      <c r="E450" s="302"/>
      <c r="F450" s="302"/>
    </row>
    <row r="451" spans="3:6" x14ac:dyDescent="0.25">
      <c r="C451" s="302"/>
      <c r="D451" s="302"/>
      <c r="E451" s="302"/>
      <c r="F451" s="302"/>
    </row>
    <row r="452" spans="3:6" x14ac:dyDescent="0.25">
      <c r="C452" s="302"/>
      <c r="D452" s="302"/>
      <c r="E452" s="302"/>
      <c r="F452" s="302"/>
    </row>
    <row r="453" spans="3:6" x14ac:dyDescent="0.25">
      <c r="C453" s="302"/>
      <c r="D453" s="302"/>
      <c r="E453" s="302"/>
      <c r="F453" s="302"/>
    </row>
    <row r="454" spans="3:6" x14ac:dyDescent="0.25">
      <c r="C454" s="302"/>
      <c r="D454" s="302"/>
      <c r="E454" s="302"/>
      <c r="F454" s="302"/>
    </row>
    <row r="455" spans="3:6" x14ac:dyDescent="0.25">
      <c r="C455" s="302"/>
      <c r="D455" s="302"/>
      <c r="E455" s="302"/>
      <c r="F455" s="302"/>
    </row>
    <row r="456" spans="3:6" x14ac:dyDescent="0.25">
      <c r="C456" s="302"/>
      <c r="D456" s="302"/>
      <c r="E456" s="302"/>
      <c r="F456" s="302"/>
    </row>
    <row r="457" spans="3:6" x14ac:dyDescent="0.25">
      <c r="C457" s="302"/>
      <c r="D457" s="302"/>
      <c r="E457" s="302"/>
      <c r="F457" s="302"/>
    </row>
    <row r="458" spans="3:6" x14ac:dyDescent="0.25">
      <c r="C458" s="302"/>
      <c r="D458" s="302"/>
      <c r="E458" s="302"/>
      <c r="F458" s="302"/>
    </row>
    <row r="459" spans="3:6" x14ac:dyDescent="0.25">
      <c r="C459" s="302"/>
      <c r="D459" s="302"/>
      <c r="E459" s="302"/>
      <c r="F459" s="302"/>
    </row>
    <row r="460" spans="3:6" x14ac:dyDescent="0.25">
      <c r="C460" s="302"/>
      <c r="D460" s="302"/>
      <c r="E460" s="302"/>
      <c r="F460" s="302"/>
    </row>
    <row r="461" spans="3:6" x14ac:dyDescent="0.25">
      <c r="C461" s="302"/>
      <c r="D461" s="302"/>
      <c r="E461" s="302"/>
      <c r="F461" s="302"/>
    </row>
    <row r="462" spans="3:6" x14ac:dyDescent="0.25">
      <c r="C462" s="302"/>
      <c r="D462" s="302"/>
      <c r="E462" s="302"/>
      <c r="F462" s="302"/>
    </row>
    <row r="463" spans="3:6" x14ac:dyDescent="0.25">
      <c r="C463" s="302"/>
      <c r="D463" s="302"/>
      <c r="E463" s="302"/>
      <c r="F463" s="302"/>
    </row>
    <row r="464" spans="3:6" x14ac:dyDescent="0.25">
      <c r="C464" s="302"/>
      <c r="D464" s="302"/>
      <c r="E464" s="302"/>
      <c r="F464" s="302"/>
    </row>
    <row r="465" spans="3:6" x14ac:dyDescent="0.25">
      <c r="C465" s="302"/>
      <c r="D465" s="302"/>
      <c r="E465" s="302"/>
      <c r="F465" s="302"/>
    </row>
    <row r="466" spans="3:6" x14ac:dyDescent="0.25">
      <c r="C466" s="302"/>
      <c r="D466" s="302"/>
      <c r="E466" s="302"/>
      <c r="F466" s="302"/>
    </row>
    <row r="467" spans="3:6" x14ac:dyDescent="0.25">
      <c r="C467" s="302"/>
      <c r="D467" s="302"/>
      <c r="E467" s="302"/>
      <c r="F467" s="302"/>
    </row>
    <row r="468" spans="3:6" x14ac:dyDescent="0.25">
      <c r="C468" s="302"/>
      <c r="D468" s="302"/>
      <c r="E468" s="302"/>
      <c r="F468" s="302"/>
    </row>
    <row r="469" spans="3:6" x14ac:dyDescent="0.25">
      <c r="C469" s="302"/>
      <c r="D469" s="302"/>
      <c r="E469" s="302"/>
      <c r="F469" s="302"/>
    </row>
    <row r="470" spans="3:6" x14ac:dyDescent="0.25">
      <c r="C470" s="302"/>
      <c r="D470" s="302"/>
      <c r="E470" s="302"/>
      <c r="F470" s="302"/>
    </row>
    <row r="471" spans="3:6" x14ac:dyDescent="0.25">
      <c r="C471" s="302"/>
      <c r="D471" s="302"/>
      <c r="E471" s="302"/>
      <c r="F471" s="302"/>
    </row>
    <row r="472" spans="3:6" x14ac:dyDescent="0.25">
      <c r="C472" s="302"/>
      <c r="D472" s="302"/>
      <c r="E472" s="302"/>
      <c r="F472" s="302"/>
    </row>
    <row r="473" spans="3:6" x14ac:dyDescent="0.25">
      <c r="C473" s="302"/>
      <c r="D473" s="302"/>
      <c r="E473" s="302"/>
      <c r="F473" s="302"/>
    </row>
    <row r="474" spans="3:6" x14ac:dyDescent="0.25">
      <c r="C474" s="302"/>
      <c r="D474" s="302"/>
      <c r="E474" s="302"/>
      <c r="F474" s="302"/>
    </row>
    <row r="475" spans="3:6" x14ac:dyDescent="0.25">
      <c r="C475" s="302"/>
      <c r="D475" s="302"/>
      <c r="E475" s="302"/>
      <c r="F475" s="302"/>
    </row>
    <row r="476" spans="3:6" x14ac:dyDescent="0.25">
      <c r="C476" s="302"/>
      <c r="D476" s="302"/>
      <c r="E476" s="302"/>
      <c r="F476" s="302"/>
    </row>
    <row r="477" spans="3:6" x14ac:dyDescent="0.25">
      <c r="C477" s="302"/>
      <c r="D477" s="302"/>
      <c r="E477" s="302"/>
      <c r="F477" s="302"/>
    </row>
    <row r="478" spans="3:6" x14ac:dyDescent="0.25">
      <c r="C478" s="302"/>
      <c r="D478" s="302"/>
      <c r="E478" s="302"/>
      <c r="F478" s="302"/>
    </row>
    <row r="479" spans="3:6" x14ac:dyDescent="0.25">
      <c r="C479" s="302"/>
      <c r="D479" s="302"/>
      <c r="E479" s="302"/>
      <c r="F479" s="302"/>
    </row>
    <row r="480" spans="3:6" x14ac:dyDescent="0.25">
      <c r="C480" s="302"/>
      <c r="D480" s="302"/>
      <c r="E480" s="302"/>
      <c r="F480" s="302"/>
    </row>
    <row r="481" spans="3:6" x14ac:dyDescent="0.25">
      <c r="C481" s="302"/>
      <c r="D481" s="302"/>
      <c r="E481" s="302"/>
      <c r="F481" s="302"/>
    </row>
    <row r="482" spans="3:6" x14ac:dyDescent="0.25">
      <c r="C482" s="302"/>
      <c r="D482" s="302"/>
      <c r="E482" s="302"/>
      <c r="F482" s="302"/>
    </row>
    <row r="483" spans="3:6" x14ac:dyDescent="0.25">
      <c r="C483" s="302"/>
      <c r="D483" s="302"/>
      <c r="E483" s="302"/>
      <c r="F483" s="302"/>
    </row>
    <row r="484" spans="3:6" x14ac:dyDescent="0.25">
      <c r="C484" s="302"/>
      <c r="D484" s="302"/>
      <c r="E484" s="302"/>
      <c r="F484" s="302"/>
    </row>
    <row r="485" spans="3:6" x14ac:dyDescent="0.25">
      <c r="C485" s="302"/>
      <c r="D485" s="302"/>
      <c r="E485" s="302"/>
      <c r="F485" s="302"/>
    </row>
    <row r="486" spans="3:6" x14ac:dyDescent="0.25">
      <c r="C486" s="302"/>
      <c r="D486" s="302"/>
      <c r="E486" s="302"/>
      <c r="F486" s="302"/>
    </row>
    <row r="487" spans="3:6" x14ac:dyDescent="0.25">
      <c r="C487" s="302"/>
      <c r="D487" s="302"/>
      <c r="E487" s="302"/>
      <c r="F487" s="302"/>
    </row>
    <row r="488" spans="3:6" x14ac:dyDescent="0.25">
      <c r="C488" s="302"/>
      <c r="D488" s="302"/>
      <c r="E488" s="302"/>
      <c r="F488" s="302"/>
    </row>
    <row r="489" spans="3:6" x14ac:dyDescent="0.25">
      <c r="C489" s="302"/>
      <c r="D489" s="302"/>
      <c r="E489" s="302"/>
      <c r="F489" s="302"/>
    </row>
    <row r="490" spans="3:6" x14ac:dyDescent="0.25">
      <c r="C490" s="302"/>
      <c r="D490" s="302"/>
      <c r="E490" s="302"/>
      <c r="F490" s="302"/>
    </row>
    <row r="491" spans="3:6" x14ac:dyDescent="0.25">
      <c r="C491" s="302"/>
      <c r="D491" s="302"/>
      <c r="E491" s="302"/>
      <c r="F491" s="302"/>
    </row>
    <row r="492" spans="3:6" x14ac:dyDescent="0.25">
      <c r="C492" s="302"/>
      <c r="D492" s="302"/>
      <c r="E492" s="302"/>
      <c r="F492" s="302"/>
    </row>
    <row r="493" spans="3:6" x14ac:dyDescent="0.25">
      <c r="C493" s="302"/>
      <c r="D493" s="302"/>
      <c r="E493" s="302"/>
      <c r="F493" s="302"/>
    </row>
    <row r="494" spans="3:6" x14ac:dyDescent="0.25">
      <c r="C494" s="302"/>
      <c r="D494" s="302"/>
      <c r="E494" s="302"/>
      <c r="F494" s="302"/>
    </row>
    <row r="495" spans="3:6" x14ac:dyDescent="0.25">
      <c r="C495" s="302"/>
      <c r="D495" s="302"/>
      <c r="E495" s="302"/>
      <c r="F495" s="302"/>
    </row>
    <row r="496" spans="3:6" x14ac:dyDescent="0.25">
      <c r="C496" s="302"/>
      <c r="D496" s="302"/>
      <c r="E496" s="302"/>
      <c r="F496" s="302"/>
    </row>
    <row r="497" spans="3:6" x14ac:dyDescent="0.25">
      <c r="C497" s="302"/>
      <c r="D497" s="302"/>
      <c r="E497" s="302"/>
      <c r="F497" s="302"/>
    </row>
    <row r="498" spans="3:6" x14ac:dyDescent="0.25">
      <c r="C498" s="302"/>
      <c r="D498" s="302"/>
      <c r="E498" s="302"/>
      <c r="F498" s="302"/>
    </row>
    <row r="499" spans="3:6" x14ac:dyDescent="0.25">
      <c r="C499" s="302"/>
      <c r="D499" s="302"/>
      <c r="E499" s="302"/>
      <c r="F499" s="302"/>
    </row>
    <row r="500" spans="3:6" x14ac:dyDescent="0.25">
      <c r="C500" s="302"/>
      <c r="D500" s="302"/>
      <c r="E500" s="302"/>
      <c r="F500" s="302"/>
    </row>
    <row r="501" spans="3:6" x14ac:dyDescent="0.25">
      <c r="C501" s="302"/>
      <c r="D501" s="302"/>
      <c r="E501" s="302"/>
      <c r="F501" s="302"/>
    </row>
    <row r="502" spans="3:6" x14ac:dyDescent="0.25">
      <c r="C502" s="302"/>
      <c r="D502" s="302"/>
      <c r="E502" s="302"/>
      <c r="F502" s="302"/>
    </row>
    <row r="503" spans="3:6" x14ac:dyDescent="0.25">
      <c r="C503" s="302"/>
      <c r="D503" s="302"/>
      <c r="E503" s="302"/>
      <c r="F503" s="302"/>
    </row>
    <row r="504" spans="3:6" x14ac:dyDescent="0.25">
      <c r="C504" s="302"/>
      <c r="D504" s="302"/>
      <c r="E504" s="302"/>
      <c r="F504" s="302"/>
    </row>
    <row r="505" spans="3:6" x14ac:dyDescent="0.25">
      <c r="C505" s="302"/>
      <c r="D505" s="302"/>
      <c r="E505" s="302"/>
      <c r="F505" s="302"/>
    </row>
    <row r="506" spans="3:6" x14ac:dyDescent="0.25">
      <c r="C506" s="302"/>
      <c r="D506" s="302"/>
      <c r="E506" s="302"/>
      <c r="F506" s="302"/>
    </row>
    <row r="507" spans="3:6" x14ac:dyDescent="0.25">
      <c r="C507" s="302"/>
      <c r="D507" s="302"/>
      <c r="E507" s="302"/>
      <c r="F507" s="302"/>
    </row>
    <row r="508" spans="3:6" x14ac:dyDescent="0.25">
      <c r="C508" s="302"/>
      <c r="D508" s="302"/>
      <c r="E508" s="302"/>
      <c r="F508" s="302"/>
    </row>
    <row r="509" spans="3:6" x14ac:dyDescent="0.25">
      <c r="C509" s="302"/>
      <c r="D509" s="302"/>
      <c r="E509" s="302"/>
      <c r="F509" s="302"/>
    </row>
    <row r="510" spans="3:6" x14ac:dyDescent="0.25">
      <c r="C510" s="302"/>
      <c r="D510" s="302"/>
      <c r="E510" s="302"/>
      <c r="F510" s="302"/>
    </row>
    <row r="511" spans="3:6" x14ac:dyDescent="0.25">
      <c r="C511" s="302"/>
      <c r="D511" s="302"/>
      <c r="E511" s="302"/>
      <c r="F511" s="302"/>
    </row>
    <row r="512" spans="3:6" x14ac:dyDescent="0.25">
      <c r="C512" s="302"/>
      <c r="D512" s="302"/>
      <c r="E512" s="302"/>
      <c r="F512" s="302"/>
    </row>
    <row r="513" spans="3:6" x14ac:dyDescent="0.25">
      <c r="C513" s="302"/>
      <c r="D513" s="302"/>
      <c r="E513" s="302"/>
      <c r="F513" s="302"/>
    </row>
    <row r="514" spans="3:6" x14ac:dyDescent="0.25">
      <c r="C514" s="302"/>
      <c r="D514" s="302"/>
      <c r="E514" s="302"/>
      <c r="F514" s="302"/>
    </row>
    <row r="515" spans="3:6" x14ac:dyDescent="0.25">
      <c r="C515" s="302"/>
      <c r="D515" s="302"/>
      <c r="E515" s="302"/>
      <c r="F515" s="302"/>
    </row>
    <row r="516" spans="3:6" x14ac:dyDescent="0.25">
      <c r="C516" s="302"/>
      <c r="D516" s="302"/>
      <c r="E516" s="302"/>
      <c r="F516" s="302"/>
    </row>
    <row r="517" spans="3:6" x14ac:dyDescent="0.25">
      <c r="C517" s="302"/>
      <c r="D517" s="302"/>
      <c r="E517" s="302"/>
      <c r="F517" s="302"/>
    </row>
    <row r="518" spans="3:6" x14ac:dyDescent="0.25">
      <c r="C518" s="302"/>
      <c r="D518" s="302"/>
      <c r="E518" s="302"/>
      <c r="F518" s="302"/>
    </row>
    <row r="519" spans="3:6" x14ac:dyDescent="0.25">
      <c r="C519" s="302"/>
      <c r="D519" s="302"/>
      <c r="E519" s="302"/>
      <c r="F519" s="302"/>
    </row>
    <row r="520" spans="3:6" x14ac:dyDescent="0.25">
      <c r="C520" s="302"/>
      <c r="D520" s="302"/>
      <c r="E520" s="302"/>
      <c r="F520" s="302"/>
    </row>
    <row r="521" spans="3:6" x14ac:dyDescent="0.25">
      <c r="C521" s="302"/>
      <c r="D521" s="302"/>
      <c r="E521" s="302"/>
      <c r="F521" s="302"/>
    </row>
    <row r="522" spans="3:6" x14ac:dyDescent="0.25">
      <c r="C522" s="302"/>
      <c r="D522" s="302"/>
      <c r="E522" s="302"/>
      <c r="F522" s="302"/>
    </row>
    <row r="523" spans="3:6" x14ac:dyDescent="0.25">
      <c r="C523" s="302"/>
      <c r="D523" s="302"/>
      <c r="E523" s="302"/>
      <c r="F523" s="302"/>
    </row>
    <row r="524" spans="3:6" x14ac:dyDescent="0.25">
      <c r="C524" s="302"/>
      <c r="D524" s="302"/>
      <c r="E524" s="302"/>
      <c r="F524" s="302"/>
    </row>
    <row r="525" spans="3:6" x14ac:dyDescent="0.25">
      <c r="C525" s="302"/>
      <c r="D525" s="302"/>
      <c r="E525" s="302"/>
      <c r="F525" s="302"/>
    </row>
    <row r="526" spans="3:6" x14ac:dyDescent="0.25">
      <c r="C526" s="302"/>
      <c r="D526" s="302"/>
      <c r="E526" s="302"/>
      <c r="F526" s="302"/>
    </row>
    <row r="527" spans="3:6" x14ac:dyDescent="0.25">
      <c r="C527" s="302"/>
      <c r="D527" s="302"/>
      <c r="E527" s="302"/>
      <c r="F527" s="302"/>
    </row>
    <row r="528" spans="3:6" x14ac:dyDescent="0.25">
      <c r="C528" s="302"/>
      <c r="D528" s="302"/>
      <c r="E528" s="302"/>
      <c r="F528" s="302"/>
    </row>
    <row r="529" spans="3:6" x14ac:dyDescent="0.25">
      <c r="C529" s="302"/>
      <c r="D529" s="302"/>
      <c r="E529" s="302"/>
      <c r="F529" s="302"/>
    </row>
    <row r="530" spans="3:6" x14ac:dyDescent="0.25">
      <c r="C530" s="302"/>
      <c r="D530" s="302"/>
      <c r="E530" s="302"/>
      <c r="F530" s="302"/>
    </row>
    <row r="531" spans="3:6" x14ac:dyDescent="0.25">
      <c r="C531" s="302"/>
      <c r="D531" s="302"/>
      <c r="E531" s="302"/>
      <c r="F531" s="302"/>
    </row>
    <row r="532" spans="3:6" x14ac:dyDescent="0.25">
      <c r="C532" s="302"/>
      <c r="D532" s="302"/>
      <c r="E532" s="302"/>
      <c r="F532" s="302"/>
    </row>
    <row r="533" spans="3:6" x14ac:dyDescent="0.25">
      <c r="C533" s="302"/>
      <c r="D533" s="302"/>
      <c r="E533" s="302"/>
      <c r="F533" s="302"/>
    </row>
    <row r="534" spans="3:6" x14ac:dyDescent="0.25">
      <c r="C534" s="302"/>
      <c r="D534" s="302"/>
      <c r="E534" s="302"/>
      <c r="F534" s="302"/>
    </row>
    <row r="535" spans="3:6" x14ac:dyDescent="0.25">
      <c r="C535" s="302"/>
      <c r="D535" s="302"/>
      <c r="E535" s="302"/>
      <c r="F535" s="302"/>
    </row>
    <row r="536" spans="3:6" x14ac:dyDescent="0.25">
      <c r="C536" s="302"/>
      <c r="D536" s="302"/>
      <c r="E536" s="302"/>
      <c r="F536" s="302"/>
    </row>
    <row r="537" spans="3:6" x14ac:dyDescent="0.25">
      <c r="C537" s="302"/>
      <c r="D537" s="302"/>
      <c r="E537" s="302"/>
      <c r="F537" s="302"/>
    </row>
    <row r="538" spans="3:6" x14ac:dyDescent="0.25">
      <c r="C538" s="302"/>
      <c r="D538" s="302"/>
      <c r="E538" s="302"/>
      <c r="F538" s="302"/>
    </row>
    <row r="539" spans="3:6" x14ac:dyDescent="0.25">
      <c r="C539" s="302"/>
      <c r="D539" s="302"/>
      <c r="E539" s="302"/>
      <c r="F539" s="302"/>
    </row>
    <row r="540" spans="3:6" x14ac:dyDescent="0.25">
      <c r="C540" s="302"/>
      <c r="D540" s="302"/>
      <c r="E540" s="302"/>
      <c r="F540" s="302"/>
    </row>
    <row r="541" spans="3:6" x14ac:dyDescent="0.25">
      <c r="C541" s="302"/>
      <c r="D541" s="302"/>
      <c r="E541" s="302"/>
      <c r="F541" s="302"/>
    </row>
    <row r="542" spans="3:6" x14ac:dyDescent="0.25">
      <c r="C542" s="302"/>
      <c r="D542" s="302"/>
      <c r="E542" s="302"/>
      <c r="F542" s="302"/>
    </row>
    <row r="543" spans="3:6" x14ac:dyDescent="0.25">
      <c r="C543" s="302"/>
      <c r="D543" s="302"/>
      <c r="E543" s="302"/>
      <c r="F543" s="302"/>
    </row>
    <row r="544" spans="3:6" x14ac:dyDescent="0.25">
      <c r="C544" s="302"/>
      <c r="D544" s="302"/>
      <c r="E544" s="302"/>
      <c r="F544" s="302"/>
    </row>
    <row r="545" spans="3:6" x14ac:dyDescent="0.25">
      <c r="C545" s="302"/>
      <c r="D545" s="302"/>
      <c r="E545" s="302"/>
      <c r="F545" s="302"/>
    </row>
    <row r="546" spans="3:6" x14ac:dyDescent="0.25">
      <c r="C546" s="302"/>
      <c r="D546" s="302"/>
      <c r="E546" s="302"/>
      <c r="F546" s="302"/>
    </row>
    <row r="547" spans="3:6" x14ac:dyDescent="0.25">
      <c r="C547" s="302"/>
      <c r="D547" s="302"/>
      <c r="E547" s="302"/>
      <c r="F547" s="302"/>
    </row>
    <row r="548" spans="3:6" x14ac:dyDescent="0.25">
      <c r="C548" s="302"/>
      <c r="D548" s="302"/>
      <c r="E548" s="302"/>
      <c r="F548" s="302"/>
    </row>
    <row r="549" spans="3:6" x14ac:dyDescent="0.25">
      <c r="C549" s="302"/>
      <c r="D549" s="302"/>
      <c r="E549" s="302"/>
      <c r="F549" s="302"/>
    </row>
    <row r="550" spans="3:6" x14ac:dyDescent="0.25">
      <c r="C550" s="302"/>
      <c r="D550" s="302"/>
      <c r="E550" s="302"/>
      <c r="F550" s="302"/>
    </row>
  </sheetData>
  <autoFilter ref="A1:K73"/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7"/>
  <sheetViews>
    <sheetView topLeftCell="I1" zoomScale="130" zoomScaleNormal="130" workbookViewId="0">
      <selection activeCell="V106" sqref="V106"/>
    </sheetView>
  </sheetViews>
  <sheetFormatPr defaultRowHeight="15" x14ac:dyDescent="0.25"/>
  <cols>
    <col min="3" max="3" width="12.5703125" customWidth="1"/>
    <col min="8" max="8" width="15.7109375" customWidth="1"/>
    <col min="14" max="14" width="14" customWidth="1"/>
    <col min="16" max="16" width="21.42578125" customWidth="1"/>
    <col min="19" max="19" width="15.85546875" customWidth="1"/>
    <col min="20" max="20" width="14.7109375" customWidth="1"/>
    <col min="22" max="22" width="13.7109375" customWidth="1"/>
  </cols>
  <sheetData>
    <row r="1" spans="1:28" ht="15.75" thickBot="1" x14ac:dyDescent="0.3"/>
    <row r="2" spans="1:28" ht="15.75" thickBot="1" x14ac:dyDescent="0.3">
      <c r="L2">
        <v>2</v>
      </c>
      <c r="M2">
        <v>263.55</v>
      </c>
      <c r="N2">
        <f>L2*M2</f>
        <v>527.1</v>
      </c>
      <c r="W2" s="140">
        <v>100</v>
      </c>
      <c r="X2">
        <v>14</v>
      </c>
      <c r="Y2">
        <f>W2*X2</f>
        <v>1400</v>
      </c>
      <c r="Z2" s="140">
        <v>50</v>
      </c>
      <c r="AA2">
        <v>14</v>
      </c>
      <c r="AB2">
        <f>Z2*AA2</f>
        <v>700</v>
      </c>
    </row>
    <row r="3" spans="1:28" ht="15.75" thickBot="1" x14ac:dyDescent="0.3">
      <c r="F3">
        <v>2</v>
      </c>
      <c r="G3">
        <v>264</v>
      </c>
      <c r="H3">
        <f>F3*G3</f>
        <v>528</v>
      </c>
      <c r="L3">
        <v>168</v>
      </c>
      <c r="M3">
        <v>261.55</v>
      </c>
      <c r="N3">
        <f>L3*M3</f>
        <v>43940.4</v>
      </c>
      <c r="W3" s="141">
        <v>100</v>
      </c>
      <c r="X3">
        <v>14</v>
      </c>
      <c r="Y3">
        <f t="shared" ref="Y3:Y61" si="0">W3*X3</f>
        <v>1400</v>
      </c>
      <c r="Z3" s="141">
        <v>50</v>
      </c>
      <c r="AA3">
        <v>14</v>
      </c>
      <c r="AB3">
        <f t="shared" ref="AB3:AB61" si="1">Z3*AA3</f>
        <v>700</v>
      </c>
    </row>
    <row r="4" spans="1:28" ht="15.75" thickBot="1" x14ac:dyDescent="0.3">
      <c r="F4">
        <v>168</v>
      </c>
      <c r="G4">
        <v>264</v>
      </c>
      <c r="H4">
        <f>F4*G4</f>
        <v>44352</v>
      </c>
      <c r="L4">
        <v>330</v>
      </c>
      <c r="M4">
        <v>114</v>
      </c>
      <c r="N4">
        <f>L4*M4</f>
        <v>37620</v>
      </c>
      <c r="W4" s="141">
        <v>100</v>
      </c>
      <c r="X4">
        <v>14</v>
      </c>
      <c r="Y4">
        <f t="shared" si="0"/>
        <v>1400</v>
      </c>
      <c r="Z4" s="141">
        <v>50</v>
      </c>
      <c r="AA4">
        <v>14</v>
      </c>
      <c r="AB4">
        <f t="shared" si="1"/>
        <v>700</v>
      </c>
    </row>
    <row r="5" spans="1:28" ht="15.75" thickBot="1" x14ac:dyDescent="0.3">
      <c r="F5">
        <v>330</v>
      </c>
      <c r="G5">
        <v>114</v>
      </c>
      <c r="H5">
        <f>F5*G5</f>
        <v>37620</v>
      </c>
      <c r="N5">
        <f>SUM(N2:N4)</f>
        <v>82087.5</v>
      </c>
      <c r="W5" s="141">
        <v>700</v>
      </c>
      <c r="X5">
        <v>14</v>
      </c>
      <c r="Y5">
        <f t="shared" si="0"/>
        <v>9800</v>
      </c>
      <c r="Z5" s="141">
        <v>350</v>
      </c>
      <c r="AA5">
        <v>14</v>
      </c>
      <c r="AB5">
        <f t="shared" si="1"/>
        <v>4900</v>
      </c>
    </row>
    <row r="6" spans="1:28" ht="15.75" thickBot="1" x14ac:dyDescent="0.3">
      <c r="H6">
        <f>SUM(H4:H5)</f>
        <v>81972</v>
      </c>
      <c r="W6" s="141">
        <v>1000</v>
      </c>
      <c r="X6">
        <v>14</v>
      </c>
      <c r="Y6">
        <f t="shared" si="0"/>
        <v>14000</v>
      </c>
      <c r="Z6" s="141">
        <v>500</v>
      </c>
      <c r="AA6">
        <v>14</v>
      </c>
      <c r="AB6">
        <f t="shared" si="1"/>
        <v>7000</v>
      </c>
    </row>
    <row r="7" spans="1:28" ht="15.75" thickBot="1" x14ac:dyDescent="0.3">
      <c r="M7" s="140">
        <v>100</v>
      </c>
      <c r="N7">
        <v>1</v>
      </c>
      <c r="O7">
        <f>M7*N7</f>
        <v>100</v>
      </c>
      <c r="W7" s="141">
        <v>100</v>
      </c>
      <c r="X7">
        <v>14</v>
      </c>
      <c r="Y7">
        <f t="shared" si="0"/>
        <v>1400</v>
      </c>
      <c r="Z7" s="141">
        <v>50</v>
      </c>
      <c r="AA7">
        <v>14</v>
      </c>
      <c r="AB7">
        <f t="shared" si="1"/>
        <v>700</v>
      </c>
    </row>
    <row r="8" spans="1:28" ht="15.75" thickBot="1" x14ac:dyDescent="0.3">
      <c r="A8" s="130">
        <v>9908</v>
      </c>
      <c r="B8" s="131">
        <v>2700</v>
      </c>
      <c r="C8">
        <f>A8*B8</f>
        <v>26751600</v>
      </c>
      <c r="E8" s="130">
        <v>9908</v>
      </c>
      <c r="F8" s="131">
        <v>2700</v>
      </c>
      <c r="G8">
        <f>E8*F8</f>
        <v>26751600</v>
      </c>
      <c r="M8" s="141">
        <v>100</v>
      </c>
      <c r="N8">
        <v>1</v>
      </c>
      <c r="O8">
        <f t="shared" ref="O8:O66" si="2">M8*N8</f>
        <v>100</v>
      </c>
      <c r="W8" s="141">
        <v>100</v>
      </c>
      <c r="X8">
        <v>14</v>
      </c>
      <c r="Y8">
        <f t="shared" si="0"/>
        <v>1400</v>
      </c>
      <c r="Z8" s="141">
        <v>50</v>
      </c>
      <c r="AA8">
        <v>14</v>
      </c>
      <c r="AB8">
        <f t="shared" si="1"/>
        <v>700</v>
      </c>
    </row>
    <row r="9" spans="1:28" ht="15.75" thickBot="1" x14ac:dyDescent="0.3">
      <c r="A9" s="132">
        <v>2800</v>
      </c>
      <c r="B9" s="133">
        <v>2000</v>
      </c>
      <c r="C9">
        <f t="shared" ref="C9:C23" si="3">A9*B9</f>
        <v>5600000</v>
      </c>
      <c r="E9" s="132">
        <v>2800</v>
      </c>
      <c r="F9" s="133">
        <v>2000</v>
      </c>
      <c r="G9">
        <f t="shared" ref="G9:G23" si="4">E9*F9</f>
        <v>5600000</v>
      </c>
      <c r="M9" s="141">
        <v>100</v>
      </c>
      <c r="N9">
        <v>1</v>
      </c>
      <c r="O9">
        <f t="shared" si="2"/>
        <v>100</v>
      </c>
      <c r="W9" s="141">
        <v>800</v>
      </c>
      <c r="X9">
        <v>14</v>
      </c>
      <c r="Y9">
        <f t="shared" si="0"/>
        <v>11200</v>
      </c>
      <c r="Z9" s="141">
        <v>400</v>
      </c>
      <c r="AA9">
        <v>14</v>
      </c>
      <c r="AB9">
        <f t="shared" si="1"/>
        <v>5600</v>
      </c>
    </row>
    <row r="10" spans="1:28" ht="15.75" thickBot="1" x14ac:dyDescent="0.3">
      <c r="A10" s="134">
        <v>135</v>
      </c>
      <c r="B10" s="133">
        <v>19500</v>
      </c>
      <c r="C10">
        <f t="shared" si="3"/>
        <v>2632500</v>
      </c>
      <c r="E10" s="134">
        <v>150</v>
      </c>
      <c r="F10" s="133">
        <v>19500</v>
      </c>
      <c r="G10">
        <f t="shared" si="4"/>
        <v>2925000</v>
      </c>
      <c r="M10" s="141">
        <v>500</v>
      </c>
      <c r="N10">
        <v>1</v>
      </c>
      <c r="O10">
        <f t="shared" si="2"/>
        <v>500</v>
      </c>
      <c r="W10" s="141">
        <v>100</v>
      </c>
      <c r="X10">
        <v>14</v>
      </c>
      <c r="Y10">
        <f t="shared" si="0"/>
        <v>1400</v>
      </c>
      <c r="Z10" s="141">
        <v>50</v>
      </c>
      <c r="AA10">
        <v>14</v>
      </c>
      <c r="AB10">
        <f t="shared" si="1"/>
        <v>700</v>
      </c>
    </row>
    <row r="11" spans="1:28" ht="15.75" thickBot="1" x14ac:dyDescent="0.3">
      <c r="A11" s="132">
        <v>3000</v>
      </c>
      <c r="B11" s="135">
        <v>100</v>
      </c>
      <c r="C11">
        <f t="shared" si="3"/>
        <v>300000</v>
      </c>
      <c r="E11" s="132">
        <v>3000</v>
      </c>
      <c r="F11" s="135">
        <v>100</v>
      </c>
      <c r="G11">
        <f t="shared" si="4"/>
        <v>300000</v>
      </c>
      <c r="M11" s="141">
        <v>550</v>
      </c>
      <c r="N11">
        <v>1</v>
      </c>
      <c r="O11">
        <f t="shared" si="2"/>
        <v>550</v>
      </c>
      <c r="W11" s="141">
        <v>800</v>
      </c>
      <c r="X11">
        <v>14</v>
      </c>
      <c r="Y11">
        <f t="shared" si="0"/>
        <v>11200</v>
      </c>
      <c r="Z11" s="141">
        <v>400</v>
      </c>
      <c r="AA11">
        <v>14</v>
      </c>
      <c r="AB11">
        <f t="shared" si="1"/>
        <v>5600</v>
      </c>
    </row>
    <row r="12" spans="1:28" ht="15.75" thickBot="1" x14ac:dyDescent="0.3">
      <c r="A12" s="132">
        <v>8866</v>
      </c>
      <c r="B12" s="135">
        <v>270</v>
      </c>
      <c r="C12">
        <f t="shared" si="3"/>
        <v>2393820</v>
      </c>
      <c r="E12" s="132">
        <v>8866</v>
      </c>
      <c r="F12" s="135">
        <v>270</v>
      </c>
      <c r="G12">
        <f t="shared" si="4"/>
        <v>2393820</v>
      </c>
      <c r="M12" s="141">
        <v>100</v>
      </c>
      <c r="N12">
        <v>1</v>
      </c>
      <c r="O12">
        <f t="shared" si="2"/>
        <v>100</v>
      </c>
      <c r="P12" s="119">
        <v>56</v>
      </c>
      <c r="W12" s="142">
        <v>350</v>
      </c>
      <c r="X12">
        <v>14</v>
      </c>
      <c r="Y12">
        <f t="shared" si="0"/>
        <v>4900</v>
      </c>
      <c r="Z12" s="142">
        <v>175</v>
      </c>
      <c r="AA12">
        <v>14</v>
      </c>
      <c r="AB12">
        <f t="shared" si="1"/>
        <v>2450</v>
      </c>
    </row>
    <row r="13" spans="1:28" ht="15.75" thickBot="1" x14ac:dyDescent="0.3">
      <c r="A13" s="136" t="s">
        <v>286</v>
      </c>
      <c r="B13" s="137">
        <v>2100</v>
      </c>
      <c r="C13">
        <v>5460000</v>
      </c>
      <c r="E13" s="136">
        <v>2079</v>
      </c>
      <c r="F13" s="137">
        <v>2100</v>
      </c>
      <c r="G13">
        <f t="shared" si="4"/>
        <v>4365900</v>
      </c>
      <c r="M13" s="141">
        <v>100</v>
      </c>
      <c r="N13">
        <v>1</v>
      </c>
      <c r="O13">
        <f t="shared" si="2"/>
        <v>100</v>
      </c>
      <c r="P13" s="120">
        <v>3</v>
      </c>
      <c r="W13" s="142">
        <v>300</v>
      </c>
      <c r="X13">
        <v>14</v>
      </c>
      <c r="Y13">
        <f t="shared" si="0"/>
        <v>4200</v>
      </c>
      <c r="Z13" s="142">
        <v>150</v>
      </c>
      <c r="AA13">
        <v>14</v>
      </c>
      <c r="AB13">
        <f t="shared" si="1"/>
        <v>2100</v>
      </c>
    </row>
    <row r="14" spans="1:28" ht="15.75" thickBot="1" x14ac:dyDescent="0.3">
      <c r="A14" s="136">
        <v>2600</v>
      </c>
      <c r="B14" s="138">
        <v>400</v>
      </c>
      <c r="C14">
        <f t="shared" si="3"/>
        <v>1040000</v>
      </c>
      <c r="E14" s="136">
        <v>2600</v>
      </c>
      <c r="F14" s="138">
        <v>400</v>
      </c>
      <c r="G14">
        <f t="shared" si="4"/>
        <v>1040000</v>
      </c>
      <c r="J14" s="129" t="s">
        <v>254</v>
      </c>
      <c r="M14" s="141">
        <v>500</v>
      </c>
      <c r="N14">
        <v>1</v>
      </c>
      <c r="O14">
        <f t="shared" si="2"/>
        <v>500</v>
      </c>
      <c r="P14" s="120">
        <v>2</v>
      </c>
      <c r="S14">
        <v>210</v>
      </c>
      <c r="T14">
        <v>75</v>
      </c>
      <c r="W14" s="142">
        <v>120</v>
      </c>
      <c r="X14">
        <v>14</v>
      </c>
      <c r="Y14">
        <f t="shared" si="0"/>
        <v>1680</v>
      </c>
      <c r="Z14" s="142">
        <v>60</v>
      </c>
      <c r="AA14">
        <v>14</v>
      </c>
      <c r="AB14">
        <f t="shared" si="1"/>
        <v>840</v>
      </c>
    </row>
    <row r="15" spans="1:28" ht="15.75" thickBot="1" x14ac:dyDescent="0.3">
      <c r="A15" s="136">
        <v>70</v>
      </c>
      <c r="B15" s="138">
        <v>120</v>
      </c>
      <c r="C15">
        <f t="shared" si="3"/>
        <v>8400</v>
      </c>
      <c r="E15" s="136">
        <v>70</v>
      </c>
      <c r="F15" s="138">
        <v>120</v>
      </c>
      <c r="G15">
        <f t="shared" si="4"/>
        <v>8400</v>
      </c>
      <c r="I15" s="128">
        <v>210</v>
      </c>
      <c r="J15" s="128">
        <v>75</v>
      </c>
      <c r="K15" s="128">
        <f>I15*J15</f>
        <v>15750</v>
      </c>
      <c r="M15" s="141">
        <v>100</v>
      </c>
      <c r="N15" s="143">
        <v>1</v>
      </c>
      <c r="O15">
        <f t="shared" si="2"/>
        <v>100</v>
      </c>
      <c r="P15" s="120">
        <v>49</v>
      </c>
      <c r="S15">
        <v>210</v>
      </c>
      <c r="T15">
        <v>75</v>
      </c>
      <c r="W15" s="142">
        <v>380</v>
      </c>
      <c r="X15">
        <v>14</v>
      </c>
      <c r="Y15">
        <f t="shared" si="0"/>
        <v>5320</v>
      </c>
      <c r="Z15" s="142">
        <v>190</v>
      </c>
      <c r="AA15">
        <v>14</v>
      </c>
      <c r="AB15">
        <f t="shared" si="1"/>
        <v>2660</v>
      </c>
    </row>
    <row r="16" spans="1:28" ht="15.75" thickBot="1" x14ac:dyDescent="0.3">
      <c r="A16" s="136">
        <v>70</v>
      </c>
      <c r="B16" s="138">
        <v>100</v>
      </c>
      <c r="C16">
        <f t="shared" si="3"/>
        <v>7000</v>
      </c>
      <c r="E16" s="136">
        <v>70</v>
      </c>
      <c r="F16" s="138">
        <v>100</v>
      </c>
      <c r="G16">
        <f t="shared" si="4"/>
        <v>7000</v>
      </c>
      <c r="I16" s="128">
        <v>210</v>
      </c>
      <c r="J16" s="128">
        <v>75</v>
      </c>
      <c r="K16" s="128">
        <f t="shared" ref="K16:K28" si="5">I16*J16</f>
        <v>15750</v>
      </c>
      <c r="M16" s="141">
        <v>350</v>
      </c>
      <c r="N16" s="143">
        <v>1</v>
      </c>
      <c r="O16">
        <f t="shared" si="2"/>
        <v>350</v>
      </c>
      <c r="P16" s="120">
        <v>1</v>
      </c>
      <c r="S16">
        <v>5</v>
      </c>
      <c r="T16">
        <v>150</v>
      </c>
      <c r="W16" s="142">
        <v>520</v>
      </c>
      <c r="X16">
        <v>14</v>
      </c>
      <c r="Y16">
        <f t="shared" si="0"/>
        <v>7280</v>
      </c>
      <c r="Z16" s="142">
        <v>260</v>
      </c>
      <c r="AA16">
        <v>14</v>
      </c>
      <c r="AB16">
        <f t="shared" si="1"/>
        <v>3640</v>
      </c>
    </row>
    <row r="17" spans="1:28" ht="15.75" thickBot="1" x14ac:dyDescent="0.3">
      <c r="A17" s="136">
        <v>70</v>
      </c>
      <c r="B17" s="138">
        <v>120</v>
      </c>
      <c r="C17">
        <f t="shared" si="3"/>
        <v>8400</v>
      </c>
      <c r="E17" s="136">
        <v>70</v>
      </c>
      <c r="F17" s="138">
        <v>120</v>
      </c>
      <c r="G17">
        <f t="shared" si="4"/>
        <v>8400</v>
      </c>
      <c r="I17" s="128">
        <v>5</v>
      </c>
      <c r="J17" s="128">
        <v>150</v>
      </c>
      <c r="K17" s="128">
        <f t="shared" si="5"/>
        <v>750</v>
      </c>
      <c r="M17" s="142">
        <v>300</v>
      </c>
      <c r="N17" s="143">
        <v>1</v>
      </c>
      <c r="O17">
        <f t="shared" si="2"/>
        <v>300</v>
      </c>
      <c r="P17" s="120">
        <v>14</v>
      </c>
      <c r="S17">
        <v>100</v>
      </c>
      <c r="T17">
        <v>150</v>
      </c>
      <c r="W17" s="142">
        <v>500</v>
      </c>
      <c r="X17">
        <v>14</v>
      </c>
      <c r="Y17">
        <f t="shared" si="0"/>
        <v>7000</v>
      </c>
      <c r="Z17" s="142">
        <v>250</v>
      </c>
      <c r="AA17">
        <v>14</v>
      </c>
      <c r="AB17">
        <f t="shared" si="1"/>
        <v>3500</v>
      </c>
    </row>
    <row r="18" spans="1:28" ht="15.75" thickBot="1" x14ac:dyDescent="0.3">
      <c r="A18" s="136">
        <v>70</v>
      </c>
      <c r="B18" s="138">
        <v>170</v>
      </c>
      <c r="C18">
        <f t="shared" si="3"/>
        <v>11900</v>
      </c>
      <c r="E18" s="136">
        <v>70</v>
      </c>
      <c r="F18" s="138">
        <v>170</v>
      </c>
      <c r="G18">
        <f t="shared" si="4"/>
        <v>11900</v>
      </c>
      <c r="I18" s="128">
        <v>100</v>
      </c>
      <c r="J18" s="128">
        <v>150</v>
      </c>
      <c r="K18" s="128">
        <f t="shared" si="5"/>
        <v>15000</v>
      </c>
      <c r="M18" s="142">
        <v>300</v>
      </c>
      <c r="N18" s="143">
        <v>1</v>
      </c>
      <c r="O18">
        <f t="shared" si="2"/>
        <v>300</v>
      </c>
      <c r="P18" s="120">
        <v>1</v>
      </c>
      <c r="S18">
        <v>100</v>
      </c>
      <c r="T18">
        <v>150</v>
      </c>
      <c r="W18" s="142">
        <v>550</v>
      </c>
      <c r="X18">
        <v>14</v>
      </c>
      <c r="Y18">
        <f t="shared" si="0"/>
        <v>7700</v>
      </c>
      <c r="Z18" s="142">
        <v>275</v>
      </c>
      <c r="AA18">
        <v>14</v>
      </c>
      <c r="AB18">
        <f t="shared" si="1"/>
        <v>3850</v>
      </c>
    </row>
    <row r="19" spans="1:28" ht="15.75" thickBot="1" x14ac:dyDescent="0.3">
      <c r="A19" s="136">
        <v>450</v>
      </c>
      <c r="B19" s="138">
        <v>150</v>
      </c>
      <c r="C19">
        <f t="shared" si="3"/>
        <v>67500</v>
      </c>
      <c r="E19" s="136">
        <v>448</v>
      </c>
      <c r="F19" s="138">
        <v>150</v>
      </c>
      <c r="G19">
        <f t="shared" si="4"/>
        <v>67200</v>
      </c>
      <c r="I19" s="128">
        <v>100</v>
      </c>
      <c r="J19" s="128">
        <v>150</v>
      </c>
      <c r="K19" s="128">
        <f t="shared" si="5"/>
        <v>15000</v>
      </c>
      <c r="M19" s="142">
        <v>100</v>
      </c>
      <c r="N19" s="143">
        <v>1</v>
      </c>
      <c r="O19">
        <f t="shared" si="2"/>
        <v>100</v>
      </c>
      <c r="P19" s="120">
        <v>1</v>
      </c>
      <c r="S19">
        <v>5</v>
      </c>
      <c r="T19">
        <v>150</v>
      </c>
      <c r="W19" s="142">
        <v>600</v>
      </c>
      <c r="X19">
        <v>14</v>
      </c>
      <c r="Y19">
        <f t="shared" si="0"/>
        <v>8400</v>
      </c>
      <c r="Z19" s="142">
        <v>300</v>
      </c>
      <c r="AA19">
        <v>14</v>
      </c>
      <c r="AB19">
        <f t="shared" si="1"/>
        <v>4200</v>
      </c>
    </row>
    <row r="20" spans="1:28" ht="15.75" thickBot="1" x14ac:dyDescent="0.3">
      <c r="A20" s="136">
        <v>448</v>
      </c>
      <c r="B20" s="138">
        <v>150</v>
      </c>
      <c r="C20">
        <f t="shared" si="3"/>
        <v>67200</v>
      </c>
      <c r="E20" s="136">
        <v>448</v>
      </c>
      <c r="F20" s="138">
        <v>150</v>
      </c>
      <c r="G20">
        <f t="shared" si="4"/>
        <v>67200</v>
      </c>
      <c r="I20" s="128">
        <v>5</v>
      </c>
      <c r="J20" s="128">
        <v>150</v>
      </c>
      <c r="K20" s="128">
        <f t="shared" si="5"/>
        <v>750</v>
      </c>
      <c r="M20" s="142">
        <v>300</v>
      </c>
      <c r="N20" s="143">
        <v>1</v>
      </c>
      <c r="O20">
        <f t="shared" si="2"/>
        <v>300</v>
      </c>
      <c r="P20" s="120">
        <v>1</v>
      </c>
      <c r="S20">
        <v>5</v>
      </c>
      <c r="T20">
        <v>200</v>
      </c>
      <c r="W20" s="142">
        <v>500</v>
      </c>
      <c r="X20">
        <v>14</v>
      </c>
      <c r="Y20">
        <f t="shared" si="0"/>
        <v>7000</v>
      </c>
      <c r="Z20" s="142">
        <v>250</v>
      </c>
      <c r="AA20">
        <v>14</v>
      </c>
      <c r="AB20">
        <f t="shared" si="1"/>
        <v>3500</v>
      </c>
    </row>
    <row r="21" spans="1:28" ht="15.75" thickBot="1" x14ac:dyDescent="0.3">
      <c r="A21" s="136">
        <v>448</v>
      </c>
      <c r="B21" s="138">
        <v>150</v>
      </c>
      <c r="C21">
        <f t="shared" si="3"/>
        <v>67200</v>
      </c>
      <c r="E21" s="136">
        <v>448</v>
      </c>
      <c r="F21" s="138">
        <v>150</v>
      </c>
      <c r="G21">
        <f t="shared" si="4"/>
        <v>67200</v>
      </c>
      <c r="I21" s="128">
        <v>5</v>
      </c>
      <c r="J21" s="128">
        <v>150</v>
      </c>
      <c r="K21" s="128">
        <f t="shared" si="5"/>
        <v>750</v>
      </c>
      <c r="M21" s="142">
        <v>500</v>
      </c>
      <c r="N21" s="143">
        <v>1</v>
      </c>
      <c r="O21">
        <f t="shared" si="2"/>
        <v>500</v>
      </c>
      <c r="P21" s="120">
        <v>1</v>
      </c>
      <c r="S21">
        <v>5</v>
      </c>
      <c r="T21">
        <v>150</v>
      </c>
      <c r="W21" s="142">
        <v>300</v>
      </c>
      <c r="X21">
        <v>14</v>
      </c>
      <c r="Y21">
        <f t="shared" si="0"/>
        <v>4200</v>
      </c>
      <c r="Z21" s="142">
        <v>150</v>
      </c>
      <c r="AA21">
        <v>14</v>
      </c>
      <c r="AB21">
        <f t="shared" si="1"/>
        <v>2100</v>
      </c>
    </row>
    <row r="22" spans="1:28" ht="15.75" thickBot="1" x14ac:dyDescent="0.3">
      <c r="A22" s="136">
        <v>448</v>
      </c>
      <c r="B22" s="138">
        <v>100</v>
      </c>
      <c r="C22">
        <f t="shared" si="3"/>
        <v>44800</v>
      </c>
      <c r="E22" s="136">
        <v>448</v>
      </c>
      <c r="F22" s="138">
        <v>100</v>
      </c>
      <c r="G22">
        <f t="shared" si="4"/>
        <v>44800</v>
      </c>
      <c r="I22" s="128">
        <v>5</v>
      </c>
      <c r="J22" s="128">
        <v>150</v>
      </c>
      <c r="K22" s="128">
        <f t="shared" si="5"/>
        <v>750</v>
      </c>
      <c r="M22" s="142">
        <v>450</v>
      </c>
      <c r="N22" s="143">
        <v>1</v>
      </c>
      <c r="O22">
        <f t="shared" si="2"/>
        <v>450</v>
      </c>
      <c r="P22" s="120">
        <v>1</v>
      </c>
      <c r="S22">
        <v>20</v>
      </c>
      <c r="T22">
        <v>150</v>
      </c>
      <c r="W22" s="142">
        <v>300</v>
      </c>
      <c r="X22">
        <v>14</v>
      </c>
      <c r="Y22">
        <f t="shared" si="0"/>
        <v>4200</v>
      </c>
      <c r="Z22" s="142">
        <v>150</v>
      </c>
      <c r="AA22">
        <v>14</v>
      </c>
      <c r="AB22">
        <f t="shared" si="1"/>
        <v>2100</v>
      </c>
    </row>
    <row r="23" spans="1:28" ht="15.75" thickBot="1" x14ac:dyDescent="0.3">
      <c r="A23" s="139">
        <v>6180</v>
      </c>
      <c r="B23" s="137">
        <v>1200</v>
      </c>
      <c r="C23">
        <f t="shared" si="3"/>
        <v>7416000</v>
      </c>
      <c r="E23" s="139">
        <v>6180</v>
      </c>
      <c r="F23" s="137">
        <v>1200</v>
      </c>
      <c r="G23">
        <f t="shared" si="4"/>
        <v>7416000</v>
      </c>
      <c r="I23" s="128">
        <v>20</v>
      </c>
      <c r="J23" s="128">
        <v>150</v>
      </c>
      <c r="K23" s="128">
        <f t="shared" si="5"/>
        <v>3000</v>
      </c>
      <c r="M23" s="142">
        <v>500</v>
      </c>
      <c r="N23" s="143">
        <v>1</v>
      </c>
      <c r="O23">
        <f t="shared" si="2"/>
        <v>500</v>
      </c>
      <c r="P23" s="120">
        <v>2</v>
      </c>
      <c r="S23">
        <v>5</v>
      </c>
      <c r="T23">
        <v>250</v>
      </c>
      <c r="W23" s="142">
        <v>800</v>
      </c>
      <c r="X23">
        <v>14</v>
      </c>
      <c r="Y23">
        <f t="shared" si="0"/>
        <v>11200</v>
      </c>
      <c r="Z23" s="142">
        <v>400</v>
      </c>
      <c r="AA23">
        <v>14</v>
      </c>
      <c r="AB23">
        <f t="shared" si="1"/>
        <v>5600</v>
      </c>
    </row>
    <row r="24" spans="1:28" ht="15.75" thickBot="1" x14ac:dyDescent="0.3">
      <c r="C24" s="128">
        <f>SUM(C8:C23)</f>
        <v>51876320</v>
      </c>
      <c r="G24" s="128">
        <f>SUM(G8:G23)</f>
        <v>51074420</v>
      </c>
      <c r="I24" s="128">
        <v>5</v>
      </c>
      <c r="J24" s="128">
        <v>250</v>
      </c>
      <c r="K24" s="128">
        <f t="shared" si="5"/>
        <v>1250</v>
      </c>
      <c r="M24" s="142">
        <v>550</v>
      </c>
      <c r="N24" s="143">
        <v>1</v>
      </c>
      <c r="O24">
        <f t="shared" si="2"/>
        <v>550</v>
      </c>
      <c r="P24" s="120">
        <v>4</v>
      </c>
      <c r="S24">
        <v>200</v>
      </c>
      <c r="T24">
        <v>100</v>
      </c>
      <c r="W24" s="142">
        <v>250</v>
      </c>
      <c r="X24">
        <v>14</v>
      </c>
      <c r="Y24">
        <f t="shared" si="0"/>
        <v>3500</v>
      </c>
      <c r="Z24" s="142">
        <v>125</v>
      </c>
      <c r="AA24">
        <v>14</v>
      </c>
      <c r="AB24">
        <f t="shared" si="1"/>
        <v>1750</v>
      </c>
    </row>
    <row r="25" spans="1:28" ht="15.75" thickBot="1" x14ac:dyDescent="0.3">
      <c r="I25" s="128">
        <v>200</v>
      </c>
      <c r="J25" s="128">
        <v>100</v>
      </c>
      <c r="K25" s="128">
        <f t="shared" si="5"/>
        <v>20000</v>
      </c>
      <c r="M25" s="142">
        <v>550</v>
      </c>
      <c r="N25" s="143">
        <v>1</v>
      </c>
      <c r="O25">
        <f t="shared" si="2"/>
        <v>550</v>
      </c>
      <c r="P25" s="120">
        <v>15</v>
      </c>
      <c r="S25">
        <v>10</v>
      </c>
      <c r="T25">
        <v>50</v>
      </c>
      <c r="W25" s="142">
        <v>200</v>
      </c>
      <c r="X25">
        <v>14</v>
      </c>
      <c r="Y25">
        <f t="shared" si="0"/>
        <v>2800</v>
      </c>
      <c r="Z25" s="142">
        <v>100</v>
      </c>
      <c r="AA25">
        <v>14</v>
      </c>
      <c r="AB25">
        <f t="shared" si="1"/>
        <v>1400</v>
      </c>
    </row>
    <row r="26" spans="1:28" ht="15.75" thickBot="1" x14ac:dyDescent="0.3">
      <c r="I26" s="128">
        <v>10</v>
      </c>
      <c r="J26" s="128">
        <v>500</v>
      </c>
      <c r="K26" s="128">
        <f t="shared" si="5"/>
        <v>5000</v>
      </c>
      <c r="M26" s="142">
        <v>300</v>
      </c>
      <c r="N26" s="143">
        <v>1</v>
      </c>
      <c r="O26">
        <f t="shared" si="2"/>
        <v>300</v>
      </c>
      <c r="P26" s="120">
        <v>22</v>
      </c>
      <c r="S26">
        <v>5</v>
      </c>
      <c r="T26">
        <v>200</v>
      </c>
      <c r="W26" s="142">
        <v>340</v>
      </c>
      <c r="X26">
        <v>14</v>
      </c>
      <c r="Y26">
        <f t="shared" si="0"/>
        <v>4760</v>
      </c>
      <c r="Z26" s="142">
        <v>170</v>
      </c>
      <c r="AA26">
        <v>14</v>
      </c>
      <c r="AB26">
        <f t="shared" si="1"/>
        <v>2380</v>
      </c>
    </row>
    <row r="27" spans="1:28" ht="15.75" thickBot="1" x14ac:dyDescent="0.3">
      <c r="I27" s="128">
        <v>5</v>
      </c>
      <c r="J27" s="128">
        <v>200</v>
      </c>
      <c r="K27" s="128">
        <f t="shared" si="5"/>
        <v>1000</v>
      </c>
      <c r="M27" s="142">
        <v>250</v>
      </c>
      <c r="N27" s="143">
        <v>1</v>
      </c>
      <c r="O27">
        <f t="shared" si="2"/>
        <v>250</v>
      </c>
      <c r="P27" s="121">
        <v>17</v>
      </c>
      <c r="S27">
        <v>5</v>
      </c>
      <c r="T27">
        <v>200</v>
      </c>
      <c r="W27" s="142">
        <v>330</v>
      </c>
      <c r="X27">
        <v>14</v>
      </c>
      <c r="Y27">
        <f t="shared" si="0"/>
        <v>4620</v>
      </c>
      <c r="Z27" s="142">
        <v>165</v>
      </c>
      <c r="AA27">
        <v>14</v>
      </c>
      <c r="AB27">
        <f t="shared" si="1"/>
        <v>2310</v>
      </c>
    </row>
    <row r="28" spans="1:28" ht="15.75" thickBot="1" x14ac:dyDescent="0.3">
      <c r="I28" s="128">
        <v>5</v>
      </c>
      <c r="J28" s="128">
        <v>200</v>
      </c>
      <c r="K28" s="128">
        <f t="shared" si="5"/>
        <v>1000</v>
      </c>
      <c r="M28" s="142">
        <v>550</v>
      </c>
      <c r="N28" s="143">
        <v>1</v>
      </c>
      <c r="O28">
        <f t="shared" si="2"/>
        <v>550</v>
      </c>
      <c r="P28" s="120">
        <v>7</v>
      </c>
      <c r="W28" s="142">
        <v>2500</v>
      </c>
      <c r="X28">
        <v>14</v>
      </c>
      <c r="Y28">
        <f t="shared" si="0"/>
        <v>35000</v>
      </c>
      <c r="Z28" s="142">
        <v>1250</v>
      </c>
      <c r="AA28">
        <v>14</v>
      </c>
      <c r="AB28">
        <f t="shared" si="1"/>
        <v>17500</v>
      </c>
    </row>
    <row r="29" spans="1:28" ht="15.75" thickBot="1" x14ac:dyDescent="0.3">
      <c r="I29" s="128"/>
      <c r="J29" s="128"/>
      <c r="K29" s="128">
        <f>SUM(K15:K28)</f>
        <v>95750</v>
      </c>
      <c r="M29" s="142">
        <v>200</v>
      </c>
      <c r="N29" s="143">
        <v>1</v>
      </c>
      <c r="O29">
        <f t="shared" si="2"/>
        <v>200</v>
      </c>
      <c r="P29" s="120">
        <v>11</v>
      </c>
      <c r="W29" s="142">
        <v>310</v>
      </c>
      <c r="X29">
        <v>14</v>
      </c>
      <c r="Y29">
        <f t="shared" si="0"/>
        <v>4340</v>
      </c>
      <c r="Z29" s="142">
        <v>155</v>
      </c>
      <c r="AA29">
        <v>14</v>
      </c>
      <c r="AB29">
        <f t="shared" si="1"/>
        <v>2170</v>
      </c>
    </row>
    <row r="30" spans="1:28" ht="15.75" thickBot="1" x14ac:dyDescent="0.3">
      <c r="M30" s="142">
        <v>200</v>
      </c>
      <c r="N30" s="143">
        <v>1</v>
      </c>
      <c r="O30">
        <f t="shared" si="2"/>
        <v>200</v>
      </c>
      <c r="P30" s="120">
        <v>5</v>
      </c>
      <c r="W30" s="142">
        <v>60</v>
      </c>
      <c r="X30">
        <v>14</v>
      </c>
      <c r="Y30">
        <f t="shared" si="0"/>
        <v>840</v>
      </c>
      <c r="Z30" s="142">
        <v>30</v>
      </c>
      <c r="AA30">
        <v>14</v>
      </c>
      <c r="AB30">
        <f t="shared" si="1"/>
        <v>420</v>
      </c>
    </row>
    <row r="31" spans="1:28" ht="15.75" thickBot="1" x14ac:dyDescent="0.3">
      <c r="M31" s="142">
        <v>300</v>
      </c>
      <c r="N31" s="143">
        <v>1</v>
      </c>
      <c r="O31">
        <f t="shared" si="2"/>
        <v>300</v>
      </c>
      <c r="P31" s="120">
        <v>9</v>
      </c>
      <c r="W31" s="142">
        <v>60</v>
      </c>
      <c r="X31">
        <v>14</v>
      </c>
      <c r="Y31">
        <f t="shared" si="0"/>
        <v>840</v>
      </c>
      <c r="Z31" s="142">
        <v>30</v>
      </c>
      <c r="AA31">
        <v>14</v>
      </c>
      <c r="AB31">
        <f t="shared" si="1"/>
        <v>420</v>
      </c>
    </row>
    <row r="32" spans="1:28" ht="15.75" thickBot="1" x14ac:dyDescent="0.3">
      <c r="M32" s="142">
        <v>250</v>
      </c>
      <c r="N32" s="143">
        <v>1</v>
      </c>
      <c r="O32">
        <f t="shared" si="2"/>
        <v>250</v>
      </c>
      <c r="P32" s="120">
        <v>8</v>
      </c>
      <c r="W32" s="142">
        <v>800</v>
      </c>
      <c r="X32">
        <v>14</v>
      </c>
      <c r="Y32">
        <f t="shared" si="0"/>
        <v>11200</v>
      </c>
      <c r="Z32" s="142">
        <v>400</v>
      </c>
      <c r="AA32">
        <v>14</v>
      </c>
      <c r="AB32">
        <f t="shared" si="1"/>
        <v>5600</v>
      </c>
    </row>
    <row r="33" spans="1:28" ht="15.75" thickBot="1" x14ac:dyDescent="0.3">
      <c r="A33" s="140">
        <v>100</v>
      </c>
      <c r="B33">
        <v>14</v>
      </c>
      <c r="C33">
        <f>A33*B33</f>
        <v>1400</v>
      </c>
      <c r="M33" s="142">
        <v>1000</v>
      </c>
      <c r="N33" s="143">
        <v>1</v>
      </c>
      <c r="O33">
        <f t="shared" si="2"/>
        <v>1000</v>
      </c>
      <c r="P33" s="120">
        <v>10</v>
      </c>
      <c r="W33" s="142">
        <v>110</v>
      </c>
      <c r="X33">
        <v>14</v>
      </c>
      <c r="Y33">
        <f t="shared" si="0"/>
        <v>1540</v>
      </c>
      <c r="Z33" s="142">
        <v>55</v>
      </c>
      <c r="AA33">
        <v>14</v>
      </c>
      <c r="AB33">
        <f t="shared" si="1"/>
        <v>770</v>
      </c>
    </row>
    <row r="34" spans="1:28" ht="15.75" thickBot="1" x14ac:dyDescent="0.3">
      <c r="A34" s="141">
        <v>100</v>
      </c>
      <c r="B34">
        <v>14</v>
      </c>
      <c r="C34">
        <f t="shared" ref="C34:C92" si="6">A34*B34</f>
        <v>1400</v>
      </c>
      <c r="M34" s="142">
        <v>250</v>
      </c>
      <c r="N34" s="143">
        <v>1</v>
      </c>
      <c r="O34">
        <f t="shared" si="2"/>
        <v>250</v>
      </c>
      <c r="P34" s="120">
        <v>6</v>
      </c>
      <c r="W34" s="142">
        <v>200</v>
      </c>
      <c r="X34">
        <v>14</v>
      </c>
      <c r="Y34">
        <f t="shared" si="0"/>
        <v>2800</v>
      </c>
      <c r="Z34" s="142">
        <v>100</v>
      </c>
      <c r="AA34">
        <v>14</v>
      </c>
      <c r="AB34">
        <f t="shared" si="1"/>
        <v>1400</v>
      </c>
    </row>
    <row r="35" spans="1:28" ht="15.75" thickBot="1" x14ac:dyDescent="0.3">
      <c r="A35" s="141">
        <v>100</v>
      </c>
      <c r="B35">
        <v>14</v>
      </c>
      <c r="C35">
        <f t="shared" si="6"/>
        <v>1400</v>
      </c>
      <c r="M35" s="142">
        <v>60</v>
      </c>
      <c r="N35" s="143">
        <v>1</v>
      </c>
      <c r="O35">
        <f t="shared" si="2"/>
        <v>60</v>
      </c>
      <c r="P35" s="120">
        <v>6</v>
      </c>
      <c r="W35" s="142">
        <v>70</v>
      </c>
      <c r="X35">
        <v>14</v>
      </c>
      <c r="Y35">
        <f t="shared" si="0"/>
        <v>980</v>
      </c>
      <c r="Z35" s="142">
        <v>35</v>
      </c>
      <c r="AA35">
        <v>14</v>
      </c>
      <c r="AB35">
        <f t="shared" si="1"/>
        <v>490</v>
      </c>
    </row>
    <row r="36" spans="1:28" ht="15.75" thickBot="1" x14ac:dyDescent="0.3">
      <c r="A36" s="141">
        <v>500</v>
      </c>
      <c r="B36">
        <v>14</v>
      </c>
      <c r="C36">
        <f t="shared" si="6"/>
        <v>7000</v>
      </c>
      <c r="M36" s="142">
        <v>60</v>
      </c>
      <c r="N36" s="143">
        <v>1</v>
      </c>
      <c r="O36">
        <f t="shared" si="2"/>
        <v>60</v>
      </c>
      <c r="P36" s="120">
        <v>8</v>
      </c>
      <c r="W36" s="142">
        <v>160</v>
      </c>
      <c r="X36">
        <v>14</v>
      </c>
      <c r="Y36">
        <f t="shared" si="0"/>
        <v>2240</v>
      </c>
      <c r="Z36" s="142">
        <v>80</v>
      </c>
      <c r="AA36">
        <v>14</v>
      </c>
      <c r="AB36">
        <f t="shared" si="1"/>
        <v>1120</v>
      </c>
    </row>
    <row r="37" spans="1:28" ht="15.75" thickBot="1" x14ac:dyDescent="0.3">
      <c r="A37" s="141">
        <v>550</v>
      </c>
      <c r="B37">
        <v>14</v>
      </c>
      <c r="C37">
        <f t="shared" si="6"/>
        <v>7700</v>
      </c>
      <c r="M37" s="142">
        <v>500</v>
      </c>
      <c r="N37" s="143">
        <v>1</v>
      </c>
      <c r="O37">
        <f t="shared" si="2"/>
        <v>500</v>
      </c>
      <c r="P37" s="120">
        <v>7</v>
      </c>
      <c r="W37" s="142">
        <v>500</v>
      </c>
      <c r="X37">
        <v>14</v>
      </c>
      <c r="Y37">
        <f t="shared" si="0"/>
        <v>7000</v>
      </c>
      <c r="Z37" s="142">
        <v>250</v>
      </c>
      <c r="AA37">
        <v>14</v>
      </c>
      <c r="AB37">
        <f t="shared" si="1"/>
        <v>3500</v>
      </c>
    </row>
    <row r="38" spans="1:28" ht="15.75" thickBot="1" x14ac:dyDescent="0.3">
      <c r="A38" s="141">
        <v>100</v>
      </c>
      <c r="B38">
        <v>14</v>
      </c>
      <c r="C38">
        <f t="shared" si="6"/>
        <v>1400</v>
      </c>
      <c r="M38" s="142">
        <v>100</v>
      </c>
      <c r="N38" s="143">
        <v>1</v>
      </c>
      <c r="O38">
        <f t="shared" si="2"/>
        <v>100</v>
      </c>
      <c r="P38" s="120">
        <v>6</v>
      </c>
      <c r="W38" s="142">
        <v>500</v>
      </c>
      <c r="X38">
        <v>14</v>
      </c>
      <c r="Y38">
        <f t="shared" si="0"/>
        <v>7000</v>
      </c>
      <c r="Z38" s="142">
        <v>250</v>
      </c>
      <c r="AA38">
        <v>14</v>
      </c>
      <c r="AB38">
        <f t="shared" si="1"/>
        <v>3500</v>
      </c>
    </row>
    <row r="39" spans="1:28" ht="15.75" thickBot="1" x14ac:dyDescent="0.3">
      <c r="A39" s="141">
        <v>100</v>
      </c>
      <c r="B39">
        <v>14</v>
      </c>
      <c r="C39">
        <f t="shared" si="6"/>
        <v>1400</v>
      </c>
      <c r="H39" s="123">
        <v>1100</v>
      </c>
      <c r="M39" s="142">
        <v>200</v>
      </c>
      <c r="N39" s="143">
        <v>1</v>
      </c>
      <c r="O39">
        <f t="shared" si="2"/>
        <v>200</v>
      </c>
      <c r="P39" s="120">
        <v>7</v>
      </c>
      <c r="W39" s="142">
        <v>500</v>
      </c>
      <c r="X39">
        <v>14</v>
      </c>
      <c r="Y39">
        <f t="shared" si="0"/>
        <v>7000</v>
      </c>
      <c r="Z39" s="142">
        <v>250</v>
      </c>
      <c r="AA39">
        <v>14</v>
      </c>
      <c r="AB39">
        <f t="shared" si="1"/>
        <v>3500</v>
      </c>
    </row>
    <row r="40" spans="1:28" ht="15.75" thickBot="1" x14ac:dyDescent="0.3">
      <c r="A40" s="141">
        <v>500</v>
      </c>
      <c r="B40">
        <v>14</v>
      </c>
      <c r="C40">
        <f t="shared" si="6"/>
        <v>7000</v>
      </c>
      <c r="H40" s="123">
        <v>1200</v>
      </c>
      <c r="M40" s="142">
        <v>70</v>
      </c>
      <c r="N40" s="143">
        <v>1</v>
      </c>
      <c r="O40">
        <f t="shared" si="2"/>
        <v>70</v>
      </c>
      <c r="P40" s="120">
        <v>5</v>
      </c>
      <c r="W40" s="142">
        <v>500</v>
      </c>
      <c r="X40">
        <v>14</v>
      </c>
      <c r="Y40">
        <f t="shared" si="0"/>
        <v>7000</v>
      </c>
      <c r="Z40" s="142">
        <v>250</v>
      </c>
      <c r="AA40">
        <v>14</v>
      </c>
      <c r="AB40">
        <f t="shared" si="1"/>
        <v>3500</v>
      </c>
    </row>
    <row r="41" spans="1:28" ht="15.75" thickBot="1" x14ac:dyDescent="0.3">
      <c r="A41" s="141">
        <v>100</v>
      </c>
      <c r="B41">
        <v>14</v>
      </c>
      <c r="C41">
        <f t="shared" si="6"/>
        <v>1400</v>
      </c>
      <c r="H41" s="123">
        <v>3200</v>
      </c>
      <c r="M41" s="142">
        <v>160</v>
      </c>
      <c r="N41" s="143">
        <v>1</v>
      </c>
      <c r="O41">
        <f t="shared" si="2"/>
        <v>160</v>
      </c>
      <c r="P41" s="120">
        <v>8</v>
      </c>
      <c r="W41" s="142">
        <v>650</v>
      </c>
      <c r="X41">
        <v>14</v>
      </c>
      <c r="Y41">
        <f t="shared" si="0"/>
        <v>9100</v>
      </c>
      <c r="Z41" s="142">
        <v>325</v>
      </c>
      <c r="AA41">
        <v>14</v>
      </c>
      <c r="AB41">
        <f t="shared" si="1"/>
        <v>4550</v>
      </c>
    </row>
    <row r="42" spans="1:28" ht="15.75" thickBot="1" x14ac:dyDescent="0.3">
      <c r="A42" s="141">
        <v>350</v>
      </c>
      <c r="B42">
        <v>14</v>
      </c>
      <c r="C42">
        <f t="shared" si="6"/>
        <v>4900</v>
      </c>
      <c r="H42" s="124">
        <v>800</v>
      </c>
      <c r="M42" s="142">
        <v>500</v>
      </c>
      <c r="N42" s="143">
        <v>1</v>
      </c>
      <c r="O42">
        <f t="shared" si="2"/>
        <v>500</v>
      </c>
      <c r="P42" s="120">
        <v>5</v>
      </c>
      <c r="W42" s="142">
        <v>300</v>
      </c>
      <c r="X42">
        <v>14</v>
      </c>
      <c r="Y42">
        <f t="shared" si="0"/>
        <v>4200</v>
      </c>
      <c r="Z42" s="142">
        <v>150</v>
      </c>
      <c r="AA42">
        <v>14</v>
      </c>
      <c r="AB42">
        <f t="shared" si="1"/>
        <v>2100</v>
      </c>
    </row>
    <row r="43" spans="1:28" ht="15.75" thickBot="1" x14ac:dyDescent="0.3">
      <c r="A43" s="142">
        <v>300</v>
      </c>
      <c r="B43">
        <v>14</v>
      </c>
      <c r="C43">
        <f t="shared" si="6"/>
        <v>4200</v>
      </c>
      <c r="H43" s="123">
        <v>1400</v>
      </c>
      <c r="M43" s="142">
        <v>500</v>
      </c>
      <c r="N43" s="143">
        <v>1</v>
      </c>
      <c r="O43">
        <f t="shared" si="2"/>
        <v>500</v>
      </c>
      <c r="P43" s="120">
        <v>14</v>
      </c>
      <c r="W43" s="142">
        <v>500</v>
      </c>
      <c r="X43">
        <v>14</v>
      </c>
      <c r="Y43">
        <f t="shared" si="0"/>
        <v>7000</v>
      </c>
      <c r="Z43" s="142">
        <v>250</v>
      </c>
      <c r="AA43">
        <v>14</v>
      </c>
      <c r="AB43">
        <f t="shared" si="1"/>
        <v>3500</v>
      </c>
    </row>
    <row r="44" spans="1:28" ht="15.75" thickBot="1" x14ac:dyDescent="0.3">
      <c r="A44" s="142">
        <v>300</v>
      </c>
      <c r="B44">
        <v>14</v>
      </c>
      <c r="C44">
        <f t="shared" si="6"/>
        <v>4200</v>
      </c>
      <c r="H44" s="124"/>
      <c r="M44" s="142">
        <v>500</v>
      </c>
      <c r="N44" s="143">
        <v>1</v>
      </c>
      <c r="O44">
        <f t="shared" si="2"/>
        <v>500</v>
      </c>
      <c r="P44" s="120">
        <v>6</v>
      </c>
      <c r="W44" s="142">
        <v>400</v>
      </c>
      <c r="X44">
        <v>14</v>
      </c>
      <c r="Y44">
        <f t="shared" si="0"/>
        <v>5600</v>
      </c>
      <c r="Z44" s="142">
        <v>200</v>
      </c>
      <c r="AA44">
        <v>14</v>
      </c>
      <c r="AB44">
        <f t="shared" si="1"/>
        <v>2800</v>
      </c>
    </row>
    <row r="45" spans="1:28" ht="15.75" thickBot="1" x14ac:dyDescent="0.3">
      <c r="A45" s="142">
        <v>100</v>
      </c>
      <c r="B45">
        <v>14</v>
      </c>
      <c r="C45">
        <f t="shared" si="6"/>
        <v>1400</v>
      </c>
      <c r="H45" s="124">
        <v>800</v>
      </c>
      <c r="M45" s="142">
        <v>500</v>
      </c>
      <c r="N45" s="143">
        <v>1</v>
      </c>
      <c r="O45">
        <f t="shared" si="2"/>
        <v>500</v>
      </c>
      <c r="P45" s="120">
        <v>8</v>
      </c>
      <c r="W45" s="142">
        <v>500</v>
      </c>
      <c r="X45">
        <v>14</v>
      </c>
      <c r="Y45">
        <f t="shared" si="0"/>
        <v>7000</v>
      </c>
      <c r="Z45" s="142">
        <v>250</v>
      </c>
      <c r="AA45">
        <v>14</v>
      </c>
      <c r="AB45">
        <f t="shared" si="1"/>
        <v>3500</v>
      </c>
    </row>
    <row r="46" spans="1:28" ht="15.75" thickBot="1" x14ac:dyDescent="0.3">
      <c r="A46" s="142">
        <v>300</v>
      </c>
      <c r="B46">
        <v>14</v>
      </c>
      <c r="C46">
        <f t="shared" si="6"/>
        <v>4200</v>
      </c>
      <c r="H46" s="124">
        <v>700</v>
      </c>
      <c r="M46" s="142">
        <v>500</v>
      </c>
      <c r="N46" s="143">
        <v>1</v>
      </c>
      <c r="O46">
        <f t="shared" si="2"/>
        <v>500</v>
      </c>
      <c r="P46" s="120">
        <v>8</v>
      </c>
      <c r="W46" s="142">
        <v>500</v>
      </c>
      <c r="X46">
        <v>14</v>
      </c>
      <c r="Y46">
        <f t="shared" si="0"/>
        <v>7000</v>
      </c>
      <c r="Z46" s="142">
        <v>250</v>
      </c>
      <c r="AA46">
        <v>14</v>
      </c>
      <c r="AB46">
        <f t="shared" si="1"/>
        <v>3500</v>
      </c>
    </row>
    <row r="47" spans="1:28" ht="15.75" thickBot="1" x14ac:dyDescent="0.3">
      <c r="A47" s="142">
        <v>500</v>
      </c>
      <c r="B47">
        <v>14</v>
      </c>
      <c r="C47">
        <f t="shared" si="6"/>
        <v>7000</v>
      </c>
      <c r="H47" s="123">
        <v>3200</v>
      </c>
      <c r="M47" s="142">
        <v>500</v>
      </c>
      <c r="N47" s="143">
        <v>1</v>
      </c>
      <c r="O47">
        <f t="shared" si="2"/>
        <v>500</v>
      </c>
      <c r="P47" s="120">
        <v>10</v>
      </c>
      <c r="W47" s="142">
        <v>400</v>
      </c>
      <c r="X47">
        <v>14</v>
      </c>
      <c r="Y47">
        <f t="shared" si="0"/>
        <v>5600</v>
      </c>
      <c r="Z47" s="142">
        <v>200</v>
      </c>
      <c r="AA47">
        <v>14</v>
      </c>
      <c r="AB47">
        <f t="shared" si="1"/>
        <v>2800</v>
      </c>
    </row>
    <row r="48" spans="1:28" ht="15.75" thickBot="1" x14ac:dyDescent="0.3">
      <c r="A48" s="142">
        <v>450</v>
      </c>
      <c r="B48">
        <v>14</v>
      </c>
      <c r="C48">
        <f t="shared" si="6"/>
        <v>6300</v>
      </c>
      <c r="H48" s="123">
        <v>3300</v>
      </c>
      <c r="M48" s="142">
        <v>500</v>
      </c>
      <c r="N48" s="143">
        <v>1</v>
      </c>
      <c r="O48">
        <f t="shared" si="2"/>
        <v>500</v>
      </c>
      <c r="P48" s="120">
        <v>2</v>
      </c>
      <c r="W48" s="142">
        <v>1000</v>
      </c>
      <c r="X48">
        <v>14</v>
      </c>
      <c r="Y48">
        <f t="shared" si="0"/>
        <v>14000</v>
      </c>
      <c r="Z48" s="142">
        <v>500</v>
      </c>
      <c r="AA48">
        <v>14</v>
      </c>
      <c r="AB48">
        <f t="shared" si="1"/>
        <v>7000</v>
      </c>
    </row>
    <row r="49" spans="1:28" ht="15.75" thickBot="1" x14ac:dyDescent="0.3">
      <c r="A49" s="142">
        <v>500</v>
      </c>
      <c r="B49">
        <v>14</v>
      </c>
      <c r="C49">
        <f t="shared" si="6"/>
        <v>7000</v>
      </c>
      <c r="H49" s="124">
        <v>700</v>
      </c>
      <c r="M49" s="142">
        <v>400</v>
      </c>
      <c r="N49" s="143">
        <v>1</v>
      </c>
      <c r="O49">
        <f t="shared" si="2"/>
        <v>400</v>
      </c>
      <c r="P49" s="120">
        <v>2</v>
      </c>
      <c r="W49" s="142">
        <v>500</v>
      </c>
      <c r="X49">
        <v>14</v>
      </c>
      <c r="Y49">
        <f t="shared" si="0"/>
        <v>7000</v>
      </c>
      <c r="Z49" s="142">
        <v>250</v>
      </c>
      <c r="AA49">
        <v>14</v>
      </c>
      <c r="AB49">
        <f t="shared" si="1"/>
        <v>3500</v>
      </c>
    </row>
    <row r="50" spans="1:28" ht="15.75" thickBot="1" x14ac:dyDescent="0.3">
      <c r="A50" s="142">
        <v>550</v>
      </c>
      <c r="B50">
        <v>14</v>
      </c>
      <c r="C50">
        <f t="shared" si="6"/>
        <v>7700</v>
      </c>
      <c r="H50" s="125">
        <v>4500</v>
      </c>
      <c r="M50" s="142">
        <v>500</v>
      </c>
      <c r="N50" s="143">
        <v>1</v>
      </c>
      <c r="O50">
        <f t="shared" si="2"/>
        <v>500</v>
      </c>
      <c r="P50" s="120">
        <v>2</v>
      </c>
      <c r="W50" s="142">
        <v>500</v>
      </c>
      <c r="X50">
        <v>14</v>
      </c>
      <c r="Y50">
        <f t="shared" si="0"/>
        <v>7000</v>
      </c>
      <c r="Z50" s="142">
        <v>250</v>
      </c>
      <c r="AA50">
        <v>14</v>
      </c>
      <c r="AB50">
        <f t="shared" si="1"/>
        <v>3500</v>
      </c>
    </row>
    <row r="51" spans="1:28" ht="15.75" thickBot="1" x14ac:dyDescent="0.3">
      <c r="A51" s="142">
        <v>550</v>
      </c>
      <c r="B51">
        <v>14</v>
      </c>
      <c r="C51">
        <f t="shared" si="6"/>
        <v>7700</v>
      </c>
      <c r="H51" s="126">
        <v>400</v>
      </c>
      <c r="M51" s="142">
        <v>250</v>
      </c>
      <c r="N51" s="143">
        <v>1</v>
      </c>
      <c r="O51">
        <f t="shared" si="2"/>
        <v>250</v>
      </c>
      <c r="P51" s="120">
        <v>6</v>
      </c>
      <c r="W51" s="142">
        <v>2000</v>
      </c>
      <c r="X51">
        <v>14</v>
      </c>
      <c r="Y51">
        <f t="shared" si="0"/>
        <v>28000</v>
      </c>
      <c r="Z51" s="142">
        <v>1000</v>
      </c>
      <c r="AA51">
        <v>14</v>
      </c>
      <c r="AB51">
        <f t="shared" si="1"/>
        <v>14000</v>
      </c>
    </row>
    <row r="52" spans="1:28" ht="15.75" thickBot="1" x14ac:dyDescent="0.3">
      <c r="A52" s="142">
        <v>300</v>
      </c>
      <c r="B52">
        <v>14</v>
      </c>
      <c r="C52">
        <f t="shared" si="6"/>
        <v>4200</v>
      </c>
      <c r="H52" s="123">
        <v>1430</v>
      </c>
      <c r="M52" s="142">
        <v>350</v>
      </c>
      <c r="N52" s="143">
        <v>1</v>
      </c>
      <c r="O52">
        <f t="shared" si="2"/>
        <v>350</v>
      </c>
      <c r="P52" s="120">
        <v>8</v>
      </c>
      <c r="W52" s="142">
        <v>400</v>
      </c>
      <c r="X52">
        <v>14</v>
      </c>
      <c r="Y52">
        <f t="shared" si="0"/>
        <v>5600</v>
      </c>
      <c r="Z52" s="142">
        <v>200</v>
      </c>
      <c r="AA52">
        <v>14</v>
      </c>
      <c r="AB52">
        <f t="shared" si="1"/>
        <v>2800</v>
      </c>
    </row>
    <row r="53" spans="1:28" ht="15.75" thickBot="1" x14ac:dyDescent="0.3">
      <c r="A53" s="142">
        <v>250</v>
      </c>
      <c r="B53">
        <v>14</v>
      </c>
      <c r="C53">
        <f t="shared" si="6"/>
        <v>3500</v>
      </c>
      <c r="H53" s="124">
        <v>330</v>
      </c>
      <c r="M53" s="142">
        <v>100</v>
      </c>
      <c r="N53" s="143">
        <v>1</v>
      </c>
      <c r="O53">
        <f t="shared" si="2"/>
        <v>100</v>
      </c>
      <c r="P53" s="120">
        <v>7</v>
      </c>
      <c r="W53" s="142">
        <v>350</v>
      </c>
      <c r="X53">
        <v>14</v>
      </c>
      <c r="Y53">
        <f t="shared" si="0"/>
        <v>4900</v>
      </c>
      <c r="Z53" s="142">
        <v>175</v>
      </c>
      <c r="AA53">
        <v>14</v>
      </c>
      <c r="AB53">
        <f t="shared" si="1"/>
        <v>2450</v>
      </c>
    </row>
    <row r="54" spans="1:28" ht="15.75" thickBot="1" x14ac:dyDescent="0.3">
      <c r="A54" s="142">
        <v>550</v>
      </c>
      <c r="B54">
        <v>14</v>
      </c>
      <c r="C54">
        <f t="shared" si="6"/>
        <v>7700</v>
      </c>
      <c r="H54" s="122">
        <f>SUM(H39:H53)</f>
        <v>23060</v>
      </c>
      <c r="M54" s="142">
        <v>500</v>
      </c>
      <c r="N54" s="143">
        <v>1</v>
      </c>
      <c r="O54">
        <f t="shared" si="2"/>
        <v>500</v>
      </c>
      <c r="P54" s="120">
        <v>8</v>
      </c>
      <c r="W54" s="142">
        <v>3000</v>
      </c>
      <c r="X54">
        <v>14</v>
      </c>
      <c r="Y54">
        <f t="shared" si="0"/>
        <v>42000</v>
      </c>
      <c r="Z54" s="142">
        <v>1500</v>
      </c>
      <c r="AA54">
        <v>14</v>
      </c>
      <c r="AB54">
        <f t="shared" si="1"/>
        <v>21000</v>
      </c>
    </row>
    <row r="55" spans="1:28" ht="15.75" thickBot="1" x14ac:dyDescent="0.3">
      <c r="A55" s="142">
        <v>200</v>
      </c>
      <c r="B55">
        <v>14</v>
      </c>
      <c r="C55">
        <f t="shared" si="6"/>
        <v>2800</v>
      </c>
      <c r="M55" s="142">
        <v>550</v>
      </c>
      <c r="N55" s="143">
        <v>1</v>
      </c>
      <c r="O55">
        <f t="shared" si="2"/>
        <v>550</v>
      </c>
      <c r="P55" s="120">
        <v>1</v>
      </c>
      <c r="W55" s="142">
        <v>3000</v>
      </c>
      <c r="X55">
        <v>14</v>
      </c>
      <c r="Y55">
        <f t="shared" si="0"/>
        <v>42000</v>
      </c>
      <c r="Z55" s="142">
        <v>1500</v>
      </c>
      <c r="AA55">
        <v>14</v>
      </c>
      <c r="AB55">
        <f t="shared" si="1"/>
        <v>21000</v>
      </c>
    </row>
    <row r="56" spans="1:28" ht="15.75" thickBot="1" x14ac:dyDescent="0.3">
      <c r="A56" s="142">
        <v>200</v>
      </c>
      <c r="B56">
        <v>14</v>
      </c>
      <c r="C56">
        <f t="shared" si="6"/>
        <v>2800</v>
      </c>
      <c r="M56" s="142">
        <v>2500</v>
      </c>
      <c r="N56" s="143">
        <v>1</v>
      </c>
      <c r="O56">
        <f t="shared" si="2"/>
        <v>2500</v>
      </c>
      <c r="P56" s="120">
        <v>1</v>
      </c>
      <c r="W56" s="142">
        <v>2000</v>
      </c>
      <c r="X56">
        <v>14</v>
      </c>
      <c r="Y56">
        <f t="shared" si="0"/>
        <v>28000</v>
      </c>
      <c r="Z56" s="142">
        <v>1000</v>
      </c>
      <c r="AA56">
        <v>14</v>
      </c>
      <c r="AB56">
        <f t="shared" si="1"/>
        <v>14000</v>
      </c>
    </row>
    <row r="57" spans="1:28" ht="15.75" thickBot="1" x14ac:dyDescent="0.3">
      <c r="A57" s="142">
        <v>300</v>
      </c>
      <c r="B57">
        <v>14</v>
      </c>
      <c r="C57">
        <f t="shared" si="6"/>
        <v>4200</v>
      </c>
      <c r="M57" s="142">
        <v>500</v>
      </c>
      <c r="N57" s="143">
        <v>1</v>
      </c>
      <c r="O57">
        <f t="shared" si="2"/>
        <v>500</v>
      </c>
      <c r="P57" s="120">
        <v>6</v>
      </c>
      <c r="W57" s="142">
        <v>2000</v>
      </c>
      <c r="X57">
        <v>14</v>
      </c>
      <c r="Y57">
        <f t="shared" si="0"/>
        <v>28000</v>
      </c>
      <c r="Z57" s="142">
        <v>1000</v>
      </c>
      <c r="AA57">
        <v>14</v>
      </c>
      <c r="AB57">
        <f t="shared" si="1"/>
        <v>14000</v>
      </c>
    </row>
    <row r="58" spans="1:28" ht="15.75" thickBot="1" x14ac:dyDescent="0.3">
      <c r="A58" s="142">
        <v>250</v>
      </c>
      <c r="B58">
        <v>14</v>
      </c>
      <c r="C58">
        <f t="shared" si="6"/>
        <v>3500</v>
      </c>
      <c r="M58" s="142">
        <v>300</v>
      </c>
      <c r="N58" s="143">
        <v>1</v>
      </c>
      <c r="O58">
        <f t="shared" si="2"/>
        <v>300</v>
      </c>
      <c r="P58" s="120">
        <v>9</v>
      </c>
      <c r="W58" s="142">
        <v>2000</v>
      </c>
      <c r="X58">
        <v>14</v>
      </c>
      <c r="Y58">
        <f t="shared" si="0"/>
        <v>28000</v>
      </c>
      <c r="Z58" s="142">
        <v>1000</v>
      </c>
      <c r="AA58">
        <v>14</v>
      </c>
      <c r="AB58">
        <f t="shared" si="1"/>
        <v>14000</v>
      </c>
    </row>
    <row r="59" spans="1:28" ht="15.75" thickBot="1" x14ac:dyDescent="0.3">
      <c r="A59" s="142">
        <v>1000</v>
      </c>
      <c r="B59">
        <v>14</v>
      </c>
      <c r="C59">
        <f t="shared" si="6"/>
        <v>14000</v>
      </c>
      <c r="M59" s="142">
        <v>2500</v>
      </c>
      <c r="N59" s="143">
        <v>1</v>
      </c>
      <c r="O59">
        <f t="shared" si="2"/>
        <v>2500</v>
      </c>
      <c r="P59" s="120">
        <v>5</v>
      </c>
      <c r="W59" s="142">
        <v>3000</v>
      </c>
      <c r="X59">
        <v>14</v>
      </c>
      <c r="Y59">
        <f t="shared" si="0"/>
        <v>42000</v>
      </c>
      <c r="Z59" s="142">
        <v>1500</v>
      </c>
      <c r="AA59">
        <v>14</v>
      </c>
      <c r="AB59">
        <f t="shared" si="1"/>
        <v>21000</v>
      </c>
    </row>
    <row r="60" spans="1:28" ht="15.75" thickBot="1" x14ac:dyDescent="0.3">
      <c r="A60" s="142">
        <v>250</v>
      </c>
      <c r="B60">
        <v>14</v>
      </c>
      <c r="C60">
        <f t="shared" si="6"/>
        <v>3500</v>
      </c>
      <c r="M60" s="142">
        <v>3000</v>
      </c>
      <c r="N60" s="143">
        <v>1</v>
      </c>
      <c r="O60">
        <f t="shared" si="2"/>
        <v>3000</v>
      </c>
      <c r="P60" s="120">
        <v>9</v>
      </c>
      <c r="W60" s="142">
        <v>2000</v>
      </c>
      <c r="X60">
        <v>14</v>
      </c>
      <c r="Y60">
        <f t="shared" si="0"/>
        <v>28000</v>
      </c>
      <c r="Z60" s="142">
        <v>1000</v>
      </c>
      <c r="AA60">
        <v>14</v>
      </c>
      <c r="AB60">
        <f t="shared" si="1"/>
        <v>14000</v>
      </c>
    </row>
    <row r="61" spans="1:28" ht="15.75" thickBot="1" x14ac:dyDescent="0.3">
      <c r="A61" s="142">
        <v>60</v>
      </c>
      <c r="B61">
        <v>14</v>
      </c>
      <c r="C61">
        <f t="shared" si="6"/>
        <v>840</v>
      </c>
      <c r="M61" s="142">
        <v>2300</v>
      </c>
      <c r="N61" s="143">
        <v>1</v>
      </c>
      <c r="O61">
        <f t="shared" si="2"/>
        <v>2300</v>
      </c>
      <c r="P61" s="120">
        <v>5</v>
      </c>
      <c r="W61" s="142">
        <v>2000</v>
      </c>
      <c r="X61">
        <v>14</v>
      </c>
      <c r="Y61">
        <f t="shared" si="0"/>
        <v>28000</v>
      </c>
      <c r="Z61" s="142">
        <v>1000</v>
      </c>
      <c r="AA61">
        <v>14</v>
      </c>
      <c r="AB61">
        <f t="shared" si="1"/>
        <v>14000</v>
      </c>
    </row>
    <row r="62" spans="1:28" ht="15.75" thickBot="1" x14ac:dyDescent="0.3">
      <c r="A62" s="142">
        <v>60</v>
      </c>
      <c r="B62">
        <v>14</v>
      </c>
      <c r="C62">
        <f t="shared" si="6"/>
        <v>840</v>
      </c>
      <c r="M62" s="142">
        <v>2300</v>
      </c>
      <c r="N62" s="143">
        <v>1</v>
      </c>
      <c r="O62">
        <f t="shared" si="2"/>
        <v>2300</v>
      </c>
      <c r="P62" s="120"/>
      <c r="Y62">
        <f>SUM(Y2:Y61)</f>
        <v>609140</v>
      </c>
      <c r="AB62">
        <f>SUM(AB2:AB61)</f>
        <v>304570</v>
      </c>
    </row>
    <row r="63" spans="1:28" ht="15.75" thickBot="1" x14ac:dyDescent="0.3">
      <c r="A63" s="142">
        <v>500</v>
      </c>
      <c r="B63">
        <v>14</v>
      </c>
      <c r="C63">
        <f t="shared" si="6"/>
        <v>7000</v>
      </c>
      <c r="M63" s="142">
        <v>2000</v>
      </c>
      <c r="N63" s="143">
        <v>1</v>
      </c>
      <c r="O63">
        <f t="shared" si="2"/>
        <v>2000</v>
      </c>
      <c r="P63" s="120">
        <v>6</v>
      </c>
    </row>
    <row r="64" spans="1:28" ht="15.75" thickBot="1" x14ac:dyDescent="0.3">
      <c r="A64" s="142">
        <v>100</v>
      </c>
      <c r="B64">
        <v>14</v>
      </c>
      <c r="C64">
        <f t="shared" si="6"/>
        <v>1400</v>
      </c>
      <c r="M64" s="142">
        <v>2500</v>
      </c>
      <c r="N64" s="143">
        <v>1</v>
      </c>
      <c r="O64">
        <f t="shared" si="2"/>
        <v>2500</v>
      </c>
      <c r="P64" s="120">
        <v>1</v>
      </c>
    </row>
    <row r="65" spans="1:27" ht="15.75" thickBot="1" x14ac:dyDescent="0.3">
      <c r="A65" s="142">
        <v>200</v>
      </c>
      <c r="B65">
        <v>14</v>
      </c>
      <c r="C65">
        <f t="shared" si="6"/>
        <v>2800</v>
      </c>
      <c r="M65" s="142">
        <v>500</v>
      </c>
      <c r="N65" s="143">
        <v>1</v>
      </c>
      <c r="O65">
        <f t="shared" si="2"/>
        <v>500</v>
      </c>
      <c r="P65" s="120">
        <v>2</v>
      </c>
    </row>
    <row r="66" spans="1:27" ht="15.75" thickBot="1" x14ac:dyDescent="0.3">
      <c r="A66" s="142">
        <v>70</v>
      </c>
      <c r="B66">
        <v>14</v>
      </c>
      <c r="C66">
        <f t="shared" si="6"/>
        <v>980</v>
      </c>
      <c r="M66" s="142">
        <v>500</v>
      </c>
      <c r="N66" s="143">
        <v>1</v>
      </c>
      <c r="O66">
        <f t="shared" si="2"/>
        <v>500</v>
      </c>
      <c r="P66">
        <f>SUM(P12:P65)</f>
        <v>424</v>
      </c>
    </row>
    <row r="67" spans="1:27" ht="15.75" thickBot="1" x14ac:dyDescent="0.3">
      <c r="A67" s="142">
        <v>160</v>
      </c>
      <c r="B67">
        <v>14</v>
      </c>
      <c r="C67">
        <f t="shared" si="6"/>
        <v>2240</v>
      </c>
      <c r="O67">
        <f>SUM(O7:O66)</f>
        <v>35550</v>
      </c>
    </row>
    <row r="68" spans="1:27" ht="15.75" thickBot="1" x14ac:dyDescent="0.3">
      <c r="A68" s="142">
        <v>500</v>
      </c>
      <c r="B68">
        <v>14</v>
      </c>
      <c r="C68">
        <f t="shared" si="6"/>
        <v>7000</v>
      </c>
    </row>
    <row r="69" spans="1:27" ht="15.75" thickBot="1" x14ac:dyDescent="0.3">
      <c r="A69" s="142">
        <v>500</v>
      </c>
      <c r="B69">
        <v>14</v>
      </c>
      <c r="C69">
        <f t="shared" si="6"/>
        <v>7000</v>
      </c>
    </row>
    <row r="70" spans="1:27" ht="15.75" thickBot="1" x14ac:dyDescent="0.3">
      <c r="A70" s="142">
        <v>500</v>
      </c>
      <c r="B70">
        <v>14</v>
      </c>
      <c r="C70">
        <f t="shared" si="6"/>
        <v>7000</v>
      </c>
    </row>
    <row r="71" spans="1:27" ht="15.75" thickBot="1" x14ac:dyDescent="0.3">
      <c r="A71" s="142">
        <v>500</v>
      </c>
      <c r="B71">
        <v>14</v>
      </c>
      <c r="C71">
        <f t="shared" si="6"/>
        <v>7000</v>
      </c>
    </row>
    <row r="72" spans="1:27" ht="15.75" thickBot="1" x14ac:dyDescent="0.3">
      <c r="A72" s="142">
        <v>500</v>
      </c>
      <c r="B72">
        <v>14</v>
      </c>
      <c r="C72">
        <f t="shared" si="6"/>
        <v>7000</v>
      </c>
      <c r="M72">
        <v>100</v>
      </c>
      <c r="N72">
        <v>24</v>
      </c>
      <c r="O72">
        <f>M72*N72</f>
        <v>2400</v>
      </c>
      <c r="Q72">
        <v>100</v>
      </c>
      <c r="R72">
        <v>7</v>
      </c>
      <c r="S72">
        <f>Q72*R72</f>
        <v>700</v>
      </c>
      <c r="U72">
        <v>100</v>
      </c>
      <c r="V72">
        <v>29</v>
      </c>
      <c r="W72">
        <f>U72*V72</f>
        <v>2900</v>
      </c>
      <c r="Y72">
        <v>100</v>
      </c>
      <c r="Z72">
        <v>7</v>
      </c>
      <c r="AA72">
        <f>Y72*Z72</f>
        <v>700</v>
      </c>
    </row>
    <row r="73" spans="1:27" ht="15.75" thickBot="1" x14ac:dyDescent="0.3">
      <c r="A73" s="142">
        <v>500</v>
      </c>
      <c r="B73">
        <v>14</v>
      </c>
      <c r="C73">
        <f t="shared" si="6"/>
        <v>7000</v>
      </c>
      <c r="G73" s="119">
        <v>39</v>
      </c>
      <c r="H73">
        <v>100</v>
      </c>
      <c r="I73">
        <f>G73*H73</f>
        <v>3900</v>
      </c>
      <c r="M73">
        <v>100</v>
      </c>
      <c r="N73">
        <v>24</v>
      </c>
      <c r="O73">
        <f t="shared" ref="O73:O94" si="7">M73*N73</f>
        <v>2400</v>
      </c>
      <c r="Q73">
        <v>100</v>
      </c>
      <c r="R73">
        <v>7</v>
      </c>
      <c r="S73">
        <f t="shared" ref="S73:S94" si="8">Q73*R73</f>
        <v>700</v>
      </c>
      <c r="U73">
        <v>100</v>
      </c>
      <c r="V73">
        <v>29</v>
      </c>
      <c r="W73">
        <f t="shared" ref="W73:W96" si="9">U73*V73</f>
        <v>2900</v>
      </c>
      <c r="Y73">
        <v>100</v>
      </c>
      <c r="Z73">
        <v>7</v>
      </c>
      <c r="AA73">
        <f t="shared" ref="AA73:AA95" si="10">Y73*Z73</f>
        <v>700</v>
      </c>
    </row>
    <row r="74" spans="1:27" ht="15.75" thickBot="1" x14ac:dyDescent="0.3">
      <c r="A74" s="142">
        <v>500</v>
      </c>
      <c r="B74">
        <v>14</v>
      </c>
      <c r="C74">
        <f t="shared" si="6"/>
        <v>7000</v>
      </c>
      <c r="G74" s="120">
        <v>39</v>
      </c>
      <c r="H74">
        <v>100</v>
      </c>
      <c r="I74">
        <f t="shared" ref="I74:I102" si="11">G74*H74</f>
        <v>3900</v>
      </c>
      <c r="M74">
        <v>100</v>
      </c>
      <c r="N74">
        <v>24</v>
      </c>
      <c r="O74">
        <f t="shared" si="7"/>
        <v>2400</v>
      </c>
      <c r="Q74">
        <v>100</v>
      </c>
      <c r="R74">
        <v>7</v>
      </c>
      <c r="S74">
        <f t="shared" si="8"/>
        <v>700</v>
      </c>
      <c r="U74">
        <v>100</v>
      </c>
      <c r="V74">
        <v>29</v>
      </c>
      <c r="W74">
        <f t="shared" si="9"/>
        <v>2900</v>
      </c>
      <c r="Y74">
        <v>100</v>
      </c>
      <c r="Z74">
        <v>7</v>
      </c>
      <c r="AA74">
        <f t="shared" si="10"/>
        <v>700</v>
      </c>
    </row>
    <row r="75" spans="1:27" ht="15.75" thickBot="1" x14ac:dyDescent="0.3">
      <c r="A75" s="142">
        <v>400</v>
      </c>
      <c r="B75">
        <v>14</v>
      </c>
      <c r="C75">
        <f t="shared" si="6"/>
        <v>5600</v>
      </c>
      <c r="G75" s="120">
        <v>33</v>
      </c>
      <c r="H75">
        <v>100</v>
      </c>
      <c r="I75">
        <f t="shared" si="11"/>
        <v>3300</v>
      </c>
      <c r="M75">
        <v>120</v>
      </c>
      <c r="N75">
        <v>24</v>
      </c>
      <c r="O75">
        <f t="shared" si="7"/>
        <v>2880</v>
      </c>
      <c r="Q75">
        <v>100</v>
      </c>
      <c r="R75">
        <v>7</v>
      </c>
      <c r="S75">
        <f t="shared" si="8"/>
        <v>700</v>
      </c>
      <c r="U75">
        <v>120</v>
      </c>
      <c r="V75">
        <v>29</v>
      </c>
      <c r="W75">
        <f t="shared" si="9"/>
        <v>3480</v>
      </c>
      <c r="Y75">
        <v>100</v>
      </c>
      <c r="Z75">
        <v>7</v>
      </c>
      <c r="AA75">
        <f t="shared" si="10"/>
        <v>700</v>
      </c>
    </row>
    <row r="76" spans="1:27" ht="15.75" thickBot="1" x14ac:dyDescent="0.3">
      <c r="A76" s="142">
        <v>500</v>
      </c>
      <c r="B76">
        <v>14</v>
      </c>
      <c r="C76">
        <f t="shared" si="6"/>
        <v>7000</v>
      </c>
      <c r="G76" s="120">
        <v>1</v>
      </c>
      <c r="H76">
        <v>100</v>
      </c>
      <c r="I76">
        <f t="shared" si="11"/>
        <v>100</v>
      </c>
      <c r="M76">
        <v>100</v>
      </c>
      <c r="N76">
        <v>24</v>
      </c>
      <c r="O76">
        <f t="shared" si="7"/>
        <v>2400</v>
      </c>
      <c r="Q76">
        <v>100</v>
      </c>
      <c r="R76">
        <v>7</v>
      </c>
      <c r="S76">
        <f t="shared" si="8"/>
        <v>700</v>
      </c>
      <c r="U76">
        <v>100</v>
      </c>
      <c r="V76">
        <v>29</v>
      </c>
      <c r="W76">
        <f t="shared" si="9"/>
        <v>2900</v>
      </c>
      <c r="Y76">
        <v>100</v>
      </c>
      <c r="Z76">
        <v>7</v>
      </c>
      <c r="AA76">
        <f t="shared" si="10"/>
        <v>700</v>
      </c>
    </row>
    <row r="77" spans="1:27" ht="15.75" thickBot="1" x14ac:dyDescent="0.3">
      <c r="A77" s="142">
        <v>250</v>
      </c>
      <c r="B77">
        <v>14</v>
      </c>
      <c r="C77">
        <f t="shared" si="6"/>
        <v>3500</v>
      </c>
      <c r="G77" s="120">
        <v>39</v>
      </c>
      <c r="H77">
        <v>100</v>
      </c>
      <c r="I77">
        <f t="shared" si="11"/>
        <v>3900</v>
      </c>
      <c r="M77">
        <v>100</v>
      </c>
      <c r="N77">
        <v>24</v>
      </c>
      <c r="O77">
        <f t="shared" si="7"/>
        <v>2400</v>
      </c>
      <c r="Q77">
        <v>100</v>
      </c>
      <c r="R77">
        <v>7</v>
      </c>
      <c r="S77">
        <f t="shared" si="8"/>
        <v>700</v>
      </c>
      <c r="U77">
        <v>100</v>
      </c>
      <c r="V77">
        <v>29</v>
      </c>
      <c r="W77">
        <f t="shared" si="9"/>
        <v>2900</v>
      </c>
      <c r="Y77">
        <v>100</v>
      </c>
      <c r="Z77">
        <v>7</v>
      </c>
      <c r="AA77">
        <f t="shared" si="10"/>
        <v>700</v>
      </c>
    </row>
    <row r="78" spans="1:27" ht="15.75" thickBot="1" x14ac:dyDescent="0.3">
      <c r="A78" s="142">
        <v>350</v>
      </c>
      <c r="B78">
        <v>14</v>
      </c>
      <c r="C78">
        <f t="shared" si="6"/>
        <v>4900</v>
      </c>
      <c r="G78" s="120">
        <v>34</v>
      </c>
      <c r="H78">
        <v>110</v>
      </c>
      <c r="I78">
        <f t="shared" si="11"/>
        <v>3740</v>
      </c>
      <c r="M78">
        <v>100</v>
      </c>
      <c r="N78">
        <v>24</v>
      </c>
      <c r="O78">
        <f t="shared" si="7"/>
        <v>2400</v>
      </c>
      <c r="Q78">
        <v>100</v>
      </c>
      <c r="R78">
        <v>7</v>
      </c>
      <c r="S78">
        <f t="shared" si="8"/>
        <v>700</v>
      </c>
      <c r="U78">
        <v>100</v>
      </c>
      <c r="V78">
        <v>29</v>
      </c>
      <c r="W78">
        <f t="shared" si="9"/>
        <v>2900</v>
      </c>
      <c r="Y78">
        <v>100</v>
      </c>
      <c r="Z78">
        <v>7</v>
      </c>
      <c r="AA78">
        <f t="shared" si="10"/>
        <v>700</v>
      </c>
    </row>
    <row r="79" spans="1:27" ht="15.75" thickBot="1" x14ac:dyDescent="0.3">
      <c r="A79" s="142">
        <v>100</v>
      </c>
      <c r="B79">
        <v>14</v>
      </c>
      <c r="C79">
        <f t="shared" si="6"/>
        <v>1400</v>
      </c>
      <c r="G79" s="120">
        <v>39</v>
      </c>
      <c r="H79">
        <v>90</v>
      </c>
      <c r="I79">
        <f t="shared" si="11"/>
        <v>3510</v>
      </c>
      <c r="M79">
        <v>100</v>
      </c>
      <c r="N79">
        <v>24</v>
      </c>
      <c r="O79">
        <f t="shared" si="7"/>
        <v>2400</v>
      </c>
      <c r="Q79">
        <v>100</v>
      </c>
      <c r="R79">
        <v>7</v>
      </c>
      <c r="S79">
        <f t="shared" si="8"/>
        <v>700</v>
      </c>
      <c r="U79">
        <v>100</v>
      </c>
      <c r="V79">
        <v>29</v>
      </c>
      <c r="W79">
        <f t="shared" si="9"/>
        <v>2900</v>
      </c>
      <c r="Y79">
        <v>100</v>
      </c>
      <c r="Z79">
        <v>7</v>
      </c>
      <c r="AA79">
        <f t="shared" si="10"/>
        <v>700</v>
      </c>
    </row>
    <row r="80" spans="1:27" ht="15.75" thickBot="1" x14ac:dyDescent="0.3">
      <c r="A80" s="142">
        <v>500</v>
      </c>
      <c r="B80">
        <v>14</v>
      </c>
      <c r="C80">
        <f t="shared" si="6"/>
        <v>7000</v>
      </c>
      <c r="G80" s="120">
        <v>39</v>
      </c>
      <c r="H80">
        <v>100</v>
      </c>
      <c r="I80">
        <f t="shared" si="11"/>
        <v>3900</v>
      </c>
      <c r="M80">
        <v>100</v>
      </c>
      <c r="N80">
        <v>24</v>
      </c>
      <c r="O80">
        <f t="shared" si="7"/>
        <v>2400</v>
      </c>
      <c r="Q80">
        <v>100</v>
      </c>
      <c r="R80">
        <v>7</v>
      </c>
      <c r="S80">
        <f t="shared" si="8"/>
        <v>700</v>
      </c>
      <c r="U80">
        <v>100</v>
      </c>
      <c r="V80">
        <v>29</v>
      </c>
      <c r="W80">
        <f t="shared" si="9"/>
        <v>2900</v>
      </c>
      <c r="Y80">
        <v>100</v>
      </c>
      <c r="Z80">
        <v>7</v>
      </c>
      <c r="AA80">
        <f t="shared" si="10"/>
        <v>700</v>
      </c>
    </row>
    <row r="81" spans="1:27" ht="15.75" thickBot="1" x14ac:dyDescent="0.3">
      <c r="A81" s="142">
        <v>550</v>
      </c>
      <c r="B81">
        <v>14</v>
      </c>
      <c r="C81">
        <f t="shared" si="6"/>
        <v>7700</v>
      </c>
      <c r="G81" s="120">
        <v>39</v>
      </c>
      <c r="H81">
        <v>100</v>
      </c>
      <c r="I81">
        <f t="shared" si="11"/>
        <v>3900</v>
      </c>
      <c r="M81">
        <v>150</v>
      </c>
      <c r="N81">
        <v>24</v>
      </c>
      <c r="O81">
        <f t="shared" si="7"/>
        <v>3600</v>
      </c>
      <c r="Q81">
        <v>150</v>
      </c>
      <c r="R81">
        <v>7</v>
      </c>
      <c r="S81">
        <f t="shared" si="8"/>
        <v>1050</v>
      </c>
      <c r="U81">
        <v>150</v>
      </c>
      <c r="V81">
        <v>29</v>
      </c>
      <c r="W81">
        <f t="shared" si="9"/>
        <v>4350</v>
      </c>
      <c r="Y81">
        <v>15</v>
      </c>
      <c r="Z81">
        <v>7</v>
      </c>
      <c r="AA81">
        <f t="shared" si="10"/>
        <v>105</v>
      </c>
    </row>
    <row r="82" spans="1:27" ht="15.75" thickBot="1" x14ac:dyDescent="0.3">
      <c r="A82" s="142">
        <v>2500</v>
      </c>
      <c r="B82">
        <v>14</v>
      </c>
      <c r="C82">
        <f t="shared" si="6"/>
        <v>35000</v>
      </c>
      <c r="G82" s="120">
        <v>39</v>
      </c>
      <c r="H82">
        <v>170</v>
      </c>
      <c r="I82">
        <f t="shared" si="11"/>
        <v>6630</v>
      </c>
      <c r="M82">
        <v>100</v>
      </c>
      <c r="N82">
        <v>24</v>
      </c>
      <c r="O82">
        <f t="shared" si="7"/>
        <v>2400</v>
      </c>
      <c r="Q82">
        <v>100</v>
      </c>
      <c r="R82">
        <v>7</v>
      </c>
      <c r="S82">
        <f t="shared" si="8"/>
        <v>700</v>
      </c>
      <c r="U82">
        <v>100</v>
      </c>
      <c r="V82">
        <v>29</v>
      </c>
      <c r="W82">
        <f t="shared" si="9"/>
        <v>2900</v>
      </c>
      <c r="Y82">
        <v>100</v>
      </c>
      <c r="Z82">
        <v>7</v>
      </c>
      <c r="AA82">
        <f t="shared" si="10"/>
        <v>700</v>
      </c>
    </row>
    <row r="83" spans="1:27" ht="15.75" thickBot="1" x14ac:dyDescent="0.3">
      <c r="A83" s="142">
        <v>500</v>
      </c>
      <c r="B83">
        <v>14</v>
      </c>
      <c r="C83">
        <f t="shared" si="6"/>
        <v>7000</v>
      </c>
      <c r="G83" s="120">
        <v>39</v>
      </c>
      <c r="H83">
        <v>170</v>
      </c>
      <c r="I83">
        <f t="shared" si="11"/>
        <v>6630</v>
      </c>
      <c r="M83">
        <v>100</v>
      </c>
      <c r="N83">
        <v>24</v>
      </c>
      <c r="O83">
        <f t="shared" si="7"/>
        <v>2400</v>
      </c>
      <c r="Q83">
        <v>100</v>
      </c>
      <c r="R83">
        <v>7</v>
      </c>
      <c r="S83">
        <f t="shared" si="8"/>
        <v>700</v>
      </c>
      <c r="U83">
        <v>100</v>
      </c>
      <c r="V83">
        <v>29</v>
      </c>
      <c r="W83">
        <f t="shared" si="9"/>
        <v>2900</v>
      </c>
      <c r="Y83">
        <v>100</v>
      </c>
      <c r="Z83">
        <v>7</v>
      </c>
      <c r="AA83">
        <f t="shared" si="10"/>
        <v>700</v>
      </c>
    </row>
    <row r="84" spans="1:27" ht="15.75" thickBot="1" x14ac:dyDescent="0.3">
      <c r="A84" s="142">
        <v>300</v>
      </c>
      <c r="B84">
        <v>14</v>
      </c>
      <c r="C84">
        <f t="shared" si="6"/>
        <v>4200</v>
      </c>
      <c r="G84" s="120">
        <v>39</v>
      </c>
      <c r="H84">
        <v>200</v>
      </c>
      <c r="I84">
        <f t="shared" si="11"/>
        <v>7800</v>
      </c>
      <c r="M84">
        <v>200</v>
      </c>
      <c r="N84">
        <v>24</v>
      </c>
      <c r="O84">
        <f t="shared" si="7"/>
        <v>4800</v>
      </c>
      <c r="Q84">
        <v>200</v>
      </c>
      <c r="R84">
        <v>7</v>
      </c>
      <c r="S84">
        <f t="shared" si="8"/>
        <v>1400</v>
      </c>
      <c r="U84">
        <v>200</v>
      </c>
      <c r="V84">
        <v>29</v>
      </c>
      <c r="W84">
        <f t="shared" si="9"/>
        <v>5800</v>
      </c>
      <c r="Y84">
        <v>200</v>
      </c>
      <c r="Z84">
        <v>7</v>
      </c>
      <c r="AA84">
        <f t="shared" si="10"/>
        <v>1400</v>
      </c>
    </row>
    <row r="85" spans="1:27" ht="15.75" thickBot="1" x14ac:dyDescent="0.3">
      <c r="A85" s="142">
        <v>2500</v>
      </c>
      <c r="B85">
        <v>14</v>
      </c>
      <c r="C85">
        <f t="shared" si="6"/>
        <v>35000</v>
      </c>
      <c r="G85" s="120">
        <v>39</v>
      </c>
      <c r="H85">
        <v>110</v>
      </c>
      <c r="I85">
        <f t="shared" si="11"/>
        <v>4290</v>
      </c>
      <c r="M85">
        <v>100</v>
      </c>
      <c r="N85">
        <v>24</v>
      </c>
      <c r="O85">
        <f t="shared" si="7"/>
        <v>2400</v>
      </c>
      <c r="Q85">
        <v>100</v>
      </c>
      <c r="R85">
        <v>7</v>
      </c>
      <c r="S85">
        <f t="shared" si="8"/>
        <v>700</v>
      </c>
      <c r="U85">
        <v>100</v>
      </c>
      <c r="V85">
        <v>29</v>
      </c>
      <c r="W85">
        <f t="shared" si="9"/>
        <v>2900</v>
      </c>
      <c r="Y85">
        <v>100</v>
      </c>
      <c r="Z85">
        <v>7</v>
      </c>
      <c r="AA85">
        <f t="shared" si="10"/>
        <v>700</v>
      </c>
    </row>
    <row r="86" spans="1:27" ht="15.75" thickBot="1" x14ac:dyDescent="0.3">
      <c r="A86" s="142">
        <v>3000</v>
      </c>
      <c r="B86">
        <v>14</v>
      </c>
      <c r="C86">
        <f t="shared" si="6"/>
        <v>42000</v>
      </c>
      <c r="G86" s="120">
        <v>28</v>
      </c>
      <c r="H86">
        <v>150</v>
      </c>
      <c r="I86">
        <f t="shared" si="11"/>
        <v>4200</v>
      </c>
      <c r="M86">
        <v>150</v>
      </c>
      <c r="N86">
        <v>24</v>
      </c>
      <c r="O86">
        <f t="shared" si="7"/>
        <v>3600</v>
      </c>
      <c r="Q86">
        <v>150</v>
      </c>
      <c r="R86">
        <v>7</v>
      </c>
      <c r="S86">
        <f t="shared" si="8"/>
        <v>1050</v>
      </c>
      <c r="U86">
        <v>150</v>
      </c>
      <c r="V86">
        <v>29</v>
      </c>
      <c r="W86">
        <f t="shared" si="9"/>
        <v>4350</v>
      </c>
      <c r="Y86">
        <v>150</v>
      </c>
      <c r="Z86">
        <v>7</v>
      </c>
      <c r="AA86">
        <f t="shared" si="10"/>
        <v>1050</v>
      </c>
    </row>
    <row r="87" spans="1:27" ht="15.75" thickBot="1" x14ac:dyDescent="0.3">
      <c r="A87" s="142">
        <v>2300</v>
      </c>
      <c r="B87">
        <v>14</v>
      </c>
      <c r="C87">
        <f t="shared" si="6"/>
        <v>32200</v>
      </c>
      <c r="G87" s="120">
        <v>11</v>
      </c>
      <c r="H87">
        <v>150</v>
      </c>
      <c r="I87">
        <f t="shared" si="11"/>
        <v>1650</v>
      </c>
      <c r="M87">
        <v>100</v>
      </c>
      <c r="N87">
        <v>24</v>
      </c>
      <c r="O87">
        <f t="shared" si="7"/>
        <v>2400</v>
      </c>
      <c r="Q87">
        <v>100</v>
      </c>
      <c r="R87">
        <v>7</v>
      </c>
      <c r="S87">
        <f t="shared" si="8"/>
        <v>700</v>
      </c>
      <c r="U87">
        <v>100</v>
      </c>
      <c r="V87">
        <v>29</v>
      </c>
      <c r="W87">
        <f t="shared" si="9"/>
        <v>2900</v>
      </c>
      <c r="Y87">
        <v>100</v>
      </c>
      <c r="Z87">
        <v>7</v>
      </c>
      <c r="AA87">
        <f t="shared" si="10"/>
        <v>700</v>
      </c>
    </row>
    <row r="88" spans="1:27" ht="15.75" thickBot="1" x14ac:dyDescent="0.3">
      <c r="A88" s="142">
        <v>2300</v>
      </c>
      <c r="B88">
        <v>14</v>
      </c>
      <c r="C88">
        <f t="shared" si="6"/>
        <v>32200</v>
      </c>
      <c r="G88" s="120">
        <v>34</v>
      </c>
      <c r="H88">
        <v>50</v>
      </c>
      <c r="I88">
        <f t="shared" si="11"/>
        <v>1700</v>
      </c>
      <c r="M88">
        <v>100</v>
      </c>
      <c r="N88">
        <v>24</v>
      </c>
      <c r="O88">
        <f t="shared" si="7"/>
        <v>2400</v>
      </c>
      <c r="Q88">
        <v>100</v>
      </c>
      <c r="R88">
        <v>7</v>
      </c>
      <c r="S88">
        <f t="shared" si="8"/>
        <v>700</v>
      </c>
      <c r="U88">
        <v>100</v>
      </c>
      <c r="V88">
        <v>29</v>
      </c>
      <c r="W88">
        <f t="shared" si="9"/>
        <v>2900</v>
      </c>
      <c r="Y88">
        <v>100</v>
      </c>
      <c r="Z88">
        <v>7</v>
      </c>
      <c r="AA88">
        <f t="shared" si="10"/>
        <v>700</v>
      </c>
    </row>
    <row r="89" spans="1:27" ht="15.75" thickBot="1" x14ac:dyDescent="0.3">
      <c r="A89" s="142">
        <v>2000</v>
      </c>
      <c r="B89">
        <v>14</v>
      </c>
      <c r="C89">
        <f t="shared" si="6"/>
        <v>28000</v>
      </c>
      <c r="G89" s="120">
        <v>34</v>
      </c>
      <c r="H89">
        <v>114</v>
      </c>
      <c r="I89">
        <f t="shared" si="11"/>
        <v>3876</v>
      </c>
      <c r="M89">
        <v>200</v>
      </c>
      <c r="N89">
        <v>24</v>
      </c>
      <c r="O89">
        <f t="shared" si="7"/>
        <v>4800</v>
      </c>
      <c r="Q89">
        <v>200</v>
      </c>
      <c r="R89">
        <v>7</v>
      </c>
      <c r="S89">
        <f t="shared" si="8"/>
        <v>1400</v>
      </c>
      <c r="U89">
        <v>200</v>
      </c>
      <c r="V89">
        <v>29</v>
      </c>
      <c r="W89">
        <f t="shared" si="9"/>
        <v>5800</v>
      </c>
      <c r="Y89">
        <v>200</v>
      </c>
      <c r="Z89">
        <v>7</v>
      </c>
      <c r="AA89">
        <f t="shared" si="10"/>
        <v>1400</v>
      </c>
    </row>
    <row r="90" spans="1:27" ht="15.75" thickBot="1" x14ac:dyDescent="0.3">
      <c r="A90" s="142">
        <v>2500</v>
      </c>
      <c r="B90">
        <v>14</v>
      </c>
      <c r="C90">
        <f t="shared" si="6"/>
        <v>35000</v>
      </c>
      <c r="G90" s="120">
        <v>34</v>
      </c>
      <c r="H90">
        <v>500</v>
      </c>
      <c r="I90">
        <f t="shared" si="11"/>
        <v>17000</v>
      </c>
      <c r="M90">
        <v>100</v>
      </c>
      <c r="N90">
        <v>24</v>
      </c>
      <c r="O90">
        <f t="shared" si="7"/>
        <v>2400</v>
      </c>
      <c r="Q90">
        <v>100</v>
      </c>
      <c r="R90">
        <v>7</v>
      </c>
      <c r="S90">
        <f t="shared" si="8"/>
        <v>700</v>
      </c>
      <c r="U90">
        <v>100</v>
      </c>
      <c r="V90">
        <v>29</v>
      </c>
      <c r="W90">
        <f t="shared" si="9"/>
        <v>2900</v>
      </c>
      <c r="Y90">
        <v>100</v>
      </c>
      <c r="Z90">
        <v>7</v>
      </c>
      <c r="AA90">
        <f t="shared" si="10"/>
        <v>700</v>
      </c>
    </row>
    <row r="91" spans="1:27" ht="15.75" thickBot="1" x14ac:dyDescent="0.3">
      <c r="A91" s="142">
        <v>500</v>
      </c>
      <c r="B91">
        <v>14</v>
      </c>
      <c r="C91">
        <f t="shared" si="6"/>
        <v>7000</v>
      </c>
      <c r="G91" s="120">
        <v>2</v>
      </c>
      <c r="H91">
        <v>650</v>
      </c>
      <c r="I91">
        <f t="shared" si="11"/>
        <v>1300</v>
      </c>
      <c r="M91">
        <v>100</v>
      </c>
      <c r="N91">
        <v>24</v>
      </c>
      <c r="O91">
        <f t="shared" si="7"/>
        <v>2400</v>
      </c>
      <c r="Q91">
        <v>100</v>
      </c>
      <c r="R91">
        <v>7</v>
      </c>
      <c r="S91">
        <f t="shared" si="8"/>
        <v>700</v>
      </c>
      <c r="U91">
        <v>300</v>
      </c>
      <c r="V91">
        <v>29</v>
      </c>
      <c r="W91">
        <f t="shared" si="9"/>
        <v>8700</v>
      </c>
      <c r="Y91">
        <v>250</v>
      </c>
      <c r="Z91">
        <v>7</v>
      </c>
      <c r="AA91">
        <f t="shared" si="10"/>
        <v>1750</v>
      </c>
    </row>
    <row r="92" spans="1:27" ht="15.75" thickBot="1" x14ac:dyDescent="0.3">
      <c r="A92" s="142">
        <v>500</v>
      </c>
      <c r="B92">
        <v>14</v>
      </c>
      <c r="C92">
        <f t="shared" si="6"/>
        <v>7000</v>
      </c>
      <c r="G92" s="120">
        <v>2</v>
      </c>
      <c r="H92">
        <v>450</v>
      </c>
      <c r="I92">
        <f t="shared" si="11"/>
        <v>900</v>
      </c>
      <c r="M92">
        <v>100</v>
      </c>
      <c r="N92">
        <v>24</v>
      </c>
      <c r="O92">
        <f t="shared" si="7"/>
        <v>2400</v>
      </c>
      <c r="Q92">
        <v>100</v>
      </c>
      <c r="R92">
        <v>7</v>
      </c>
      <c r="S92">
        <f t="shared" si="8"/>
        <v>700</v>
      </c>
      <c r="U92">
        <v>100</v>
      </c>
      <c r="V92">
        <v>29</v>
      </c>
      <c r="W92">
        <f t="shared" si="9"/>
        <v>2900</v>
      </c>
      <c r="Y92">
        <v>100</v>
      </c>
      <c r="Z92">
        <v>7</v>
      </c>
      <c r="AA92">
        <f t="shared" si="10"/>
        <v>700</v>
      </c>
    </row>
    <row r="93" spans="1:27" ht="15.75" thickBot="1" x14ac:dyDescent="0.3">
      <c r="C93">
        <f>SUM(C33:C92)</f>
        <v>497700</v>
      </c>
      <c r="G93" s="120">
        <v>2</v>
      </c>
      <c r="H93">
        <v>100</v>
      </c>
      <c r="I93">
        <f t="shared" si="11"/>
        <v>200</v>
      </c>
      <c r="M93">
        <v>160</v>
      </c>
      <c r="N93">
        <v>24</v>
      </c>
      <c r="O93">
        <f t="shared" si="7"/>
        <v>3840</v>
      </c>
      <c r="Q93">
        <v>160</v>
      </c>
      <c r="R93">
        <v>7</v>
      </c>
      <c r="S93">
        <f t="shared" si="8"/>
        <v>1120</v>
      </c>
      <c r="U93">
        <v>100</v>
      </c>
      <c r="V93">
        <v>29</v>
      </c>
      <c r="W93">
        <f t="shared" si="9"/>
        <v>2900</v>
      </c>
      <c r="Y93">
        <v>100</v>
      </c>
      <c r="Z93">
        <v>7</v>
      </c>
      <c r="AA93">
        <f t="shared" si="10"/>
        <v>700</v>
      </c>
    </row>
    <row r="94" spans="1:27" ht="15.75" thickBot="1" x14ac:dyDescent="0.3">
      <c r="G94" s="120">
        <v>19</v>
      </c>
      <c r="H94">
        <v>100</v>
      </c>
      <c r="I94">
        <f t="shared" si="11"/>
        <v>1900</v>
      </c>
      <c r="M94">
        <v>200</v>
      </c>
      <c r="N94">
        <v>24</v>
      </c>
      <c r="O94">
        <f t="shared" si="7"/>
        <v>4800</v>
      </c>
      <c r="Q94">
        <v>200</v>
      </c>
      <c r="R94">
        <v>7</v>
      </c>
      <c r="S94">
        <f t="shared" si="8"/>
        <v>1400</v>
      </c>
      <c r="U94">
        <v>160</v>
      </c>
      <c r="V94">
        <v>29</v>
      </c>
      <c r="W94">
        <f t="shared" si="9"/>
        <v>4640</v>
      </c>
      <c r="Y94">
        <v>160</v>
      </c>
      <c r="Z94">
        <v>7</v>
      </c>
      <c r="AA94">
        <f t="shared" si="10"/>
        <v>1120</v>
      </c>
    </row>
    <row r="95" spans="1:27" ht="15.75" thickBot="1" x14ac:dyDescent="0.3">
      <c r="G95" s="120">
        <v>33</v>
      </c>
      <c r="H95">
        <v>100</v>
      </c>
      <c r="I95">
        <f t="shared" si="11"/>
        <v>3300</v>
      </c>
      <c r="M95">
        <f>SUM(M72:M94)</f>
        <v>2780</v>
      </c>
      <c r="O95" s="128">
        <f>SUM(O72:O94)</f>
        <v>66720</v>
      </c>
      <c r="Q95">
        <f>SUM(Q72:Q94)</f>
        <v>2760</v>
      </c>
      <c r="S95" s="128">
        <f>SUM(S72:S94)</f>
        <v>19320</v>
      </c>
      <c r="U95">
        <v>200</v>
      </c>
      <c r="V95">
        <v>29</v>
      </c>
      <c r="W95">
        <f t="shared" si="9"/>
        <v>5800</v>
      </c>
      <c r="Y95">
        <v>200</v>
      </c>
      <c r="Z95">
        <v>7</v>
      </c>
      <c r="AA95">
        <f t="shared" si="10"/>
        <v>1400</v>
      </c>
    </row>
    <row r="96" spans="1:27" ht="15.75" thickBot="1" x14ac:dyDescent="0.3">
      <c r="G96" s="120">
        <v>32</v>
      </c>
      <c r="H96">
        <v>100</v>
      </c>
      <c r="I96">
        <f t="shared" si="11"/>
        <v>3200</v>
      </c>
      <c r="U96">
        <v>650</v>
      </c>
      <c r="V96">
        <v>29</v>
      </c>
      <c r="W96">
        <f t="shared" si="9"/>
        <v>18850</v>
      </c>
      <c r="Y96">
        <f>SUM(Y72:Y95)</f>
        <v>2875</v>
      </c>
      <c r="AA96" s="128">
        <f>SUM(AA72:AA95)</f>
        <v>20125</v>
      </c>
    </row>
    <row r="97" spans="7:23" ht="15.75" thickBot="1" x14ac:dyDescent="0.3">
      <c r="G97" s="120">
        <v>33</v>
      </c>
      <c r="H97">
        <v>300</v>
      </c>
      <c r="I97">
        <f t="shared" si="11"/>
        <v>9900</v>
      </c>
      <c r="U97">
        <f>SUM(U72:U96)</f>
        <v>3730</v>
      </c>
      <c r="W97" s="128">
        <f>SUM(W72:W96)</f>
        <v>108170</v>
      </c>
    </row>
    <row r="98" spans="7:23" ht="15.75" thickBot="1" x14ac:dyDescent="0.3">
      <c r="G98" s="120">
        <v>2</v>
      </c>
      <c r="H98">
        <v>200</v>
      </c>
      <c r="I98">
        <f t="shared" si="11"/>
        <v>400</v>
      </c>
      <c r="N98">
        <v>66720</v>
      </c>
    </row>
    <row r="99" spans="7:23" ht="15.75" thickBot="1" x14ac:dyDescent="0.3">
      <c r="G99" s="120">
        <v>39</v>
      </c>
      <c r="H99">
        <v>780</v>
      </c>
      <c r="I99">
        <f t="shared" si="11"/>
        <v>30420</v>
      </c>
      <c r="N99">
        <v>19320</v>
      </c>
    </row>
    <row r="100" spans="7:23" ht="15.75" thickBot="1" x14ac:dyDescent="0.3">
      <c r="G100" s="120">
        <v>39</v>
      </c>
      <c r="H100">
        <v>60</v>
      </c>
      <c r="I100">
        <f t="shared" si="11"/>
        <v>2340</v>
      </c>
      <c r="N100">
        <v>108170</v>
      </c>
    </row>
    <row r="101" spans="7:23" ht="15.75" thickBot="1" x14ac:dyDescent="0.3">
      <c r="G101" s="120">
        <v>39</v>
      </c>
      <c r="H101">
        <v>100</v>
      </c>
      <c r="I101">
        <f t="shared" si="11"/>
        <v>3900</v>
      </c>
      <c r="N101">
        <v>20125</v>
      </c>
    </row>
    <row r="102" spans="7:23" ht="15.75" thickBot="1" x14ac:dyDescent="0.3">
      <c r="G102" s="120">
        <v>28</v>
      </c>
      <c r="H102">
        <v>650</v>
      </c>
      <c r="I102">
        <f t="shared" si="11"/>
        <v>18200</v>
      </c>
      <c r="N102">
        <f>SUM(N98:N101)</f>
        <v>214335</v>
      </c>
    </row>
    <row r="103" spans="7:23" x14ac:dyDescent="0.25">
      <c r="I103">
        <f>SUM(I73:I102)</f>
        <v>159886</v>
      </c>
      <c r="T103">
        <v>7975472</v>
      </c>
      <c r="V103">
        <v>23467832.850000001</v>
      </c>
    </row>
    <row r="104" spans="7:23" x14ac:dyDescent="0.25">
      <c r="T104">
        <v>2408593</v>
      </c>
      <c r="V104">
        <v>24641224.5</v>
      </c>
    </row>
    <row r="105" spans="7:23" x14ac:dyDescent="0.25">
      <c r="T105">
        <v>9060075</v>
      </c>
      <c r="V105">
        <v>25873285.73</v>
      </c>
    </row>
    <row r="106" spans="7:23" ht="15.75" thickBot="1" x14ac:dyDescent="0.3">
      <c r="P106">
        <v>300</v>
      </c>
      <c r="Q106">
        <v>165</v>
      </c>
      <c r="R106">
        <f>P106*Q106</f>
        <v>49500</v>
      </c>
      <c r="T106">
        <v>22380</v>
      </c>
      <c r="V106">
        <f>SUM(V103:V105)</f>
        <v>73982343.079999998</v>
      </c>
    </row>
    <row r="107" spans="7:23" ht="15.75" thickBot="1" x14ac:dyDescent="0.3">
      <c r="M107" s="204">
        <v>100</v>
      </c>
      <c r="P107">
        <v>500</v>
      </c>
      <c r="Q107">
        <v>160</v>
      </c>
      <c r="R107">
        <f t="shared" ref="R107:R114" si="12">P107*Q107</f>
        <v>80000</v>
      </c>
      <c r="T107">
        <v>58740</v>
      </c>
    </row>
    <row r="108" spans="7:23" ht="15.75" thickBot="1" x14ac:dyDescent="0.3">
      <c r="M108" s="205">
        <v>100</v>
      </c>
      <c r="P108">
        <v>250</v>
      </c>
      <c r="Q108">
        <v>150</v>
      </c>
      <c r="R108">
        <f t="shared" si="12"/>
        <v>37500</v>
      </c>
      <c r="T108">
        <v>39419</v>
      </c>
    </row>
    <row r="109" spans="7:23" ht="15.75" thickBot="1" x14ac:dyDescent="0.3">
      <c r="M109" s="205">
        <v>100</v>
      </c>
      <c r="P109">
        <v>300</v>
      </c>
      <c r="Q109">
        <v>160</v>
      </c>
      <c r="R109">
        <f t="shared" si="12"/>
        <v>48000</v>
      </c>
      <c r="T109">
        <v>1858644.6</v>
      </c>
    </row>
    <row r="110" spans="7:23" ht="15.75" thickBot="1" x14ac:dyDescent="0.3">
      <c r="M110" s="205">
        <v>700</v>
      </c>
      <c r="P110">
        <v>50</v>
      </c>
      <c r="Q110">
        <v>200</v>
      </c>
      <c r="R110">
        <f t="shared" si="12"/>
        <v>10000</v>
      </c>
      <c r="T110">
        <v>2044509.25</v>
      </c>
    </row>
    <row r="111" spans="7:23" ht="15.75" thickBot="1" x14ac:dyDescent="0.3">
      <c r="M111" s="205">
        <v>1200</v>
      </c>
      <c r="P111">
        <v>500</v>
      </c>
      <c r="Q111">
        <v>100</v>
      </c>
      <c r="R111">
        <f t="shared" si="12"/>
        <v>50000</v>
      </c>
      <c r="T111">
        <f>SUM(T103:T110)</f>
        <v>23467832.850000001</v>
      </c>
    </row>
    <row r="112" spans="7:23" ht="15.75" thickBot="1" x14ac:dyDescent="0.3">
      <c r="M112" s="205">
        <v>100</v>
      </c>
      <c r="P112">
        <v>10</v>
      </c>
      <c r="Q112">
        <v>250</v>
      </c>
      <c r="R112">
        <f t="shared" si="12"/>
        <v>2500</v>
      </c>
    </row>
    <row r="113" spans="13:18" ht="15.75" thickBot="1" x14ac:dyDescent="0.3">
      <c r="M113" s="205">
        <v>100</v>
      </c>
      <c r="P113">
        <v>1300</v>
      </c>
      <c r="Q113">
        <v>150</v>
      </c>
      <c r="R113">
        <f t="shared" si="12"/>
        <v>195000</v>
      </c>
    </row>
    <row r="114" spans="13:18" ht="15.75" thickBot="1" x14ac:dyDescent="0.3">
      <c r="M114" s="205">
        <v>1000</v>
      </c>
      <c r="P114">
        <v>1300</v>
      </c>
      <c r="Q114">
        <v>200</v>
      </c>
      <c r="R114">
        <f t="shared" si="12"/>
        <v>260000</v>
      </c>
    </row>
    <row r="115" spans="13:18" ht="15.75" thickBot="1" x14ac:dyDescent="0.3">
      <c r="M115" s="205">
        <v>100</v>
      </c>
      <c r="R115">
        <f>SUM(R106:R114)</f>
        <v>732500</v>
      </c>
    </row>
    <row r="116" spans="13:18" ht="15.75" thickBot="1" x14ac:dyDescent="0.3">
      <c r="M116" s="205">
        <v>800</v>
      </c>
    </row>
    <row r="117" spans="13:18" ht="15.75" thickBot="1" x14ac:dyDescent="0.3">
      <c r="M117" s="205" t="s">
        <v>406</v>
      </c>
    </row>
    <row r="118" spans="13:18" ht="15.75" thickBot="1" x14ac:dyDescent="0.3">
      <c r="M118" s="205">
        <v>420</v>
      </c>
    </row>
    <row r="119" spans="13:18" ht="15.75" thickBot="1" x14ac:dyDescent="0.3">
      <c r="M119" s="205" t="s">
        <v>406</v>
      </c>
    </row>
    <row r="120" spans="13:18" x14ac:dyDescent="0.25">
      <c r="M120" s="314">
        <v>320</v>
      </c>
    </row>
    <row r="121" spans="13:18" ht="15.75" thickBot="1" x14ac:dyDescent="0.3">
      <c r="M121" s="315"/>
    </row>
    <row r="122" spans="13:18" x14ac:dyDescent="0.25">
      <c r="M122" s="314">
        <v>120</v>
      </c>
    </row>
    <row r="123" spans="13:18" ht="15.75" thickBot="1" x14ac:dyDescent="0.3">
      <c r="M123" s="315"/>
    </row>
    <row r="124" spans="13:18" x14ac:dyDescent="0.25">
      <c r="M124" s="314">
        <v>380</v>
      </c>
    </row>
    <row r="125" spans="13:18" ht="15.75" thickBot="1" x14ac:dyDescent="0.3">
      <c r="M125" s="315"/>
    </row>
    <row r="126" spans="13:18" x14ac:dyDescent="0.25">
      <c r="M126" s="314">
        <v>520</v>
      </c>
    </row>
    <row r="127" spans="13:18" ht="15.75" thickBot="1" x14ac:dyDescent="0.3">
      <c r="M127" s="315"/>
    </row>
    <row r="128" spans="13:18" ht="15.75" thickBot="1" x14ac:dyDescent="0.3">
      <c r="M128" s="205">
        <v>500</v>
      </c>
    </row>
    <row r="129" spans="13:13" ht="15.75" thickBot="1" x14ac:dyDescent="0.3">
      <c r="M129" s="205">
        <v>550</v>
      </c>
    </row>
    <row r="130" spans="13:13" ht="15.75" thickBot="1" x14ac:dyDescent="0.3">
      <c r="M130" s="205">
        <v>850</v>
      </c>
    </row>
    <row r="131" spans="13:13" ht="15.75" thickBot="1" x14ac:dyDescent="0.3">
      <c r="M131" s="205">
        <v>130</v>
      </c>
    </row>
    <row r="132" spans="13:13" ht="15.75" thickBot="1" x14ac:dyDescent="0.3">
      <c r="M132" s="205">
        <v>660</v>
      </c>
    </row>
    <row r="133" spans="13:13" ht="15.75" thickBot="1" x14ac:dyDescent="0.3">
      <c r="M133" s="205">
        <v>340</v>
      </c>
    </row>
    <row r="134" spans="13:13" ht="15.75" thickBot="1" x14ac:dyDescent="0.3">
      <c r="M134" s="205">
        <v>300</v>
      </c>
    </row>
    <row r="135" spans="13:13" ht="15.75" thickBot="1" x14ac:dyDescent="0.3">
      <c r="M135" s="205">
        <v>1120</v>
      </c>
    </row>
    <row r="136" spans="13:13" ht="15.75" thickBot="1" x14ac:dyDescent="0.3">
      <c r="M136" s="205">
        <v>290</v>
      </c>
    </row>
    <row r="137" spans="13:13" ht="15.75" thickBot="1" x14ac:dyDescent="0.3">
      <c r="M137" s="205">
        <v>240</v>
      </c>
    </row>
    <row r="138" spans="13:13" ht="15.75" thickBot="1" x14ac:dyDescent="0.3">
      <c r="M138" s="205">
        <v>340</v>
      </c>
    </row>
    <row r="139" spans="13:13" ht="15.75" thickBot="1" x14ac:dyDescent="0.3">
      <c r="M139" s="205">
        <v>330</v>
      </c>
    </row>
    <row r="140" spans="13:13" ht="15.75" thickBot="1" x14ac:dyDescent="0.3">
      <c r="M140" s="205">
        <v>4300</v>
      </c>
    </row>
    <row r="141" spans="13:13" ht="15.75" thickBot="1" x14ac:dyDescent="0.3">
      <c r="M141" s="205">
        <v>310</v>
      </c>
    </row>
    <row r="142" spans="13:13" ht="15.75" thickBot="1" x14ac:dyDescent="0.3">
      <c r="M142" s="205">
        <v>60</v>
      </c>
    </row>
    <row r="143" spans="13:13" ht="15.75" thickBot="1" x14ac:dyDescent="0.3">
      <c r="M143" s="205">
        <v>60</v>
      </c>
    </row>
    <row r="144" spans="13:13" ht="15.75" thickBot="1" x14ac:dyDescent="0.3">
      <c r="M144" s="205" t="s">
        <v>406</v>
      </c>
    </row>
    <row r="145" spans="13:22" ht="15.75" thickBot="1" x14ac:dyDescent="0.3">
      <c r="M145" s="205">
        <v>1100</v>
      </c>
    </row>
    <row r="146" spans="13:22" ht="15.75" thickBot="1" x14ac:dyDescent="0.3">
      <c r="M146" s="205">
        <v>110</v>
      </c>
    </row>
    <row r="147" spans="13:22" ht="15.75" thickBot="1" x14ac:dyDescent="0.3">
      <c r="M147" s="205">
        <v>200</v>
      </c>
    </row>
    <row r="148" spans="13:22" ht="15.75" thickBot="1" x14ac:dyDescent="0.3">
      <c r="M148" s="205">
        <v>70</v>
      </c>
    </row>
    <row r="149" spans="13:22" ht="15.75" thickBot="1" x14ac:dyDescent="0.3">
      <c r="M149" s="205">
        <v>160</v>
      </c>
    </row>
    <row r="150" spans="13:22" ht="15.75" thickBot="1" x14ac:dyDescent="0.3">
      <c r="M150" s="205">
        <v>1000</v>
      </c>
    </row>
    <row r="151" spans="13:22" ht="15.75" thickBot="1" x14ac:dyDescent="0.3">
      <c r="M151" s="205">
        <v>1000</v>
      </c>
    </row>
    <row r="152" spans="13:22" ht="15.75" thickBot="1" x14ac:dyDescent="0.3">
      <c r="M152" s="205">
        <v>800</v>
      </c>
      <c r="Q152" s="209"/>
    </row>
    <row r="153" spans="13:22" ht="15.75" thickBot="1" x14ac:dyDescent="0.3">
      <c r="M153" s="205">
        <v>950</v>
      </c>
      <c r="P153" s="207">
        <v>549</v>
      </c>
      <c r="Q153" s="210" t="s">
        <v>430</v>
      </c>
      <c r="R153" s="209">
        <f>P153*Q153</f>
        <v>5001.3899999999994</v>
      </c>
      <c r="T153">
        <v>549</v>
      </c>
      <c r="U153">
        <v>9.11</v>
      </c>
      <c r="V153">
        <f>T153*U153</f>
        <v>5001.3899999999994</v>
      </c>
    </row>
    <row r="154" spans="13:22" ht="15.75" thickBot="1" x14ac:dyDescent="0.3">
      <c r="M154" s="205">
        <v>500</v>
      </c>
      <c r="P154" s="208">
        <v>549</v>
      </c>
      <c r="Q154" s="211" t="s">
        <v>431</v>
      </c>
      <c r="R154" s="209">
        <f t="shared" ref="R154:R165" si="13">P154*Q154</f>
        <v>4693.9500000000007</v>
      </c>
      <c r="T154">
        <v>549</v>
      </c>
      <c r="U154">
        <v>8.5500000000000007</v>
      </c>
      <c r="V154">
        <f t="shared" ref="V154:V165" si="14">T154*U154</f>
        <v>4693.9500000000007</v>
      </c>
    </row>
    <row r="155" spans="13:22" ht="15.75" thickBot="1" x14ac:dyDescent="0.3">
      <c r="M155" s="205">
        <v>1000</v>
      </c>
      <c r="P155" s="208">
        <v>480</v>
      </c>
      <c r="Q155" s="211" t="s">
        <v>431</v>
      </c>
      <c r="R155" s="209">
        <f t="shared" si="13"/>
        <v>4104</v>
      </c>
      <c r="T155">
        <v>480</v>
      </c>
      <c r="U155">
        <v>8.5500000000000007</v>
      </c>
      <c r="V155">
        <f t="shared" si="14"/>
        <v>4104</v>
      </c>
    </row>
    <row r="156" spans="13:22" ht="15.75" thickBot="1" x14ac:dyDescent="0.3">
      <c r="M156" s="205">
        <v>700</v>
      </c>
      <c r="P156" s="208">
        <v>549</v>
      </c>
      <c r="Q156" s="211" t="s">
        <v>432</v>
      </c>
      <c r="R156" s="209">
        <f t="shared" si="13"/>
        <v>5517.4500000000007</v>
      </c>
      <c r="T156">
        <v>549</v>
      </c>
      <c r="U156">
        <v>10.050000000000001</v>
      </c>
      <c r="V156">
        <f t="shared" si="14"/>
        <v>5517.4500000000007</v>
      </c>
    </row>
    <row r="157" spans="13:22" ht="15.75" thickBot="1" x14ac:dyDescent="0.3">
      <c r="M157" s="205">
        <v>450</v>
      </c>
      <c r="P157" s="208">
        <v>549</v>
      </c>
      <c r="Q157" s="211" t="s">
        <v>433</v>
      </c>
      <c r="R157" s="209">
        <f t="shared" si="13"/>
        <v>5522.9400000000005</v>
      </c>
      <c r="T157">
        <v>549</v>
      </c>
      <c r="U157">
        <v>10.06</v>
      </c>
      <c r="V157">
        <f t="shared" si="14"/>
        <v>5522.9400000000005</v>
      </c>
    </row>
    <row r="158" spans="13:22" ht="15.75" thickBot="1" x14ac:dyDescent="0.3">
      <c r="M158" s="205">
        <v>1000</v>
      </c>
      <c r="P158" s="208">
        <v>480</v>
      </c>
      <c r="Q158" s="211" t="s">
        <v>434</v>
      </c>
      <c r="R158" s="209">
        <f t="shared" si="13"/>
        <v>4454.3999999999996</v>
      </c>
      <c r="T158">
        <v>480</v>
      </c>
      <c r="U158">
        <v>9.2799999999999994</v>
      </c>
      <c r="V158">
        <f t="shared" si="14"/>
        <v>4454.3999999999996</v>
      </c>
    </row>
    <row r="159" spans="13:22" ht="15.75" thickBot="1" x14ac:dyDescent="0.3">
      <c r="M159" s="205">
        <v>500</v>
      </c>
      <c r="P159" s="208">
        <v>334</v>
      </c>
      <c r="Q159" s="208">
        <v>55.12</v>
      </c>
      <c r="R159" s="209">
        <f t="shared" si="13"/>
        <v>18410.079999999998</v>
      </c>
      <c r="T159">
        <v>334</v>
      </c>
      <c r="U159">
        <v>55.12</v>
      </c>
      <c r="V159">
        <f t="shared" si="14"/>
        <v>18410.079999999998</v>
      </c>
    </row>
    <row r="160" spans="13:22" ht="15.75" thickBot="1" x14ac:dyDescent="0.3">
      <c r="M160" s="205">
        <v>440</v>
      </c>
      <c r="P160" s="208">
        <v>316</v>
      </c>
      <c r="Q160" s="208">
        <v>62.31</v>
      </c>
      <c r="R160" s="209">
        <f t="shared" si="13"/>
        <v>19689.96</v>
      </c>
      <c r="T160">
        <v>316</v>
      </c>
      <c r="U160">
        <v>62.31</v>
      </c>
      <c r="V160">
        <f t="shared" si="14"/>
        <v>19689.96</v>
      </c>
    </row>
    <row r="161" spans="13:22" ht="15.75" thickBot="1" x14ac:dyDescent="0.3">
      <c r="M161" s="205">
        <v>1500</v>
      </c>
      <c r="P161" s="208">
        <v>316</v>
      </c>
      <c r="Q161" s="208">
        <v>55.12</v>
      </c>
      <c r="R161" s="209">
        <f t="shared" si="13"/>
        <v>17417.919999999998</v>
      </c>
      <c r="T161">
        <v>316</v>
      </c>
      <c r="U161">
        <v>55.12</v>
      </c>
      <c r="V161">
        <f t="shared" si="14"/>
        <v>17417.919999999998</v>
      </c>
    </row>
    <row r="162" spans="13:22" ht="15.75" thickBot="1" x14ac:dyDescent="0.3">
      <c r="M162" s="205">
        <v>1000</v>
      </c>
      <c r="P162" s="208">
        <v>172</v>
      </c>
      <c r="Q162" s="208">
        <v>52.72</v>
      </c>
      <c r="R162" s="209">
        <f t="shared" si="13"/>
        <v>9067.84</v>
      </c>
      <c r="T162">
        <v>172</v>
      </c>
      <c r="U162">
        <v>52.72</v>
      </c>
      <c r="V162">
        <f t="shared" si="14"/>
        <v>9067.84</v>
      </c>
    </row>
    <row r="163" spans="13:22" ht="15.75" thickBot="1" x14ac:dyDescent="0.3">
      <c r="M163" s="205">
        <v>12200</v>
      </c>
      <c r="P163" s="208" t="s">
        <v>428</v>
      </c>
      <c r="Q163" s="208">
        <v>30.34</v>
      </c>
      <c r="R163" s="212" t="e">
        <f>P163*Q163</f>
        <v>#VALUE!</v>
      </c>
      <c r="T163">
        <v>4370</v>
      </c>
      <c r="U163">
        <v>30.34</v>
      </c>
      <c r="V163">
        <f t="shared" si="14"/>
        <v>132585.79999999999</v>
      </c>
    </row>
    <row r="164" spans="13:22" ht="15.75" thickBot="1" x14ac:dyDescent="0.3">
      <c r="M164" s="205">
        <v>3200</v>
      </c>
      <c r="P164" s="208" t="s">
        <v>429</v>
      </c>
      <c r="Q164" s="208">
        <v>103.87</v>
      </c>
      <c r="R164" s="209"/>
      <c r="T164">
        <v>1670</v>
      </c>
      <c r="U164">
        <v>103.87</v>
      </c>
      <c r="V164">
        <f t="shared" si="14"/>
        <v>173462.9</v>
      </c>
    </row>
    <row r="165" spans="13:22" ht="15.75" thickBot="1" x14ac:dyDescent="0.3">
      <c r="M165" s="205">
        <v>550</v>
      </c>
      <c r="P165" s="208">
        <v>350</v>
      </c>
      <c r="Q165" s="208">
        <v>103.84</v>
      </c>
      <c r="R165" s="209">
        <f t="shared" si="13"/>
        <v>36344</v>
      </c>
      <c r="T165">
        <v>350</v>
      </c>
      <c r="U165">
        <v>103.84</v>
      </c>
      <c r="V165">
        <f t="shared" si="14"/>
        <v>36344</v>
      </c>
    </row>
    <row r="166" spans="13:22" ht="15.75" thickBot="1" x14ac:dyDescent="0.3">
      <c r="M166" s="205">
        <v>350</v>
      </c>
      <c r="Q166" s="209"/>
      <c r="V166">
        <f>SUM(V153:V165)</f>
        <v>436272.63</v>
      </c>
    </row>
    <row r="167" spans="13:22" ht="15.75" thickBot="1" x14ac:dyDescent="0.3">
      <c r="M167" s="205">
        <v>6500</v>
      </c>
      <c r="Q167" s="209"/>
    </row>
    <row r="168" spans="13:22" ht="15.75" thickBot="1" x14ac:dyDescent="0.3">
      <c r="M168" s="205">
        <v>6500</v>
      </c>
      <c r="Q168" s="209"/>
      <c r="R168" t="s">
        <v>440</v>
      </c>
      <c r="U168" t="s">
        <v>441</v>
      </c>
    </row>
    <row r="169" spans="13:22" ht="15.75" thickBot="1" x14ac:dyDescent="0.3">
      <c r="M169" s="205">
        <v>4500</v>
      </c>
      <c r="Q169" s="209" t="s">
        <v>455</v>
      </c>
      <c r="R169" t="s">
        <v>456</v>
      </c>
      <c r="S169" t="s">
        <v>457</v>
      </c>
      <c r="T169" t="s">
        <v>455</v>
      </c>
      <c r="U169" t="s">
        <v>456</v>
      </c>
      <c r="V169" t="s">
        <v>457</v>
      </c>
    </row>
    <row r="170" spans="13:22" ht="25.5" thickBot="1" x14ac:dyDescent="0.3">
      <c r="M170" s="205">
        <v>4500</v>
      </c>
      <c r="O170" s="217"/>
      <c r="P170" s="218" t="s">
        <v>442</v>
      </c>
      <c r="Q170" s="216" t="s">
        <v>438</v>
      </c>
      <c r="R170">
        <v>9.11</v>
      </c>
      <c r="S170" s="209">
        <f>Q170*R170</f>
        <v>4545.8899999999994</v>
      </c>
      <c r="T170">
        <v>50</v>
      </c>
      <c r="U170">
        <v>9.11</v>
      </c>
      <c r="V170">
        <f>T170*U170</f>
        <v>455.5</v>
      </c>
    </row>
    <row r="171" spans="13:22" ht="25.5" thickBot="1" x14ac:dyDescent="0.3">
      <c r="M171" s="205" t="s">
        <v>406</v>
      </c>
      <c r="O171" s="217"/>
      <c r="P171" s="218" t="s">
        <v>443</v>
      </c>
      <c r="Q171" s="216" t="s">
        <v>438</v>
      </c>
      <c r="R171">
        <v>8.5500000000000007</v>
      </c>
      <c r="S171" s="209">
        <f t="shared" ref="S171:S182" si="15">Q171*R171</f>
        <v>4266.4500000000007</v>
      </c>
      <c r="T171">
        <v>50</v>
      </c>
      <c r="U171">
        <v>8.5500000000000007</v>
      </c>
      <c r="V171">
        <f t="shared" ref="V171:V182" si="16">T171*U171</f>
        <v>427.50000000000006</v>
      </c>
    </row>
    <row r="172" spans="13:22" ht="25.5" thickBot="1" x14ac:dyDescent="0.3">
      <c r="M172" s="205">
        <v>5000</v>
      </c>
      <c r="O172" s="217"/>
      <c r="P172" s="218" t="s">
        <v>444</v>
      </c>
      <c r="Q172" s="216" t="s">
        <v>439</v>
      </c>
      <c r="R172">
        <v>8.5500000000000007</v>
      </c>
      <c r="S172" s="209">
        <f t="shared" si="15"/>
        <v>3676.5000000000005</v>
      </c>
      <c r="T172">
        <v>50</v>
      </c>
      <c r="U172">
        <v>8.5500000000000007</v>
      </c>
      <c r="V172">
        <f t="shared" si="16"/>
        <v>427.50000000000006</v>
      </c>
    </row>
    <row r="173" spans="13:22" ht="25.5" thickBot="1" x14ac:dyDescent="0.3">
      <c r="M173" s="205">
        <v>6500</v>
      </c>
      <c r="O173" s="217"/>
      <c r="P173" s="218" t="s">
        <v>445</v>
      </c>
      <c r="Q173">
        <v>499</v>
      </c>
      <c r="R173">
        <v>10.050000000000001</v>
      </c>
      <c r="S173" s="209">
        <f t="shared" si="15"/>
        <v>5014.9500000000007</v>
      </c>
      <c r="T173">
        <v>50</v>
      </c>
      <c r="U173">
        <v>10.050000000000001</v>
      </c>
      <c r="V173">
        <f t="shared" si="16"/>
        <v>502.50000000000006</v>
      </c>
    </row>
    <row r="174" spans="13:22" ht="25.5" thickBot="1" x14ac:dyDescent="0.3">
      <c r="M174" s="205">
        <v>2000</v>
      </c>
      <c r="O174" s="217"/>
      <c r="P174" s="218" t="s">
        <v>446</v>
      </c>
      <c r="Q174">
        <v>499</v>
      </c>
      <c r="R174">
        <v>10.06</v>
      </c>
      <c r="S174" s="209">
        <f t="shared" si="15"/>
        <v>5019.9400000000005</v>
      </c>
      <c r="T174">
        <v>50</v>
      </c>
      <c r="U174">
        <v>10.06</v>
      </c>
      <c r="V174">
        <f t="shared" si="16"/>
        <v>503</v>
      </c>
    </row>
    <row r="175" spans="13:22" ht="25.5" thickBot="1" x14ac:dyDescent="0.3">
      <c r="M175" s="205">
        <v>2000</v>
      </c>
      <c r="O175" s="217"/>
      <c r="P175" s="218" t="s">
        <v>447</v>
      </c>
      <c r="Q175">
        <v>430</v>
      </c>
      <c r="R175">
        <v>9.2799999999999994</v>
      </c>
      <c r="S175" s="209">
        <f t="shared" si="15"/>
        <v>3990.3999999999996</v>
      </c>
      <c r="T175">
        <v>50</v>
      </c>
      <c r="U175">
        <v>9.2799999999999994</v>
      </c>
      <c r="V175">
        <f t="shared" si="16"/>
        <v>463.99999999999994</v>
      </c>
    </row>
    <row r="176" spans="13:22" x14ac:dyDescent="0.25">
      <c r="M176">
        <f>SUM(M107:M175)</f>
        <v>82720</v>
      </c>
      <c r="O176" s="217"/>
      <c r="P176" s="219" t="s">
        <v>448</v>
      </c>
      <c r="Q176">
        <v>284</v>
      </c>
      <c r="R176">
        <v>55.12</v>
      </c>
      <c r="S176" s="209">
        <f t="shared" si="15"/>
        <v>15654.08</v>
      </c>
      <c r="T176">
        <v>50</v>
      </c>
      <c r="U176">
        <v>55.12</v>
      </c>
      <c r="V176">
        <f t="shared" si="16"/>
        <v>2756</v>
      </c>
    </row>
    <row r="177" spans="11:23" x14ac:dyDescent="0.25">
      <c r="O177" s="217"/>
      <c r="P177" s="219" t="s">
        <v>449</v>
      </c>
      <c r="Q177">
        <v>266</v>
      </c>
      <c r="R177">
        <v>62.31</v>
      </c>
      <c r="S177" s="209">
        <f t="shared" si="15"/>
        <v>16574.46</v>
      </c>
      <c r="T177">
        <v>50</v>
      </c>
      <c r="U177">
        <v>62.31</v>
      </c>
      <c r="V177">
        <f t="shared" si="16"/>
        <v>3115.5</v>
      </c>
    </row>
    <row r="178" spans="11:23" x14ac:dyDescent="0.25">
      <c r="O178" s="217"/>
      <c r="P178" s="219" t="s">
        <v>450</v>
      </c>
      <c r="Q178">
        <v>266</v>
      </c>
      <c r="R178">
        <v>55.12</v>
      </c>
      <c r="S178" s="209">
        <f t="shared" si="15"/>
        <v>14661.92</v>
      </c>
      <c r="T178">
        <v>50</v>
      </c>
      <c r="U178">
        <v>55.12</v>
      </c>
      <c r="V178">
        <f t="shared" si="16"/>
        <v>2756</v>
      </c>
    </row>
    <row r="179" spans="11:23" x14ac:dyDescent="0.25">
      <c r="O179" s="217"/>
      <c r="P179" s="219" t="s">
        <v>451</v>
      </c>
      <c r="Q179">
        <v>122</v>
      </c>
      <c r="R179">
        <v>52.72</v>
      </c>
      <c r="S179" s="209">
        <f t="shared" si="15"/>
        <v>6431.84</v>
      </c>
      <c r="T179">
        <v>50</v>
      </c>
      <c r="U179">
        <v>52.72</v>
      </c>
      <c r="V179">
        <f t="shared" si="16"/>
        <v>2636</v>
      </c>
    </row>
    <row r="180" spans="11:23" ht="24.75" x14ac:dyDescent="0.25">
      <c r="O180" s="217"/>
      <c r="P180" s="218" t="s">
        <v>452</v>
      </c>
      <c r="Q180">
        <v>4100</v>
      </c>
      <c r="R180">
        <v>30.34</v>
      </c>
      <c r="S180" s="209">
        <f t="shared" si="15"/>
        <v>124394</v>
      </c>
      <c r="T180">
        <v>270</v>
      </c>
      <c r="U180">
        <v>30.34</v>
      </c>
      <c r="V180">
        <f t="shared" si="16"/>
        <v>8191.8</v>
      </c>
    </row>
    <row r="181" spans="11:23" ht="24.75" x14ac:dyDescent="0.25">
      <c r="O181" s="217"/>
      <c r="P181" s="218" t="s">
        <v>453</v>
      </c>
      <c r="Q181">
        <v>1400</v>
      </c>
      <c r="R181">
        <v>103.87</v>
      </c>
      <c r="S181" s="209">
        <f t="shared" si="15"/>
        <v>145418</v>
      </c>
      <c r="T181">
        <v>270</v>
      </c>
      <c r="U181">
        <v>103.87</v>
      </c>
      <c r="V181">
        <f t="shared" si="16"/>
        <v>28044.9</v>
      </c>
    </row>
    <row r="182" spans="11:23" ht="24.75" x14ac:dyDescent="0.25">
      <c r="O182" s="217"/>
      <c r="P182" s="218" t="s">
        <v>454</v>
      </c>
      <c r="Q182">
        <v>300</v>
      </c>
      <c r="R182">
        <v>103.84</v>
      </c>
      <c r="S182" s="209">
        <f t="shared" si="15"/>
        <v>31152</v>
      </c>
      <c r="T182">
        <v>50</v>
      </c>
      <c r="U182">
        <v>103.84</v>
      </c>
      <c r="V182">
        <f t="shared" si="16"/>
        <v>5192</v>
      </c>
    </row>
    <row r="183" spans="11:23" x14ac:dyDescent="0.25">
      <c r="Q183" s="128"/>
      <c r="R183" s="128"/>
      <c r="S183" s="220">
        <f>SUM(S170:S182)</f>
        <v>380800.43</v>
      </c>
      <c r="T183" s="128"/>
      <c r="U183" s="128"/>
      <c r="V183" s="128">
        <f>SUM(V170:V182)</f>
        <v>55472.2</v>
      </c>
      <c r="W183" s="128"/>
    </row>
    <row r="188" spans="11:23" x14ac:dyDescent="0.25">
      <c r="K188">
        <v>90</v>
      </c>
      <c r="L188">
        <v>490</v>
      </c>
      <c r="M188">
        <f>K188*L188</f>
        <v>44100</v>
      </c>
      <c r="O188">
        <v>90</v>
      </c>
      <c r="P188">
        <v>10</v>
      </c>
      <c r="Q188">
        <f>O188*P188</f>
        <v>900</v>
      </c>
      <c r="S188">
        <v>0</v>
      </c>
      <c r="T188">
        <v>90</v>
      </c>
      <c r="U188">
        <v>90</v>
      </c>
    </row>
    <row r="189" spans="11:23" x14ac:dyDescent="0.25">
      <c r="K189">
        <v>70</v>
      </c>
      <c r="L189">
        <v>370</v>
      </c>
      <c r="M189">
        <f>K189*L189</f>
        <v>25900</v>
      </c>
      <c r="O189">
        <v>70</v>
      </c>
      <c r="P189">
        <v>15</v>
      </c>
      <c r="Q189">
        <f>O189*P189</f>
        <v>1050</v>
      </c>
      <c r="S189">
        <v>15</v>
      </c>
      <c r="T189">
        <v>70</v>
      </c>
      <c r="U189">
        <f>S189*T189</f>
        <v>1050</v>
      </c>
    </row>
    <row r="190" spans="11:23" x14ac:dyDescent="0.25">
      <c r="K190">
        <v>130</v>
      </c>
      <c r="L190">
        <v>1450</v>
      </c>
      <c r="M190">
        <f>K190*L190</f>
        <v>188500</v>
      </c>
      <c r="O190">
        <v>130</v>
      </c>
      <c r="P190">
        <v>20</v>
      </c>
      <c r="Q190">
        <f>O190*P190</f>
        <v>2600</v>
      </c>
      <c r="S190">
        <v>30</v>
      </c>
      <c r="T190">
        <v>130</v>
      </c>
      <c r="U190">
        <f>S190*T190</f>
        <v>3900</v>
      </c>
    </row>
    <row r="191" spans="11:23" x14ac:dyDescent="0.25">
      <c r="K191">
        <v>90</v>
      </c>
      <c r="L191">
        <v>660</v>
      </c>
      <c r="M191">
        <f>K191*L191</f>
        <v>59400</v>
      </c>
      <c r="O191">
        <v>90</v>
      </c>
      <c r="P191">
        <v>20</v>
      </c>
      <c r="Q191">
        <f>O191*P191</f>
        <v>1800</v>
      </c>
      <c r="S191">
        <v>20</v>
      </c>
      <c r="T191">
        <v>90</v>
      </c>
      <c r="U191">
        <f>S191*T191</f>
        <v>1800</v>
      </c>
    </row>
    <row r="192" spans="11:23" x14ac:dyDescent="0.25">
      <c r="K192">
        <v>120</v>
      </c>
      <c r="L192">
        <v>480</v>
      </c>
      <c r="M192">
        <f>K192*L192</f>
        <v>57600</v>
      </c>
      <c r="O192">
        <v>120</v>
      </c>
      <c r="P192">
        <v>20</v>
      </c>
      <c r="Q192">
        <f>O192*P192</f>
        <v>2400</v>
      </c>
      <c r="S192">
        <v>0</v>
      </c>
      <c r="T192">
        <v>120</v>
      </c>
      <c r="U192">
        <v>120</v>
      </c>
    </row>
    <row r="193" spans="10:27" x14ac:dyDescent="0.25">
      <c r="M193">
        <f>SUM(M188:M192)</f>
        <v>375500</v>
      </c>
      <c r="Q193">
        <f>SUM(Q188:Q192)</f>
        <v>8750</v>
      </c>
      <c r="U193">
        <f>SUM(U188:U192)</f>
        <v>6960</v>
      </c>
    </row>
    <row r="195" spans="10:27" x14ac:dyDescent="0.25">
      <c r="M195">
        <v>375500</v>
      </c>
    </row>
    <row r="196" spans="10:27" x14ac:dyDescent="0.25">
      <c r="M196">
        <v>8750</v>
      </c>
    </row>
    <row r="197" spans="10:27" x14ac:dyDescent="0.25">
      <c r="M197">
        <v>6960</v>
      </c>
    </row>
    <row r="198" spans="10:27" x14ac:dyDescent="0.25">
      <c r="M198">
        <f>SUM(M195:M197)</f>
        <v>391210</v>
      </c>
    </row>
    <row r="200" spans="10:27" x14ac:dyDescent="0.25">
      <c r="R200" t="s">
        <v>440</v>
      </c>
      <c r="V200" t="s">
        <v>441</v>
      </c>
      <c r="Z200" t="s">
        <v>495</v>
      </c>
    </row>
    <row r="201" spans="10:27" x14ac:dyDescent="0.25">
      <c r="N201" t="s">
        <v>490</v>
      </c>
      <c r="O201">
        <v>500</v>
      </c>
      <c r="Q201">
        <v>90</v>
      </c>
      <c r="R201">
        <v>490</v>
      </c>
      <c r="S201">
        <f>Q201*R201</f>
        <v>44100</v>
      </c>
      <c r="U201">
        <v>90</v>
      </c>
      <c r="V201">
        <v>10</v>
      </c>
      <c r="W201">
        <f>U201*V201</f>
        <v>900</v>
      </c>
      <c r="Y201">
        <v>90</v>
      </c>
      <c r="Z201">
        <v>0</v>
      </c>
      <c r="AA201">
        <v>90</v>
      </c>
    </row>
    <row r="202" spans="10:27" x14ac:dyDescent="0.25">
      <c r="N202" t="s">
        <v>491</v>
      </c>
      <c r="O202">
        <v>400</v>
      </c>
      <c r="Q202">
        <v>70</v>
      </c>
      <c r="R202">
        <v>370</v>
      </c>
      <c r="S202">
        <f>Q202*R202</f>
        <v>25900</v>
      </c>
      <c r="U202">
        <v>70</v>
      </c>
      <c r="V202">
        <v>15</v>
      </c>
      <c r="W202">
        <f>U202*V202</f>
        <v>1050</v>
      </c>
      <c r="Y202">
        <v>70</v>
      </c>
      <c r="Z202">
        <v>15</v>
      </c>
      <c r="AA202">
        <f>Y202*Z202</f>
        <v>1050</v>
      </c>
    </row>
    <row r="203" spans="10:27" x14ac:dyDescent="0.25">
      <c r="N203" t="s">
        <v>492</v>
      </c>
      <c r="O203">
        <v>1500</v>
      </c>
      <c r="Q203">
        <v>130</v>
      </c>
      <c r="R203">
        <v>1450</v>
      </c>
      <c r="S203">
        <f>Q203*R203</f>
        <v>188500</v>
      </c>
      <c r="U203">
        <v>130</v>
      </c>
      <c r="V203">
        <v>20</v>
      </c>
      <c r="W203">
        <f>U203*V203</f>
        <v>2600</v>
      </c>
      <c r="Y203">
        <v>130</v>
      </c>
      <c r="Z203">
        <v>30</v>
      </c>
      <c r="AA203">
        <f>Y203*Z203</f>
        <v>3900</v>
      </c>
    </row>
    <row r="204" spans="10:27" x14ac:dyDescent="0.25">
      <c r="N204" t="s">
        <v>493</v>
      </c>
      <c r="O204">
        <v>700</v>
      </c>
      <c r="Q204">
        <v>90</v>
      </c>
      <c r="R204">
        <v>660</v>
      </c>
      <c r="S204">
        <f>Q204*R204</f>
        <v>59400</v>
      </c>
      <c r="U204">
        <v>90</v>
      </c>
      <c r="V204">
        <v>20</v>
      </c>
      <c r="W204">
        <f>U204*V204</f>
        <v>1800</v>
      </c>
      <c r="Y204">
        <v>90</v>
      </c>
      <c r="Z204">
        <v>20</v>
      </c>
      <c r="AA204">
        <f>Y204*Z204</f>
        <v>1800</v>
      </c>
    </row>
    <row r="205" spans="10:27" x14ac:dyDescent="0.25">
      <c r="N205" t="s">
        <v>494</v>
      </c>
      <c r="O205">
        <v>500</v>
      </c>
      <c r="Q205">
        <v>120</v>
      </c>
      <c r="R205">
        <v>480</v>
      </c>
      <c r="S205">
        <f>Q205*R205</f>
        <v>57600</v>
      </c>
      <c r="U205">
        <v>120</v>
      </c>
      <c r="V205">
        <v>20</v>
      </c>
      <c r="W205">
        <f>U205*V205</f>
        <v>2400</v>
      </c>
      <c r="Y205">
        <v>120</v>
      </c>
      <c r="Z205">
        <v>0</v>
      </c>
      <c r="AA205">
        <v>120</v>
      </c>
    </row>
    <row r="206" spans="10:27" x14ac:dyDescent="0.25">
      <c r="S206">
        <f>SUM(S201:S205)</f>
        <v>375500</v>
      </c>
      <c r="W206">
        <f>SUM(W201:W205)</f>
        <v>8750</v>
      </c>
      <c r="AA206">
        <f>SUM(AA201:AA205)</f>
        <v>6960</v>
      </c>
    </row>
    <row r="207" spans="10:27" ht="15.75" thickBot="1" x14ac:dyDescent="0.3"/>
    <row r="208" spans="10:27" ht="16.5" thickBot="1" x14ac:dyDescent="0.3">
      <c r="J208" s="223">
        <v>90</v>
      </c>
      <c r="K208" s="224">
        <v>6</v>
      </c>
      <c r="L208">
        <f>J208*K208</f>
        <v>540</v>
      </c>
    </row>
    <row r="209" spans="10:24" ht="16.5" thickBot="1" x14ac:dyDescent="0.3">
      <c r="J209" s="225">
        <v>100</v>
      </c>
      <c r="K209" s="226">
        <v>6</v>
      </c>
      <c r="L209">
        <f t="shared" ref="L209:L231" si="17">J209*K209</f>
        <v>600</v>
      </c>
      <c r="Q209" s="223">
        <v>90</v>
      </c>
      <c r="R209" s="224">
        <v>6</v>
      </c>
      <c r="S209">
        <f>Q209*R209</f>
        <v>540</v>
      </c>
      <c r="V209" s="235">
        <v>24</v>
      </c>
      <c r="W209" s="236">
        <v>90</v>
      </c>
      <c r="X209">
        <f>V209*W209</f>
        <v>2160</v>
      </c>
    </row>
    <row r="210" spans="10:24" ht="16.5" thickBot="1" x14ac:dyDescent="0.3">
      <c r="J210" s="225">
        <v>100</v>
      </c>
      <c r="K210" s="226">
        <v>6</v>
      </c>
      <c r="L210">
        <f t="shared" si="17"/>
        <v>600</v>
      </c>
      <c r="N210" s="229">
        <v>150</v>
      </c>
      <c r="O210" s="230">
        <v>150</v>
      </c>
      <c r="P210">
        <f>N210*O210</f>
        <v>22500</v>
      </c>
      <c r="Q210" s="225">
        <v>100</v>
      </c>
      <c r="R210" s="226">
        <v>6</v>
      </c>
      <c r="S210">
        <f t="shared" ref="S210:S236" si="18">Q210*R210</f>
        <v>600</v>
      </c>
      <c r="V210" s="237">
        <v>24</v>
      </c>
      <c r="W210" s="238">
        <v>100</v>
      </c>
      <c r="X210">
        <f t="shared" ref="X210:X222" si="19">V210*W210</f>
        <v>2400</v>
      </c>
    </row>
    <row r="211" spans="10:24" ht="16.5" thickBot="1" x14ac:dyDescent="0.3">
      <c r="J211" s="225">
        <v>110</v>
      </c>
      <c r="K211" s="226">
        <v>6</v>
      </c>
      <c r="L211">
        <f t="shared" si="17"/>
        <v>660</v>
      </c>
      <c r="N211" s="231">
        <v>150</v>
      </c>
      <c r="O211" s="232">
        <v>160</v>
      </c>
      <c r="P211">
        <f t="shared" ref="P211:P219" si="20">N211*O211</f>
        <v>24000</v>
      </c>
      <c r="Q211" s="225">
        <v>100</v>
      </c>
      <c r="R211" s="226">
        <v>6</v>
      </c>
      <c r="S211">
        <f t="shared" si="18"/>
        <v>600</v>
      </c>
      <c r="V211" s="237">
        <v>24</v>
      </c>
      <c r="W211" s="238">
        <v>110</v>
      </c>
      <c r="X211">
        <f t="shared" si="19"/>
        <v>2640</v>
      </c>
    </row>
    <row r="212" spans="10:24" ht="16.5" thickBot="1" x14ac:dyDescent="0.3">
      <c r="J212" s="225">
        <v>100</v>
      </c>
      <c r="K212" s="226">
        <v>6</v>
      </c>
      <c r="L212">
        <f t="shared" si="17"/>
        <v>600</v>
      </c>
      <c r="N212" s="231">
        <v>150</v>
      </c>
      <c r="O212" s="232">
        <v>350</v>
      </c>
      <c r="P212">
        <f t="shared" si="20"/>
        <v>52500</v>
      </c>
      <c r="Q212" s="225">
        <v>110</v>
      </c>
      <c r="R212" s="226">
        <v>6</v>
      </c>
      <c r="S212">
        <f t="shared" si="18"/>
        <v>660</v>
      </c>
      <c r="V212" s="237">
        <v>24</v>
      </c>
      <c r="W212" s="238">
        <v>100</v>
      </c>
      <c r="X212">
        <f t="shared" si="19"/>
        <v>2400</v>
      </c>
    </row>
    <row r="213" spans="10:24" ht="16.5" thickBot="1" x14ac:dyDescent="0.3">
      <c r="J213" s="225">
        <v>100</v>
      </c>
      <c r="K213" s="226">
        <v>1</v>
      </c>
      <c r="L213">
        <f t="shared" si="17"/>
        <v>100</v>
      </c>
      <c r="N213" s="231">
        <v>70</v>
      </c>
      <c r="O213" s="232">
        <v>270</v>
      </c>
      <c r="P213">
        <f t="shared" si="20"/>
        <v>18900</v>
      </c>
      <c r="Q213" s="225">
        <v>100</v>
      </c>
      <c r="R213" s="226">
        <v>6</v>
      </c>
      <c r="S213">
        <f t="shared" si="18"/>
        <v>600</v>
      </c>
      <c r="V213" s="237">
        <v>24</v>
      </c>
      <c r="W213" s="238">
        <v>100</v>
      </c>
      <c r="X213">
        <f t="shared" si="19"/>
        <v>2400</v>
      </c>
    </row>
    <row r="214" spans="10:24" ht="16.5" thickBot="1" x14ac:dyDescent="0.3">
      <c r="J214" s="225">
        <v>650</v>
      </c>
      <c r="K214" s="226">
        <v>2</v>
      </c>
      <c r="L214">
        <f t="shared" si="17"/>
        <v>1300</v>
      </c>
      <c r="N214" s="231">
        <v>70</v>
      </c>
      <c r="O214" s="232">
        <v>200</v>
      </c>
      <c r="P214">
        <f t="shared" si="20"/>
        <v>14000</v>
      </c>
      <c r="Q214" s="225">
        <v>120</v>
      </c>
      <c r="R214" s="226">
        <v>5</v>
      </c>
      <c r="S214">
        <f t="shared" si="18"/>
        <v>600</v>
      </c>
      <c r="V214" s="237">
        <v>13</v>
      </c>
      <c r="W214" s="238">
        <v>120</v>
      </c>
      <c r="X214">
        <f t="shared" si="19"/>
        <v>1560</v>
      </c>
    </row>
    <row r="215" spans="10:24" ht="16.5" thickBot="1" x14ac:dyDescent="0.3">
      <c r="J215" s="225">
        <v>200</v>
      </c>
      <c r="K215" s="226">
        <v>5</v>
      </c>
      <c r="L215">
        <f t="shared" si="17"/>
        <v>1000</v>
      </c>
      <c r="N215" s="231">
        <v>70</v>
      </c>
      <c r="O215" s="232">
        <v>200</v>
      </c>
      <c r="P215">
        <f t="shared" si="20"/>
        <v>14000</v>
      </c>
      <c r="Q215" s="225">
        <v>100</v>
      </c>
      <c r="R215" s="226">
        <v>6</v>
      </c>
      <c r="S215">
        <f t="shared" si="18"/>
        <v>600</v>
      </c>
      <c r="V215" s="237">
        <v>24</v>
      </c>
      <c r="W215" s="238">
        <v>100</v>
      </c>
      <c r="X215">
        <f t="shared" si="19"/>
        <v>2400</v>
      </c>
    </row>
    <row r="216" spans="10:24" ht="16.5" thickBot="1" x14ac:dyDescent="0.3">
      <c r="J216" s="225">
        <v>120</v>
      </c>
      <c r="K216" s="226">
        <v>5</v>
      </c>
      <c r="L216">
        <f t="shared" si="17"/>
        <v>600</v>
      </c>
      <c r="N216" s="231">
        <v>150</v>
      </c>
      <c r="O216" s="232">
        <v>500</v>
      </c>
      <c r="P216">
        <f t="shared" si="20"/>
        <v>75000</v>
      </c>
      <c r="Q216" s="225">
        <v>100</v>
      </c>
      <c r="R216" s="226">
        <v>6</v>
      </c>
      <c r="S216">
        <f t="shared" si="18"/>
        <v>600</v>
      </c>
      <c r="V216" s="237">
        <v>11</v>
      </c>
      <c r="W216" s="238">
        <v>650</v>
      </c>
      <c r="X216">
        <f t="shared" si="19"/>
        <v>7150</v>
      </c>
    </row>
    <row r="217" spans="10:24" ht="16.5" thickBot="1" x14ac:dyDescent="0.3">
      <c r="J217" s="227">
        <v>170</v>
      </c>
      <c r="K217" s="228">
        <v>6</v>
      </c>
      <c r="L217">
        <f t="shared" si="17"/>
        <v>1020</v>
      </c>
      <c r="N217" s="231">
        <v>150</v>
      </c>
      <c r="O217" s="232">
        <v>350</v>
      </c>
      <c r="P217">
        <f t="shared" si="20"/>
        <v>52500</v>
      </c>
      <c r="Q217" s="225">
        <v>100</v>
      </c>
      <c r="R217" s="226">
        <v>6</v>
      </c>
      <c r="S217">
        <f t="shared" si="18"/>
        <v>600</v>
      </c>
      <c r="V217" s="237">
        <v>24</v>
      </c>
      <c r="W217" s="238">
        <v>170</v>
      </c>
      <c r="X217">
        <f t="shared" si="19"/>
        <v>4080</v>
      </c>
    </row>
    <row r="218" spans="10:24" ht="16.5" thickBot="1" x14ac:dyDescent="0.3">
      <c r="J218" s="227">
        <v>110</v>
      </c>
      <c r="K218" s="228">
        <v>6</v>
      </c>
      <c r="L218">
        <f t="shared" si="17"/>
        <v>660</v>
      </c>
      <c r="N218" s="231">
        <v>150</v>
      </c>
      <c r="O218" s="232">
        <v>350</v>
      </c>
      <c r="P218">
        <f t="shared" si="20"/>
        <v>52500</v>
      </c>
      <c r="Q218" s="225">
        <v>100</v>
      </c>
      <c r="R218" s="226">
        <v>1</v>
      </c>
      <c r="S218">
        <f t="shared" si="18"/>
        <v>100</v>
      </c>
      <c r="V218" s="237">
        <v>24</v>
      </c>
      <c r="W218" s="238">
        <v>150</v>
      </c>
      <c r="X218">
        <f t="shared" si="19"/>
        <v>3600</v>
      </c>
    </row>
    <row r="219" spans="10:24" ht="16.5" thickBot="1" x14ac:dyDescent="0.3">
      <c r="J219" s="227">
        <v>160</v>
      </c>
      <c r="K219" s="228">
        <v>6</v>
      </c>
      <c r="L219">
        <f t="shared" si="17"/>
        <v>960</v>
      </c>
      <c r="N219" s="231">
        <v>150</v>
      </c>
      <c r="O219" s="232">
        <v>500</v>
      </c>
      <c r="P219">
        <f t="shared" si="20"/>
        <v>75000</v>
      </c>
      <c r="Q219" s="225">
        <v>650</v>
      </c>
      <c r="R219" s="226">
        <v>2</v>
      </c>
      <c r="S219">
        <f t="shared" si="18"/>
        <v>1300</v>
      </c>
      <c r="V219" s="237">
        <v>24</v>
      </c>
      <c r="W219" s="238">
        <v>100</v>
      </c>
      <c r="X219">
        <f t="shared" si="19"/>
        <v>2400</v>
      </c>
    </row>
    <row r="220" spans="10:24" ht="16.5" thickBot="1" x14ac:dyDescent="0.3">
      <c r="J220" s="227">
        <v>150</v>
      </c>
      <c r="K220" s="228">
        <v>6</v>
      </c>
      <c r="L220">
        <f t="shared" si="17"/>
        <v>900</v>
      </c>
      <c r="P220">
        <f>SUM(P210:P219)</f>
        <v>400900</v>
      </c>
      <c r="Q220" s="225">
        <v>200</v>
      </c>
      <c r="R220" s="226">
        <v>5</v>
      </c>
      <c r="S220">
        <f t="shared" si="18"/>
        <v>1000</v>
      </c>
      <c r="V220" s="237">
        <v>24</v>
      </c>
      <c r="W220" s="238">
        <v>165</v>
      </c>
      <c r="X220">
        <f t="shared" si="19"/>
        <v>3960</v>
      </c>
    </row>
    <row r="221" spans="10:24" ht="16.5" thickBot="1" x14ac:dyDescent="0.3">
      <c r="J221" s="227">
        <v>60</v>
      </c>
      <c r="K221" s="228">
        <v>6</v>
      </c>
      <c r="L221">
        <f t="shared" si="17"/>
        <v>360</v>
      </c>
      <c r="Q221" s="225">
        <v>120</v>
      </c>
      <c r="R221" s="226">
        <v>5</v>
      </c>
      <c r="S221">
        <f t="shared" si="18"/>
        <v>600</v>
      </c>
      <c r="V221" s="237">
        <v>24</v>
      </c>
      <c r="W221" s="238">
        <v>70</v>
      </c>
      <c r="X221">
        <f t="shared" si="19"/>
        <v>1680</v>
      </c>
    </row>
    <row r="222" spans="10:24" ht="16.5" thickBot="1" x14ac:dyDescent="0.3">
      <c r="J222" s="227">
        <v>50</v>
      </c>
      <c r="K222" s="228">
        <v>6</v>
      </c>
      <c r="L222">
        <f t="shared" si="17"/>
        <v>300</v>
      </c>
      <c r="Q222" s="227">
        <v>170</v>
      </c>
      <c r="R222" s="228">
        <v>6</v>
      </c>
      <c r="S222">
        <f t="shared" si="18"/>
        <v>1020</v>
      </c>
      <c r="V222" s="237">
        <v>13</v>
      </c>
      <c r="W222" s="238">
        <v>114</v>
      </c>
      <c r="X222">
        <f t="shared" si="19"/>
        <v>1482</v>
      </c>
    </row>
    <row r="223" spans="10:24" ht="16.5" thickBot="1" x14ac:dyDescent="0.3">
      <c r="J223" s="227">
        <v>120</v>
      </c>
      <c r="K223" s="228">
        <v>6</v>
      </c>
      <c r="L223">
        <f t="shared" si="17"/>
        <v>720</v>
      </c>
      <c r="Q223" s="227">
        <v>110</v>
      </c>
      <c r="R223" s="228">
        <v>6</v>
      </c>
      <c r="S223">
        <f t="shared" si="18"/>
        <v>660</v>
      </c>
      <c r="X223">
        <f>SUM(X209:X222)</f>
        <v>40312</v>
      </c>
    </row>
    <row r="224" spans="10:24" ht="16.5" thickBot="1" x14ac:dyDescent="0.3">
      <c r="J224" s="227">
        <v>70</v>
      </c>
      <c r="K224" s="228">
        <v>6</v>
      </c>
      <c r="L224">
        <f t="shared" si="17"/>
        <v>420</v>
      </c>
      <c r="Q224" s="227">
        <v>160</v>
      </c>
      <c r="R224" s="228">
        <v>6</v>
      </c>
      <c r="S224">
        <f t="shared" si="18"/>
        <v>960</v>
      </c>
    </row>
    <row r="225" spans="10:19" ht="16.5" thickBot="1" x14ac:dyDescent="0.3">
      <c r="J225" s="227">
        <v>60</v>
      </c>
      <c r="K225" s="228">
        <v>6</v>
      </c>
      <c r="L225">
        <f t="shared" si="17"/>
        <v>360</v>
      </c>
      <c r="Q225" s="227">
        <v>150</v>
      </c>
      <c r="R225" s="228">
        <v>6</v>
      </c>
      <c r="S225">
        <f t="shared" si="18"/>
        <v>900</v>
      </c>
    </row>
    <row r="226" spans="10:19" ht="16.5" thickBot="1" x14ac:dyDescent="0.3">
      <c r="J226" s="227">
        <v>220</v>
      </c>
      <c r="K226" s="228">
        <v>6</v>
      </c>
      <c r="L226">
        <f t="shared" si="17"/>
        <v>1320</v>
      </c>
      <c r="Q226" s="227">
        <v>60</v>
      </c>
      <c r="R226" s="228">
        <v>6</v>
      </c>
      <c r="S226">
        <f t="shared" si="18"/>
        <v>360</v>
      </c>
    </row>
    <row r="227" spans="10:19" ht="16.5" thickBot="1" x14ac:dyDescent="0.3">
      <c r="J227" s="227">
        <v>90</v>
      </c>
      <c r="K227" s="228">
        <v>6</v>
      </c>
      <c r="L227">
        <f t="shared" si="17"/>
        <v>540</v>
      </c>
      <c r="Q227" s="227">
        <v>50</v>
      </c>
      <c r="R227" s="228">
        <v>6</v>
      </c>
      <c r="S227">
        <f t="shared" si="18"/>
        <v>300</v>
      </c>
    </row>
    <row r="228" spans="10:19" ht="16.5" thickBot="1" x14ac:dyDescent="0.3">
      <c r="J228" s="227">
        <v>320</v>
      </c>
      <c r="K228" s="228">
        <v>5</v>
      </c>
      <c r="L228">
        <f t="shared" si="17"/>
        <v>1600</v>
      </c>
      <c r="Q228" s="227">
        <v>120</v>
      </c>
      <c r="R228" s="228">
        <v>6</v>
      </c>
      <c r="S228">
        <f t="shared" si="18"/>
        <v>720</v>
      </c>
    </row>
    <row r="229" spans="10:19" ht="16.5" thickBot="1" x14ac:dyDescent="0.3">
      <c r="J229" s="227">
        <v>340</v>
      </c>
      <c r="K229" s="228">
        <v>1</v>
      </c>
      <c r="L229">
        <f t="shared" si="17"/>
        <v>340</v>
      </c>
      <c r="Q229" s="227">
        <v>70</v>
      </c>
      <c r="R229" s="228">
        <v>6</v>
      </c>
      <c r="S229">
        <f t="shared" si="18"/>
        <v>420</v>
      </c>
    </row>
    <row r="230" spans="10:19" ht="16.5" thickBot="1" x14ac:dyDescent="0.3">
      <c r="J230" s="227">
        <v>30</v>
      </c>
      <c r="K230" s="228">
        <v>5</v>
      </c>
      <c r="L230">
        <f t="shared" si="17"/>
        <v>150</v>
      </c>
      <c r="Q230" s="227">
        <v>60</v>
      </c>
      <c r="R230" s="228">
        <v>6</v>
      </c>
      <c r="S230">
        <f t="shared" si="18"/>
        <v>360</v>
      </c>
    </row>
    <row r="231" spans="10:19" ht="16.5" thickBot="1" x14ac:dyDescent="0.3">
      <c r="J231" s="227">
        <v>40</v>
      </c>
      <c r="K231" s="228">
        <v>6</v>
      </c>
      <c r="L231">
        <f t="shared" si="17"/>
        <v>240</v>
      </c>
      <c r="Q231" s="227">
        <v>220</v>
      </c>
      <c r="R231" s="228">
        <v>6</v>
      </c>
      <c r="S231">
        <f t="shared" si="18"/>
        <v>1320</v>
      </c>
    </row>
    <row r="232" spans="10:19" ht="16.5" thickBot="1" x14ac:dyDescent="0.3">
      <c r="L232">
        <f>SUM(L208:L231)</f>
        <v>15890</v>
      </c>
      <c r="Q232" s="227">
        <v>90</v>
      </c>
      <c r="R232" s="228">
        <v>6</v>
      </c>
      <c r="S232">
        <f t="shared" si="18"/>
        <v>540</v>
      </c>
    </row>
    <row r="233" spans="10:19" ht="16.5" thickBot="1" x14ac:dyDescent="0.3">
      <c r="Q233" s="227">
        <v>320</v>
      </c>
      <c r="R233" s="228">
        <v>5</v>
      </c>
      <c r="S233">
        <f t="shared" si="18"/>
        <v>1600</v>
      </c>
    </row>
    <row r="234" spans="10:19" ht="16.5" thickBot="1" x14ac:dyDescent="0.3">
      <c r="Q234" s="227">
        <v>340</v>
      </c>
      <c r="R234" s="228">
        <v>1</v>
      </c>
      <c r="S234">
        <f t="shared" si="18"/>
        <v>340</v>
      </c>
    </row>
    <row r="235" spans="10:19" ht="16.5" thickBot="1" x14ac:dyDescent="0.3">
      <c r="Q235" s="227">
        <v>30</v>
      </c>
      <c r="R235" s="228">
        <v>5</v>
      </c>
      <c r="S235">
        <f t="shared" si="18"/>
        <v>150</v>
      </c>
    </row>
    <row r="236" spans="10:19" ht="16.5" thickBot="1" x14ac:dyDescent="0.3">
      <c r="Q236" s="227">
        <v>40</v>
      </c>
      <c r="R236" s="228">
        <v>6</v>
      </c>
      <c r="S236">
        <f t="shared" si="18"/>
        <v>240</v>
      </c>
    </row>
    <row r="237" spans="10:19" x14ac:dyDescent="0.25">
      <c r="S237">
        <f>SUM(S209:S236)</f>
        <v>18290</v>
      </c>
    </row>
  </sheetData>
  <mergeCells count="4">
    <mergeCell ref="M120:M121"/>
    <mergeCell ref="M122:M123"/>
    <mergeCell ref="M124:M125"/>
    <mergeCell ref="M126:M12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L41" zoomScale="130" zoomScaleNormal="130" workbookViewId="0">
      <selection activeCell="Y56" sqref="Y56"/>
    </sheetView>
  </sheetViews>
  <sheetFormatPr defaultRowHeight="15" x14ac:dyDescent="0.25"/>
  <cols>
    <col min="19" max="19" width="12.28515625" customWidth="1"/>
    <col min="23" max="23" width="16.42578125" customWidth="1"/>
  </cols>
  <sheetData>
    <row r="1" spans="1:27" x14ac:dyDescent="0.25">
      <c r="A1">
        <v>180</v>
      </c>
      <c r="B1">
        <v>77</v>
      </c>
      <c r="C1">
        <f>A1*B1</f>
        <v>13860</v>
      </c>
      <c r="E1">
        <v>180</v>
      </c>
    </row>
    <row r="2" spans="1:27" x14ac:dyDescent="0.25">
      <c r="A2">
        <v>100</v>
      </c>
      <c r="B2">
        <v>77</v>
      </c>
      <c r="C2">
        <f t="shared" ref="C2:C21" si="0">A2*B2</f>
        <v>7700</v>
      </c>
      <c r="G2">
        <v>100</v>
      </c>
      <c r="H2">
        <v>410</v>
      </c>
      <c r="I2">
        <f>G2*H2</f>
        <v>41000</v>
      </c>
      <c r="M2">
        <v>549</v>
      </c>
      <c r="N2">
        <v>11.25</v>
      </c>
      <c r="O2" s="206">
        <f>M2*N2</f>
        <v>6176.25</v>
      </c>
      <c r="Q2">
        <v>549</v>
      </c>
      <c r="R2">
        <v>11.5</v>
      </c>
      <c r="S2">
        <f>Q2*R2</f>
        <v>6313.5</v>
      </c>
      <c r="U2">
        <v>549</v>
      </c>
      <c r="V2">
        <v>11.9</v>
      </c>
      <c r="W2">
        <f>U2*V2</f>
        <v>6533.1</v>
      </c>
      <c r="Y2">
        <v>549</v>
      </c>
      <c r="Z2">
        <v>11.55</v>
      </c>
      <c r="AA2">
        <f>Y2*Z2</f>
        <v>6340.9500000000007</v>
      </c>
    </row>
    <row r="3" spans="1:27" x14ac:dyDescent="0.25">
      <c r="A3">
        <v>100</v>
      </c>
      <c r="B3">
        <v>77</v>
      </c>
      <c r="C3">
        <f t="shared" si="0"/>
        <v>7700</v>
      </c>
      <c r="E3">
        <v>100</v>
      </c>
      <c r="G3">
        <v>100</v>
      </c>
      <c r="H3">
        <v>410</v>
      </c>
      <c r="I3">
        <f t="shared" ref="I3:I21" si="1">G3*H3</f>
        <v>41000</v>
      </c>
      <c r="M3">
        <v>549</v>
      </c>
      <c r="N3">
        <v>9.1</v>
      </c>
      <c r="O3" s="206">
        <f t="shared" ref="O3:O14" si="2">M3*N3</f>
        <v>4995.8999999999996</v>
      </c>
      <c r="Q3">
        <v>549</v>
      </c>
      <c r="R3">
        <v>9.5</v>
      </c>
      <c r="S3">
        <f t="shared" ref="S3:S14" si="3">Q3*R3</f>
        <v>5215.5</v>
      </c>
      <c r="U3">
        <v>549</v>
      </c>
      <c r="V3">
        <v>9.9</v>
      </c>
      <c r="W3">
        <f t="shared" ref="W3:W14" si="4">U3*V3</f>
        <v>5435.1</v>
      </c>
      <c r="Y3">
        <v>549</v>
      </c>
      <c r="Z3">
        <v>9.5</v>
      </c>
      <c r="AA3">
        <f t="shared" ref="AA3:AA14" si="5">Y3*Z3</f>
        <v>5215.5</v>
      </c>
    </row>
    <row r="4" spans="1:27" x14ac:dyDescent="0.25">
      <c r="A4">
        <v>100</v>
      </c>
      <c r="B4">
        <v>77</v>
      </c>
      <c r="C4">
        <f t="shared" si="0"/>
        <v>7700</v>
      </c>
      <c r="G4">
        <v>100</v>
      </c>
      <c r="H4">
        <v>376</v>
      </c>
      <c r="I4">
        <f t="shared" si="1"/>
        <v>37600</v>
      </c>
      <c r="M4">
        <v>480</v>
      </c>
      <c r="N4">
        <v>11.25</v>
      </c>
      <c r="O4" s="206">
        <f t="shared" si="2"/>
        <v>5400</v>
      </c>
      <c r="Q4">
        <v>480</v>
      </c>
      <c r="R4">
        <v>11.5</v>
      </c>
      <c r="S4">
        <f t="shared" si="3"/>
        <v>5520</v>
      </c>
      <c r="U4">
        <v>480</v>
      </c>
      <c r="V4">
        <v>11.9</v>
      </c>
      <c r="W4">
        <f t="shared" si="4"/>
        <v>5712</v>
      </c>
      <c r="Y4">
        <v>480</v>
      </c>
      <c r="Z4">
        <v>11.55</v>
      </c>
      <c r="AA4">
        <f t="shared" si="5"/>
        <v>5544</v>
      </c>
    </row>
    <row r="5" spans="1:27" x14ac:dyDescent="0.25">
      <c r="A5">
        <v>120</v>
      </c>
      <c r="B5">
        <v>77</v>
      </c>
      <c r="C5">
        <f t="shared" si="0"/>
        <v>9240</v>
      </c>
      <c r="G5">
        <v>100</v>
      </c>
      <c r="H5">
        <v>394</v>
      </c>
      <c r="I5">
        <f>G5*H5</f>
        <v>39400</v>
      </c>
      <c r="M5">
        <v>549</v>
      </c>
      <c r="N5">
        <v>10.7</v>
      </c>
      <c r="O5" s="206">
        <f t="shared" si="2"/>
        <v>5874.2999999999993</v>
      </c>
      <c r="Q5">
        <v>549</v>
      </c>
      <c r="R5">
        <v>10.9</v>
      </c>
      <c r="S5">
        <f t="shared" si="3"/>
        <v>5984.1</v>
      </c>
      <c r="U5">
        <v>549</v>
      </c>
      <c r="V5">
        <v>11.3</v>
      </c>
      <c r="W5">
        <f t="shared" si="4"/>
        <v>6203.7000000000007</v>
      </c>
      <c r="Y5">
        <v>549</v>
      </c>
      <c r="Z5">
        <v>11</v>
      </c>
      <c r="AA5">
        <f t="shared" si="5"/>
        <v>6039</v>
      </c>
    </row>
    <row r="6" spans="1:27" x14ac:dyDescent="0.25">
      <c r="A6">
        <v>100</v>
      </c>
      <c r="B6">
        <v>77</v>
      </c>
      <c r="C6">
        <f t="shared" si="0"/>
        <v>7700</v>
      </c>
      <c r="G6">
        <v>120</v>
      </c>
      <c r="H6">
        <v>342</v>
      </c>
      <c r="I6">
        <f t="shared" si="1"/>
        <v>41040</v>
      </c>
      <c r="M6">
        <v>549</v>
      </c>
      <c r="N6">
        <v>10.7</v>
      </c>
      <c r="O6" s="206">
        <f t="shared" si="2"/>
        <v>5874.2999999999993</v>
      </c>
      <c r="Q6">
        <v>549</v>
      </c>
      <c r="R6">
        <v>10.9</v>
      </c>
      <c r="S6">
        <f t="shared" si="3"/>
        <v>5984.1</v>
      </c>
      <c r="U6">
        <v>549</v>
      </c>
      <c r="V6">
        <v>11.3</v>
      </c>
      <c r="W6">
        <f t="shared" si="4"/>
        <v>6203.7000000000007</v>
      </c>
      <c r="Y6">
        <v>549</v>
      </c>
      <c r="Z6">
        <v>11</v>
      </c>
      <c r="AA6">
        <f t="shared" si="5"/>
        <v>6039</v>
      </c>
    </row>
    <row r="7" spans="1:27" x14ac:dyDescent="0.25">
      <c r="A7">
        <v>100</v>
      </c>
      <c r="B7">
        <v>77</v>
      </c>
      <c r="C7">
        <f t="shared" si="0"/>
        <v>7700</v>
      </c>
      <c r="G7">
        <v>100</v>
      </c>
      <c r="H7">
        <v>376</v>
      </c>
      <c r="I7">
        <f t="shared" si="1"/>
        <v>37600</v>
      </c>
      <c r="M7">
        <v>480</v>
      </c>
      <c r="N7">
        <v>10.7</v>
      </c>
      <c r="O7" s="206">
        <f t="shared" si="2"/>
        <v>5136</v>
      </c>
      <c r="Q7">
        <v>480</v>
      </c>
      <c r="R7">
        <v>10.9</v>
      </c>
      <c r="S7">
        <f t="shared" si="3"/>
        <v>5232</v>
      </c>
      <c r="U7">
        <v>480</v>
      </c>
      <c r="V7">
        <v>11.3</v>
      </c>
      <c r="W7">
        <f t="shared" si="4"/>
        <v>5424</v>
      </c>
      <c r="Y7">
        <v>480</v>
      </c>
      <c r="Z7">
        <v>11</v>
      </c>
      <c r="AA7">
        <f t="shared" si="5"/>
        <v>5280</v>
      </c>
    </row>
    <row r="8" spans="1:27" x14ac:dyDescent="0.25">
      <c r="A8">
        <v>100</v>
      </c>
      <c r="B8">
        <v>77</v>
      </c>
      <c r="C8">
        <f t="shared" si="0"/>
        <v>7700</v>
      </c>
      <c r="G8">
        <v>100</v>
      </c>
      <c r="H8">
        <v>34</v>
      </c>
      <c r="I8">
        <f t="shared" si="1"/>
        <v>3400</v>
      </c>
      <c r="M8">
        <v>334</v>
      </c>
      <c r="N8">
        <v>70.2</v>
      </c>
      <c r="O8" s="206">
        <f t="shared" si="2"/>
        <v>23446.799999999999</v>
      </c>
      <c r="Q8">
        <v>334</v>
      </c>
      <c r="R8">
        <v>70.5</v>
      </c>
      <c r="S8">
        <f t="shared" si="3"/>
        <v>23547</v>
      </c>
      <c r="U8">
        <v>334</v>
      </c>
      <c r="V8">
        <v>70.900000000000006</v>
      </c>
      <c r="W8">
        <f t="shared" si="4"/>
        <v>23680.600000000002</v>
      </c>
      <c r="Y8">
        <v>334</v>
      </c>
      <c r="Z8">
        <v>70.5</v>
      </c>
      <c r="AA8">
        <f t="shared" si="5"/>
        <v>23547</v>
      </c>
    </row>
    <row r="9" spans="1:27" x14ac:dyDescent="0.25">
      <c r="A9">
        <v>100</v>
      </c>
      <c r="B9">
        <v>77</v>
      </c>
      <c r="C9">
        <f t="shared" si="0"/>
        <v>7700</v>
      </c>
      <c r="G9">
        <v>100</v>
      </c>
      <c r="H9">
        <v>16</v>
      </c>
      <c r="I9">
        <f t="shared" si="1"/>
        <v>1600</v>
      </c>
      <c r="M9">
        <v>316</v>
      </c>
      <c r="N9">
        <v>70.2</v>
      </c>
      <c r="O9" s="206">
        <f t="shared" si="2"/>
        <v>22183.200000000001</v>
      </c>
      <c r="Q9">
        <v>316</v>
      </c>
      <c r="R9">
        <v>70.5</v>
      </c>
      <c r="S9">
        <f t="shared" si="3"/>
        <v>22278</v>
      </c>
      <c r="U9">
        <v>316</v>
      </c>
      <c r="V9">
        <v>70.900000000000006</v>
      </c>
      <c r="W9">
        <f t="shared" si="4"/>
        <v>22404.400000000001</v>
      </c>
      <c r="Y9">
        <v>316</v>
      </c>
      <c r="Z9">
        <v>70.5</v>
      </c>
      <c r="AA9">
        <f t="shared" si="5"/>
        <v>22278</v>
      </c>
    </row>
    <row r="10" spans="1:27" x14ac:dyDescent="0.25">
      <c r="A10">
        <v>100</v>
      </c>
      <c r="B10">
        <v>77</v>
      </c>
      <c r="C10">
        <f t="shared" si="0"/>
        <v>7700</v>
      </c>
      <c r="G10">
        <v>100</v>
      </c>
      <c r="H10">
        <v>410</v>
      </c>
      <c r="I10">
        <f t="shared" si="1"/>
        <v>41000</v>
      </c>
      <c r="M10">
        <v>316</v>
      </c>
      <c r="N10">
        <v>70.2</v>
      </c>
      <c r="O10" s="206">
        <f t="shared" si="2"/>
        <v>22183.200000000001</v>
      </c>
      <c r="Q10">
        <v>316</v>
      </c>
      <c r="R10">
        <v>70.5</v>
      </c>
      <c r="S10">
        <f t="shared" si="3"/>
        <v>22278</v>
      </c>
      <c r="U10">
        <v>316</v>
      </c>
      <c r="V10">
        <v>70.900000000000006</v>
      </c>
      <c r="W10">
        <f t="shared" si="4"/>
        <v>22404.400000000001</v>
      </c>
      <c r="Y10">
        <v>316</v>
      </c>
      <c r="Z10">
        <v>70.5</v>
      </c>
      <c r="AA10">
        <f t="shared" si="5"/>
        <v>22278</v>
      </c>
    </row>
    <row r="11" spans="1:27" x14ac:dyDescent="0.25">
      <c r="A11">
        <v>100</v>
      </c>
      <c r="B11">
        <v>77</v>
      </c>
      <c r="C11">
        <f t="shared" si="0"/>
        <v>7700</v>
      </c>
      <c r="G11">
        <v>100</v>
      </c>
      <c r="H11">
        <v>410</v>
      </c>
      <c r="I11">
        <f t="shared" si="1"/>
        <v>41000</v>
      </c>
      <c r="M11">
        <v>172</v>
      </c>
      <c r="N11">
        <v>70.2</v>
      </c>
      <c r="O11" s="206">
        <f t="shared" si="2"/>
        <v>12074.4</v>
      </c>
      <c r="Q11">
        <v>172</v>
      </c>
      <c r="R11">
        <v>70.5</v>
      </c>
      <c r="S11">
        <f t="shared" si="3"/>
        <v>12126</v>
      </c>
      <c r="U11">
        <v>172</v>
      </c>
      <c r="V11">
        <v>70.900000000000006</v>
      </c>
      <c r="W11">
        <f t="shared" si="4"/>
        <v>12194.800000000001</v>
      </c>
      <c r="Y11">
        <v>172</v>
      </c>
      <c r="Z11">
        <v>70.5</v>
      </c>
      <c r="AA11">
        <f t="shared" si="5"/>
        <v>12126</v>
      </c>
    </row>
    <row r="12" spans="1:27" x14ac:dyDescent="0.25">
      <c r="A12">
        <v>100</v>
      </c>
      <c r="B12">
        <v>77</v>
      </c>
      <c r="C12">
        <f t="shared" si="0"/>
        <v>7700</v>
      </c>
      <c r="G12">
        <v>100</v>
      </c>
      <c r="H12">
        <v>410</v>
      </c>
      <c r="I12">
        <f t="shared" si="1"/>
        <v>41000</v>
      </c>
      <c r="M12">
        <v>4370</v>
      </c>
      <c r="N12">
        <v>43.2</v>
      </c>
      <c r="O12" s="206">
        <f t="shared" si="2"/>
        <v>188784</v>
      </c>
      <c r="Q12">
        <v>4370</v>
      </c>
      <c r="R12">
        <v>43.7</v>
      </c>
      <c r="S12">
        <f t="shared" si="3"/>
        <v>190969</v>
      </c>
      <c r="U12">
        <v>4370</v>
      </c>
      <c r="V12">
        <v>43.9</v>
      </c>
      <c r="W12">
        <f t="shared" si="4"/>
        <v>191843</v>
      </c>
      <c r="Y12">
        <v>4370</v>
      </c>
      <c r="Z12">
        <v>43.6</v>
      </c>
      <c r="AA12">
        <f t="shared" si="5"/>
        <v>190532</v>
      </c>
    </row>
    <row r="13" spans="1:27" x14ac:dyDescent="0.25">
      <c r="A13">
        <v>200</v>
      </c>
      <c r="B13">
        <v>77</v>
      </c>
      <c r="C13">
        <f t="shared" si="0"/>
        <v>15400</v>
      </c>
      <c r="G13">
        <v>100</v>
      </c>
      <c r="H13">
        <v>327</v>
      </c>
      <c r="I13">
        <f t="shared" si="1"/>
        <v>32700</v>
      </c>
      <c r="M13">
        <v>1670</v>
      </c>
      <c r="N13">
        <v>126</v>
      </c>
      <c r="O13" s="206">
        <f t="shared" si="2"/>
        <v>210420</v>
      </c>
      <c r="Q13">
        <v>1670</v>
      </c>
      <c r="R13">
        <v>126.5</v>
      </c>
      <c r="S13">
        <f t="shared" si="3"/>
        <v>211255</v>
      </c>
      <c r="U13">
        <v>1670</v>
      </c>
      <c r="V13">
        <v>126.9</v>
      </c>
      <c r="W13">
        <f t="shared" si="4"/>
        <v>211923</v>
      </c>
      <c r="Y13">
        <v>1670</v>
      </c>
      <c r="Z13">
        <v>126.5</v>
      </c>
      <c r="AA13">
        <f t="shared" si="5"/>
        <v>211255</v>
      </c>
    </row>
    <row r="14" spans="1:27" x14ac:dyDescent="0.25">
      <c r="A14">
        <v>200</v>
      </c>
      <c r="B14">
        <v>77</v>
      </c>
      <c r="C14">
        <f t="shared" si="0"/>
        <v>15400</v>
      </c>
      <c r="G14">
        <v>160</v>
      </c>
      <c r="H14">
        <v>410</v>
      </c>
      <c r="I14">
        <f t="shared" si="1"/>
        <v>65600</v>
      </c>
      <c r="M14">
        <v>350</v>
      </c>
      <c r="N14">
        <v>235.8</v>
      </c>
      <c r="O14" s="206">
        <f t="shared" si="2"/>
        <v>82530</v>
      </c>
      <c r="Q14">
        <v>350</v>
      </c>
      <c r="R14">
        <v>236.3</v>
      </c>
      <c r="S14">
        <f t="shared" si="3"/>
        <v>82705</v>
      </c>
      <c r="U14">
        <v>350</v>
      </c>
      <c r="V14">
        <v>236.7</v>
      </c>
      <c r="W14">
        <f t="shared" si="4"/>
        <v>82845</v>
      </c>
      <c r="Y14">
        <v>350</v>
      </c>
      <c r="Z14">
        <v>236</v>
      </c>
      <c r="AA14">
        <f t="shared" si="5"/>
        <v>82600</v>
      </c>
    </row>
    <row r="15" spans="1:27" x14ac:dyDescent="0.25">
      <c r="A15">
        <v>170</v>
      </c>
      <c r="B15">
        <v>77</v>
      </c>
      <c r="C15">
        <f t="shared" si="0"/>
        <v>13090</v>
      </c>
      <c r="G15">
        <v>400</v>
      </c>
      <c r="H15">
        <v>410</v>
      </c>
      <c r="I15">
        <f t="shared" si="1"/>
        <v>164000</v>
      </c>
      <c r="O15">
        <f>SUM(O2:O14)</f>
        <v>595078.35</v>
      </c>
      <c r="S15">
        <f>SUM(S2:S14)</f>
        <v>599407.19999999995</v>
      </c>
      <c r="W15">
        <f>SUM(W2:W14)</f>
        <v>602806.80000000005</v>
      </c>
      <c r="AA15">
        <f>SUM(AA2:AA14)</f>
        <v>599074.44999999995</v>
      </c>
    </row>
    <row r="16" spans="1:27" x14ac:dyDescent="0.25">
      <c r="A16">
        <v>200</v>
      </c>
      <c r="B16">
        <v>77</v>
      </c>
      <c r="C16">
        <f t="shared" si="0"/>
        <v>15400</v>
      </c>
      <c r="G16">
        <v>200</v>
      </c>
      <c r="H16">
        <v>181</v>
      </c>
      <c r="I16">
        <f t="shared" si="1"/>
        <v>36200</v>
      </c>
    </row>
    <row r="17" spans="1:23" ht="15.75" thickBot="1" x14ac:dyDescent="0.3">
      <c r="A17">
        <v>110</v>
      </c>
      <c r="B17">
        <v>77</v>
      </c>
      <c r="C17">
        <f t="shared" si="0"/>
        <v>8470</v>
      </c>
      <c r="G17">
        <v>200</v>
      </c>
      <c r="H17">
        <v>342</v>
      </c>
      <c r="I17">
        <f t="shared" si="1"/>
        <v>68400</v>
      </c>
    </row>
    <row r="18" spans="1:23" ht="15.75" thickBot="1" x14ac:dyDescent="0.3">
      <c r="A18">
        <v>100</v>
      </c>
      <c r="B18">
        <v>77</v>
      </c>
      <c r="C18">
        <f t="shared" si="0"/>
        <v>7700</v>
      </c>
      <c r="G18">
        <v>114</v>
      </c>
      <c r="H18">
        <v>342</v>
      </c>
      <c r="I18">
        <f t="shared" si="1"/>
        <v>38988</v>
      </c>
      <c r="L18" s="239">
        <v>90</v>
      </c>
      <c r="M18" s="239">
        <v>194</v>
      </c>
      <c r="N18">
        <f>L18*M18</f>
        <v>17460</v>
      </c>
      <c r="Q18" s="213">
        <v>9.11</v>
      </c>
      <c r="R18">
        <v>499</v>
      </c>
      <c r="S18">
        <f>Q18*R18</f>
        <v>4545.8899999999994</v>
      </c>
      <c r="U18" s="213">
        <v>9.11</v>
      </c>
      <c r="V18">
        <v>50</v>
      </c>
      <c r="W18">
        <f>U18*V18</f>
        <v>455.5</v>
      </c>
    </row>
    <row r="19" spans="1:23" ht="15.75" thickBot="1" x14ac:dyDescent="0.3">
      <c r="A19">
        <v>650</v>
      </c>
      <c r="B19">
        <v>60</v>
      </c>
      <c r="C19">
        <f t="shared" si="0"/>
        <v>39000</v>
      </c>
      <c r="G19">
        <v>700</v>
      </c>
      <c r="H19">
        <v>342</v>
      </c>
      <c r="I19">
        <f t="shared" si="1"/>
        <v>239400</v>
      </c>
      <c r="L19" s="240">
        <v>100</v>
      </c>
      <c r="M19" s="240">
        <v>194</v>
      </c>
      <c r="N19">
        <f t="shared" ref="N19:N37" si="6">L19*M19</f>
        <v>19400</v>
      </c>
      <c r="Q19" s="213">
        <v>8.5500000000000007</v>
      </c>
      <c r="R19">
        <v>499</v>
      </c>
      <c r="S19">
        <f t="shared" ref="S19:S30" si="7">Q19*R19</f>
        <v>4266.4500000000007</v>
      </c>
      <c r="U19" s="213">
        <v>8.5500000000000007</v>
      </c>
      <c r="V19">
        <v>50</v>
      </c>
      <c r="W19">
        <f t="shared" ref="W19:W30" si="8">U19*V19</f>
        <v>427.50000000000006</v>
      </c>
    </row>
    <row r="20" spans="1:23" ht="15.75" thickBot="1" x14ac:dyDescent="0.3">
      <c r="A20">
        <v>160</v>
      </c>
      <c r="B20">
        <v>77</v>
      </c>
      <c r="C20">
        <f t="shared" si="0"/>
        <v>12320</v>
      </c>
      <c r="G20">
        <v>650</v>
      </c>
      <c r="H20">
        <v>267</v>
      </c>
      <c r="I20">
        <f t="shared" si="1"/>
        <v>173550</v>
      </c>
      <c r="L20" s="240">
        <v>120</v>
      </c>
      <c r="M20" s="240">
        <v>182</v>
      </c>
      <c r="N20">
        <f t="shared" si="6"/>
        <v>21840</v>
      </c>
      <c r="Q20" s="213">
        <v>8.5500000000000007</v>
      </c>
      <c r="R20">
        <v>430</v>
      </c>
      <c r="S20">
        <f t="shared" si="7"/>
        <v>3676.5000000000005</v>
      </c>
      <c r="U20" s="213">
        <v>8.5500000000000007</v>
      </c>
      <c r="V20">
        <v>50</v>
      </c>
      <c r="W20">
        <f t="shared" si="8"/>
        <v>427.50000000000006</v>
      </c>
    </row>
    <row r="21" spans="1:23" ht="15.75" thickBot="1" x14ac:dyDescent="0.3">
      <c r="A21">
        <v>200</v>
      </c>
      <c r="B21">
        <v>77</v>
      </c>
      <c r="C21">
        <f t="shared" si="0"/>
        <v>15400</v>
      </c>
      <c r="G21">
        <v>180</v>
      </c>
      <c r="H21">
        <v>410</v>
      </c>
      <c r="I21">
        <f t="shared" si="1"/>
        <v>73800</v>
      </c>
      <c r="L21" s="240">
        <v>100</v>
      </c>
      <c r="M21" s="240">
        <v>194</v>
      </c>
      <c r="N21">
        <f t="shared" si="6"/>
        <v>19400</v>
      </c>
      <c r="Q21" s="213">
        <v>10.050000000000001</v>
      </c>
      <c r="R21">
        <v>499</v>
      </c>
      <c r="S21">
        <f t="shared" si="7"/>
        <v>5014.9500000000007</v>
      </c>
      <c r="U21" s="213">
        <v>10.050000000000001</v>
      </c>
      <c r="V21">
        <v>50</v>
      </c>
      <c r="W21">
        <f t="shared" si="8"/>
        <v>502.50000000000006</v>
      </c>
    </row>
    <row r="22" spans="1:23" ht="15.75" thickBot="1" x14ac:dyDescent="0.3">
      <c r="C22">
        <f>SUM(C1:C21)</f>
        <v>242280</v>
      </c>
      <c r="I22">
        <f>SUM(I2:I21)</f>
        <v>1258278</v>
      </c>
      <c r="L22" s="240">
        <v>100</v>
      </c>
      <c r="M22" s="240">
        <v>194</v>
      </c>
      <c r="N22">
        <f t="shared" si="6"/>
        <v>19400</v>
      </c>
      <c r="Q22" s="213">
        <v>10.06</v>
      </c>
      <c r="R22">
        <v>499</v>
      </c>
      <c r="S22">
        <f t="shared" si="7"/>
        <v>5019.9400000000005</v>
      </c>
      <c r="U22" s="213">
        <v>10.06</v>
      </c>
      <c r="V22">
        <v>50</v>
      </c>
      <c r="W22">
        <f t="shared" si="8"/>
        <v>503</v>
      </c>
    </row>
    <row r="23" spans="1:23" ht="15.75" thickBot="1" x14ac:dyDescent="0.3">
      <c r="L23" s="240">
        <v>110</v>
      </c>
      <c r="M23" s="240">
        <v>194</v>
      </c>
      <c r="N23">
        <f t="shared" si="6"/>
        <v>21340</v>
      </c>
      <c r="Q23" s="214">
        <v>9.2799999999999994</v>
      </c>
      <c r="R23">
        <v>430</v>
      </c>
      <c r="S23">
        <f t="shared" si="7"/>
        <v>3990.3999999999996</v>
      </c>
      <c r="U23" s="214">
        <v>9.2799999999999994</v>
      </c>
      <c r="V23">
        <v>50</v>
      </c>
      <c r="W23">
        <f t="shared" si="8"/>
        <v>463.99999999999994</v>
      </c>
    </row>
    <row r="24" spans="1:23" ht="15.75" thickBot="1" x14ac:dyDescent="0.3">
      <c r="L24" s="240">
        <v>100</v>
      </c>
      <c r="M24" s="240">
        <v>194</v>
      </c>
      <c r="N24">
        <f t="shared" si="6"/>
        <v>19400</v>
      </c>
      <c r="Q24" s="215">
        <v>55.12</v>
      </c>
      <c r="R24">
        <v>284</v>
      </c>
      <c r="S24">
        <f t="shared" si="7"/>
        <v>15654.08</v>
      </c>
      <c r="U24" s="215">
        <v>55.12</v>
      </c>
      <c r="V24">
        <v>50</v>
      </c>
      <c r="W24">
        <f t="shared" si="8"/>
        <v>2756</v>
      </c>
    </row>
    <row r="25" spans="1:23" ht="15.75" thickBot="1" x14ac:dyDescent="0.3">
      <c r="L25" s="240">
        <v>170</v>
      </c>
      <c r="M25" s="240">
        <v>194</v>
      </c>
      <c r="N25">
        <f t="shared" si="6"/>
        <v>32980</v>
      </c>
      <c r="Q25" s="215">
        <v>62.31</v>
      </c>
      <c r="R25">
        <v>266</v>
      </c>
      <c r="S25">
        <f t="shared" si="7"/>
        <v>16574.46</v>
      </c>
      <c r="U25" s="215">
        <v>62.31</v>
      </c>
      <c r="V25">
        <v>50</v>
      </c>
      <c r="W25">
        <f t="shared" si="8"/>
        <v>3115.5</v>
      </c>
    </row>
    <row r="26" spans="1:23" ht="15.75" thickBot="1" x14ac:dyDescent="0.3">
      <c r="L26" s="240">
        <v>75</v>
      </c>
      <c r="M26" s="240">
        <v>194</v>
      </c>
      <c r="N26">
        <f t="shared" si="6"/>
        <v>14550</v>
      </c>
      <c r="Q26" s="215">
        <v>55.12</v>
      </c>
      <c r="R26">
        <v>266</v>
      </c>
      <c r="S26">
        <f t="shared" si="7"/>
        <v>14661.92</v>
      </c>
      <c r="U26" s="215">
        <v>55.12</v>
      </c>
      <c r="V26">
        <v>50</v>
      </c>
      <c r="W26">
        <f t="shared" si="8"/>
        <v>2756</v>
      </c>
    </row>
    <row r="27" spans="1:23" ht="15.75" thickBot="1" x14ac:dyDescent="0.3">
      <c r="L27" s="240">
        <v>150</v>
      </c>
      <c r="M27" s="240">
        <v>194</v>
      </c>
      <c r="N27">
        <f t="shared" si="6"/>
        <v>29100</v>
      </c>
      <c r="Q27" s="215">
        <v>52.72</v>
      </c>
      <c r="R27">
        <v>122</v>
      </c>
      <c r="S27">
        <f t="shared" si="7"/>
        <v>6431.84</v>
      </c>
      <c r="U27" s="215">
        <v>52.72</v>
      </c>
      <c r="V27">
        <v>50</v>
      </c>
      <c r="W27">
        <f t="shared" si="8"/>
        <v>2636</v>
      </c>
    </row>
    <row r="28" spans="1:23" ht="15.75" thickBot="1" x14ac:dyDescent="0.3">
      <c r="L28" s="240">
        <v>150</v>
      </c>
      <c r="M28" s="240">
        <v>194</v>
      </c>
      <c r="N28">
        <f t="shared" si="6"/>
        <v>29100</v>
      </c>
      <c r="Q28" s="215">
        <v>30.34</v>
      </c>
      <c r="R28">
        <v>4100</v>
      </c>
      <c r="S28">
        <f t="shared" si="7"/>
        <v>124394</v>
      </c>
      <c r="U28" s="215">
        <v>30.34</v>
      </c>
      <c r="V28">
        <v>270</v>
      </c>
      <c r="W28">
        <f t="shared" si="8"/>
        <v>8191.8</v>
      </c>
    </row>
    <row r="29" spans="1:23" ht="15.75" thickBot="1" x14ac:dyDescent="0.3">
      <c r="L29" s="240">
        <v>115</v>
      </c>
      <c r="M29" s="240">
        <v>182</v>
      </c>
      <c r="N29">
        <f t="shared" si="6"/>
        <v>20930</v>
      </c>
      <c r="Q29" s="215">
        <v>103.87</v>
      </c>
      <c r="R29">
        <v>1400</v>
      </c>
      <c r="S29">
        <f t="shared" si="7"/>
        <v>145418</v>
      </c>
      <c r="U29" s="215">
        <v>103.87</v>
      </c>
      <c r="V29">
        <v>270</v>
      </c>
      <c r="W29">
        <f t="shared" si="8"/>
        <v>28044.9</v>
      </c>
    </row>
    <row r="30" spans="1:23" ht="15.75" thickBot="1" x14ac:dyDescent="0.3">
      <c r="L30" s="240">
        <v>320</v>
      </c>
      <c r="M30" s="240">
        <v>194</v>
      </c>
      <c r="N30">
        <f t="shared" si="6"/>
        <v>62080</v>
      </c>
      <c r="Q30" s="215">
        <v>103.84</v>
      </c>
      <c r="R30">
        <v>300</v>
      </c>
      <c r="S30">
        <f t="shared" si="7"/>
        <v>31152</v>
      </c>
      <c r="U30" s="215">
        <v>103.84</v>
      </c>
      <c r="V30">
        <v>50</v>
      </c>
      <c r="W30">
        <f t="shared" si="8"/>
        <v>5192</v>
      </c>
    </row>
    <row r="31" spans="1:23" ht="15.75" thickBot="1" x14ac:dyDescent="0.3">
      <c r="L31" s="240">
        <v>60</v>
      </c>
      <c r="M31" s="240">
        <v>182</v>
      </c>
      <c r="N31">
        <f t="shared" si="6"/>
        <v>10920</v>
      </c>
      <c r="S31">
        <f>SUM(S18:S30)</f>
        <v>380800.43</v>
      </c>
      <c r="W31">
        <f>SUM(W18:W30)</f>
        <v>55472.2</v>
      </c>
    </row>
    <row r="32" spans="1:23" ht="15.75" thickBot="1" x14ac:dyDescent="0.3">
      <c r="L32" s="240">
        <v>160</v>
      </c>
      <c r="M32" s="240">
        <v>65</v>
      </c>
      <c r="N32">
        <f t="shared" si="6"/>
        <v>10400</v>
      </c>
    </row>
    <row r="33" spans="12:29" ht="15.75" thickBot="1" x14ac:dyDescent="0.3">
      <c r="L33" s="240">
        <v>125</v>
      </c>
      <c r="M33" s="240">
        <v>194</v>
      </c>
      <c r="N33">
        <f t="shared" si="6"/>
        <v>24250</v>
      </c>
      <c r="Y33" s="239">
        <v>76.5</v>
      </c>
      <c r="Z33" s="239">
        <v>194</v>
      </c>
      <c r="AA33">
        <f>Y33*Z33</f>
        <v>14841</v>
      </c>
      <c r="AC33">
        <v>76.5</v>
      </c>
    </row>
    <row r="34" spans="12:29" ht="15.75" thickBot="1" x14ac:dyDescent="0.3">
      <c r="L34" s="240">
        <v>160</v>
      </c>
      <c r="M34" s="240">
        <v>194</v>
      </c>
      <c r="N34">
        <f t="shared" si="6"/>
        <v>31040</v>
      </c>
      <c r="Y34" s="240">
        <v>85</v>
      </c>
      <c r="Z34" s="240">
        <v>194</v>
      </c>
      <c r="AA34">
        <f t="shared" ref="AA34:AA52" si="9">Y34*Z34</f>
        <v>16490</v>
      </c>
      <c r="AC34">
        <v>85</v>
      </c>
    </row>
    <row r="35" spans="12:29" ht="15.75" thickBot="1" x14ac:dyDescent="0.3">
      <c r="L35" s="240">
        <v>200</v>
      </c>
      <c r="M35" s="240">
        <v>194</v>
      </c>
      <c r="N35">
        <f t="shared" si="6"/>
        <v>38800</v>
      </c>
      <c r="Y35" s="240">
        <v>102</v>
      </c>
      <c r="Z35" s="240">
        <v>182</v>
      </c>
      <c r="AA35">
        <f t="shared" si="9"/>
        <v>18564</v>
      </c>
    </row>
    <row r="36" spans="12:29" ht="15.75" thickBot="1" x14ac:dyDescent="0.3">
      <c r="L36" s="240">
        <v>650</v>
      </c>
      <c r="M36" s="240">
        <v>138</v>
      </c>
      <c r="N36">
        <f t="shared" si="6"/>
        <v>89700</v>
      </c>
      <c r="Y36" s="240">
        <v>85</v>
      </c>
      <c r="Z36" s="240">
        <v>194</v>
      </c>
      <c r="AA36">
        <f t="shared" si="9"/>
        <v>16490</v>
      </c>
    </row>
    <row r="37" spans="12:29" ht="15.75" thickBot="1" x14ac:dyDescent="0.3">
      <c r="L37" s="240">
        <v>900</v>
      </c>
      <c r="M37" s="240">
        <v>182</v>
      </c>
      <c r="N37">
        <f t="shared" si="6"/>
        <v>163800</v>
      </c>
      <c r="Q37" s="239">
        <v>81</v>
      </c>
      <c r="R37" s="239">
        <v>194</v>
      </c>
      <c r="S37">
        <f>Q37*R37</f>
        <v>15714</v>
      </c>
      <c r="U37" s="239">
        <v>90</v>
      </c>
      <c r="V37" s="239">
        <v>194</v>
      </c>
      <c r="W37">
        <f>U37*V37</f>
        <v>17460</v>
      </c>
      <c r="Y37" s="240">
        <v>85</v>
      </c>
      <c r="Z37" s="240">
        <v>194</v>
      </c>
      <c r="AA37">
        <f t="shared" si="9"/>
        <v>16490</v>
      </c>
    </row>
    <row r="38" spans="12:29" ht="15.75" thickBot="1" x14ac:dyDescent="0.3">
      <c r="N38">
        <f>SUM(N18:N37)</f>
        <v>695890</v>
      </c>
      <c r="Q38" s="240">
        <v>90</v>
      </c>
      <c r="R38" s="240">
        <v>194</v>
      </c>
      <c r="S38">
        <f t="shared" ref="S38:S56" si="10">Q38*R38</f>
        <v>17460</v>
      </c>
      <c r="U38" s="240">
        <v>100</v>
      </c>
      <c r="V38" s="240">
        <v>194</v>
      </c>
      <c r="W38">
        <f t="shared" ref="W38:W56" si="11">U38*V38</f>
        <v>19400</v>
      </c>
      <c r="Y38" s="240">
        <v>93.5</v>
      </c>
      <c r="Z38" s="240">
        <v>194</v>
      </c>
      <c r="AA38">
        <f t="shared" si="9"/>
        <v>18139</v>
      </c>
    </row>
    <row r="39" spans="12:29" ht="15.75" thickBot="1" x14ac:dyDescent="0.3">
      <c r="Q39" s="240">
        <v>108</v>
      </c>
      <c r="R39" s="240">
        <v>182</v>
      </c>
      <c r="S39">
        <f t="shared" si="10"/>
        <v>19656</v>
      </c>
      <c r="U39" s="240">
        <v>120</v>
      </c>
      <c r="V39" s="240">
        <v>182</v>
      </c>
      <c r="W39">
        <f t="shared" si="11"/>
        <v>21840</v>
      </c>
      <c r="Y39" s="240">
        <v>85</v>
      </c>
      <c r="Z39" s="240">
        <v>194</v>
      </c>
      <c r="AA39">
        <f t="shared" si="9"/>
        <v>16490</v>
      </c>
    </row>
    <row r="40" spans="12:29" ht="15.75" thickBot="1" x14ac:dyDescent="0.3">
      <c r="Q40" s="240">
        <v>90</v>
      </c>
      <c r="R40" s="240">
        <v>194</v>
      </c>
      <c r="S40">
        <f t="shared" si="10"/>
        <v>17460</v>
      </c>
      <c r="U40" s="240">
        <v>100</v>
      </c>
      <c r="V40" s="240">
        <v>194</v>
      </c>
      <c r="W40">
        <f t="shared" si="11"/>
        <v>19400</v>
      </c>
      <c r="Y40" s="240">
        <v>144.5</v>
      </c>
      <c r="Z40" s="240">
        <v>194</v>
      </c>
      <c r="AA40">
        <f t="shared" si="9"/>
        <v>28033</v>
      </c>
    </row>
    <row r="41" spans="12:29" ht="15.75" thickBot="1" x14ac:dyDescent="0.3">
      <c r="Q41" s="240">
        <v>90</v>
      </c>
      <c r="R41" s="240">
        <v>194</v>
      </c>
      <c r="S41">
        <f t="shared" si="10"/>
        <v>17460</v>
      </c>
      <c r="U41" s="240">
        <v>100</v>
      </c>
      <c r="V41" s="240">
        <v>194</v>
      </c>
      <c r="W41">
        <f t="shared" si="11"/>
        <v>19400</v>
      </c>
      <c r="Y41" s="240">
        <v>63.75</v>
      </c>
      <c r="Z41" s="240">
        <v>194</v>
      </c>
      <c r="AA41">
        <f t="shared" si="9"/>
        <v>12367.5</v>
      </c>
    </row>
    <row r="42" spans="12:29" ht="15.75" thickBot="1" x14ac:dyDescent="0.3">
      <c r="M42" t="s">
        <v>700</v>
      </c>
      <c r="Q42" s="240">
        <v>99</v>
      </c>
      <c r="R42" s="240">
        <v>194</v>
      </c>
      <c r="S42">
        <f t="shared" si="10"/>
        <v>19206</v>
      </c>
      <c r="U42" s="240">
        <v>110</v>
      </c>
      <c r="V42" s="240">
        <v>194</v>
      </c>
      <c r="W42">
        <f t="shared" si="11"/>
        <v>21340</v>
      </c>
      <c r="Y42" s="240">
        <v>127.5</v>
      </c>
      <c r="Z42" s="240">
        <v>194</v>
      </c>
      <c r="AA42">
        <f t="shared" si="9"/>
        <v>24735</v>
      </c>
    </row>
    <row r="43" spans="12:29" ht="15.75" thickBot="1" x14ac:dyDescent="0.3">
      <c r="M43" t="s">
        <v>701</v>
      </c>
      <c r="Q43" s="240">
        <v>90</v>
      </c>
      <c r="R43" s="240">
        <v>194</v>
      </c>
      <c r="S43">
        <f t="shared" si="10"/>
        <v>17460</v>
      </c>
      <c r="U43" s="240">
        <v>100</v>
      </c>
      <c r="V43" s="240">
        <v>194</v>
      </c>
      <c r="W43">
        <f t="shared" si="11"/>
        <v>19400</v>
      </c>
      <c r="Y43" s="240">
        <v>127.5</v>
      </c>
      <c r="Z43" s="240">
        <v>194</v>
      </c>
      <c r="AA43">
        <f t="shared" si="9"/>
        <v>24735</v>
      </c>
    </row>
    <row r="44" spans="12:29" ht="15.75" thickBot="1" x14ac:dyDescent="0.3">
      <c r="M44" t="s">
        <v>702</v>
      </c>
      <c r="Q44" s="240">
        <v>153</v>
      </c>
      <c r="R44" s="240">
        <v>194</v>
      </c>
      <c r="S44">
        <f t="shared" si="10"/>
        <v>29682</v>
      </c>
      <c r="U44" s="240">
        <v>170</v>
      </c>
      <c r="V44" s="240">
        <v>194</v>
      </c>
      <c r="W44">
        <f t="shared" si="11"/>
        <v>32980</v>
      </c>
      <c r="Y44" s="240">
        <v>97.75</v>
      </c>
      <c r="Z44" s="240">
        <v>182</v>
      </c>
      <c r="AA44">
        <f t="shared" si="9"/>
        <v>17790.5</v>
      </c>
    </row>
    <row r="45" spans="12:29" ht="15.75" thickBot="1" x14ac:dyDescent="0.3">
      <c r="M45" t="s">
        <v>703</v>
      </c>
      <c r="Q45" s="240">
        <v>67.5</v>
      </c>
      <c r="R45" s="240">
        <v>194</v>
      </c>
      <c r="S45">
        <f t="shared" si="10"/>
        <v>13095</v>
      </c>
      <c r="U45" s="240">
        <v>75</v>
      </c>
      <c r="V45" s="240">
        <v>194</v>
      </c>
      <c r="W45">
        <f t="shared" si="11"/>
        <v>14550</v>
      </c>
      <c r="Y45" s="240">
        <v>272</v>
      </c>
      <c r="Z45" s="240">
        <v>194</v>
      </c>
      <c r="AA45">
        <f t="shared" si="9"/>
        <v>52768</v>
      </c>
    </row>
    <row r="46" spans="12:29" ht="15.75" thickBot="1" x14ac:dyDescent="0.3">
      <c r="M46" t="s">
        <v>704</v>
      </c>
      <c r="Q46" s="240">
        <v>135</v>
      </c>
      <c r="R46" s="240">
        <v>194</v>
      </c>
      <c r="S46">
        <f t="shared" si="10"/>
        <v>26190</v>
      </c>
      <c r="U46" s="240">
        <v>150</v>
      </c>
      <c r="V46" s="240">
        <v>194</v>
      </c>
      <c r="W46">
        <f t="shared" si="11"/>
        <v>29100</v>
      </c>
      <c r="Y46" s="240">
        <v>51</v>
      </c>
      <c r="Z46" s="240">
        <v>182</v>
      </c>
      <c r="AA46">
        <f t="shared" si="9"/>
        <v>9282</v>
      </c>
    </row>
    <row r="47" spans="12:29" ht="15.75" thickBot="1" x14ac:dyDescent="0.3">
      <c r="M47" t="s">
        <v>705</v>
      </c>
      <c r="Q47" s="240">
        <v>135</v>
      </c>
      <c r="R47" s="240">
        <v>194</v>
      </c>
      <c r="S47">
        <f t="shared" si="10"/>
        <v>26190</v>
      </c>
      <c r="U47" s="240">
        <v>150</v>
      </c>
      <c r="V47" s="240">
        <v>194</v>
      </c>
      <c r="W47">
        <f t="shared" si="11"/>
        <v>29100</v>
      </c>
      <c r="Y47" s="240">
        <v>136</v>
      </c>
      <c r="Z47" s="240">
        <v>65</v>
      </c>
      <c r="AA47">
        <f t="shared" si="9"/>
        <v>8840</v>
      </c>
    </row>
    <row r="48" spans="12:29" ht="15.75" thickBot="1" x14ac:dyDescent="0.3">
      <c r="M48" t="s">
        <v>706</v>
      </c>
      <c r="Q48" s="240">
        <v>103.5</v>
      </c>
      <c r="R48" s="240">
        <v>182</v>
      </c>
      <c r="S48">
        <f t="shared" si="10"/>
        <v>18837</v>
      </c>
      <c r="U48" s="240">
        <v>115</v>
      </c>
      <c r="V48" s="240">
        <v>182</v>
      </c>
      <c r="W48">
        <f t="shared" si="11"/>
        <v>20930</v>
      </c>
      <c r="Y48" s="240">
        <v>106.25</v>
      </c>
      <c r="Z48" s="240">
        <v>194</v>
      </c>
      <c r="AA48">
        <f t="shared" si="9"/>
        <v>20612.5</v>
      </c>
    </row>
    <row r="49" spans="13:27" ht="15.75" thickBot="1" x14ac:dyDescent="0.3">
      <c r="M49" t="s">
        <v>707</v>
      </c>
      <c r="Q49" s="240">
        <v>288</v>
      </c>
      <c r="R49" s="240">
        <v>194</v>
      </c>
      <c r="S49">
        <f t="shared" si="10"/>
        <v>55872</v>
      </c>
      <c r="U49" s="240">
        <v>320</v>
      </c>
      <c r="V49" s="240">
        <v>194</v>
      </c>
      <c r="W49">
        <f t="shared" si="11"/>
        <v>62080</v>
      </c>
      <c r="Y49" s="240">
        <v>136</v>
      </c>
      <c r="Z49" s="240">
        <v>194</v>
      </c>
      <c r="AA49">
        <f t="shared" si="9"/>
        <v>26384</v>
      </c>
    </row>
    <row r="50" spans="13:27" ht="15.75" thickBot="1" x14ac:dyDescent="0.3">
      <c r="M50" t="s">
        <v>703</v>
      </c>
      <c r="Q50" s="240">
        <v>541</v>
      </c>
      <c r="R50" s="240">
        <v>182</v>
      </c>
      <c r="S50">
        <f t="shared" si="10"/>
        <v>98462</v>
      </c>
      <c r="U50" s="240">
        <v>60</v>
      </c>
      <c r="V50" s="240">
        <v>182</v>
      </c>
      <c r="W50">
        <f t="shared" si="11"/>
        <v>10920</v>
      </c>
      <c r="Y50" s="240">
        <v>170</v>
      </c>
      <c r="Z50" s="240">
        <v>194</v>
      </c>
      <c r="AA50">
        <f t="shared" si="9"/>
        <v>32980</v>
      </c>
    </row>
    <row r="51" spans="13:27" ht="15.75" thickBot="1" x14ac:dyDescent="0.3">
      <c r="M51" t="s">
        <v>708</v>
      </c>
      <c r="Q51" s="240">
        <v>144</v>
      </c>
      <c r="R51" s="240">
        <v>65</v>
      </c>
      <c r="S51">
        <f t="shared" si="10"/>
        <v>9360</v>
      </c>
      <c r="U51" s="240">
        <v>160</v>
      </c>
      <c r="V51" s="240">
        <v>65</v>
      </c>
      <c r="W51">
        <f t="shared" si="11"/>
        <v>10400</v>
      </c>
      <c r="Y51" s="240">
        <v>552.5</v>
      </c>
      <c r="Z51" s="240">
        <v>138</v>
      </c>
      <c r="AA51">
        <f t="shared" si="9"/>
        <v>76245</v>
      </c>
    </row>
    <row r="52" spans="13:27" ht="15.75" thickBot="1" x14ac:dyDescent="0.3">
      <c r="M52" t="s">
        <v>703</v>
      </c>
      <c r="Q52" s="240">
        <v>112.5</v>
      </c>
      <c r="R52" s="240">
        <v>194</v>
      </c>
      <c r="S52">
        <f t="shared" si="10"/>
        <v>21825</v>
      </c>
      <c r="U52" s="240">
        <v>125</v>
      </c>
      <c r="V52" s="240">
        <v>194</v>
      </c>
      <c r="W52">
        <f t="shared" si="11"/>
        <v>24250</v>
      </c>
      <c r="Y52" s="240">
        <v>765</v>
      </c>
      <c r="Z52" s="240">
        <v>182</v>
      </c>
      <c r="AA52">
        <f t="shared" si="9"/>
        <v>139230</v>
      </c>
    </row>
    <row r="53" spans="13:27" ht="15.75" thickBot="1" x14ac:dyDescent="0.3">
      <c r="M53" t="s">
        <v>709</v>
      </c>
      <c r="Q53" s="240">
        <v>144</v>
      </c>
      <c r="R53" s="240">
        <v>194</v>
      </c>
      <c r="S53">
        <f t="shared" si="10"/>
        <v>27936</v>
      </c>
      <c r="U53" s="240">
        <v>160</v>
      </c>
      <c r="V53" s="240">
        <v>194</v>
      </c>
      <c r="W53">
        <f t="shared" si="11"/>
        <v>31040</v>
      </c>
      <c r="AA53">
        <f>SUM(AA33:AA52)</f>
        <v>591506.5</v>
      </c>
    </row>
    <row r="54" spans="13:27" ht="15.75" thickBot="1" x14ac:dyDescent="0.3">
      <c r="M54" t="s">
        <v>710</v>
      </c>
      <c r="Q54" s="240">
        <v>180</v>
      </c>
      <c r="R54" s="240">
        <v>194</v>
      </c>
      <c r="S54">
        <f t="shared" si="10"/>
        <v>34920</v>
      </c>
      <c r="U54" s="240">
        <v>200</v>
      </c>
      <c r="V54" s="240">
        <v>194</v>
      </c>
      <c r="W54">
        <f t="shared" si="11"/>
        <v>38800</v>
      </c>
    </row>
    <row r="55" spans="13:27" ht="15.75" thickBot="1" x14ac:dyDescent="0.3">
      <c r="M55" t="s">
        <v>711</v>
      </c>
      <c r="Q55" s="240">
        <v>585</v>
      </c>
      <c r="R55" s="240">
        <v>138</v>
      </c>
      <c r="S55">
        <f t="shared" si="10"/>
        <v>80730</v>
      </c>
      <c r="U55" s="240">
        <v>650</v>
      </c>
      <c r="V55" s="240">
        <v>138</v>
      </c>
      <c r="W55">
        <f t="shared" si="11"/>
        <v>89700</v>
      </c>
    </row>
    <row r="56" spans="13:27" ht="15.75" thickBot="1" x14ac:dyDescent="0.3">
      <c r="M56" t="s">
        <v>712</v>
      </c>
      <c r="Q56" s="240">
        <v>810</v>
      </c>
      <c r="R56" s="240">
        <v>182</v>
      </c>
      <c r="S56">
        <f t="shared" si="10"/>
        <v>147420</v>
      </c>
      <c r="U56" s="240">
        <v>900</v>
      </c>
      <c r="V56" s="240">
        <v>182</v>
      </c>
      <c r="W56">
        <f t="shared" si="11"/>
        <v>163800</v>
      </c>
    </row>
    <row r="57" spans="13:27" x14ac:dyDescent="0.25">
      <c r="M57" t="s">
        <v>713</v>
      </c>
      <c r="S57">
        <f>SUM(S37:S56)</f>
        <v>714935</v>
      </c>
      <c r="W57">
        <f>SUM(W37:W56)</f>
        <v>695890</v>
      </c>
    </row>
    <row r="58" spans="13:27" x14ac:dyDescent="0.25">
      <c r="M58" t="s">
        <v>714</v>
      </c>
    </row>
    <row r="59" spans="13:27" ht="15.75" thickBot="1" x14ac:dyDescent="0.3">
      <c r="M59" t="s">
        <v>715</v>
      </c>
      <c r="X59" s="302"/>
      <c r="Y59" s="302"/>
      <c r="Z59" s="302"/>
      <c r="AA59" s="302"/>
    </row>
    <row r="60" spans="13:27" ht="15.75" thickBot="1" x14ac:dyDescent="0.3">
      <c r="M60" t="s">
        <v>703</v>
      </c>
      <c r="S60" s="297">
        <v>300</v>
      </c>
      <c r="T60" s="298">
        <v>60</v>
      </c>
      <c r="U60">
        <f>S60*T60</f>
        <v>18000</v>
      </c>
      <c r="X60" s="302">
        <v>120</v>
      </c>
      <c r="Y60" s="302">
        <v>197.13</v>
      </c>
      <c r="Z60" s="302">
        <f>X60*Y60</f>
        <v>23655.599999999999</v>
      </c>
      <c r="AA60" s="302"/>
    </row>
    <row r="61" spans="13:27" ht="15.75" thickBot="1" x14ac:dyDescent="0.3">
      <c r="M61" t="s">
        <v>712</v>
      </c>
      <c r="S61" s="299">
        <v>300</v>
      </c>
      <c r="T61" s="300">
        <v>60</v>
      </c>
      <c r="U61">
        <f>S61*T61</f>
        <v>18000</v>
      </c>
      <c r="X61" s="302">
        <v>40</v>
      </c>
      <c r="Y61" s="302">
        <v>426.93</v>
      </c>
      <c r="Z61" s="302">
        <f>X61*Y61</f>
        <v>17077.2</v>
      </c>
      <c r="AA61" s="302"/>
    </row>
    <row r="62" spans="13:27" ht="15.75" thickBot="1" x14ac:dyDescent="0.3">
      <c r="M62" t="s">
        <v>716</v>
      </c>
      <c r="S62" s="299">
        <v>300</v>
      </c>
      <c r="T62" s="300">
        <v>100</v>
      </c>
      <c r="U62">
        <f>S62*T62</f>
        <v>30000</v>
      </c>
      <c r="X62" s="302">
        <v>60</v>
      </c>
      <c r="Y62" s="302">
        <v>197.13</v>
      </c>
      <c r="Z62" s="302">
        <f>X62*Y62</f>
        <v>11827.8</v>
      </c>
      <c r="AA62" s="302"/>
    </row>
    <row r="63" spans="13:27" ht="15.75" thickBot="1" x14ac:dyDescent="0.3">
      <c r="M63" t="s">
        <v>717</v>
      </c>
      <c r="S63" s="299">
        <v>300</v>
      </c>
      <c r="T63" s="300">
        <v>60</v>
      </c>
      <c r="U63">
        <f>S63*T63</f>
        <v>18000</v>
      </c>
      <c r="X63" s="302">
        <v>20</v>
      </c>
      <c r="Y63" s="302">
        <v>426.93</v>
      </c>
      <c r="Z63" s="302">
        <f>X63*Y63</f>
        <v>8538.6</v>
      </c>
      <c r="AA63" s="302"/>
    </row>
    <row r="64" spans="13:27" ht="15.75" thickBot="1" x14ac:dyDescent="0.3">
      <c r="M64" t="s">
        <v>718</v>
      </c>
      <c r="S64" s="299">
        <v>300</v>
      </c>
      <c r="T64" s="300">
        <v>60</v>
      </c>
      <c r="U64">
        <f>S64*T64</f>
        <v>18000</v>
      </c>
      <c r="X64" s="302"/>
      <c r="Y64" s="302"/>
      <c r="Z64" s="302">
        <f>SUM(Z60:Z63)</f>
        <v>61099.200000000004</v>
      </c>
      <c r="AA64" s="302"/>
    </row>
    <row r="65" spans="13:27" x14ac:dyDescent="0.25">
      <c r="M65" t="s">
        <v>719</v>
      </c>
      <c r="U65">
        <f>SUM(U60:U64)</f>
        <v>102000</v>
      </c>
      <c r="X65" s="302"/>
      <c r="Y65" s="302"/>
      <c r="Z65" s="302"/>
      <c r="AA65" s="302"/>
    </row>
    <row r="66" spans="13:27" x14ac:dyDescent="0.25">
      <c r="M66" t="s">
        <v>703</v>
      </c>
    </row>
    <row r="67" spans="13:27" x14ac:dyDescent="0.25">
      <c r="M67" t="s">
        <v>720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C30" sqref="C30"/>
    </sheetView>
  </sheetViews>
  <sheetFormatPr defaultRowHeight="15" x14ac:dyDescent="0.25"/>
  <sheetData>
    <row r="1" spans="1:15" x14ac:dyDescent="0.25">
      <c r="A1">
        <v>100</v>
      </c>
      <c r="B1">
        <v>7</v>
      </c>
      <c r="C1">
        <f>A1*B1</f>
        <v>700</v>
      </c>
      <c r="E1">
        <v>100</v>
      </c>
      <c r="F1">
        <v>14</v>
      </c>
      <c r="G1">
        <f>E1*F1</f>
        <v>1400</v>
      </c>
      <c r="I1">
        <v>100</v>
      </c>
      <c r="J1">
        <v>21</v>
      </c>
      <c r="K1">
        <f>I1*J1</f>
        <v>2100</v>
      </c>
      <c r="M1">
        <v>100</v>
      </c>
      <c r="N1">
        <v>25</v>
      </c>
      <c r="O1">
        <f>M1*N1</f>
        <v>2500</v>
      </c>
    </row>
    <row r="2" spans="1:15" x14ac:dyDescent="0.25">
      <c r="A2">
        <v>100</v>
      </c>
      <c r="B2">
        <v>7</v>
      </c>
      <c r="C2">
        <f t="shared" ref="C2:C22" si="0">A2*B2</f>
        <v>700</v>
      </c>
      <c r="E2">
        <v>100</v>
      </c>
      <c r="F2">
        <v>14</v>
      </c>
      <c r="G2">
        <f t="shared" ref="G2:G23" si="1">E2*F2</f>
        <v>1400</v>
      </c>
      <c r="I2">
        <v>100</v>
      </c>
      <c r="J2">
        <v>21</v>
      </c>
      <c r="K2">
        <f t="shared" ref="K2:K23" si="2">I2*J2</f>
        <v>2100</v>
      </c>
      <c r="M2">
        <v>100</v>
      </c>
      <c r="N2">
        <v>25</v>
      </c>
      <c r="O2">
        <f t="shared" ref="O2:O25" si="3">M2*N2</f>
        <v>2500</v>
      </c>
    </row>
    <row r="3" spans="1:15" x14ac:dyDescent="0.25">
      <c r="A3">
        <v>100</v>
      </c>
      <c r="B3">
        <v>7</v>
      </c>
      <c r="C3">
        <f t="shared" si="0"/>
        <v>700</v>
      </c>
      <c r="E3">
        <v>100</v>
      </c>
      <c r="F3">
        <v>14</v>
      </c>
      <c r="G3">
        <f t="shared" si="1"/>
        <v>1400</v>
      </c>
      <c r="I3">
        <v>100</v>
      </c>
      <c r="J3">
        <v>21</v>
      </c>
      <c r="K3">
        <f t="shared" si="2"/>
        <v>2100</v>
      </c>
      <c r="M3">
        <v>100</v>
      </c>
      <c r="N3">
        <v>25</v>
      </c>
      <c r="O3">
        <f t="shared" si="3"/>
        <v>2500</v>
      </c>
    </row>
    <row r="4" spans="1:15" x14ac:dyDescent="0.25">
      <c r="A4">
        <v>100</v>
      </c>
      <c r="B4">
        <v>7</v>
      </c>
      <c r="C4">
        <f t="shared" si="0"/>
        <v>700</v>
      </c>
      <c r="E4">
        <v>100</v>
      </c>
      <c r="F4">
        <v>14</v>
      </c>
      <c r="G4">
        <f t="shared" si="1"/>
        <v>1400</v>
      </c>
      <c r="I4">
        <v>120</v>
      </c>
      <c r="J4">
        <v>21</v>
      </c>
      <c r="K4">
        <f t="shared" si="2"/>
        <v>2520</v>
      </c>
      <c r="M4">
        <v>120</v>
      </c>
      <c r="N4">
        <v>25</v>
      </c>
      <c r="O4">
        <f t="shared" si="3"/>
        <v>3000</v>
      </c>
    </row>
    <row r="5" spans="1:15" x14ac:dyDescent="0.25">
      <c r="A5">
        <v>100</v>
      </c>
      <c r="B5">
        <v>7</v>
      </c>
      <c r="C5">
        <f t="shared" si="0"/>
        <v>700</v>
      </c>
      <c r="E5">
        <v>100</v>
      </c>
      <c r="F5">
        <v>14</v>
      </c>
      <c r="G5">
        <f t="shared" si="1"/>
        <v>1400</v>
      </c>
      <c r="I5">
        <v>100</v>
      </c>
      <c r="J5">
        <v>21</v>
      </c>
      <c r="K5">
        <f t="shared" si="2"/>
        <v>2100</v>
      </c>
      <c r="M5">
        <v>100</v>
      </c>
      <c r="N5">
        <v>25</v>
      </c>
      <c r="O5">
        <f t="shared" si="3"/>
        <v>2500</v>
      </c>
    </row>
    <row r="6" spans="1:15" x14ac:dyDescent="0.25">
      <c r="A6">
        <v>100</v>
      </c>
      <c r="B6">
        <v>7</v>
      </c>
      <c r="C6">
        <f t="shared" si="0"/>
        <v>700</v>
      </c>
      <c r="E6">
        <v>100</v>
      </c>
      <c r="F6">
        <v>14</v>
      </c>
      <c r="G6">
        <f t="shared" si="1"/>
        <v>1400</v>
      </c>
      <c r="I6">
        <v>100</v>
      </c>
      <c r="J6">
        <v>21</v>
      </c>
      <c r="K6">
        <f t="shared" si="2"/>
        <v>2100</v>
      </c>
      <c r="M6">
        <v>100</v>
      </c>
      <c r="N6">
        <v>25</v>
      </c>
      <c r="O6">
        <f t="shared" si="3"/>
        <v>2500</v>
      </c>
    </row>
    <row r="7" spans="1:15" x14ac:dyDescent="0.25">
      <c r="A7">
        <v>100</v>
      </c>
      <c r="B7">
        <v>7</v>
      </c>
      <c r="C7">
        <f t="shared" si="0"/>
        <v>700</v>
      </c>
      <c r="E7">
        <v>100</v>
      </c>
      <c r="F7">
        <v>14</v>
      </c>
      <c r="G7">
        <f t="shared" si="1"/>
        <v>1400</v>
      </c>
      <c r="I7">
        <v>100</v>
      </c>
      <c r="J7">
        <v>21</v>
      </c>
      <c r="K7">
        <f t="shared" si="2"/>
        <v>2100</v>
      </c>
      <c r="M7">
        <v>100</v>
      </c>
      <c r="N7">
        <v>25</v>
      </c>
      <c r="O7">
        <f t="shared" si="3"/>
        <v>2500</v>
      </c>
    </row>
    <row r="8" spans="1:15" x14ac:dyDescent="0.25">
      <c r="A8">
        <v>100</v>
      </c>
      <c r="B8">
        <v>7</v>
      </c>
      <c r="C8">
        <f t="shared" si="0"/>
        <v>700</v>
      </c>
      <c r="E8">
        <v>100</v>
      </c>
      <c r="F8">
        <v>14</v>
      </c>
      <c r="G8">
        <f t="shared" si="1"/>
        <v>1400</v>
      </c>
      <c r="I8">
        <v>100</v>
      </c>
      <c r="J8">
        <v>21</v>
      </c>
      <c r="K8">
        <f t="shared" si="2"/>
        <v>2100</v>
      </c>
      <c r="M8">
        <v>100</v>
      </c>
      <c r="N8">
        <v>25</v>
      </c>
      <c r="O8">
        <f t="shared" si="3"/>
        <v>2500</v>
      </c>
    </row>
    <row r="9" spans="1:15" x14ac:dyDescent="0.25">
      <c r="A9">
        <v>100</v>
      </c>
      <c r="B9">
        <v>7</v>
      </c>
      <c r="C9">
        <f t="shared" si="0"/>
        <v>700</v>
      </c>
      <c r="E9">
        <v>100</v>
      </c>
      <c r="F9">
        <v>14</v>
      </c>
      <c r="G9">
        <f t="shared" si="1"/>
        <v>1400</v>
      </c>
      <c r="I9">
        <v>100</v>
      </c>
      <c r="J9">
        <v>21</v>
      </c>
      <c r="K9">
        <f t="shared" si="2"/>
        <v>2100</v>
      </c>
      <c r="M9">
        <v>100</v>
      </c>
      <c r="N9">
        <v>25</v>
      </c>
      <c r="O9">
        <f t="shared" si="3"/>
        <v>2500</v>
      </c>
    </row>
    <row r="10" spans="1:15" x14ac:dyDescent="0.25">
      <c r="A10">
        <v>150</v>
      </c>
      <c r="B10">
        <v>7</v>
      </c>
      <c r="C10">
        <f t="shared" si="0"/>
        <v>1050</v>
      </c>
      <c r="E10">
        <v>150</v>
      </c>
      <c r="F10">
        <v>14</v>
      </c>
      <c r="G10">
        <f t="shared" si="1"/>
        <v>2100</v>
      </c>
      <c r="I10">
        <v>150</v>
      </c>
      <c r="J10">
        <v>21</v>
      </c>
      <c r="K10">
        <f t="shared" si="2"/>
        <v>3150</v>
      </c>
      <c r="M10">
        <v>150</v>
      </c>
      <c r="N10">
        <v>25</v>
      </c>
      <c r="O10">
        <f t="shared" si="3"/>
        <v>3750</v>
      </c>
    </row>
    <row r="11" spans="1:15" x14ac:dyDescent="0.25">
      <c r="A11">
        <v>100</v>
      </c>
      <c r="B11">
        <v>7</v>
      </c>
      <c r="C11">
        <f t="shared" si="0"/>
        <v>700</v>
      </c>
      <c r="E11">
        <v>100</v>
      </c>
      <c r="F11">
        <v>14</v>
      </c>
      <c r="G11">
        <f t="shared" si="1"/>
        <v>1400</v>
      </c>
      <c r="I11">
        <v>100</v>
      </c>
      <c r="J11">
        <v>21</v>
      </c>
      <c r="K11">
        <f t="shared" si="2"/>
        <v>2100</v>
      </c>
      <c r="M11">
        <v>100</v>
      </c>
      <c r="N11">
        <v>25</v>
      </c>
      <c r="O11">
        <f t="shared" si="3"/>
        <v>2500</v>
      </c>
    </row>
    <row r="12" spans="1:15" x14ac:dyDescent="0.25">
      <c r="A12">
        <v>100</v>
      </c>
      <c r="B12">
        <v>7</v>
      </c>
      <c r="C12">
        <f t="shared" si="0"/>
        <v>700</v>
      </c>
      <c r="E12">
        <v>100</v>
      </c>
      <c r="F12">
        <v>14</v>
      </c>
      <c r="G12">
        <f t="shared" si="1"/>
        <v>1400</v>
      </c>
      <c r="I12">
        <v>100</v>
      </c>
      <c r="J12">
        <v>21</v>
      </c>
      <c r="K12">
        <f t="shared" si="2"/>
        <v>2100</v>
      </c>
      <c r="M12">
        <v>100</v>
      </c>
      <c r="N12">
        <v>25</v>
      </c>
      <c r="O12">
        <f t="shared" si="3"/>
        <v>2500</v>
      </c>
    </row>
    <row r="13" spans="1:15" x14ac:dyDescent="0.25">
      <c r="A13">
        <v>200</v>
      </c>
      <c r="B13">
        <v>7</v>
      </c>
      <c r="C13">
        <f t="shared" si="0"/>
        <v>1400</v>
      </c>
      <c r="E13">
        <v>200</v>
      </c>
      <c r="F13">
        <v>14</v>
      </c>
      <c r="G13">
        <f t="shared" si="1"/>
        <v>2800</v>
      </c>
      <c r="I13">
        <v>200</v>
      </c>
      <c r="J13">
        <v>21</v>
      </c>
      <c r="K13">
        <f t="shared" si="2"/>
        <v>4200</v>
      </c>
      <c r="M13">
        <v>200</v>
      </c>
      <c r="N13">
        <v>25</v>
      </c>
      <c r="O13">
        <f t="shared" si="3"/>
        <v>5000</v>
      </c>
    </row>
    <row r="14" spans="1:15" x14ac:dyDescent="0.25">
      <c r="A14">
        <v>100</v>
      </c>
      <c r="B14">
        <v>7</v>
      </c>
      <c r="C14">
        <f t="shared" si="0"/>
        <v>700</v>
      </c>
      <c r="E14">
        <v>100</v>
      </c>
      <c r="F14">
        <v>14</v>
      </c>
      <c r="G14">
        <f t="shared" si="1"/>
        <v>1400</v>
      </c>
      <c r="I14">
        <v>100</v>
      </c>
      <c r="J14">
        <v>21</v>
      </c>
      <c r="K14">
        <f t="shared" si="2"/>
        <v>2100</v>
      </c>
      <c r="M14">
        <v>100</v>
      </c>
      <c r="N14">
        <v>25</v>
      </c>
      <c r="O14">
        <f t="shared" si="3"/>
        <v>2500</v>
      </c>
    </row>
    <row r="15" spans="1:15" x14ac:dyDescent="0.25">
      <c r="A15">
        <v>150</v>
      </c>
      <c r="B15">
        <v>7</v>
      </c>
      <c r="C15">
        <f t="shared" si="0"/>
        <v>1050</v>
      </c>
      <c r="E15">
        <v>150</v>
      </c>
      <c r="F15">
        <v>14</v>
      </c>
      <c r="G15">
        <f t="shared" si="1"/>
        <v>2100</v>
      </c>
      <c r="I15">
        <v>150</v>
      </c>
      <c r="J15">
        <v>21</v>
      </c>
      <c r="K15">
        <f t="shared" si="2"/>
        <v>3150</v>
      </c>
      <c r="M15">
        <v>150</v>
      </c>
      <c r="N15">
        <v>25</v>
      </c>
      <c r="O15">
        <f t="shared" si="3"/>
        <v>3750</v>
      </c>
    </row>
    <row r="16" spans="1:15" x14ac:dyDescent="0.25">
      <c r="A16">
        <v>100</v>
      </c>
      <c r="B16">
        <v>7</v>
      </c>
      <c r="C16">
        <f t="shared" si="0"/>
        <v>700</v>
      </c>
      <c r="E16">
        <v>100</v>
      </c>
      <c r="F16">
        <v>14</v>
      </c>
      <c r="G16">
        <f t="shared" si="1"/>
        <v>1400</v>
      </c>
      <c r="I16">
        <v>100</v>
      </c>
      <c r="J16">
        <v>21</v>
      </c>
      <c r="K16">
        <f t="shared" si="2"/>
        <v>2100</v>
      </c>
      <c r="M16">
        <v>100</v>
      </c>
      <c r="N16">
        <v>25</v>
      </c>
      <c r="O16">
        <f t="shared" si="3"/>
        <v>2500</v>
      </c>
    </row>
    <row r="17" spans="1:15" x14ac:dyDescent="0.25">
      <c r="A17">
        <v>100</v>
      </c>
      <c r="B17">
        <v>7</v>
      </c>
      <c r="C17">
        <f t="shared" si="0"/>
        <v>700</v>
      </c>
      <c r="E17">
        <v>100</v>
      </c>
      <c r="F17">
        <v>14</v>
      </c>
      <c r="G17">
        <f t="shared" si="1"/>
        <v>1400</v>
      </c>
      <c r="I17">
        <v>100</v>
      </c>
      <c r="J17">
        <v>21</v>
      </c>
      <c r="K17">
        <f t="shared" si="2"/>
        <v>2100</v>
      </c>
      <c r="M17">
        <v>100</v>
      </c>
      <c r="N17">
        <v>25</v>
      </c>
      <c r="O17">
        <f t="shared" si="3"/>
        <v>2500</v>
      </c>
    </row>
    <row r="18" spans="1:15" x14ac:dyDescent="0.25">
      <c r="A18">
        <v>200</v>
      </c>
      <c r="B18">
        <v>7</v>
      </c>
      <c r="C18">
        <f t="shared" si="0"/>
        <v>1400</v>
      </c>
      <c r="E18">
        <v>200</v>
      </c>
      <c r="F18">
        <v>14</v>
      </c>
      <c r="G18">
        <f t="shared" si="1"/>
        <v>2800</v>
      </c>
      <c r="I18">
        <v>200</v>
      </c>
      <c r="J18">
        <v>21</v>
      </c>
      <c r="K18">
        <f t="shared" si="2"/>
        <v>4200</v>
      </c>
      <c r="M18">
        <v>200</v>
      </c>
      <c r="N18">
        <v>25</v>
      </c>
      <c r="O18">
        <f t="shared" si="3"/>
        <v>5000</v>
      </c>
    </row>
    <row r="19" spans="1:15" x14ac:dyDescent="0.25">
      <c r="A19">
        <v>100</v>
      </c>
      <c r="B19">
        <v>7</v>
      </c>
      <c r="C19">
        <f t="shared" si="0"/>
        <v>700</v>
      </c>
      <c r="E19">
        <v>100</v>
      </c>
      <c r="F19">
        <v>14</v>
      </c>
      <c r="G19">
        <f t="shared" si="1"/>
        <v>1400</v>
      </c>
      <c r="I19">
        <v>100</v>
      </c>
      <c r="J19">
        <v>21</v>
      </c>
      <c r="K19">
        <f t="shared" si="2"/>
        <v>2100</v>
      </c>
      <c r="M19">
        <v>100</v>
      </c>
      <c r="N19">
        <v>25</v>
      </c>
      <c r="O19">
        <f t="shared" si="3"/>
        <v>2500</v>
      </c>
    </row>
    <row r="20" spans="1:15" x14ac:dyDescent="0.25">
      <c r="A20">
        <v>100</v>
      </c>
      <c r="B20">
        <v>7</v>
      </c>
      <c r="C20">
        <f t="shared" si="0"/>
        <v>700</v>
      </c>
      <c r="E20">
        <v>250</v>
      </c>
      <c r="F20">
        <v>14</v>
      </c>
      <c r="G20">
        <f t="shared" si="1"/>
        <v>3500</v>
      </c>
      <c r="I20">
        <v>100</v>
      </c>
      <c r="J20">
        <v>21</v>
      </c>
      <c r="K20">
        <f t="shared" si="2"/>
        <v>2100</v>
      </c>
      <c r="M20">
        <v>300</v>
      </c>
      <c r="N20">
        <v>25</v>
      </c>
      <c r="O20">
        <f t="shared" si="3"/>
        <v>7500</v>
      </c>
    </row>
    <row r="21" spans="1:15" x14ac:dyDescent="0.25">
      <c r="A21">
        <v>160</v>
      </c>
      <c r="B21">
        <v>7</v>
      </c>
      <c r="C21">
        <f t="shared" si="0"/>
        <v>1120</v>
      </c>
      <c r="E21">
        <v>100</v>
      </c>
      <c r="F21">
        <v>14</v>
      </c>
      <c r="G21">
        <f t="shared" si="1"/>
        <v>1400</v>
      </c>
      <c r="I21">
        <v>114</v>
      </c>
      <c r="J21">
        <v>21</v>
      </c>
      <c r="K21">
        <f t="shared" si="2"/>
        <v>2394</v>
      </c>
      <c r="M21">
        <v>100</v>
      </c>
      <c r="N21">
        <v>25</v>
      </c>
      <c r="O21">
        <f t="shared" si="3"/>
        <v>2500</v>
      </c>
    </row>
    <row r="22" spans="1:15" x14ac:dyDescent="0.25">
      <c r="A22">
        <v>200</v>
      </c>
      <c r="B22">
        <v>7</v>
      </c>
      <c r="C22">
        <f t="shared" si="0"/>
        <v>1400</v>
      </c>
      <c r="E22">
        <v>160</v>
      </c>
      <c r="F22">
        <v>14</v>
      </c>
      <c r="G22">
        <f t="shared" si="1"/>
        <v>2240</v>
      </c>
      <c r="I22">
        <v>160</v>
      </c>
      <c r="J22">
        <v>21</v>
      </c>
      <c r="K22">
        <f t="shared" si="2"/>
        <v>3360</v>
      </c>
      <c r="M22">
        <v>114</v>
      </c>
      <c r="N22">
        <v>25</v>
      </c>
      <c r="O22">
        <f t="shared" si="3"/>
        <v>2850</v>
      </c>
    </row>
    <row r="23" spans="1:15" x14ac:dyDescent="0.25">
      <c r="C23" s="128">
        <f>SUM(C1:C22)</f>
        <v>18620</v>
      </c>
      <c r="E23">
        <v>200</v>
      </c>
      <c r="F23">
        <v>14</v>
      </c>
      <c r="G23">
        <f t="shared" si="1"/>
        <v>2800</v>
      </c>
      <c r="I23">
        <v>200</v>
      </c>
      <c r="J23">
        <v>21</v>
      </c>
      <c r="K23">
        <f t="shared" si="2"/>
        <v>4200</v>
      </c>
      <c r="M23">
        <v>160</v>
      </c>
      <c r="N23">
        <v>25</v>
      </c>
      <c r="O23">
        <f t="shared" si="3"/>
        <v>4000</v>
      </c>
    </row>
    <row r="24" spans="1:15" x14ac:dyDescent="0.25">
      <c r="G24" s="128">
        <f>SUM(G1:G23)</f>
        <v>40740</v>
      </c>
      <c r="K24" s="128">
        <f>SUM(K1:K23)</f>
        <v>58674</v>
      </c>
      <c r="M24">
        <v>200</v>
      </c>
      <c r="N24">
        <v>25</v>
      </c>
      <c r="O24">
        <f t="shared" si="3"/>
        <v>5000</v>
      </c>
    </row>
    <row r="25" spans="1:15" x14ac:dyDescent="0.25">
      <c r="M25">
        <v>650</v>
      </c>
      <c r="N25">
        <v>25</v>
      </c>
      <c r="O25">
        <f t="shared" si="3"/>
        <v>16250</v>
      </c>
    </row>
    <row r="26" spans="1:15" x14ac:dyDescent="0.25">
      <c r="C26">
        <v>18620</v>
      </c>
      <c r="O26" s="128">
        <f>SUM(O1:O25)</f>
        <v>93600</v>
      </c>
    </row>
    <row r="27" spans="1:15" x14ac:dyDescent="0.25">
      <c r="C27">
        <v>40740</v>
      </c>
    </row>
    <row r="28" spans="1:15" x14ac:dyDescent="0.25">
      <c r="C28">
        <v>58674</v>
      </c>
    </row>
    <row r="29" spans="1:15" x14ac:dyDescent="0.25">
      <c r="C29">
        <v>93600</v>
      </c>
    </row>
    <row r="30" spans="1:15" x14ac:dyDescent="0.25">
      <c r="C30" s="128">
        <f>SUM(C26:C29)</f>
        <v>211634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"/>
  <sheetViews>
    <sheetView workbookViewId="0">
      <selection activeCell="E10" sqref="E10"/>
    </sheetView>
  </sheetViews>
  <sheetFormatPr defaultRowHeight="15" x14ac:dyDescent="0.25"/>
  <sheetData>
    <row r="1" spans="3:5" x14ac:dyDescent="0.25">
      <c r="C1">
        <v>300</v>
      </c>
      <c r="D1">
        <v>165</v>
      </c>
      <c r="E1">
        <f>C1*D1</f>
        <v>49500</v>
      </c>
    </row>
    <row r="2" spans="3:5" x14ac:dyDescent="0.25">
      <c r="C2">
        <v>500</v>
      </c>
      <c r="D2">
        <v>160</v>
      </c>
      <c r="E2">
        <f t="shared" ref="E2:E9" si="0">C2*D2</f>
        <v>80000</v>
      </c>
    </row>
    <row r="3" spans="3:5" x14ac:dyDescent="0.25">
      <c r="C3">
        <v>250</v>
      </c>
      <c r="D3">
        <v>150</v>
      </c>
      <c r="E3">
        <f t="shared" si="0"/>
        <v>37500</v>
      </c>
    </row>
    <row r="4" spans="3:5" x14ac:dyDescent="0.25">
      <c r="C4">
        <v>300</v>
      </c>
      <c r="D4">
        <v>160</v>
      </c>
      <c r="E4">
        <f t="shared" si="0"/>
        <v>48000</v>
      </c>
    </row>
    <row r="5" spans="3:5" x14ac:dyDescent="0.25">
      <c r="C5">
        <v>50</v>
      </c>
      <c r="D5">
        <v>200</v>
      </c>
      <c r="E5">
        <f t="shared" si="0"/>
        <v>10000</v>
      </c>
    </row>
    <row r="6" spans="3:5" x14ac:dyDescent="0.25">
      <c r="C6">
        <v>500</v>
      </c>
      <c r="D6">
        <v>100</v>
      </c>
      <c r="E6">
        <f t="shared" si="0"/>
        <v>50000</v>
      </c>
    </row>
    <row r="7" spans="3:5" x14ac:dyDescent="0.25">
      <c r="C7">
        <v>10</v>
      </c>
      <c r="D7">
        <v>150</v>
      </c>
      <c r="E7">
        <f t="shared" si="0"/>
        <v>1500</v>
      </c>
    </row>
    <row r="8" spans="3:5" x14ac:dyDescent="0.25">
      <c r="C8">
        <v>1300</v>
      </c>
      <c r="D8">
        <v>150</v>
      </c>
      <c r="E8">
        <f t="shared" si="0"/>
        <v>195000</v>
      </c>
    </row>
    <row r="9" spans="3:5" x14ac:dyDescent="0.25">
      <c r="C9">
        <v>1300</v>
      </c>
      <c r="D9">
        <v>200</v>
      </c>
      <c r="E9">
        <f t="shared" si="0"/>
        <v>260000</v>
      </c>
    </row>
    <row r="10" spans="3:5" x14ac:dyDescent="0.25">
      <c r="E10">
        <f>SUM(E1:E9)</f>
        <v>731500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4"/>
  <sheetViews>
    <sheetView zoomScale="80" zoomScaleNormal="80" workbookViewId="0">
      <selection activeCell="D3" sqref="D3:E44"/>
    </sheetView>
  </sheetViews>
  <sheetFormatPr defaultRowHeight="15" x14ac:dyDescent="0.25"/>
  <cols>
    <col min="4" max="4" width="32.28515625" customWidth="1"/>
    <col min="5" max="5" width="72.42578125" customWidth="1"/>
  </cols>
  <sheetData>
    <row r="3" spans="4:5" x14ac:dyDescent="0.25">
      <c r="D3" s="277"/>
      <c r="E3" s="277"/>
    </row>
    <row r="4" spans="4:5" x14ac:dyDescent="0.25">
      <c r="D4" s="277" t="s">
        <v>21</v>
      </c>
      <c r="E4" s="277" t="s">
        <v>636</v>
      </c>
    </row>
    <row r="5" spans="4:5" x14ac:dyDescent="0.25">
      <c r="D5" s="277"/>
      <c r="E5" s="277"/>
    </row>
    <row r="6" spans="4:5" x14ac:dyDescent="0.25">
      <c r="D6" s="277" t="s">
        <v>624</v>
      </c>
      <c r="E6" s="277" t="s">
        <v>636</v>
      </c>
    </row>
    <row r="7" spans="4:5" x14ac:dyDescent="0.25">
      <c r="D7" s="277"/>
      <c r="E7" s="277"/>
    </row>
    <row r="8" spans="4:5" x14ac:dyDescent="0.25">
      <c r="D8" s="277" t="s">
        <v>625</v>
      </c>
      <c r="E8" s="277" t="s">
        <v>636</v>
      </c>
    </row>
    <row r="9" spans="4:5" x14ac:dyDescent="0.25">
      <c r="D9" s="277"/>
      <c r="E9" s="277"/>
    </row>
    <row r="10" spans="4:5" x14ac:dyDescent="0.25">
      <c r="D10" s="277" t="s">
        <v>234</v>
      </c>
      <c r="E10" s="277" t="s">
        <v>636</v>
      </c>
    </row>
    <row r="11" spans="4:5" x14ac:dyDescent="0.25">
      <c r="D11" s="277"/>
      <c r="E11" s="277"/>
    </row>
    <row r="12" spans="4:5" x14ac:dyDescent="0.25">
      <c r="D12" s="277" t="s">
        <v>626</v>
      </c>
      <c r="E12" s="277" t="s">
        <v>636</v>
      </c>
    </row>
    <row r="13" spans="4:5" x14ac:dyDescent="0.25">
      <c r="D13" s="277"/>
      <c r="E13" s="277"/>
    </row>
    <row r="14" spans="4:5" x14ac:dyDescent="0.25">
      <c r="D14" s="277" t="s">
        <v>627</v>
      </c>
      <c r="E14" s="277" t="s">
        <v>636</v>
      </c>
    </row>
    <row r="15" spans="4:5" x14ac:dyDescent="0.25">
      <c r="D15" s="277"/>
      <c r="E15" s="277"/>
    </row>
    <row r="16" spans="4:5" x14ac:dyDescent="0.25">
      <c r="D16" s="277" t="s">
        <v>628</v>
      </c>
      <c r="E16" s="277" t="s">
        <v>636</v>
      </c>
    </row>
    <row r="17" spans="4:5" x14ac:dyDescent="0.25">
      <c r="D17" s="277"/>
      <c r="E17" s="277"/>
    </row>
    <row r="18" spans="4:5" x14ac:dyDescent="0.25">
      <c r="D18" s="278" t="s">
        <v>119</v>
      </c>
      <c r="E18" s="278" t="s">
        <v>637</v>
      </c>
    </row>
    <row r="19" spans="4:5" x14ac:dyDescent="0.25">
      <c r="D19" s="277"/>
      <c r="E19" s="277"/>
    </row>
    <row r="20" spans="4:5" x14ac:dyDescent="0.25">
      <c r="D20" s="277" t="s">
        <v>276</v>
      </c>
      <c r="E20" s="277" t="s">
        <v>638</v>
      </c>
    </row>
    <row r="21" spans="4:5" x14ac:dyDescent="0.25">
      <c r="D21" s="277"/>
      <c r="E21" s="277"/>
    </row>
    <row r="22" spans="4:5" x14ac:dyDescent="0.25">
      <c r="D22" s="277" t="s">
        <v>629</v>
      </c>
      <c r="E22" s="277" t="s">
        <v>636</v>
      </c>
    </row>
    <row r="23" spans="4:5" x14ac:dyDescent="0.25">
      <c r="D23" s="277"/>
      <c r="E23" s="277"/>
    </row>
    <row r="24" spans="4:5" x14ac:dyDescent="0.25">
      <c r="D24" s="277" t="s">
        <v>630</v>
      </c>
      <c r="E24" s="277" t="s">
        <v>636</v>
      </c>
    </row>
    <row r="25" spans="4:5" x14ac:dyDescent="0.25">
      <c r="D25" s="277"/>
      <c r="E25" s="277"/>
    </row>
    <row r="26" spans="4:5" x14ac:dyDescent="0.25">
      <c r="D26" s="278" t="s">
        <v>631</v>
      </c>
      <c r="E26" s="278" t="s">
        <v>639</v>
      </c>
    </row>
    <row r="27" spans="4:5" x14ac:dyDescent="0.25">
      <c r="D27" s="277"/>
      <c r="E27" s="277"/>
    </row>
    <row r="28" spans="4:5" x14ac:dyDescent="0.25">
      <c r="D28" s="277" t="s">
        <v>632</v>
      </c>
      <c r="E28" s="277" t="s">
        <v>636</v>
      </c>
    </row>
    <row r="29" spans="4:5" x14ac:dyDescent="0.25">
      <c r="D29" s="277"/>
      <c r="E29" s="277"/>
    </row>
    <row r="30" spans="4:5" x14ac:dyDescent="0.25">
      <c r="D30" s="277" t="s">
        <v>16</v>
      </c>
      <c r="E30" s="277" t="s">
        <v>636</v>
      </c>
    </row>
    <row r="31" spans="4:5" x14ac:dyDescent="0.25">
      <c r="D31" s="277"/>
      <c r="E31" s="277"/>
    </row>
    <row r="32" spans="4:5" x14ac:dyDescent="0.25">
      <c r="D32" s="278" t="s">
        <v>513</v>
      </c>
      <c r="E32" s="278" t="s">
        <v>640</v>
      </c>
    </row>
    <row r="33" spans="4:5" x14ac:dyDescent="0.25">
      <c r="D33" s="277"/>
      <c r="E33" s="277"/>
    </row>
    <row r="34" spans="4:5" x14ac:dyDescent="0.25">
      <c r="D34" s="278" t="s">
        <v>247</v>
      </c>
      <c r="E34" s="278" t="s">
        <v>641</v>
      </c>
    </row>
    <row r="35" spans="4:5" x14ac:dyDescent="0.25">
      <c r="D35" s="277"/>
      <c r="E35" s="277"/>
    </row>
    <row r="36" spans="4:5" x14ac:dyDescent="0.25">
      <c r="D36" s="277" t="s">
        <v>633</v>
      </c>
      <c r="E36" s="277" t="s">
        <v>636</v>
      </c>
    </row>
    <row r="37" spans="4:5" x14ac:dyDescent="0.25">
      <c r="D37" s="277"/>
      <c r="E37" s="277"/>
    </row>
    <row r="38" spans="4:5" x14ac:dyDescent="0.25">
      <c r="D38" s="277" t="s">
        <v>634</v>
      </c>
      <c r="E38" s="277" t="s">
        <v>636</v>
      </c>
    </row>
    <row r="39" spans="4:5" x14ac:dyDescent="0.25">
      <c r="D39" s="277"/>
      <c r="E39" s="277"/>
    </row>
    <row r="40" spans="4:5" x14ac:dyDescent="0.25">
      <c r="D40" s="277" t="s">
        <v>635</v>
      </c>
      <c r="E40" s="277" t="s">
        <v>636</v>
      </c>
    </row>
    <row r="41" spans="4:5" x14ac:dyDescent="0.25">
      <c r="D41" s="277"/>
      <c r="E41" s="277"/>
    </row>
    <row r="42" spans="4:5" x14ac:dyDescent="0.25">
      <c r="D42" s="277" t="s">
        <v>15</v>
      </c>
      <c r="E42" s="277" t="s">
        <v>636</v>
      </c>
    </row>
    <row r="43" spans="4:5" x14ac:dyDescent="0.25">
      <c r="D43" s="277"/>
      <c r="E43" s="277"/>
    </row>
    <row r="44" spans="4:5" x14ac:dyDescent="0.25">
      <c r="D44" s="278" t="s">
        <v>32</v>
      </c>
      <c r="E44" s="278" t="s">
        <v>639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workbookViewId="0">
      <selection activeCell="J35" sqref="J35"/>
    </sheetView>
  </sheetViews>
  <sheetFormatPr defaultRowHeight="15" x14ac:dyDescent="0.25"/>
  <cols>
    <col min="2" max="2" width="10.140625" bestFit="1" customWidth="1"/>
    <col min="11" max="11" width="16.28515625" customWidth="1"/>
    <col min="17" max="18" width="13.42578125" customWidth="1"/>
  </cols>
  <sheetData>
    <row r="1" spans="1:21" ht="15.75" thickBot="1" x14ac:dyDescent="0.3">
      <c r="A1" s="140">
        <v>100</v>
      </c>
      <c r="B1">
        <v>14</v>
      </c>
      <c r="C1">
        <f>A1*B1</f>
        <v>1400</v>
      </c>
      <c r="E1">
        <v>50</v>
      </c>
      <c r="F1">
        <v>14</v>
      </c>
      <c r="G1">
        <f>E1*F1</f>
        <v>700</v>
      </c>
      <c r="J1" s="144">
        <v>9908</v>
      </c>
      <c r="K1" s="145">
        <v>2700</v>
      </c>
      <c r="L1">
        <f>J1*K1</f>
        <v>26751600</v>
      </c>
    </row>
    <row r="2" spans="1:21" ht="15.75" thickBot="1" x14ac:dyDescent="0.3">
      <c r="A2" s="141">
        <v>100</v>
      </c>
      <c r="B2">
        <v>14</v>
      </c>
      <c r="C2">
        <f t="shared" ref="C2:C60" si="0">A2*B2</f>
        <v>1400</v>
      </c>
      <c r="E2">
        <v>50</v>
      </c>
      <c r="F2">
        <v>14</v>
      </c>
      <c r="G2">
        <f t="shared" ref="G2:G60" si="1">E2*F2</f>
        <v>700</v>
      </c>
      <c r="J2" s="146">
        <v>2800</v>
      </c>
      <c r="K2" s="147">
        <v>2000</v>
      </c>
      <c r="L2">
        <f t="shared" ref="L2:L18" si="2">J2*K2</f>
        <v>5600000</v>
      </c>
    </row>
    <row r="3" spans="1:21" ht="15.75" thickBot="1" x14ac:dyDescent="0.3">
      <c r="A3" s="141">
        <v>100</v>
      </c>
      <c r="B3">
        <v>14</v>
      </c>
      <c r="C3">
        <f t="shared" si="0"/>
        <v>1400</v>
      </c>
      <c r="E3">
        <v>50</v>
      </c>
      <c r="F3">
        <v>14</v>
      </c>
      <c r="G3">
        <f t="shared" si="1"/>
        <v>700</v>
      </c>
      <c r="J3" s="148">
        <v>150</v>
      </c>
      <c r="K3" s="147">
        <v>19500</v>
      </c>
      <c r="L3">
        <f t="shared" si="2"/>
        <v>2925000</v>
      </c>
    </row>
    <row r="4" spans="1:21" ht="15.75" thickBot="1" x14ac:dyDescent="0.3">
      <c r="A4" s="141">
        <v>700</v>
      </c>
      <c r="B4">
        <v>14</v>
      </c>
      <c r="C4">
        <f t="shared" si="0"/>
        <v>9800</v>
      </c>
      <c r="E4">
        <v>350</v>
      </c>
      <c r="F4">
        <v>14</v>
      </c>
      <c r="G4">
        <f t="shared" si="1"/>
        <v>4900</v>
      </c>
      <c r="J4" s="146">
        <v>3000</v>
      </c>
      <c r="K4" s="149">
        <v>100</v>
      </c>
      <c r="L4">
        <f t="shared" si="2"/>
        <v>300000</v>
      </c>
      <c r="P4">
        <v>170</v>
      </c>
      <c r="Q4">
        <v>1900</v>
      </c>
      <c r="R4">
        <f>P4*Q4</f>
        <v>323000</v>
      </c>
    </row>
    <row r="5" spans="1:21" ht="15.75" thickBot="1" x14ac:dyDescent="0.3">
      <c r="A5" s="141">
        <v>1200</v>
      </c>
      <c r="B5">
        <v>14</v>
      </c>
      <c r="C5">
        <f t="shared" si="0"/>
        <v>16800</v>
      </c>
      <c r="E5">
        <v>600</v>
      </c>
      <c r="F5">
        <v>14</v>
      </c>
      <c r="G5">
        <f t="shared" si="1"/>
        <v>8400</v>
      </c>
      <c r="J5" s="146">
        <v>8866</v>
      </c>
      <c r="K5" s="150">
        <v>270</v>
      </c>
      <c r="L5">
        <f t="shared" si="2"/>
        <v>2393820</v>
      </c>
      <c r="P5" s="128"/>
      <c r="Q5" s="128"/>
      <c r="R5" s="128"/>
      <c r="S5" s="128"/>
      <c r="T5" s="128"/>
    </row>
    <row r="6" spans="1:21" ht="15.75" thickBot="1" x14ac:dyDescent="0.3">
      <c r="A6" s="141">
        <v>100</v>
      </c>
      <c r="B6">
        <v>14</v>
      </c>
      <c r="C6">
        <f t="shared" si="0"/>
        <v>1400</v>
      </c>
      <c r="E6">
        <v>50</v>
      </c>
      <c r="F6">
        <v>14</v>
      </c>
      <c r="G6">
        <f t="shared" si="1"/>
        <v>700</v>
      </c>
      <c r="J6" s="151">
        <v>2079</v>
      </c>
      <c r="K6" s="152">
        <v>2100</v>
      </c>
      <c r="L6">
        <f t="shared" si="2"/>
        <v>4365900</v>
      </c>
      <c r="P6" s="128">
        <v>170</v>
      </c>
      <c r="Q6" s="128">
        <v>2948</v>
      </c>
      <c r="R6" s="128">
        <f>P6*Q6</f>
        <v>501160</v>
      </c>
      <c r="S6" s="128"/>
      <c r="T6" s="128"/>
    </row>
    <row r="7" spans="1:21" ht="15.75" thickBot="1" x14ac:dyDescent="0.3">
      <c r="A7" s="141">
        <v>100</v>
      </c>
      <c r="B7">
        <v>14</v>
      </c>
      <c r="C7">
        <f t="shared" si="0"/>
        <v>1400</v>
      </c>
      <c r="E7">
        <v>50</v>
      </c>
      <c r="F7">
        <v>14</v>
      </c>
      <c r="G7">
        <f t="shared" si="1"/>
        <v>700</v>
      </c>
      <c r="J7" s="151">
        <v>2600</v>
      </c>
      <c r="K7" s="153">
        <v>400</v>
      </c>
      <c r="L7">
        <f t="shared" si="2"/>
        <v>1040000</v>
      </c>
      <c r="P7" s="128">
        <v>220</v>
      </c>
      <c r="Q7" s="128">
        <v>2</v>
      </c>
      <c r="R7" s="128">
        <f>P7*Q7</f>
        <v>440</v>
      </c>
      <c r="S7" s="128"/>
      <c r="T7" s="128"/>
    </row>
    <row r="8" spans="1:21" ht="15.75" thickBot="1" x14ac:dyDescent="0.3">
      <c r="A8" s="141">
        <v>1000</v>
      </c>
      <c r="B8">
        <v>14</v>
      </c>
      <c r="C8">
        <f t="shared" si="0"/>
        <v>14000</v>
      </c>
      <c r="E8">
        <v>500</v>
      </c>
      <c r="F8">
        <v>14</v>
      </c>
      <c r="G8">
        <f t="shared" si="1"/>
        <v>7000</v>
      </c>
      <c r="J8" s="151"/>
      <c r="K8" s="153"/>
      <c r="L8">
        <f t="shared" si="2"/>
        <v>0</v>
      </c>
      <c r="P8" s="128"/>
      <c r="Q8" s="128"/>
      <c r="R8" s="128">
        <f>SUM(R6:R7)</f>
        <v>501600</v>
      </c>
      <c r="S8" s="128"/>
      <c r="T8" s="128"/>
    </row>
    <row r="9" spans="1:21" ht="15.75" thickBot="1" x14ac:dyDescent="0.3">
      <c r="A9" s="141">
        <v>100</v>
      </c>
      <c r="B9">
        <v>14</v>
      </c>
      <c r="C9">
        <f t="shared" si="0"/>
        <v>1400</v>
      </c>
      <c r="E9">
        <v>50</v>
      </c>
      <c r="F9">
        <v>14</v>
      </c>
      <c r="G9">
        <f t="shared" si="1"/>
        <v>700</v>
      </c>
      <c r="J9" s="151">
        <v>70</v>
      </c>
      <c r="K9" s="153">
        <v>120</v>
      </c>
      <c r="L9">
        <f t="shared" si="2"/>
        <v>8400</v>
      </c>
      <c r="P9" s="128"/>
      <c r="Q9" s="128"/>
      <c r="R9" s="128"/>
      <c r="S9" s="128"/>
      <c r="T9" s="128"/>
    </row>
    <row r="10" spans="1:21" ht="15.75" thickBot="1" x14ac:dyDescent="0.3">
      <c r="A10" s="141">
        <v>800</v>
      </c>
      <c r="B10">
        <v>14</v>
      </c>
      <c r="C10">
        <f t="shared" si="0"/>
        <v>11200</v>
      </c>
      <c r="E10">
        <v>400</v>
      </c>
      <c r="F10">
        <v>14</v>
      </c>
      <c r="G10">
        <f t="shared" si="1"/>
        <v>5600</v>
      </c>
      <c r="J10" s="151">
        <v>70</v>
      </c>
      <c r="K10" s="153">
        <v>100</v>
      </c>
      <c r="L10">
        <f t="shared" si="2"/>
        <v>7000</v>
      </c>
    </row>
    <row r="11" spans="1:21" ht="15.75" thickBot="1" x14ac:dyDescent="0.3">
      <c r="A11" s="142">
        <v>420</v>
      </c>
      <c r="B11">
        <v>14</v>
      </c>
      <c r="C11">
        <f t="shared" si="0"/>
        <v>5880</v>
      </c>
      <c r="E11">
        <v>210</v>
      </c>
      <c r="F11">
        <v>14</v>
      </c>
      <c r="G11">
        <f t="shared" si="1"/>
        <v>2940</v>
      </c>
      <c r="J11" s="151">
        <v>70</v>
      </c>
      <c r="K11" s="153">
        <v>120</v>
      </c>
      <c r="L11">
        <f t="shared" si="2"/>
        <v>8400</v>
      </c>
    </row>
    <row r="12" spans="1:21" ht="15.75" thickBot="1" x14ac:dyDescent="0.3">
      <c r="A12" s="142">
        <v>320</v>
      </c>
      <c r="B12">
        <v>14</v>
      </c>
      <c r="C12">
        <f t="shared" si="0"/>
        <v>4480</v>
      </c>
      <c r="E12">
        <v>160</v>
      </c>
      <c r="F12">
        <v>14</v>
      </c>
      <c r="G12">
        <f t="shared" si="1"/>
        <v>2240</v>
      </c>
      <c r="J12" s="151">
        <v>70</v>
      </c>
      <c r="K12" s="153">
        <v>170</v>
      </c>
      <c r="L12">
        <f t="shared" si="2"/>
        <v>11900</v>
      </c>
    </row>
    <row r="13" spans="1:21" ht="15.75" thickBot="1" x14ac:dyDescent="0.3">
      <c r="A13" s="142">
        <v>120</v>
      </c>
      <c r="B13">
        <v>14</v>
      </c>
      <c r="C13">
        <f t="shared" si="0"/>
        <v>1680</v>
      </c>
      <c r="E13">
        <v>60</v>
      </c>
      <c r="F13">
        <v>14</v>
      </c>
      <c r="G13">
        <f t="shared" si="1"/>
        <v>840</v>
      </c>
      <c r="J13" s="151"/>
      <c r="K13" s="153"/>
      <c r="L13">
        <f t="shared" si="2"/>
        <v>0</v>
      </c>
    </row>
    <row r="14" spans="1:21" ht="15.75" thickBot="1" x14ac:dyDescent="0.3">
      <c r="A14" s="142">
        <v>380</v>
      </c>
      <c r="B14">
        <v>14</v>
      </c>
      <c r="C14">
        <f t="shared" si="0"/>
        <v>5320</v>
      </c>
      <c r="E14">
        <v>190</v>
      </c>
      <c r="F14">
        <v>14</v>
      </c>
      <c r="G14">
        <f t="shared" si="1"/>
        <v>2660</v>
      </c>
      <c r="J14" s="151">
        <v>448</v>
      </c>
      <c r="K14" s="153">
        <v>150</v>
      </c>
      <c r="L14">
        <f t="shared" si="2"/>
        <v>67200</v>
      </c>
      <c r="O14" s="292">
        <v>100</v>
      </c>
      <c r="P14" s="293">
        <v>0</v>
      </c>
      <c r="Q14" s="293">
        <f>O14*P14</f>
        <v>0</v>
      </c>
      <c r="S14">
        <v>1500</v>
      </c>
      <c r="T14" s="296">
        <v>200</v>
      </c>
      <c r="U14">
        <f>S14*T14</f>
        <v>300000</v>
      </c>
    </row>
    <row r="15" spans="1:21" ht="15.75" thickBot="1" x14ac:dyDescent="0.3">
      <c r="A15" s="142">
        <v>520</v>
      </c>
      <c r="B15">
        <v>14</v>
      </c>
      <c r="C15">
        <f t="shared" si="0"/>
        <v>7280</v>
      </c>
      <c r="E15">
        <v>260</v>
      </c>
      <c r="F15">
        <v>14</v>
      </c>
      <c r="G15">
        <f t="shared" si="1"/>
        <v>3640</v>
      </c>
      <c r="J15" s="151">
        <v>448</v>
      </c>
      <c r="K15" s="153">
        <v>150</v>
      </c>
      <c r="L15">
        <f t="shared" si="2"/>
        <v>67200</v>
      </c>
      <c r="O15" s="294">
        <v>1500</v>
      </c>
      <c r="P15" s="295">
        <v>200</v>
      </c>
      <c r="Q15" s="295">
        <f>P15*P15</f>
        <v>40000</v>
      </c>
      <c r="S15">
        <v>100</v>
      </c>
      <c r="T15" s="296">
        <v>200</v>
      </c>
      <c r="U15">
        <f t="shared" ref="U15:U25" si="3">S15*T15</f>
        <v>20000</v>
      </c>
    </row>
    <row r="16" spans="1:21" ht="15.75" thickBot="1" x14ac:dyDescent="0.3">
      <c r="A16" s="142">
        <v>500</v>
      </c>
      <c r="B16">
        <v>14</v>
      </c>
      <c r="C16">
        <f t="shared" si="0"/>
        <v>7000</v>
      </c>
      <c r="E16">
        <v>250</v>
      </c>
      <c r="F16">
        <v>14</v>
      </c>
      <c r="G16">
        <f t="shared" si="1"/>
        <v>3500</v>
      </c>
      <c r="J16" s="151">
        <v>448</v>
      </c>
      <c r="K16" s="153">
        <v>150</v>
      </c>
      <c r="L16">
        <f t="shared" si="2"/>
        <v>67200</v>
      </c>
      <c r="O16" s="294">
        <v>100</v>
      </c>
      <c r="P16" s="295">
        <v>0</v>
      </c>
      <c r="Q16" s="295"/>
      <c r="S16">
        <v>1200</v>
      </c>
      <c r="T16" s="296">
        <v>200</v>
      </c>
      <c r="U16">
        <f t="shared" si="3"/>
        <v>240000</v>
      </c>
    </row>
    <row r="17" spans="1:21" ht="15.75" thickBot="1" x14ac:dyDescent="0.3">
      <c r="A17" s="142">
        <v>550</v>
      </c>
      <c r="B17">
        <v>14</v>
      </c>
      <c r="C17">
        <f t="shared" si="0"/>
        <v>7700</v>
      </c>
      <c r="E17">
        <v>275</v>
      </c>
      <c r="F17">
        <v>14</v>
      </c>
      <c r="G17">
        <f t="shared" si="1"/>
        <v>3850</v>
      </c>
      <c r="J17" s="151">
        <v>448</v>
      </c>
      <c r="K17" s="153">
        <v>100</v>
      </c>
      <c r="L17">
        <f t="shared" si="2"/>
        <v>44800</v>
      </c>
      <c r="O17" s="294">
        <v>1200</v>
      </c>
      <c r="P17" s="295">
        <v>200</v>
      </c>
      <c r="Q17" s="295"/>
      <c r="S17">
        <v>1200</v>
      </c>
      <c r="T17" s="296">
        <v>500</v>
      </c>
      <c r="U17">
        <f t="shared" si="3"/>
        <v>600000</v>
      </c>
    </row>
    <row r="18" spans="1:21" ht="15.75" thickBot="1" x14ac:dyDescent="0.3">
      <c r="A18" s="142">
        <v>850</v>
      </c>
      <c r="B18">
        <v>14</v>
      </c>
      <c r="C18">
        <f t="shared" si="0"/>
        <v>11900</v>
      </c>
      <c r="E18">
        <v>425</v>
      </c>
      <c r="F18">
        <v>14</v>
      </c>
      <c r="G18">
        <f t="shared" si="1"/>
        <v>5950</v>
      </c>
      <c r="J18" s="154">
        <v>6180</v>
      </c>
      <c r="K18" s="152">
        <v>1200</v>
      </c>
      <c r="L18">
        <f t="shared" si="2"/>
        <v>7416000</v>
      </c>
      <c r="O18" s="294">
        <v>1200</v>
      </c>
      <c r="P18" s="295">
        <v>200</v>
      </c>
      <c r="Q18" s="295"/>
      <c r="S18">
        <v>100</v>
      </c>
      <c r="T18" s="296">
        <v>409.94</v>
      </c>
      <c r="U18">
        <f t="shared" si="3"/>
        <v>40994</v>
      </c>
    </row>
    <row r="19" spans="1:21" ht="15.75" thickBot="1" x14ac:dyDescent="0.3">
      <c r="A19" s="142">
        <v>660</v>
      </c>
      <c r="B19">
        <v>14</v>
      </c>
      <c r="C19">
        <f t="shared" si="0"/>
        <v>9240</v>
      </c>
      <c r="E19">
        <v>330</v>
      </c>
      <c r="F19">
        <v>14</v>
      </c>
      <c r="G19">
        <f t="shared" si="1"/>
        <v>4620</v>
      </c>
      <c r="L19">
        <f>SUM(L1:L18)</f>
        <v>51074420</v>
      </c>
      <c r="O19" s="294">
        <v>100</v>
      </c>
      <c r="P19" s="295">
        <v>500</v>
      </c>
      <c r="Q19" s="295"/>
      <c r="S19">
        <v>1000</v>
      </c>
      <c r="T19" s="296">
        <v>100</v>
      </c>
      <c r="U19">
        <f t="shared" si="3"/>
        <v>100000</v>
      </c>
    </row>
    <row r="20" spans="1:21" ht="15.75" thickBot="1" x14ac:dyDescent="0.3">
      <c r="A20" s="142">
        <v>340</v>
      </c>
      <c r="B20">
        <v>14</v>
      </c>
      <c r="C20">
        <f t="shared" si="0"/>
        <v>4760</v>
      </c>
      <c r="E20">
        <v>170</v>
      </c>
      <c r="F20">
        <v>14</v>
      </c>
      <c r="G20">
        <f t="shared" si="1"/>
        <v>2380</v>
      </c>
      <c r="O20" s="294">
        <v>1000</v>
      </c>
      <c r="P20" s="295">
        <v>409.94</v>
      </c>
      <c r="Q20" s="295"/>
      <c r="S20">
        <v>500</v>
      </c>
      <c r="T20" s="296">
        <v>250</v>
      </c>
      <c r="U20">
        <f t="shared" si="3"/>
        <v>125000</v>
      </c>
    </row>
    <row r="21" spans="1:21" ht="15.75" thickBot="1" x14ac:dyDescent="0.3">
      <c r="A21" s="142">
        <v>300</v>
      </c>
      <c r="B21">
        <v>14</v>
      </c>
      <c r="C21">
        <f t="shared" si="0"/>
        <v>4200</v>
      </c>
      <c r="E21">
        <v>150</v>
      </c>
      <c r="F21">
        <v>14</v>
      </c>
      <c r="G21">
        <f t="shared" si="1"/>
        <v>2100</v>
      </c>
      <c r="O21" s="294">
        <v>500</v>
      </c>
      <c r="P21" s="295">
        <v>100</v>
      </c>
      <c r="Q21" s="295"/>
      <c r="S21">
        <v>200</v>
      </c>
      <c r="T21" s="296">
        <v>250</v>
      </c>
      <c r="U21">
        <f t="shared" si="3"/>
        <v>50000</v>
      </c>
    </row>
    <row r="22" spans="1:21" ht="15.75" thickBot="1" x14ac:dyDescent="0.3">
      <c r="A22" s="142">
        <v>1120</v>
      </c>
      <c r="B22">
        <v>14</v>
      </c>
      <c r="C22">
        <f t="shared" si="0"/>
        <v>15680</v>
      </c>
      <c r="E22">
        <v>560</v>
      </c>
      <c r="F22">
        <v>14</v>
      </c>
      <c r="G22">
        <f t="shared" si="1"/>
        <v>7840</v>
      </c>
      <c r="O22" s="294">
        <v>200</v>
      </c>
      <c r="P22" s="295">
        <v>250</v>
      </c>
      <c r="Q22" s="295"/>
      <c r="S22">
        <v>50</v>
      </c>
      <c r="T22" s="296">
        <v>250</v>
      </c>
      <c r="U22">
        <f t="shared" si="3"/>
        <v>12500</v>
      </c>
    </row>
    <row r="23" spans="1:21" ht="15.75" thickBot="1" x14ac:dyDescent="0.3">
      <c r="A23" s="142">
        <v>290</v>
      </c>
      <c r="B23">
        <v>14</v>
      </c>
      <c r="C23">
        <f t="shared" si="0"/>
        <v>4060</v>
      </c>
      <c r="E23">
        <v>145</v>
      </c>
      <c r="F23">
        <v>14</v>
      </c>
      <c r="G23">
        <f t="shared" si="1"/>
        <v>2030</v>
      </c>
      <c r="J23">
        <v>100</v>
      </c>
      <c r="K23">
        <v>0</v>
      </c>
      <c r="L23">
        <f>J23*K23</f>
        <v>0</v>
      </c>
      <c r="O23" s="294">
        <v>50</v>
      </c>
      <c r="P23" s="295">
        <v>250</v>
      </c>
      <c r="Q23" s="295"/>
      <c r="S23">
        <v>100</v>
      </c>
      <c r="T23" s="296">
        <v>600</v>
      </c>
      <c r="U23">
        <f t="shared" si="3"/>
        <v>60000</v>
      </c>
    </row>
    <row r="24" spans="1:21" ht="15.75" thickBot="1" x14ac:dyDescent="0.3">
      <c r="A24" s="142">
        <v>240</v>
      </c>
      <c r="B24">
        <v>14</v>
      </c>
      <c r="C24">
        <f t="shared" si="0"/>
        <v>3360</v>
      </c>
      <c r="E24">
        <v>120</v>
      </c>
      <c r="F24">
        <v>14</v>
      </c>
      <c r="G24">
        <f t="shared" si="1"/>
        <v>1680</v>
      </c>
      <c r="J24">
        <v>1500</v>
      </c>
      <c r="K24">
        <v>200</v>
      </c>
      <c r="L24">
        <f t="shared" ref="L24:L35" si="4">J24*K24</f>
        <v>300000</v>
      </c>
      <c r="O24" s="294">
        <v>100</v>
      </c>
      <c r="P24" s="295">
        <v>600</v>
      </c>
      <c r="Q24" s="295"/>
      <c r="S24">
        <v>30</v>
      </c>
      <c r="T24" s="296">
        <v>250</v>
      </c>
      <c r="U24">
        <f t="shared" si="3"/>
        <v>7500</v>
      </c>
    </row>
    <row r="25" spans="1:21" ht="15.75" thickBot="1" x14ac:dyDescent="0.3">
      <c r="A25" s="142">
        <v>340</v>
      </c>
      <c r="B25">
        <v>14</v>
      </c>
      <c r="C25">
        <f t="shared" si="0"/>
        <v>4760</v>
      </c>
      <c r="E25">
        <v>170</v>
      </c>
      <c r="F25">
        <v>14</v>
      </c>
      <c r="G25">
        <f t="shared" si="1"/>
        <v>2380</v>
      </c>
      <c r="J25">
        <v>100</v>
      </c>
      <c r="K25">
        <v>0</v>
      </c>
      <c r="L25">
        <f t="shared" si="4"/>
        <v>0</v>
      </c>
      <c r="O25" s="294">
        <v>30</v>
      </c>
      <c r="P25" s="295">
        <v>250</v>
      </c>
      <c r="Q25" s="295"/>
      <c r="S25">
        <v>10</v>
      </c>
      <c r="T25" s="296">
        <v>200</v>
      </c>
      <c r="U25">
        <f t="shared" si="3"/>
        <v>2000</v>
      </c>
    </row>
    <row r="26" spans="1:21" ht="15.75" thickBot="1" x14ac:dyDescent="0.3">
      <c r="A26" s="142">
        <v>330</v>
      </c>
      <c r="B26">
        <v>14</v>
      </c>
      <c r="C26">
        <f t="shared" si="0"/>
        <v>4620</v>
      </c>
      <c r="E26">
        <v>165</v>
      </c>
      <c r="F26">
        <v>14</v>
      </c>
      <c r="G26">
        <f t="shared" si="1"/>
        <v>2310</v>
      </c>
      <c r="J26">
        <v>1200</v>
      </c>
      <c r="K26">
        <v>200</v>
      </c>
      <c r="L26">
        <f t="shared" si="4"/>
        <v>240000</v>
      </c>
      <c r="O26" s="294">
        <v>10</v>
      </c>
      <c r="P26" s="295">
        <v>200</v>
      </c>
      <c r="Q26" s="295"/>
      <c r="U26">
        <f>SUM(U14:U25)</f>
        <v>1557994</v>
      </c>
    </row>
    <row r="27" spans="1:21" ht="15.75" thickBot="1" x14ac:dyDescent="0.3">
      <c r="A27" s="142">
        <v>4300</v>
      </c>
      <c r="B27">
        <v>14</v>
      </c>
      <c r="C27">
        <f t="shared" si="0"/>
        <v>60200</v>
      </c>
      <c r="E27">
        <v>2150</v>
      </c>
      <c r="F27">
        <v>14</v>
      </c>
      <c r="G27">
        <f t="shared" si="1"/>
        <v>30100</v>
      </c>
      <c r="J27">
        <v>1200</v>
      </c>
      <c r="K27">
        <v>200</v>
      </c>
      <c r="L27">
        <f t="shared" si="4"/>
        <v>240000</v>
      </c>
    </row>
    <row r="28" spans="1:21" ht="15.75" thickBot="1" x14ac:dyDescent="0.3">
      <c r="A28" s="142">
        <v>310</v>
      </c>
      <c r="B28">
        <v>14</v>
      </c>
      <c r="C28">
        <f t="shared" si="0"/>
        <v>4340</v>
      </c>
      <c r="E28">
        <v>155</v>
      </c>
      <c r="F28">
        <v>14</v>
      </c>
      <c r="G28">
        <f t="shared" si="1"/>
        <v>2170</v>
      </c>
      <c r="J28">
        <v>100</v>
      </c>
      <c r="K28">
        <v>500</v>
      </c>
      <c r="L28">
        <f t="shared" si="4"/>
        <v>50000</v>
      </c>
    </row>
    <row r="29" spans="1:21" ht="15.75" thickBot="1" x14ac:dyDescent="0.3">
      <c r="A29" s="142">
        <v>60</v>
      </c>
      <c r="B29">
        <v>14</v>
      </c>
      <c r="C29">
        <f t="shared" si="0"/>
        <v>840</v>
      </c>
      <c r="E29">
        <v>30</v>
      </c>
      <c r="F29">
        <v>14</v>
      </c>
      <c r="G29">
        <f t="shared" si="1"/>
        <v>420</v>
      </c>
      <c r="J29">
        <v>1000</v>
      </c>
      <c r="K29">
        <v>409.94</v>
      </c>
      <c r="L29">
        <f t="shared" si="4"/>
        <v>409940</v>
      </c>
    </row>
    <row r="30" spans="1:21" ht="15.75" thickBot="1" x14ac:dyDescent="0.3">
      <c r="A30" s="142">
        <v>60</v>
      </c>
      <c r="B30">
        <v>14</v>
      </c>
      <c r="C30">
        <f t="shared" si="0"/>
        <v>840</v>
      </c>
      <c r="E30">
        <v>30</v>
      </c>
      <c r="F30">
        <v>14</v>
      </c>
      <c r="G30">
        <f t="shared" si="1"/>
        <v>420</v>
      </c>
      <c r="J30">
        <v>500</v>
      </c>
      <c r="K30">
        <v>100</v>
      </c>
      <c r="L30">
        <f t="shared" si="4"/>
        <v>50000</v>
      </c>
    </row>
    <row r="31" spans="1:21" ht="15.75" thickBot="1" x14ac:dyDescent="0.3">
      <c r="A31" s="142">
        <v>1100</v>
      </c>
      <c r="B31">
        <v>14</v>
      </c>
      <c r="C31">
        <f t="shared" si="0"/>
        <v>15400</v>
      </c>
      <c r="E31">
        <v>550</v>
      </c>
      <c r="F31">
        <v>14</v>
      </c>
      <c r="G31">
        <f t="shared" si="1"/>
        <v>7700</v>
      </c>
      <c r="J31">
        <v>200</v>
      </c>
      <c r="K31">
        <v>250</v>
      </c>
      <c r="L31">
        <f t="shared" si="4"/>
        <v>50000</v>
      </c>
    </row>
    <row r="32" spans="1:21" ht="15.75" thickBot="1" x14ac:dyDescent="0.3">
      <c r="A32" s="142">
        <v>110</v>
      </c>
      <c r="B32">
        <v>14</v>
      </c>
      <c r="C32">
        <f t="shared" si="0"/>
        <v>1540</v>
      </c>
      <c r="E32">
        <v>55</v>
      </c>
      <c r="F32">
        <v>14</v>
      </c>
      <c r="G32">
        <f t="shared" si="1"/>
        <v>770</v>
      </c>
      <c r="J32">
        <v>50</v>
      </c>
      <c r="K32">
        <v>250</v>
      </c>
      <c r="L32">
        <f t="shared" si="4"/>
        <v>12500</v>
      </c>
    </row>
    <row r="33" spans="1:12" ht="15.75" thickBot="1" x14ac:dyDescent="0.3">
      <c r="A33" s="142">
        <v>200</v>
      </c>
      <c r="B33">
        <v>14</v>
      </c>
      <c r="C33">
        <f t="shared" si="0"/>
        <v>2800</v>
      </c>
      <c r="E33">
        <v>100</v>
      </c>
      <c r="F33">
        <v>14</v>
      </c>
      <c r="G33">
        <f t="shared" si="1"/>
        <v>1400</v>
      </c>
      <c r="J33">
        <v>100</v>
      </c>
      <c r="K33">
        <v>600</v>
      </c>
      <c r="L33">
        <f t="shared" si="4"/>
        <v>60000</v>
      </c>
    </row>
    <row r="34" spans="1:12" ht="15.75" thickBot="1" x14ac:dyDescent="0.3">
      <c r="A34" s="142">
        <v>70</v>
      </c>
      <c r="B34">
        <v>14</v>
      </c>
      <c r="C34">
        <f t="shared" si="0"/>
        <v>980</v>
      </c>
      <c r="E34">
        <v>35</v>
      </c>
      <c r="F34">
        <v>14</v>
      </c>
      <c r="G34">
        <f t="shared" si="1"/>
        <v>490</v>
      </c>
      <c r="J34">
        <v>30</v>
      </c>
      <c r="K34">
        <v>250</v>
      </c>
      <c r="L34">
        <f t="shared" si="4"/>
        <v>7500</v>
      </c>
    </row>
    <row r="35" spans="1:12" ht="15.75" thickBot="1" x14ac:dyDescent="0.3">
      <c r="A35" s="142">
        <v>160</v>
      </c>
      <c r="B35">
        <v>14</v>
      </c>
      <c r="C35">
        <f t="shared" si="0"/>
        <v>2240</v>
      </c>
      <c r="E35">
        <v>80</v>
      </c>
      <c r="F35">
        <v>14</v>
      </c>
      <c r="G35">
        <f t="shared" si="1"/>
        <v>1120</v>
      </c>
      <c r="J35">
        <v>10</v>
      </c>
      <c r="K35">
        <v>200</v>
      </c>
      <c r="L35">
        <f t="shared" si="4"/>
        <v>2000</v>
      </c>
    </row>
    <row r="36" spans="1:12" ht="15.75" thickBot="1" x14ac:dyDescent="0.3">
      <c r="A36" s="142">
        <v>1000</v>
      </c>
      <c r="B36">
        <v>14</v>
      </c>
      <c r="C36">
        <f t="shared" si="0"/>
        <v>14000</v>
      </c>
      <c r="E36">
        <v>500</v>
      </c>
      <c r="F36">
        <v>14</v>
      </c>
      <c r="G36">
        <f t="shared" si="1"/>
        <v>7000</v>
      </c>
      <c r="L36">
        <f>SUM(L23:L35)</f>
        <v>1421940</v>
      </c>
    </row>
    <row r="37" spans="1:12" ht="15.75" thickBot="1" x14ac:dyDescent="0.3">
      <c r="A37" s="142">
        <v>1000</v>
      </c>
      <c r="B37">
        <v>14</v>
      </c>
      <c r="C37">
        <f t="shared" si="0"/>
        <v>14000</v>
      </c>
      <c r="E37">
        <v>500</v>
      </c>
      <c r="F37">
        <v>14</v>
      </c>
      <c r="G37">
        <f t="shared" si="1"/>
        <v>7000</v>
      </c>
    </row>
    <row r="38" spans="1:12" ht="15.75" thickBot="1" x14ac:dyDescent="0.3">
      <c r="A38" s="142">
        <v>1000</v>
      </c>
      <c r="B38">
        <v>14</v>
      </c>
      <c r="C38">
        <f t="shared" si="0"/>
        <v>14000</v>
      </c>
      <c r="E38">
        <v>500</v>
      </c>
      <c r="F38">
        <v>14</v>
      </c>
      <c r="G38">
        <f t="shared" si="1"/>
        <v>7000</v>
      </c>
    </row>
    <row r="39" spans="1:12" ht="15.75" thickBot="1" x14ac:dyDescent="0.3">
      <c r="A39" s="142">
        <v>800</v>
      </c>
      <c r="B39">
        <v>14</v>
      </c>
      <c r="C39">
        <f t="shared" si="0"/>
        <v>11200</v>
      </c>
      <c r="E39">
        <v>400</v>
      </c>
      <c r="F39">
        <v>14</v>
      </c>
      <c r="G39">
        <f t="shared" si="1"/>
        <v>5600</v>
      </c>
    </row>
    <row r="40" spans="1:12" ht="15.75" thickBot="1" x14ac:dyDescent="0.3">
      <c r="A40" s="142">
        <v>950</v>
      </c>
      <c r="B40">
        <v>14</v>
      </c>
      <c r="C40">
        <f t="shared" si="0"/>
        <v>13300</v>
      </c>
      <c r="E40">
        <v>475</v>
      </c>
      <c r="F40">
        <v>14</v>
      </c>
      <c r="G40">
        <f t="shared" si="1"/>
        <v>6650</v>
      </c>
    </row>
    <row r="41" spans="1:12" ht="15.75" thickBot="1" x14ac:dyDescent="0.3">
      <c r="A41" s="142">
        <v>500</v>
      </c>
      <c r="B41">
        <v>14</v>
      </c>
      <c r="C41">
        <f t="shared" si="0"/>
        <v>7000</v>
      </c>
      <c r="E41">
        <v>250</v>
      </c>
      <c r="F41">
        <v>14</v>
      </c>
      <c r="G41">
        <f t="shared" si="1"/>
        <v>3500</v>
      </c>
    </row>
    <row r="42" spans="1:12" ht="15.75" thickBot="1" x14ac:dyDescent="0.3">
      <c r="A42" s="142">
        <v>700</v>
      </c>
      <c r="B42">
        <v>14</v>
      </c>
      <c r="C42">
        <f t="shared" si="0"/>
        <v>9800</v>
      </c>
      <c r="E42">
        <v>350</v>
      </c>
      <c r="F42">
        <v>14</v>
      </c>
      <c r="G42">
        <f t="shared" si="1"/>
        <v>4900</v>
      </c>
    </row>
    <row r="43" spans="1:12" ht="15.75" thickBot="1" x14ac:dyDescent="0.3">
      <c r="A43" s="142">
        <v>450</v>
      </c>
      <c r="B43">
        <v>14</v>
      </c>
      <c r="C43">
        <f t="shared" si="0"/>
        <v>6300</v>
      </c>
      <c r="E43">
        <v>225</v>
      </c>
      <c r="F43">
        <v>14</v>
      </c>
      <c r="G43">
        <f t="shared" si="1"/>
        <v>3150</v>
      </c>
    </row>
    <row r="44" spans="1:12" ht="15.75" thickBot="1" x14ac:dyDescent="0.3">
      <c r="A44" s="142">
        <v>1000</v>
      </c>
      <c r="B44">
        <v>14</v>
      </c>
      <c r="C44">
        <f t="shared" si="0"/>
        <v>14000</v>
      </c>
      <c r="E44">
        <v>500</v>
      </c>
      <c r="F44">
        <v>14</v>
      </c>
      <c r="G44">
        <f t="shared" si="1"/>
        <v>7000</v>
      </c>
    </row>
    <row r="45" spans="1:12" ht="15.75" thickBot="1" x14ac:dyDescent="0.3">
      <c r="A45" s="142">
        <v>500</v>
      </c>
      <c r="B45">
        <v>14</v>
      </c>
      <c r="C45">
        <f t="shared" si="0"/>
        <v>7000</v>
      </c>
      <c r="E45">
        <v>250</v>
      </c>
      <c r="F45">
        <v>14</v>
      </c>
      <c r="G45">
        <f t="shared" si="1"/>
        <v>3500</v>
      </c>
    </row>
    <row r="46" spans="1:12" ht="15.75" thickBot="1" x14ac:dyDescent="0.3">
      <c r="A46" s="142">
        <v>440</v>
      </c>
      <c r="B46">
        <v>14</v>
      </c>
      <c r="C46">
        <f t="shared" si="0"/>
        <v>6160</v>
      </c>
      <c r="E46">
        <v>220</v>
      </c>
      <c r="F46">
        <v>14</v>
      </c>
      <c r="G46">
        <f t="shared" si="1"/>
        <v>3080</v>
      </c>
    </row>
    <row r="47" spans="1:12" ht="15.75" thickBot="1" x14ac:dyDescent="0.3">
      <c r="A47" s="142">
        <v>1500</v>
      </c>
      <c r="B47">
        <v>14</v>
      </c>
      <c r="C47">
        <f t="shared" si="0"/>
        <v>21000</v>
      </c>
      <c r="E47">
        <v>750</v>
      </c>
      <c r="F47">
        <v>14</v>
      </c>
      <c r="G47">
        <f t="shared" si="1"/>
        <v>10500</v>
      </c>
    </row>
    <row r="48" spans="1:12" ht="15.75" thickBot="1" x14ac:dyDescent="0.3">
      <c r="A48" s="142">
        <v>1000</v>
      </c>
      <c r="B48">
        <v>14</v>
      </c>
      <c r="C48">
        <f t="shared" si="0"/>
        <v>14000</v>
      </c>
      <c r="E48">
        <v>500</v>
      </c>
      <c r="F48">
        <v>14</v>
      </c>
      <c r="G48">
        <f t="shared" si="1"/>
        <v>7000</v>
      </c>
    </row>
    <row r="49" spans="1:7" ht="15.75" thickBot="1" x14ac:dyDescent="0.3">
      <c r="A49" s="142">
        <v>780</v>
      </c>
      <c r="B49">
        <v>14</v>
      </c>
      <c r="C49">
        <f t="shared" si="0"/>
        <v>10920</v>
      </c>
      <c r="E49">
        <v>390</v>
      </c>
      <c r="F49">
        <v>14</v>
      </c>
      <c r="G49">
        <f t="shared" si="1"/>
        <v>5460</v>
      </c>
    </row>
    <row r="50" spans="1:7" ht="15.75" thickBot="1" x14ac:dyDescent="0.3">
      <c r="A50" s="142">
        <v>3200</v>
      </c>
      <c r="B50">
        <v>14</v>
      </c>
      <c r="C50">
        <f t="shared" si="0"/>
        <v>44800</v>
      </c>
      <c r="E50">
        <v>1600</v>
      </c>
      <c r="F50">
        <v>14</v>
      </c>
      <c r="G50">
        <f t="shared" si="1"/>
        <v>22400</v>
      </c>
    </row>
    <row r="51" spans="1:7" ht="15.75" thickBot="1" x14ac:dyDescent="0.3">
      <c r="A51" s="142">
        <v>550</v>
      </c>
      <c r="B51">
        <v>14</v>
      </c>
      <c r="C51">
        <f t="shared" si="0"/>
        <v>7700</v>
      </c>
      <c r="E51">
        <v>275</v>
      </c>
      <c r="F51">
        <v>14</v>
      </c>
      <c r="G51">
        <f t="shared" si="1"/>
        <v>3850</v>
      </c>
    </row>
    <row r="52" spans="1:7" ht="15.75" thickBot="1" x14ac:dyDescent="0.3">
      <c r="A52" s="142">
        <v>350</v>
      </c>
      <c r="B52">
        <v>14</v>
      </c>
      <c r="C52">
        <f t="shared" si="0"/>
        <v>4900</v>
      </c>
      <c r="E52">
        <v>175</v>
      </c>
      <c r="F52">
        <v>14</v>
      </c>
      <c r="G52">
        <f t="shared" si="1"/>
        <v>2450</v>
      </c>
    </row>
    <row r="53" spans="1:7" ht="15.75" thickBot="1" x14ac:dyDescent="0.3">
      <c r="A53" s="142">
        <v>6500</v>
      </c>
      <c r="B53">
        <v>14</v>
      </c>
      <c r="C53">
        <f t="shared" si="0"/>
        <v>91000</v>
      </c>
      <c r="E53">
        <v>3250</v>
      </c>
      <c r="F53">
        <v>14</v>
      </c>
      <c r="G53">
        <f t="shared" si="1"/>
        <v>45500</v>
      </c>
    </row>
    <row r="54" spans="1:7" ht="15.75" thickBot="1" x14ac:dyDescent="0.3">
      <c r="A54" s="142">
        <v>6500</v>
      </c>
      <c r="B54">
        <v>14</v>
      </c>
      <c r="C54">
        <f t="shared" si="0"/>
        <v>91000</v>
      </c>
      <c r="E54">
        <v>3250</v>
      </c>
      <c r="F54">
        <v>14</v>
      </c>
      <c r="G54">
        <f t="shared" si="1"/>
        <v>45500</v>
      </c>
    </row>
    <row r="55" spans="1:7" ht="15.75" thickBot="1" x14ac:dyDescent="0.3">
      <c r="A55" s="142">
        <v>4500</v>
      </c>
      <c r="B55">
        <v>14</v>
      </c>
      <c r="C55">
        <f t="shared" si="0"/>
        <v>63000</v>
      </c>
      <c r="E55">
        <v>2250</v>
      </c>
      <c r="F55">
        <v>14</v>
      </c>
      <c r="G55">
        <f t="shared" si="1"/>
        <v>31500</v>
      </c>
    </row>
    <row r="56" spans="1:7" ht="15.75" thickBot="1" x14ac:dyDescent="0.3">
      <c r="A56" s="142">
        <v>4500</v>
      </c>
      <c r="B56">
        <v>14</v>
      </c>
      <c r="C56">
        <f t="shared" si="0"/>
        <v>63000</v>
      </c>
      <c r="E56">
        <v>2250</v>
      </c>
      <c r="F56">
        <v>14</v>
      </c>
      <c r="G56">
        <f t="shared" si="1"/>
        <v>31500</v>
      </c>
    </row>
    <row r="57" spans="1:7" ht="15.75" thickBot="1" x14ac:dyDescent="0.3">
      <c r="A57" s="142">
        <v>5000</v>
      </c>
      <c r="B57">
        <v>14</v>
      </c>
      <c r="C57">
        <f t="shared" si="0"/>
        <v>70000</v>
      </c>
      <c r="E57">
        <v>2500</v>
      </c>
      <c r="F57">
        <v>14</v>
      </c>
      <c r="G57">
        <f t="shared" si="1"/>
        <v>35000</v>
      </c>
    </row>
    <row r="58" spans="1:7" ht="15.75" thickBot="1" x14ac:dyDescent="0.3">
      <c r="A58" s="142">
        <v>6500</v>
      </c>
      <c r="B58">
        <v>14</v>
      </c>
      <c r="C58">
        <f t="shared" si="0"/>
        <v>91000</v>
      </c>
      <c r="E58">
        <v>3250</v>
      </c>
      <c r="F58">
        <v>14</v>
      </c>
      <c r="G58">
        <f t="shared" si="1"/>
        <v>45500</v>
      </c>
    </row>
    <row r="59" spans="1:7" ht="15.75" thickBot="1" x14ac:dyDescent="0.3">
      <c r="A59" s="142">
        <v>2000</v>
      </c>
      <c r="B59">
        <v>14</v>
      </c>
      <c r="C59">
        <f t="shared" si="0"/>
        <v>28000</v>
      </c>
      <c r="E59">
        <v>1000</v>
      </c>
      <c r="F59">
        <v>14</v>
      </c>
      <c r="G59">
        <f t="shared" si="1"/>
        <v>14000</v>
      </c>
    </row>
    <row r="60" spans="1:7" ht="15.75" thickBot="1" x14ac:dyDescent="0.3">
      <c r="A60" s="142">
        <v>2000</v>
      </c>
      <c r="B60">
        <v>14</v>
      </c>
      <c r="C60">
        <f t="shared" si="0"/>
        <v>28000</v>
      </c>
      <c r="E60">
        <v>1000</v>
      </c>
      <c r="F60">
        <v>14</v>
      </c>
      <c r="G60">
        <f t="shared" si="1"/>
        <v>14000</v>
      </c>
    </row>
    <row r="61" spans="1:7" x14ac:dyDescent="0.25">
      <c r="C61" s="128">
        <f>SUM(C1:C60)</f>
        <v>996380</v>
      </c>
      <c r="G61" s="128">
        <f>SUM(G1:G60)</f>
        <v>498190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Договора 2021 г.</vt:lpstr>
      <vt:lpstr>Контракты 2021 г.</vt:lpstr>
      <vt:lpstr>Пожертвование и Безвозмездное п</vt:lpstr>
      <vt:lpstr>Лист1</vt:lpstr>
      <vt:lpstr>Лист5</vt:lpstr>
      <vt:lpstr>Лист4</vt:lpstr>
      <vt:lpstr>Лист6</vt:lpstr>
      <vt:lpstr>Лист3</vt:lpstr>
      <vt:lpstr>Лист2</vt:lpstr>
      <vt:lpstr>ЦУК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dogotd</dc:creator>
  <cp:lastModifiedBy>Кияева Елена Владимировна</cp:lastModifiedBy>
  <cp:lastPrinted>2021-11-16T06:21:16Z</cp:lastPrinted>
  <dcterms:created xsi:type="dcterms:W3CDTF">2018-01-12T04:30:31Z</dcterms:created>
  <dcterms:modified xsi:type="dcterms:W3CDTF">2021-12-10T11:25:38Z</dcterms:modified>
</cp:coreProperties>
</file>