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ndu\Desktop\"/>
    </mc:Choice>
  </mc:AlternateContent>
  <bookViews>
    <workbookView xWindow="0" yWindow="0" windowWidth="20490" windowHeight="7320" activeTab="5"/>
  </bookViews>
  <sheets>
    <sheet name="original" sheetId="1" r:id="rId1"/>
    <sheet name="copy" sheetId="2" r:id="rId2"/>
    <sheet name="sourse" sheetId="3" r:id="rId3"/>
    <sheet name="Q1" sheetId="4" r:id="rId4"/>
    <sheet name="Q2" sheetId="5" r:id="rId5"/>
    <sheet name="Q3" sheetId="6" r:id="rId6"/>
    <sheet name="Q4" sheetId="7" r:id="rId7"/>
    <sheet name="Q5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8" l="1"/>
  <c r="L3" i="8"/>
  <c r="L2" i="8"/>
  <c r="Q4" i="7"/>
  <c r="Q3" i="7"/>
  <c r="Q2" i="7"/>
  <c r="L4" i="6"/>
  <c r="L3" i="6"/>
  <c r="L2" i="6"/>
  <c r="I11" i="5"/>
  <c r="G11" i="5"/>
  <c r="E11" i="5"/>
  <c r="C11" i="5"/>
  <c r="N6" i="4"/>
  <c r="K6" i="4"/>
  <c r="H6" i="4"/>
  <c r="E6" i="4"/>
  <c r="N3" i="4"/>
  <c r="K3" i="4"/>
  <c r="H3" i="4"/>
  <c r="E3" i="4"/>
  <c r="N2" i="4"/>
  <c r="N8" i="4" s="1"/>
  <c r="K2" i="4"/>
  <c r="K8" i="4" s="1"/>
  <c r="H2" i="4"/>
  <c r="H8" i="4" s="1"/>
  <c r="E2" i="4"/>
  <c r="E8" i="4" s="1"/>
</calcChain>
</file>

<file path=xl/sharedStrings.xml><?xml version="1.0" encoding="utf-8"?>
<sst xmlns="http://schemas.openxmlformats.org/spreadsheetml/2006/main" count="346" uniqueCount="57">
  <si>
    <t>Country Name</t>
  </si>
  <si>
    <t>Country Code</t>
  </si>
  <si>
    <t>2013 [YR2013]</t>
  </si>
  <si>
    <t>Population 2013</t>
  </si>
  <si>
    <t>2014 [YR2014]</t>
  </si>
  <si>
    <t>Population 2014</t>
  </si>
  <si>
    <t>2015 [YR2015]</t>
  </si>
  <si>
    <t>Population 2015</t>
  </si>
  <si>
    <t>2016 [YR2016]</t>
  </si>
  <si>
    <t>Population 2016</t>
  </si>
  <si>
    <t>2017 [YR2017]</t>
  </si>
  <si>
    <t>Kazakhstan</t>
  </si>
  <si>
    <t>KAZ</t>
  </si>
  <si>
    <t>16 911 911</t>
  </si>
  <si>
    <t>17 165 239</t>
  </si>
  <si>
    <t>17 417 447</t>
  </si>
  <si>
    <t>17 670 957</t>
  </si>
  <si>
    <t>..</t>
  </si>
  <si>
    <t>Uzbekistan</t>
  </si>
  <si>
    <t>UZB</t>
  </si>
  <si>
    <t>28 528 000</t>
  </si>
  <si>
    <t>30 488 000</t>
  </si>
  <si>
    <t>31 025 500</t>
  </si>
  <si>
    <t>31 807 000</t>
  </si>
  <si>
    <t>Turkmenistan</t>
  </si>
  <si>
    <t>TKM</t>
  </si>
  <si>
    <t>Tajikistan</t>
  </si>
  <si>
    <t>TJK</t>
  </si>
  <si>
    <t>Kyrgyz Republic</t>
  </si>
  <si>
    <t>KGZ</t>
  </si>
  <si>
    <t>5 522 500</t>
  </si>
  <si>
    <t>5 776 600</t>
  </si>
  <si>
    <t>5 895 000</t>
  </si>
  <si>
    <t>6 019 500</t>
  </si>
  <si>
    <t>*Don't have a statistics of Turkmenistan &amp; Tajikistan</t>
  </si>
  <si>
    <t>Last Updated: 10/18/2018</t>
  </si>
  <si>
    <t>Code</t>
  </si>
  <si>
    <t>Indicator Name</t>
  </si>
  <si>
    <t>Long definition</t>
  </si>
  <si>
    <t>Source</t>
  </si>
  <si>
    <t>SH.PRV.SMOK</t>
  </si>
  <si>
    <t>Smoking prevalence, total (ages 15+)</t>
  </si>
  <si>
    <t>Prevalence of smoking is the percentage of men and women ages 15 and over who currently smoke any tobacco product on a daily or non-daily basis. It excludes smokeless tobacco use. The rates are age-standardized.</t>
  </si>
  <si>
    <t>World Health Organization, Global Health Observatory Data Repository (http://apps.who.int/ghodata/).</t>
  </si>
  <si>
    <t>Data from database: World Development Indicators</t>
  </si>
  <si>
    <t>Don't have a statistics of Turkmenistan &amp; Tajikistan</t>
  </si>
  <si>
    <t>с</t>
  </si>
  <si>
    <t>Total people smokes</t>
  </si>
  <si>
    <t>ең көп темекі шеккен 2016 жыл</t>
  </si>
  <si>
    <t>5 елде орташа темекi шегушілер пайызы</t>
  </si>
  <si>
    <t>Ең көп 2013 жылы шылым шеккен(пайыз)</t>
  </si>
  <si>
    <t>Жылдық өзгерткіш</t>
  </si>
  <si>
    <t>Соңғы 5 жылда шегушілердің саны ұлғайған ел Кыргызстан</t>
  </si>
  <si>
    <t>Соңға 5 жылда шегушіердің орташа саны</t>
  </si>
  <si>
    <t>Соңғы 5 жылда шылым шегетіндердің саны Қазақстнда көп</t>
  </si>
  <si>
    <t>Пайыз бойынша орта көршеткіш</t>
  </si>
  <si>
    <t>Соңғы 5 жылда орта пайыз көрсеткіші бойынша Кырғыстан тұр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</si>
</sst>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₸_-;\-* #,##0.00\ _₸_-;_-* &quot;-&quot;??\ _₸_-;_-@_-"/>
    <numFmt numFmtId="164" formatCode="_-* #,##0.0\ _₸_-;\-* #,##0.0\ _₸_-;_-* &quot;-&quot;??\ _₸_-;_-@_-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222222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0" fillId="0" borderId="0" xfId="0" applyFont="1"/>
    <xf numFmtId="0" fontId="0" fillId="0" borderId="0" xfId="0" applyAlignment="1"/>
    <xf numFmtId="2" fontId="0" fillId="0" borderId="0" xfId="0" applyNumberFormat="1"/>
    <xf numFmtId="1" fontId="2" fillId="0" borderId="0" xfId="0" applyNumberFormat="1" applyFont="1"/>
    <xf numFmtId="1" fontId="0" fillId="0" borderId="0" xfId="0" applyNumberFormat="1"/>
    <xf numFmtId="164" fontId="0" fillId="0" borderId="0" xfId="1" applyNumberFormat="1" applyFont="1"/>
    <xf numFmtId="9" fontId="0" fillId="0" borderId="0" xfId="2" applyFont="1"/>
    <xf numFmtId="9" fontId="0" fillId="0" borderId="0" xfId="0" applyNumberFormat="1"/>
    <xf numFmtId="0" fontId="3" fillId="0" borderId="0" xfId="0" applyFont="1"/>
    <xf numFmtId="2" fontId="3" fillId="0" borderId="0" xfId="0" applyNumberFormat="1" applyFont="1"/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A20" sqref="A20"/>
    </sheetView>
  </sheetViews>
  <sheetFormatPr defaultColWidth="8.85546875" defaultRowHeight="15" x14ac:dyDescent="0.25"/>
  <cols>
    <col min="1" max="1" width="27.85546875" customWidth="1"/>
    <col min="2" max="2" width="22.28515625" customWidth="1"/>
    <col min="3" max="3" width="29" customWidth="1"/>
    <col min="4" max="4" width="16.28515625" customWidth="1"/>
    <col min="5" max="5" width="18.28515625" customWidth="1"/>
    <col min="6" max="6" width="22.140625" customWidth="1"/>
    <col min="7" max="7" width="18.42578125" customWidth="1"/>
    <col min="8" max="8" width="19.28515625" customWidth="1"/>
    <col min="9" max="9" width="21.855468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>
        <v>25.4</v>
      </c>
      <c r="D2" s="1" t="s">
        <v>13</v>
      </c>
      <c r="E2">
        <v>25</v>
      </c>
      <c r="F2" s="1" t="s">
        <v>14</v>
      </c>
      <c r="G2" s="2">
        <v>24.5</v>
      </c>
      <c r="H2" s="1" t="s">
        <v>15</v>
      </c>
      <c r="I2" s="2">
        <v>24</v>
      </c>
      <c r="J2" s="1" t="s">
        <v>16</v>
      </c>
      <c r="K2" t="s">
        <v>17</v>
      </c>
    </row>
    <row r="3" spans="1:11" x14ac:dyDescent="0.25">
      <c r="A3" t="s">
        <v>18</v>
      </c>
      <c r="B3" t="s">
        <v>19</v>
      </c>
      <c r="C3">
        <v>13.2</v>
      </c>
      <c r="D3" s="1" t="s">
        <v>20</v>
      </c>
      <c r="E3" s="2">
        <v>13</v>
      </c>
      <c r="F3" s="1" t="s">
        <v>21</v>
      </c>
      <c r="G3" s="2">
        <v>12.8</v>
      </c>
      <c r="H3" s="1" t="s">
        <v>22</v>
      </c>
      <c r="I3" s="2">
        <v>12.6</v>
      </c>
      <c r="J3" s="1" t="s">
        <v>23</v>
      </c>
      <c r="K3" t="s">
        <v>17</v>
      </c>
    </row>
    <row r="4" spans="1:11" x14ac:dyDescent="0.25">
      <c r="A4" t="s">
        <v>24</v>
      </c>
      <c r="B4" t="s">
        <v>25</v>
      </c>
      <c r="C4" t="s">
        <v>17</v>
      </c>
      <c r="E4" t="s">
        <v>17</v>
      </c>
      <c r="G4" t="s">
        <v>17</v>
      </c>
      <c r="I4" t="s">
        <v>17</v>
      </c>
      <c r="K4" t="s">
        <v>17</v>
      </c>
    </row>
    <row r="5" spans="1:11" x14ac:dyDescent="0.25">
      <c r="A5" t="s">
        <v>26</v>
      </c>
      <c r="B5" t="s">
        <v>27</v>
      </c>
      <c r="C5" t="s">
        <v>17</v>
      </c>
      <c r="E5" t="s">
        <v>17</v>
      </c>
      <c r="G5" t="s">
        <v>17</v>
      </c>
      <c r="I5" t="s">
        <v>17</v>
      </c>
      <c r="K5" t="s">
        <v>17</v>
      </c>
    </row>
    <row r="6" spans="1:11" x14ac:dyDescent="0.25">
      <c r="A6" t="s">
        <v>28</v>
      </c>
      <c r="B6" t="s">
        <v>29</v>
      </c>
      <c r="C6">
        <v>26.5</v>
      </c>
      <c r="D6" s="1" t="s">
        <v>30</v>
      </c>
      <c r="E6" s="2">
        <v>26.6</v>
      </c>
      <c r="F6" s="1" t="s">
        <v>31</v>
      </c>
      <c r="G6" s="2">
        <v>26.5</v>
      </c>
      <c r="H6" s="1" t="s">
        <v>32</v>
      </c>
      <c r="I6" s="2">
        <v>26.5</v>
      </c>
      <c r="J6" s="1" t="s">
        <v>33</v>
      </c>
      <c r="K6" t="s">
        <v>17</v>
      </c>
    </row>
    <row r="9" spans="1:11" x14ac:dyDescent="0.25">
      <c r="A9" t="s">
        <v>34</v>
      </c>
    </row>
    <row r="11" spans="1:11" x14ac:dyDescent="0.25">
      <c r="A11" t="s">
        <v>35</v>
      </c>
    </row>
    <row r="12" spans="1:11" x14ac:dyDescent="0.25">
      <c r="A12" s="3" t="s">
        <v>36</v>
      </c>
      <c r="B12" s="3" t="s">
        <v>37</v>
      </c>
      <c r="C12" s="3" t="s">
        <v>38</v>
      </c>
      <c r="D12" s="3" t="s">
        <v>39</v>
      </c>
    </row>
    <row r="13" spans="1:11" x14ac:dyDescent="0.25">
      <c r="A13" s="3" t="s">
        <v>40</v>
      </c>
      <c r="B13" s="3" t="s">
        <v>41</v>
      </c>
      <c r="C13" s="3" t="s">
        <v>42</v>
      </c>
      <c r="D13" s="3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C11" sqref="C11"/>
    </sheetView>
  </sheetViews>
  <sheetFormatPr defaultColWidth="8.85546875" defaultRowHeight="15" x14ac:dyDescent="0.25"/>
  <cols>
    <col min="1" max="1" width="27.85546875" customWidth="1"/>
    <col min="2" max="2" width="22.28515625" customWidth="1"/>
    <col min="3" max="4" width="18.28515625" customWidth="1"/>
    <col min="5" max="6" width="22.140625" customWidth="1"/>
    <col min="7" max="8" width="18.42578125" customWidth="1"/>
    <col min="9" max="10" width="19.28515625" customWidth="1"/>
    <col min="11" max="11" width="21.855468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>
        <v>25.4</v>
      </c>
      <c r="D2" s="1" t="s">
        <v>13</v>
      </c>
      <c r="E2">
        <v>25</v>
      </c>
      <c r="F2" s="1" t="s">
        <v>14</v>
      </c>
      <c r="G2" s="2">
        <v>24.5</v>
      </c>
      <c r="H2" s="1" t="s">
        <v>15</v>
      </c>
      <c r="I2" s="2">
        <v>24</v>
      </c>
      <c r="J2" s="1" t="s">
        <v>16</v>
      </c>
      <c r="K2" t="s">
        <v>17</v>
      </c>
    </row>
    <row r="3" spans="1:11" x14ac:dyDescent="0.25">
      <c r="A3" t="s">
        <v>18</v>
      </c>
      <c r="B3" t="s">
        <v>19</v>
      </c>
      <c r="C3">
        <v>13.2</v>
      </c>
      <c r="D3" s="1" t="s">
        <v>20</v>
      </c>
      <c r="E3" s="2">
        <v>13</v>
      </c>
      <c r="F3" s="1" t="s">
        <v>21</v>
      </c>
      <c r="G3" s="2">
        <v>12.8</v>
      </c>
      <c r="H3" s="1" t="s">
        <v>22</v>
      </c>
      <c r="I3" s="2">
        <v>12.6</v>
      </c>
      <c r="J3" s="1" t="s">
        <v>23</v>
      </c>
      <c r="K3" t="s">
        <v>17</v>
      </c>
    </row>
    <row r="4" spans="1:11" x14ac:dyDescent="0.25">
      <c r="A4" t="s">
        <v>24</v>
      </c>
      <c r="B4" t="s">
        <v>25</v>
      </c>
      <c r="C4" t="s">
        <v>17</v>
      </c>
      <c r="E4" t="s">
        <v>17</v>
      </c>
      <c r="G4" t="s">
        <v>17</v>
      </c>
      <c r="I4" t="s">
        <v>17</v>
      </c>
      <c r="K4" t="s">
        <v>17</v>
      </c>
    </row>
    <row r="5" spans="1:11" x14ac:dyDescent="0.25">
      <c r="A5" t="s">
        <v>26</v>
      </c>
      <c r="B5" t="s">
        <v>27</v>
      </c>
      <c r="C5" t="s">
        <v>17</v>
      </c>
      <c r="E5" t="s">
        <v>17</v>
      </c>
      <c r="G5" t="s">
        <v>17</v>
      </c>
      <c r="I5" t="s">
        <v>17</v>
      </c>
      <c r="K5" t="s">
        <v>17</v>
      </c>
    </row>
    <row r="6" spans="1:11" x14ac:dyDescent="0.25">
      <c r="A6" t="s">
        <v>28</v>
      </c>
      <c r="B6" t="s">
        <v>29</v>
      </c>
      <c r="C6">
        <v>26.5</v>
      </c>
      <c r="D6" s="1" t="s">
        <v>30</v>
      </c>
      <c r="E6" s="2">
        <v>26.6</v>
      </c>
      <c r="F6" s="1" t="s">
        <v>31</v>
      </c>
      <c r="G6" s="2">
        <v>26.5</v>
      </c>
      <c r="H6" s="1" t="s">
        <v>32</v>
      </c>
      <c r="I6" s="2">
        <v>26.5</v>
      </c>
      <c r="J6" s="1" t="s">
        <v>33</v>
      </c>
      <c r="K6" t="s">
        <v>17</v>
      </c>
    </row>
    <row r="9" spans="1:11" x14ac:dyDescent="0.25">
      <c r="A9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F8" sqref="F8"/>
    </sheetView>
  </sheetViews>
  <sheetFormatPr defaultColWidth="11.42578125" defaultRowHeight="15" x14ac:dyDescent="0.25"/>
  <sheetData>
    <row r="1" spans="1:4" x14ac:dyDescent="0.25">
      <c r="A1" t="s">
        <v>44</v>
      </c>
    </row>
    <row r="2" spans="1:4" x14ac:dyDescent="0.25">
      <c r="A2" t="s">
        <v>35</v>
      </c>
    </row>
    <row r="3" spans="1:4" x14ac:dyDescent="0.25">
      <c r="A3" s="3" t="s">
        <v>36</v>
      </c>
      <c r="B3" s="3" t="s">
        <v>37</v>
      </c>
      <c r="C3" s="3" t="s">
        <v>38</v>
      </c>
      <c r="D3" s="3" t="s">
        <v>39</v>
      </c>
    </row>
    <row r="4" spans="1:4" x14ac:dyDescent="0.25">
      <c r="A4" s="3" t="s">
        <v>40</v>
      </c>
      <c r="B4" s="3" t="s">
        <v>41</v>
      </c>
      <c r="C4" s="3" t="s">
        <v>42</v>
      </c>
      <c r="D4" s="3" t="s">
        <v>43</v>
      </c>
    </row>
    <row r="9" spans="1:4" x14ac:dyDescent="0.25">
      <c r="A9" t="s">
        <v>41</v>
      </c>
      <c r="B9" t="s">
        <v>40</v>
      </c>
    </row>
    <row r="10" spans="1:4" x14ac:dyDescent="0.25">
      <c r="A10" t="s">
        <v>41</v>
      </c>
      <c r="B10" t="s">
        <v>40</v>
      </c>
    </row>
    <row r="11" spans="1:4" x14ac:dyDescent="0.25">
      <c r="A11" t="s">
        <v>41</v>
      </c>
      <c r="B11" t="s">
        <v>40</v>
      </c>
    </row>
    <row r="12" spans="1:4" x14ac:dyDescent="0.25">
      <c r="A12" t="s">
        <v>41</v>
      </c>
      <c r="B12" t="s">
        <v>40</v>
      </c>
    </row>
    <row r="13" spans="1:4" x14ac:dyDescent="0.25">
      <c r="A13" t="s">
        <v>41</v>
      </c>
      <c r="B13" t="s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activeCell="B1" sqref="B1:B1048576"/>
    </sheetView>
  </sheetViews>
  <sheetFormatPr defaultColWidth="8.85546875" defaultRowHeight="15" x14ac:dyDescent="0.25"/>
  <cols>
    <col min="1" max="1" width="27.85546875" customWidth="1"/>
    <col min="2" max="2" width="12.28515625" customWidth="1"/>
    <col min="3" max="3" width="11.5703125" customWidth="1"/>
    <col min="4" max="4" width="17.28515625" customWidth="1"/>
    <col min="5" max="5" width="21" customWidth="1"/>
    <col min="6" max="6" width="18" customWidth="1"/>
    <col min="7" max="7" width="19" customWidth="1"/>
    <col min="8" max="8" width="18.5703125" customWidth="1"/>
    <col min="9" max="9" width="15.85546875" customWidth="1"/>
    <col min="10" max="10" width="15.28515625" customWidth="1"/>
    <col min="11" max="11" width="18.42578125" customWidth="1"/>
    <col min="12" max="14" width="19.28515625" customWidth="1"/>
    <col min="15" max="15" width="21.85546875" customWidth="1"/>
  </cols>
  <sheetData>
    <row r="1" spans="1:15" x14ac:dyDescent="0.25">
      <c r="A1" t="s">
        <v>46</v>
      </c>
      <c r="B1" t="s">
        <v>1</v>
      </c>
      <c r="C1" t="s">
        <v>2</v>
      </c>
      <c r="D1" t="s">
        <v>3</v>
      </c>
      <c r="E1" t="s">
        <v>47</v>
      </c>
      <c r="F1" t="s">
        <v>4</v>
      </c>
      <c r="G1" t="s">
        <v>5</v>
      </c>
      <c r="H1" t="s">
        <v>47</v>
      </c>
      <c r="I1" t="s">
        <v>6</v>
      </c>
      <c r="J1" t="s">
        <v>7</v>
      </c>
      <c r="K1" t="s">
        <v>47</v>
      </c>
      <c r="L1" t="s">
        <v>8</v>
      </c>
      <c r="M1" t="s">
        <v>9</v>
      </c>
      <c r="N1" t="s">
        <v>47</v>
      </c>
      <c r="O1" t="s">
        <v>10</v>
      </c>
    </row>
    <row r="2" spans="1:15" x14ac:dyDescent="0.25">
      <c r="A2" t="s">
        <v>11</v>
      </c>
      <c r="B2" t="s">
        <v>12</v>
      </c>
      <c r="C2" s="4">
        <v>25.4</v>
      </c>
      <c r="D2" s="1">
        <v>16911911</v>
      </c>
      <c r="E2" s="5">
        <f>D2*C2%</f>
        <v>4295625.3940000003</v>
      </c>
      <c r="F2">
        <v>25</v>
      </c>
      <c r="G2" s="1">
        <v>17165239</v>
      </c>
      <c r="H2" s="5">
        <f>G2*F2%</f>
        <v>4291309.75</v>
      </c>
      <c r="I2" s="2">
        <v>24.5</v>
      </c>
      <c r="J2" s="1">
        <v>17417447</v>
      </c>
      <c r="K2" s="5">
        <f>J2*I2%</f>
        <v>4267274.5149999997</v>
      </c>
      <c r="L2" s="2">
        <v>24</v>
      </c>
      <c r="M2" s="1">
        <v>17670957</v>
      </c>
      <c r="N2" s="5">
        <f>M2*L2%</f>
        <v>4241029.68</v>
      </c>
      <c r="O2" t="s">
        <v>17</v>
      </c>
    </row>
    <row r="3" spans="1:15" x14ac:dyDescent="0.25">
      <c r="A3" t="s">
        <v>18</v>
      </c>
      <c r="B3" t="s">
        <v>19</v>
      </c>
      <c r="C3">
        <v>13</v>
      </c>
      <c r="D3" s="1">
        <v>28528000</v>
      </c>
      <c r="E3" s="1">
        <f>D3*C3%</f>
        <v>3708640</v>
      </c>
      <c r="F3" s="2">
        <v>13</v>
      </c>
      <c r="G3" s="1">
        <v>30488000</v>
      </c>
      <c r="H3" s="5">
        <f t="shared" ref="H3:H6" si="0">G3*F3%</f>
        <v>3963440</v>
      </c>
      <c r="I3" s="2">
        <v>12.8</v>
      </c>
      <c r="J3" s="1">
        <v>31025500</v>
      </c>
      <c r="K3" s="5">
        <f t="shared" ref="K3:K6" si="1">J3*I3%</f>
        <v>3971264</v>
      </c>
      <c r="L3" s="2">
        <v>12.6</v>
      </c>
      <c r="M3" s="1">
        <v>31807000</v>
      </c>
      <c r="N3" s="5">
        <f t="shared" ref="N3:N6" si="2">M3*L3%</f>
        <v>4007682</v>
      </c>
      <c r="O3" t="s">
        <v>17</v>
      </c>
    </row>
    <row r="4" spans="1:15" x14ac:dyDescent="0.25">
      <c r="A4" t="s">
        <v>24</v>
      </c>
      <c r="B4" t="s">
        <v>25</v>
      </c>
      <c r="C4" t="s">
        <v>17</v>
      </c>
      <c r="F4" t="s">
        <v>17</v>
      </c>
      <c r="H4" s="5"/>
      <c r="I4" t="s">
        <v>17</v>
      </c>
      <c r="K4" s="5"/>
      <c r="L4" t="s">
        <v>17</v>
      </c>
      <c r="N4" s="5"/>
      <c r="O4" t="s">
        <v>17</v>
      </c>
    </row>
    <row r="5" spans="1:15" x14ac:dyDescent="0.25">
      <c r="A5" t="s">
        <v>26</v>
      </c>
      <c r="B5" t="s">
        <v>27</v>
      </c>
      <c r="C5" t="s">
        <v>17</v>
      </c>
      <c r="F5" t="s">
        <v>17</v>
      </c>
      <c r="H5" s="5"/>
      <c r="I5" t="s">
        <v>17</v>
      </c>
      <c r="K5" s="5"/>
      <c r="L5" t="s">
        <v>17</v>
      </c>
      <c r="N5" s="5"/>
      <c r="O5" t="s">
        <v>17</v>
      </c>
    </row>
    <row r="6" spans="1:15" x14ac:dyDescent="0.25">
      <c r="A6" t="s">
        <v>28</v>
      </c>
      <c r="B6" t="s">
        <v>29</v>
      </c>
      <c r="C6">
        <v>26.5</v>
      </c>
      <c r="D6" s="1">
        <v>5522500</v>
      </c>
      <c r="E6" s="5">
        <f>D6*C6%</f>
        <v>1463462.5</v>
      </c>
      <c r="F6" s="2">
        <v>26.6</v>
      </c>
      <c r="G6" s="1">
        <v>5776600</v>
      </c>
      <c r="H6" s="5">
        <f t="shared" si="0"/>
        <v>1536575.6</v>
      </c>
      <c r="I6" s="2">
        <v>26.5</v>
      </c>
      <c r="J6" s="1">
        <v>5895000</v>
      </c>
      <c r="K6" s="5">
        <f t="shared" si="1"/>
        <v>1562175</v>
      </c>
      <c r="L6" s="2">
        <v>26.5</v>
      </c>
      <c r="M6" s="1">
        <v>6019500</v>
      </c>
      <c r="N6" s="5">
        <f t="shared" si="2"/>
        <v>1595167.5</v>
      </c>
      <c r="O6" t="s">
        <v>17</v>
      </c>
    </row>
    <row r="8" spans="1:15" x14ac:dyDescent="0.25">
      <c r="E8">
        <f t="shared" ref="E8:K8" si="3">SUM(E2:E6)</f>
        <v>9467727.8940000013</v>
      </c>
      <c r="H8">
        <f t="shared" si="3"/>
        <v>9791325.3499999996</v>
      </c>
      <c r="K8">
        <f t="shared" si="3"/>
        <v>9800713.5150000006</v>
      </c>
      <c r="N8" s="6">
        <f>SUM(N2:N6)</f>
        <v>9843879.1799999997</v>
      </c>
    </row>
    <row r="12" spans="1:15" x14ac:dyDescent="0.25">
      <c r="C12" t="s">
        <v>48</v>
      </c>
      <c r="E12">
        <v>9843879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opLeftCell="B1" workbookViewId="0">
      <selection activeCell="B13" sqref="B13"/>
    </sheetView>
  </sheetViews>
  <sheetFormatPr defaultColWidth="8.85546875" defaultRowHeight="15" x14ac:dyDescent="0.25"/>
  <cols>
    <col min="1" max="1" width="27.85546875" customWidth="1"/>
    <col min="2" max="2" width="27.140625" customWidth="1"/>
    <col min="3" max="3" width="13.85546875" customWidth="1"/>
    <col min="4" max="4" width="12.140625" customWidth="1"/>
    <col min="5" max="5" width="13.85546875" customWidth="1"/>
    <col min="6" max="6" width="18.85546875" customWidth="1"/>
    <col min="7" max="8" width="18.42578125" customWidth="1"/>
    <col min="9" max="10" width="19.28515625" customWidth="1"/>
    <col min="11" max="11" width="21.855468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>
        <v>25.4</v>
      </c>
      <c r="D2" s="1" t="s">
        <v>13</v>
      </c>
      <c r="E2">
        <v>25</v>
      </c>
      <c r="F2" s="1" t="s">
        <v>14</v>
      </c>
      <c r="G2" s="2">
        <v>24.5</v>
      </c>
      <c r="H2" s="1" t="s">
        <v>15</v>
      </c>
      <c r="I2" s="2">
        <v>24</v>
      </c>
      <c r="J2" s="1" t="s">
        <v>16</v>
      </c>
      <c r="K2" t="s">
        <v>17</v>
      </c>
    </row>
    <row r="3" spans="1:11" x14ac:dyDescent="0.25">
      <c r="A3" t="s">
        <v>18</v>
      </c>
      <c r="B3" t="s">
        <v>19</v>
      </c>
      <c r="C3">
        <v>13.2</v>
      </c>
      <c r="D3" s="1" t="s">
        <v>20</v>
      </c>
      <c r="E3" s="2">
        <v>13</v>
      </c>
      <c r="F3" s="1" t="s">
        <v>21</v>
      </c>
      <c r="G3" s="2">
        <v>12.8</v>
      </c>
      <c r="H3" s="1" t="s">
        <v>22</v>
      </c>
      <c r="I3" s="2">
        <v>12.6</v>
      </c>
      <c r="J3" s="1" t="s">
        <v>23</v>
      </c>
      <c r="K3" t="s">
        <v>17</v>
      </c>
    </row>
    <row r="4" spans="1:11" x14ac:dyDescent="0.25">
      <c r="A4" t="s">
        <v>24</v>
      </c>
      <c r="B4" t="s">
        <v>25</v>
      </c>
      <c r="C4" t="s">
        <v>17</v>
      </c>
      <c r="E4" t="s">
        <v>17</v>
      </c>
      <c r="G4" t="s">
        <v>17</v>
      </c>
      <c r="I4" t="s">
        <v>17</v>
      </c>
      <c r="K4" t="s">
        <v>17</v>
      </c>
    </row>
    <row r="5" spans="1:11" x14ac:dyDescent="0.25">
      <c r="A5" t="s">
        <v>26</v>
      </c>
      <c r="B5" t="s">
        <v>27</v>
      </c>
      <c r="C5" t="s">
        <v>17</v>
      </c>
      <c r="E5" t="s">
        <v>17</v>
      </c>
      <c r="G5" t="s">
        <v>17</v>
      </c>
      <c r="I5" t="s">
        <v>17</v>
      </c>
      <c r="K5" t="s">
        <v>17</v>
      </c>
    </row>
    <row r="6" spans="1:11" x14ac:dyDescent="0.25">
      <c r="A6" t="s">
        <v>28</v>
      </c>
      <c r="B6" t="s">
        <v>29</v>
      </c>
      <c r="C6">
        <v>26.5</v>
      </c>
      <c r="D6" s="1" t="s">
        <v>30</v>
      </c>
      <c r="E6" s="2">
        <v>26.6</v>
      </c>
      <c r="F6" s="1" t="s">
        <v>31</v>
      </c>
      <c r="G6" s="2">
        <v>26.5</v>
      </c>
      <c r="H6" s="1" t="s">
        <v>32</v>
      </c>
      <c r="I6" s="2">
        <v>26.5</v>
      </c>
      <c r="J6" s="1" t="s">
        <v>33</v>
      </c>
      <c r="K6" t="s">
        <v>17</v>
      </c>
    </row>
    <row r="11" spans="1:11" x14ac:dyDescent="0.25">
      <c r="B11" t="s">
        <v>49</v>
      </c>
      <c r="C11" s="7">
        <f>AVERAGE(C2:C6)</f>
        <v>21.7</v>
      </c>
      <c r="E11">
        <f>AVERAGE(E2:E6)</f>
        <v>21.533333333333331</v>
      </c>
      <c r="G11">
        <f>AVERAGE(G2:G6)</f>
        <v>21.266666666666666</v>
      </c>
      <c r="I11">
        <f>AVERAGE(I2:I6)</f>
        <v>21.033333333333335</v>
      </c>
    </row>
    <row r="14" spans="1:11" x14ac:dyDescent="0.25">
      <c r="B14" t="s">
        <v>50</v>
      </c>
      <c r="C14">
        <v>21.7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selection activeCell="D18" sqref="D18"/>
    </sheetView>
  </sheetViews>
  <sheetFormatPr defaultColWidth="8.85546875" defaultRowHeight="15" x14ac:dyDescent="0.25"/>
  <cols>
    <col min="1" max="1" width="27.85546875" customWidth="1"/>
    <col min="2" max="2" width="13.42578125" customWidth="1"/>
    <col min="3" max="3" width="14" customWidth="1"/>
    <col min="4" max="4" width="18.28515625" customWidth="1"/>
    <col min="5" max="5" width="12.85546875" customWidth="1"/>
    <col min="6" max="6" width="14" customWidth="1"/>
    <col min="7" max="8" width="18.42578125" customWidth="1"/>
    <col min="9" max="10" width="19.28515625" customWidth="1"/>
    <col min="11" max="11" width="21.85546875" customWidth="1"/>
    <col min="12" max="12" width="16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51</v>
      </c>
    </row>
    <row r="2" spans="1:12" x14ac:dyDescent="0.25">
      <c r="A2" t="s">
        <v>28</v>
      </c>
      <c r="B2" t="s">
        <v>29</v>
      </c>
      <c r="C2">
        <v>26.5</v>
      </c>
      <c r="D2" s="1" t="s">
        <v>30</v>
      </c>
      <c r="E2" s="2">
        <v>26.6</v>
      </c>
      <c r="F2" s="1" t="s">
        <v>31</v>
      </c>
      <c r="G2" s="2">
        <v>26.5</v>
      </c>
      <c r="H2" s="1" t="s">
        <v>32</v>
      </c>
      <c r="I2" s="2">
        <v>26.5</v>
      </c>
      <c r="J2" s="1" t="s">
        <v>33</v>
      </c>
      <c r="K2" t="s">
        <v>17</v>
      </c>
      <c r="L2" s="8">
        <f>(I2-C2)/C2</f>
        <v>0</v>
      </c>
    </row>
    <row r="3" spans="1:12" x14ac:dyDescent="0.25">
      <c r="A3" t="s">
        <v>18</v>
      </c>
      <c r="B3" t="s">
        <v>19</v>
      </c>
      <c r="C3">
        <v>13.2</v>
      </c>
      <c r="D3" s="1" t="s">
        <v>20</v>
      </c>
      <c r="E3" s="2">
        <v>13</v>
      </c>
      <c r="F3" s="1" t="s">
        <v>21</v>
      </c>
      <c r="G3" s="2">
        <v>12.8</v>
      </c>
      <c r="H3" s="1" t="s">
        <v>22</v>
      </c>
      <c r="I3" s="2">
        <v>12.6</v>
      </c>
      <c r="J3" s="1" t="s">
        <v>23</v>
      </c>
      <c r="K3" t="s">
        <v>17</v>
      </c>
      <c r="L3" s="8">
        <f>(I3-C3)/C3</f>
        <v>-4.5454545454545428E-2</v>
      </c>
    </row>
    <row r="4" spans="1:12" x14ac:dyDescent="0.25">
      <c r="A4" t="s">
        <v>11</v>
      </c>
      <c r="B4" t="s">
        <v>12</v>
      </c>
      <c r="C4">
        <v>25.4</v>
      </c>
      <c r="D4" s="1" t="s">
        <v>13</v>
      </c>
      <c r="E4">
        <v>25</v>
      </c>
      <c r="F4" s="1" t="s">
        <v>14</v>
      </c>
      <c r="G4" s="2">
        <v>24.5</v>
      </c>
      <c r="H4" s="1" t="s">
        <v>15</v>
      </c>
      <c r="I4" s="2">
        <v>24</v>
      </c>
      <c r="J4" s="1" t="s">
        <v>16</v>
      </c>
      <c r="K4" t="s">
        <v>17</v>
      </c>
      <c r="L4" s="8">
        <f>(I4-C4)/C4</f>
        <v>-5.5118110236220416E-2</v>
      </c>
    </row>
    <row r="5" spans="1:12" x14ac:dyDescent="0.25">
      <c r="A5" t="s">
        <v>24</v>
      </c>
      <c r="B5" t="s">
        <v>25</v>
      </c>
      <c r="C5" t="s">
        <v>17</v>
      </c>
      <c r="E5" t="s">
        <v>17</v>
      </c>
      <c r="G5" t="s">
        <v>17</v>
      </c>
      <c r="I5" t="s">
        <v>17</v>
      </c>
      <c r="K5" t="s">
        <v>17</v>
      </c>
      <c r="L5" s="8"/>
    </row>
    <row r="6" spans="1:12" x14ac:dyDescent="0.25">
      <c r="A6" t="s">
        <v>26</v>
      </c>
      <c r="B6" t="s">
        <v>27</v>
      </c>
      <c r="C6" t="s">
        <v>17</v>
      </c>
      <c r="E6" t="s">
        <v>17</v>
      </c>
      <c r="G6" t="s">
        <v>17</v>
      </c>
      <c r="I6" t="s">
        <v>17</v>
      </c>
      <c r="K6" t="s">
        <v>17</v>
      </c>
      <c r="L6" s="8"/>
    </row>
    <row r="10" spans="1:12" x14ac:dyDescent="0.25">
      <c r="B10" t="s">
        <v>52</v>
      </c>
      <c r="E10" s="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workbookViewId="0">
      <selection sqref="A1:XFD1048576"/>
    </sheetView>
  </sheetViews>
  <sheetFormatPr defaultColWidth="8.85546875" defaultRowHeight="15" x14ac:dyDescent="0.25"/>
  <cols>
    <col min="1" max="1" width="27.85546875" customWidth="1"/>
    <col min="2" max="2" width="22.28515625" customWidth="1"/>
    <col min="3" max="4" width="18.28515625" customWidth="1"/>
    <col min="5" max="6" width="22.140625" customWidth="1"/>
    <col min="7" max="8" width="18.42578125" customWidth="1"/>
    <col min="9" max="10" width="19.28515625" customWidth="1"/>
    <col min="11" max="11" width="21.85546875" customWidth="1"/>
  </cols>
  <sheetData>
    <row r="1" spans="1:17" x14ac:dyDescent="0.25">
      <c r="A1" s="10" t="s">
        <v>46</v>
      </c>
      <c r="B1" s="10" t="s">
        <v>1</v>
      </c>
      <c r="C1" s="10" t="s">
        <v>2</v>
      </c>
      <c r="D1" s="10" t="s">
        <v>3</v>
      </c>
      <c r="E1" s="10" t="s">
        <v>47</v>
      </c>
      <c r="F1" s="10" t="s">
        <v>4</v>
      </c>
      <c r="G1" s="10" t="s">
        <v>5</v>
      </c>
      <c r="H1" s="10" t="s">
        <v>47</v>
      </c>
      <c r="I1" s="10" t="s">
        <v>6</v>
      </c>
      <c r="J1" s="10" t="s">
        <v>7</v>
      </c>
      <c r="K1" s="10" t="s">
        <v>47</v>
      </c>
      <c r="L1" s="10" t="s">
        <v>8</v>
      </c>
      <c r="M1" s="10" t="s">
        <v>9</v>
      </c>
      <c r="N1" s="10" t="s">
        <v>47</v>
      </c>
      <c r="O1" s="10" t="s">
        <v>10</v>
      </c>
      <c r="Q1" s="10" t="s">
        <v>53</v>
      </c>
    </row>
    <row r="2" spans="1:17" x14ac:dyDescent="0.25">
      <c r="A2" s="10" t="s">
        <v>11</v>
      </c>
      <c r="B2" s="10" t="s">
        <v>12</v>
      </c>
      <c r="C2" s="11">
        <v>25.4</v>
      </c>
      <c r="D2" s="1">
        <v>16911911</v>
      </c>
      <c r="E2" s="5">
        <v>4295625</v>
      </c>
      <c r="F2" s="10">
        <v>25</v>
      </c>
      <c r="G2" s="1">
        <v>17165239</v>
      </c>
      <c r="H2" s="5">
        <v>4291310</v>
      </c>
      <c r="I2" s="10">
        <v>24.5</v>
      </c>
      <c r="J2" s="1">
        <v>17417447</v>
      </c>
      <c r="K2" s="5">
        <v>4267275</v>
      </c>
      <c r="L2" s="10">
        <v>24</v>
      </c>
      <c r="M2" s="1">
        <v>17670957</v>
      </c>
      <c r="N2" s="5">
        <v>4241030</v>
      </c>
      <c r="O2" s="10" t="s">
        <v>17</v>
      </c>
      <c r="Q2" s="6">
        <f>AVERAGE(N2,K2,H2,E2)</f>
        <v>4273810</v>
      </c>
    </row>
    <row r="3" spans="1:17" x14ac:dyDescent="0.25">
      <c r="A3" s="10" t="s">
        <v>18</v>
      </c>
      <c r="B3" s="10" t="s">
        <v>19</v>
      </c>
      <c r="C3" s="10">
        <v>13</v>
      </c>
      <c r="D3" s="1">
        <v>28528000</v>
      </c>
      <c r="E3" s="1">
        <v>3708640</v>
      </c>
      <c r="F3" s="10">
        <v>13</v>
      </c>
      <c r="G3" s="1">
        <v>30488000</v>
      </c>
      <c r="H3" s="5">
        <v>3963440</v>
      </c>
      <c r="I3" s="10">
        <v>12.8</v>
      </c>
      <c r="J3" s="1">
        <v>31025500</v>
      </c>
      <c r="K3" s="5">
        <v>3971264</v>
      </c>
      <c r="L3" s="10">
        <v>12.6</v>
      </c>
      <c r="M3" s="1">
        <v>31807000</v>
      </c>
      <c r="N3" s="5">
        <v>4007682</v>
      </c>
      <c r="O3" s="10" t="s">
        <v>17</v>
      </c>
      <c r="Q3" s="6">
        <f>AVERAGE(N3,K3,H3,E3)</f>
        <v>3912756.5</v>
      </c>
    </row>
    <row r="4" spans="1:17" x14ac:dyDescent="0.25">
      <c r="A4" s="10" t="s">
        <v>28</v>
      </c>
      <c r="B4" s="10" t="s">
        <v>29</v>
      </c>
      <c r="C4" s="10">
        <v>26.5</v>
      </c>
      <c r="D4" s="1">
        <v>5522500</v>
      </c>
      <c r="E4" s="5">
        <v>1463463</v>
      </c>
      <c r="F4" s="10">
        <v>26.6</v>
      </c>
      <c r="G4" s="1">
        <v>5776600</v>
      </c>
      <c r="H4" s="5">
        <v>1536576</v>
      </c>
      <c r="I4" s="10">
        <v>26.5</v>
      </c>
      <c r="J4" s="1">
        <v>5895000</v>
      </c>
      <c r="K4" s="5">
        <v>1562175</v>
      </c>
      <c r="L4" s="10">
        <v>26.5</v>
      </c>
      <c r="M4" s="1">
        <v>6019500</v>
      </c>
      <c r="N4" s="5">
        <v>1595168</v>
      </c>
      <c r="O4" s="10" t="s">
        <v>17</v>
      </c>
      <c r="Q4" s="6">
        <f>AVERAGE(N4,K4,H4,E4)</f>
        <v>1539345.5</v>
      </c>
    </row>
    <row r="5" spans="1:17" x14ac:dyDescent="0.25">
      <c r="A5" s="10" t="s">
        <v>24</v>
      </c>
      <c r="B5" s="10" t="s">
        <v>25</v>
      </c>
      <c r="C5" s="10" t="s">
        <v>17</v>
      </c>
      <c r="D5" s="10"/>
      <c r="E5" s="10"/>
      <c r="F5" s="10" t="s">
        <v>17</v>
      </c>
      <c r="G5" s="10"/>
      <c r="H5" s="5"/>
      <c r="I5" s="10" t="s">
        <v>17</v>
      </c>
      <c r="J5" s="10"/>
      <c r="K5" s="5"/>
      <c r="L5" s="10" t="s">
        <v>17</v>
      </c>
      <c r="M5" s="10"/>
      <c r="N5" s="5"/>
      <c r="O5" s="10" t="s">
        <v>17</v>
      </c>
      <c r="Q5" s="6"/>
    </row>
    <row r="6" spans="1:17" x14ac:dyDescent="0.25">
      <c r="A6" s="10" t="s">
        <v>26</v>
      </c>
      <c r="B6" s="10" t="s">
        <v>27</v>
      </c>
      <c r="C6" s="10" t="s">
        <v>17</v>
      </c>
      <c r="D6" s="10"/>
      <c r="E6" s="10"/>
      <c r="F6" s="10" t="s">
        <v>17</v>
      </c>
      <c r="G6" s="10"/>
      <c r="H6" s="5"/>
      <c r="I6" s="10" t="s">
        <v>17</v>
      </c>
      <c r="J6" s="10"/>
      <c r="K6" s="5"/>
      <c r="L6" s="10" t="s">
        <v>17</v>
      </c>
      <c r="M6" s="10"/>
      <c r="N6" s="5"/>
      <c r="O6" s="10" t="s">
        <v>17</v>
      </c>
      <c r="Q6" s="6"/>
    </row>
    <row r="9" spans="1:17" x14ac:dyDescent="0.25">
      <c r="B9" s="10" t="s">
        <v>54</v>
      </c>
      <c r="E9">
        <v>4273810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sqref="A1:A1048576"/>
    </sheetView>
  </sheetViews>
  <sheetFormatPr defaultColWidth="8.85546875" defaultRowHeight="15" x14ac:dyDescent="0.25"/>
  <cols>
    <col min="1" max="1" width="23.28515625" customWidth="1"/>
    <col min="2" max="2" width="22.28515625" customWidth="1"/>
    <col min="3" max="3" width="12.140625" customWidth="1"/>
    <col min="4" max="4" width="13.85546875" customWidth="1"/>
    <col min="5" max="5" width="12.28515625" customWidth="1"/>
    <col min="6" max="6" width="13.85546875" customWidth="1"/>
    <col min="7" max="7" width="12.140625" customWidth="1"/>
    <col min="8" max="8" width="14" customWidth="1"/>
    <col min="9" max="9" width="12.42578125" customWidth="1"/>
    <col min="10" max="10" width="13.7109375" customWidth="1"/>
    <col min="11" max="11" width="12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55</v>
      </c>
    </row>
    <row r="2" spans="1:12" x14ac:dyDescent="0.25">
      <c r="A2" t="s">
        <v>28</v>
      </c>
      <c r="B2" t="s">
        <v>29</v>
      </c>
      <c r="C2">
        <v>26.5</v>
      </c>
      <c r="D2" s="1" t="s">
        <v>30</v>
      </c>
      <c r="E2" s="2">
        <v>26.6</v>
      </c>
      <c r="F2" s="1" t="s">
        <v>31</v>
      </c>
      <c r="G2" s="2">
        <v>26.5</v>
      </c>
      <c r="H2" s="1" t="s">
        <v>32</v>
      </c>
      <c r="I2" s="2">
        <v>26.5</v>
      </c>
      <c r="J2" s="1" t="s">
        <v>33</v>
      </c>
      <c r="K2" t="s">
        <v>17</v>
      </c>
      <c r="L2">
        <f>AVERAGE(I2,G2,E2,C2)</f>
        <v>26.524999999999999</v>
      </c>
    </row>
    <row r="3" spans="1:12" x14ac:dyDescent="0.25">
      <c r="A3" t="s">
        <v>11</v>
      </c>
      <c r="B3" t="s">
        <v>12</v>
      </c>
      <c r="C3">
        <v>25.4</v>
      </c>
      <c r="D3" s="1" t="s">
        <v>13</v>
      </c>
      <c r="E3">
        <v>25</v>
      </c>
      <c r="F3" s="1" t="s">
        <v>14</v>
      </c>
      <c r="G3" s="2">
        <v>24.5</v>
      </c>
      <c r="H3" s="1" t="s">
        <v>15</v>
      </c>
      <c r="I3" s="2">
        <v>24</v>
      </c>
      <c r="J3" s="1" t="s">
        <v>16</v>
      </c>
      <c r="K3" t="s">
        <v>17</v>
      </c>
      <c r="L3">
        <f>AVERAGE(I3,G3,E3,C3)</f>
        <v>24.725000000000001</v>
      </c>
    </row>
    <row r="4" spans="1:12" x14ac:dyDescent="0.25">
      <c r="A4" t="s">
        <v>18</v>
      </c>
      <c r="B4" t="s">
        <v>19</v>
      </c>
      <c r="C4">
        <v>13.2</v>
      </c>
      <c r="D4" s="1" t="s">
        <v>20</v>
      </c>
      <c r="E4" s="2">
        <v>13</v>
      </c>
      <c r="F4" s="1" t="s">
        <v>21</v>
      </c>
      <c r="G4" s="2">
        <v>12.8</v>
      </c>
      <c r="H4" s="1" t="s">
        <v>22</v>
      </c>
      <c r="I4" s="2">
        <v>12.6</v>
      </c>
      <c r="J4" s="1" t="s">
        <v>23</v>
      </c>
      <c r="K4" t="s">
        <v>17</v>
      </c>
      <c r="L4">
        <f>AVERAGE(I4,G4,E4,C4)</f>
        <v>12.899999999999999</v>
      </c>
    </row>
    <row r="5" spans="1:12" x14ac:dyDescent="0.25">
      <c r="A5" t="s">
        <v>24</v>
      </c>
      <c r="B5" t="s">
        <v>25</v>
      </c>
      <c r="C5" t="s">
        <v>17</v>
      </c>
      <c r="E5" t="s">
        <v>17</v>
      </c>
      <c r="G5" t="s">
        <v>17</v>
      </c>
      <c r="I5" t="s">
        <v>17</v>
      </c>
      <c r="K5" t="s">
        <v>17</v>
      </c>
    </row>
    <row r="6" spans="1:12" x14ac:dyDescent="0.25">
      <c r="A6" t="s">
        <v>26</v>
      </c>
      <c r="B6" t="s">
        <v>27</v>
      </c>
      <c r="C6" t="s">
        <v>17</v>
      </c>
      <c r="E6" t="s">
        <v>17</v>
      </c>
      <c r="G6" t="s">
        <v>17</v>
      </c>
      <c r="I6" t="s">
        <v>17</v>
      </c>
      <c r="K6" t="s">
        <v>17</v>
      </c>
    </row>
    <row r="8" spans="1:12" x14ac:dyDescent="0.25">
      <c r="B8" t="s">
        <v>56</v>
      </c>
      <c r="F8" s="9">
        <v>0.27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original</vt:lpstr>
      <vt:lpstr>copy</vt:lpstr>
      <vt:lpstr>sourse</vt:lpstr>
      <vt:lpstr>Q1</vt:lpstr>
      <vt:lpstr>Q2</vt:lpstr>
      <vt:lpstr>Q3</vt:lpstr>
      <vt:lpstr>Q4</vt:lpstr>
      <vt:lpstr>Q5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2018-10-19T19:29:52Z</dcterms:created>
  <dcterms:modified xsi:type="dcterms:W3CDTF">2018-10-19T19:52:47Z</dcterms:modified>
</cp:coreProperties>
</file>