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1\doc\"/>
    </mc:Choice>
  </mc:AlternateContent>
  <bookViews>
    <workbookView xWindow="0" yWindow="0" windowWidth="23385" windowHeight="97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M5" i="1"/>
  <c r="M4" i="1"/>
  <c r="O4" i="1" s="1"/>
  <c r="M3" i="1"/>
  <c r="G3" i="1"/>
  <c r="H5" i="1" s="1"/>
  <c r="D5" i="1"/>
  <c r="E5" i="1"/>
  <c r="F5" i="1"/>
  <c r="G5" i="1"/>
  <c r="F4" i="1"/>
  <c r="E3" i="1"/>
  <c r="D4" i="1"/>
  <c r="E4" i="1" s="1"/>
  <c r="D3" i="1"/>
  <c r="G4" i="1" l="1"/>
  <c r="H4" i="1"/>
  <c r="N4" i="1"/>
  <c r="P4" i="1" s="1"/>
  <c r="N5" i="1"/>
  <c r="P5" i="1" s="1"/>
  <c r="N3" i="1"/>
  <c r="P3" i="1" s="1"/>
  <c r="Q5" i="1" l="1"/>
  <c r="Q4" i="1"/>
</calcChain>
</file>

<file path=xl/sharedStrings.xml><?xml version="1.0" encoding="utf-8"?>
<sst xmlns="http://schemas.openxmlformats.org/spreadsheetml/2006/main" count="23" uniqueCount="13">
  <si>
    <t>手續費</t>
    <phoneticPr fontId="1" type="noConversion"/>
  </si>
  <si>
    <t>交易稅</t>
    <phoneticPr fontId="1" type="noConversion"/>
  </si>
  <si>
    <t>股價</t>
    <phoneticPr fontId="1" type="noConversion"/>
  </si>
  <si>
    <t>張數</t>
    <phoneticPr fontId="1" type="noConversion"/>
  </si>
  <si>
    <t>購入金額</t>
    <phoneticPr fontId="1" type="noConversion"/>
  </si>
  <si>
    <t>交易金額</t>
    <phoneticPr fontId="1" type="noConversion"/>
  </si>
  <si>
    <t>買賣</t>
    <phoneticPr fontId="1" type="noConversion"/>
  </si>
  <si>
    <t>買</t>
    <phoneticPr fontId="1" type="noConversion"/>
  </si>
  <si>
    <t>賣</t>
    <phoneticPr fontId="1" type="noConversion"/>
  </si>
  <si>
    <t>試算</t>
    <phoneticPr fontId="1" type="noConversion"/>
  </si>
  <si>
    <t>一般交易</t>
    <phoneticPr fontId="1" type="noConversion"/>
  </si>
  <si>
    <t>當沖交易</t>
    <phoneticPr fontId="1" type="noConversion"/>
  </si>
  <si>
    <t>2019.04.17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</si>
</sst>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微軟正黑體"/>
      <family val="2"/>
      <charset val="136"/>
    </font>
    <font>
      <b/>
      <sz val="9"/>
      <color theme="1"/>
      <name val="微軟正黑體"/>
      <family val="2"/>
      <charset val="136"/>
    </font>
    <font>
      <b/>
      <sz val="10"/>
      <color rgb="FF0070C0"/>
      <name val="微軟正黑體"/>
      <family val="2"/>
      <charset val="136"/>
    </font>
    <font>
      <b/>
      <sz val="10"/>
      <color rgb="FFC00000"/>
      <name val="微軟正黑體"/>
      <family val="2"/>
      <charset val="136"/>
    </font>
    <font>
      <b/>
      <sz val="8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4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0" borderId="0" xfId="0" quotePrefix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K5" sqref="K5"/>
    </sheetView>
  </sheetViews>
  <sheetFormatPr defaultRowHeight="13.5" x14ac:dyDescent="0.25"/>
  <cols>
    <col min="1" max="1" width="5.42578125" style="4" bestFit="1" customWidth="1"/>
    <col min="2" max="2" width="7.42578125" style="11" bestFit="1" customWidth="1"/>
    <col min="3" max="3" width="5.42578125" style="1" bestFit="1" customWidth="1"/>
    <col min="4" max="4" width="9.140625" style="1" bestFit="1" customWidth="1"/>
    <col min="5" max="6" width="6.85546875" style="1" bestFit="1" customWidth="1"/>
    <col min="7" max="7" width="9.42578125" style="1" bestFit="1" customWidth="1"/>
    <col min="8" max="8" width="8.5703125" style="1" bestFit="1" customWidth="1"/>
    <col min="9" max="9" width="8.5703125" style="1" customWidth="1"/>
    <col min="10" max="10" width="5.42578125" style="4" bestFit="1" customWidth="1"/>
    <col min="11" max="11" width="7.42578125" style="11" bestFit="1" customWidth="1"/>
    <col min="12" max="12" width="5.42578125" style="1" bestFit="1" customWidth="1"/>
    <col min="13" max="13" width="9.140625" style="1"/>
    <col min="14" max="15" width="6.85546875" style="1" bestFit="1" customWidth="1"/>
    <col min="16" max="16" width="9.42578125" style="1" bestFit="1" customWidth="1"/>
    <col min="17" max="17" width="10.5703125" style="1" bestFit="1" customWidth="1"/>
    <col min="18" max="16384" width="9.140625" style="1"/>
  </cols>
  <sheetData>
    <row r="1" spans="1:17" x14ac:dyDescent="0.25">
      <c r="A1" s="17" t="s">
        <v>10</v>
      </c>
      <c r="B1" s="17"/>
      <c r="C1" s="17"/>
      <c r="D1" s="17"/>
      <c r="E1" s="17"/>
      <c r="F1" s="17"/>
      <c r="G1" s="17"/>
      <c r="J1" s="18" t="s">
        <v>11</v>
      </c>
      <c r="K1" s="18"/>
      <c r="L1" s="18"/>
      <c r="M1" s="18"/>
      <c r="N1" s="18"/>
      <c r="O1" s="18"/>
      <c r="P1" s="18"/>
    </row>
    <row r="2" spans="1:17" x14ac:dyDescent="0.25">
      <c r="A2" s="4" t="s">
        <v>6</v>
      </c>
      <c r="B2" s="8" t="s">
        <v>2</v>
      </c>
      <c r="C2" s="4" t="s">
        <v>3</v>
      </c>
      <c r="D2" s="4" t="s">
        <v>4</v>
      </c>
      <c r="E2" s="5" t="s">
        <v>0</v>
      </c>
      <c r="F2" s="5" t="s">
        <v>1</v>
      </c>
      <c r="G2" s="4" t="s">
        <v>5</v>
      </c>
      <c r="J2" s="4" t="s">
        <v>6</v>
      </c>
      <c r="K2" s="8" t="s">
        <v>2</v>
      </c>
      <c r="L2" s="4" t="s">
        <v>3</v>
      </c>
      <c r="M2" s="4" t="s">
        <v>4</v>
      </c>
      <c r="N2" s="5" t="s">
        <v>0</v>
      </c>
      <c r="O2" s="5" t="s">
        <v>1</v>
      </c>
      <c r="P2" s="4" t="s">
        <v>5</v>
      </c>
    </row>
    <row r="3" spans="1:17" s="2" customFormat="1" x14ac:dyDescent="0.25">
      <c r="A3" s="6" t="s">
        <v>7</v>
      </c>
      <c r="B3" s="9">
        <v>9.9</v>
      </c>
      <c r="C3" s="2">
        <v>10</v>
      </c>
      <c r="D3" s="2">
        <f>B3*C3*1000</f>
        <v>99000</v>
      </c>
      <c r="E3" s="2">
        <f>FLOOR(D3*0.001425*0.6,1)</f>
        <v>84</v>
      </c>
      <c r="G3" s="2">
        <f>(D3+E3)*-1</f>
        <v>-99084</v>
      </c>
      <c r="J3" s="6" t="s">
        <v>7</v>
      </c>
      <c r="K3" s="9">
        <v>9.9</v>
      </c>
      <c r="L3" s="2">
        <v>10</v>
      </c>
      <c r="M3" s="2">
        <f>K3*L3*1000</f>
        <v>99000</v>
      </c>
      <c r="N3" s="2">
        <f>FLOOR(M3*0.001425*0.6,1)</f>
        <v>84</v>
      </c>
      <c r="P3" s="2">
        <f>(M3+N3)*-1</f>
        <v>-99084</v>
      </c>
      <c r="Q3" s="16" t="s">
        <v>12</v>
      </c>
    </row>
    <row r="4" spans="1:17" s="3" customFormat="1" x14ac:dyDescent="0.25">
      <c r="A4" s="7" t="s">
        <v>8</v>
      </c>
      <c r="B4" s="10">
        <v>9.9499999999999993</v>
      </c>
      <c r="C4" s="3">
        <v>10</v>
      </c>
      <c r="D4" s="3">
        <f>B4*C4*1000</f>
        <v>99500</v>
      </c>
      <c r="E4" s="3">
        <f>FLOOR(D4*0.001425*0.6,1)</f>
        <v>85</v>
      </c>
      <c r="F4" s="3">
        <f>FLOOR(D4*0.003,1)</f>
        <v>298</v>
      </c>
      <c r="G4" s="3">
        <f>D4-E4-F4</f>
        <v>99117</v>
      </c>
      <c r="H4" s="3">
        <f>G4+G3</f>
        <v>33</v>
      </c>
      <c r="J4" s="7" t="s">
        <v>8</v>
      </c>
      <c r="K4" s="10">
        <v>9.9499999999999993</v>
      </c>
      <c r="L4" s="3">
        <v>10</v>
      </c>
      <c r="M4" s="3">
        <f>K4*L4*1000</f>
        <v>99500</v>
      </c>
      <c r="N4" s="3">
        <f>FLOOR(M4*0.001425*0.6,1)</f>
        <v>85</v>
      </c>
      <c r="O4" s="3">
        <f>FLOOR(M4*0.003*0.5,1)</f>
        <v>149</v>
      </c>
      <c r="P4" s="3">
        <f>M4-N4-O4</f>
        <v>99266</v>
      </c>
      <c r="Q4" s="3">
        <f>P4+P3</f>
        <v>182</v>
      </c>
    </row>
    <row r="5" spans="1:17" x14ac:dyDescent="0.25">
      <c r="A5" s="12" t="s">
        <v>9</v>
      </c>
      <c r="B5" s="13">
        <v>10.95</v>
      </c>
      <c r="C5" s="14">
        <v>10</v>
      </c>
      <c r="D5" s="14">
        <f>B5*C5*1000</f>
        <v>109500</v>
      </c>
      <c r="E5" s="14">
        <f>FLOOR(D5*0.001425*0.6,1)</f>
        <v>93</v>
      </c>
      <c r="F5" s="14">
        <f>FLOOR(D5*0.003,1)</f>
        <v>328</v>
      </c>
      <c r="G5" s="14">
        <f>D5-E5-F5</f>
        <v>109079</v>
      </c>
      <c r="H5" s="15">
        <f>G5+G3</f>
        <v>9995</v>
      </c>
      <c r="I5" s="15"/>
      <c r="J5" s="12" t="s">
        <v>9</v>
      </c>
      <c r="K5" s="13">
        <v>9.9499999999999993</v>
      </c>
      <c r="L5" s="14">
        <v>10</v>
      </c>
      <c r="M5" s="14">
        <f>K5*L5*1000</f>
        <v>99500</v>
      </c>
      <c r="N5" s="14">
        <f>FLOOR(M5*0.001425*0.6,1)</f>
        <v>85</v>
      </c>
      <c r="O5" s="14">
        <f>FLOOR(M5*0.003*0.5,1)</f>
        <v>149</v>
      </c>
      <c r="P5" s="14">
        <f>M5-N5-O5</f>
        <v>99266</v>
      </c>
      <c r="Q5" s="14">
        <f>P5+P3</f>
        <v>182</v>
      </c>
    </row>
  </sheetData>
  <mergeCells count="2">
    <mergeCell ref="A1:G1"/>
    <mergeCell ref="J1:P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2018-12-26T23:32:52Z</dcterms:created>
  <dcterms:modified xsi:type="dcterms:W3CDTF">2019-04-17T05:36:07Z</dcterms:modified>
</cp:coreProperties>
</file>