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tel74\Documents\Statistiques\Module1\"/>
    </mc:Choice>
  </mc:AlternateContent>
  <xr:revisionPtr revIDLastSave="0" documentId="13_ncr:1_{5B8C3B42-5298-48D2-A629-3BFFCE853DEC}" xr6:coauthVersionLast="47" xr6:coauthVersionMax="47" xr10:uidLastSave="{00000000-0000-0000-0000-000000000000}"/>
  <bookViews>
    <workbookView xWindow="11424" yWindow="0" windowWidth="11712" windowHeight="12336" xr2:uid="{1ED32237-AB3C-44C5-A92B-BA2D954E50F9}"/>
  </bookViews>
  <sheets>
    <sheet name="Feuil1" sheetId="2" r:id="rId1"/>
    <sheet name="Série statistique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2" l="1"/>
  <c r="L24" i="2"/>
  <c r="L19" i="2"/>
  <c r="L20" i="2"/>
  <c r="L21" i="2"/>
  <c r="L22" i="2"/>
  <c r="L23" i="2"/>
  <c r="L18" i="2"/>
  <c r="K19" i="2"/>
  <c r="K20" i="2"/>
  <c r="K21" i="2"/>
  <c r="K22" i="2"/>
  <c r="K23" i="2"/>
  <c r="K24" i="2"/>
  <c r="K18" i="2"/>
  <c r="K17" i="2"/>
  <c r="J25" i="2"/>
  <c r="B38" i="1"/>
  <c r="B36" i="1"/>
  <c r="B34" i="1"/>
</calcChain>
</file>

<file path=xl/sharedStrings.xml><?xml version="1.0" encoding="utf-8"?>
<sst xmlns="http://schemas.openxmlformats.org/spreadsheetml/2006/main" count="56" uniqueCount="25">
  <si>
    <t>Âge</t>
  </si>
  <si>
    <t>Maximum</t>
  </si>
  <si>
    <t>Minimum</t>
  </si>
  <si>
    <t>Etendue</t>
  </si>
  <si>
    <t>Étiquettes de lignes</t>
  </si>
  <si>
    <t>Total général</t>
  </si>
  <si>
    <t>Nombre de Âge</t>
  </si>
  <si>
    <t>25-34</t>
  </si>
  <si>
    <t>35-44</t>
  </si>
  <si>
    <t>45-54</t>
  </si>
  <si>
    <t>55-64</t>
  </si>
  <si>
    <t>65-74</t>
  </si>
  <si>
    <t>75-84</t>
  </si>
  <si>
    <t>85-94</t>
  </si>
  <si>
    <t>Répartition des patients d'un membre</t>
  </si>
  <si>
    <t>Âge des patients</t>
  </si>
  <si>
    <t>Fréquence absolue</t>
  </si>
  <si>
    <t>15-24</t>
  </si>
  <si>
    <t>95-104</t>
  </si>
  <si>
    <t xml:space="preserve"> selon leur age</t>
  </si>
  <si>
    <t>Total</t>
  </si>
  <si>
    <t>Frequence relative</t>
  </si>
  <si>
    <t>Frequence cumulé</t>
  </si>
  <si>
    <t xml:space="preserve">           </t>
  </si>
  <si>
    <t>Borne superieure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</si>
</sst>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164" fontId="0" fillId="0" borderId="0" xfId="0" applyNumberFormat="1"/>
    <xf numFmtId="2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Feuil1!$C$19</c:f>
              <c:strCache>
                <c:ptCount val="1"/>
                <c:pt idx="0">
                  <c:v>Fréquence absolue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Feuil1!$B$20:$B$28</c:f>
              <c:strCache>
                <c:ptCount val="9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65-74</c:v>
                </c:pt>
                <c:pt idx="6">
                  <c:v>75-84</c:v>
                </c:pt>
                <c:pt idx="7">
                  <c:v>85-94</c:v>
                </c:pt>
                <c:pt idx="8">
                  <c:v>95-104</c:v>
                </c:pt>
              </c:strCache>
            </c:strRef>
          </c:cat>
          <c:val>
            <c:numRef>
              <c:f>Feuil1!$C$20:$C$28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F-4F0D-B9A8-B5DC12FA6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244993743"/>
        <c:axId val="1244997583"/>
      </c:barChart>
      <c:lineChart>
        <c:grouping val="standard"/>
        <c:varyColors val="0"/>
        <c:ser>
          <c:idx val="1"/>
          <c:order val="1"/>
          <c:tx>
            <c:strRef>
              <c:f>Feuil1!$D$19</c:f>
              <c:strCache>
                <c:ptCount val="1"/>
                <c:pt idx="0">
                  <c:v>Fréquence absolue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Feuil1!$B$20:$B$28</c:f>
              <c:strCache>
                <c:ptCount val="9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65-74</c:v>
                </c:pt>
                <c:pt idx="6">
                  <c:v>75-84</c:v>
                </c:pt>
                <c:pt idx="7">
                  <c:v>85-94</c:v>
                </c:pt>
                <c:pt idx="8">
                  <c:v>95-104</c:v>
                </c:pt>
              </c:strCache>
            </c:strRef>
          </c:cat>
          <c:val>
            <c:numRef>
              <c:f>Feuil1!$D$20:$D$28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F-4F0D-B9A8-B5DC12FA6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993743"/>
        <c:axId val="1244997583"/>
      </c:lineChart>
      <c:catAx>
        <c:axId val="1244993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Âge</a:t>
                </a:r>
                <a:r>
                  <a:rPr lang="fr-CA" baseline="0"/>
                  <a:t> des patients</a:t>
                </a:r>
              </a:p>
              <a:p>
                <a:pPr>
                  <a:defRPr/>
                </a:pP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  <a:headEnd type="none"/>
            <a:tailEnd w="lg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4997583"/>
        <c:crosses val="autoZero"/>
        <c:auto val="1"/>
        <c:lblAlgn val="ctr"/>
        <c:lblOffset val="100"/>
        <c:noMultiLvlLbl val="0"/>
      </c:catAx>
      <c:valAx>
        <c:axId val="12449975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Fréquence</a:t>
                </a:r>
                <a:r>
                  <a:rPr lang="fr-CA" baseline="0"/>
                  <a:t> absolue</a:t>
                </a:r>
              </a:p>
              <a:p>
                <a:pPr>
                  <a:defRPr/>
                </a:pP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headEnd type="none"/>
            <a:tailEnd type="triangle"/>
            <a:extLst>
              <a:ext uri="{C807C97D-BFC1-408E-A445-0C87EB9F89A2}">
                <ask:lineSketchStyleProps xmlns:ask="http://schemas.microsoft.com/office/drawing/2018/sketchyshapes">
                  <ask:type>
                    <ask:lineSketchNone/>
                  </ask:type>
                </ask:lineSketchStyleProps>
              </a:ext>
            </a:extLst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499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Répartition</a:t>
            </a:r>
            <a:r>
              <a:rPr lang="en-US" baseline="0"/>
              <a:t> cumulative des patients d'un médécin selon leur âge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Feuil1!$L$16</c:f>
              <c:strCache>
                <c:ptCount val="1"/>
                <c:pt idx="0">
                  <c:v>Frequence cumulé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Feuil1!$H$17:$H$24</c:f>
              <c:numCache>
                <c:formatCode>General</c:formatCode>
                <c:ptCount val="8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  <c:pt idx="4">
                  <c:v>64</c:v>
                </c:pt>
                <c:pt idx="5">
                  <c:v>74</c:v>
                </c:pt>
                <c:pt idx="6">
                  <c:v>84</c:v>
                </c:pt>
                <c:pt idx="7">
                  <c:v>94</c:v>
                </c:pt>
              </c:numCache>
            </c:numRef>
          </c:xVal>
          <c:yVal>
            <c:numRef>
              <c:f>Feuil1!$L$17:$L$24</c:f>
              <c:numCache>
                <c:formatCode>0.0%</c:formatCode>
                <c:ptCount val="8"/>
                <c:pt idx="0">
                  <c:v>0</c:v>
                </c:pt>
                <c:pt idx="1">
                  <c:v>0.23333333333333334</c:v>
                </c:pt>
                <c:pt idx="2">
                  <c:v>0.4</c:v>
                </c:pt>
                <c:pt idx="3">
                  <c:v>0.56666666666666665</c:v>
                </c:pt>
                <c:pt idx="4">
                  <c:v>0.66666666666666663</c:v>
                </c:pt>
                <c:pt idx="5">
                  <c:v>0.79999999999999993</c:v>
                </c:pt>
                <c:pt idx="6">
                  <c:v>0.93333333333333324</c:v>
                </c:pt>
                <c:pt idx="7">
                  <c:v>0.99999999999999989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12-426E-981E-303F71705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04383"/>
        <c:axId val="446033663"/>
      </c:scatterChart>
      <c:valAx>
        <c:axId val="44600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Â</a:t>
                </a:r>
                <a:r>
                  <a:rPr lang="fr-CA" baseline="0"/>
                  <a:t>ge des patients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6033663"/>
        <c:crosses val="autoZero"/>
        <c:crossBetween val="midCat"/>
      </c:valAx>
      <c:valAx>
        <c:axId val="4460336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Pourcentage</a:t>
                </a:r>
                <a:r>
                  <a:rPr lang="fr-CA" baseline="0"/>
                  <a:t> cumulé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6004383"/>
        <c:crosses val="autoZero"/>
        <c:crossBetween val="midCat"/>
        <c:majorUnit val="0.2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29</xdr:row>
      <xdr:rowOff>53340</xdr:rowOff>
    </xdr:from>
    <xdr:to>
      <xdr:col>12</xdr:col>
      <xdr:colOff>533400</xdr:colOff>
      <xdr:row>46</xdr:row>
      <xdr:rowOff>68580</xdr:rowOff>
    </xdr:to>
    <xdr:graphicFrame macro="">
      <xdr:nvGraphicFramePr>
        <xdr:cNvPr id="2" name="Graphique 1" descr="Répartition des &#10;">
          <a:extLst>
            <a:ext uri="{FF2B5EF4-FFF2-40B4-BE49-F238E27FC236}">
              <a16:creationId xmlns:a16="http://schemas.microsoft.com/office/drawing/2014/main" id="{C9549BBB-54B5-34E1-B748-E09B6439D8A6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660148</xdr:colOff>
      <xdr:row>26</xdr:row>
      <xdr:rowOff>1510</xdr:rowOff>
    </xdr:from>
    <xdr:to>
      <xdr:col>18</xdr:col>
      <xdr:colOff>494168</xdr:colOff>
      <xdr:row>41</xdr:row>
      <xdr:rowOff>28670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13957FE-F986-93B5-CB07-86CE515D0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el74" refreshedDate="45440.009642013887" createdVersion="8" refreshedVersion="8" minRefreshableVersion="3" recordCount="30" xr:uid="{BBA707A9-C7FE-4E62-BBB7-B3DBBC5F64AE}">
  <cacheSource type="worksheet">
    <worksheetSource ref="A1:A31" sheet="Série statistique"/>
  </cacheSource>
  <cacheFields count="1">
    <cacheField name="Âge" numFmtId="0">
      <sharedItems containsSemiMixedTypes="0" containsString="0" containsNumber="1" containsInteger="1" minValue="25" maxValue="92" count="25">
        <n v="25"/>
        <n v="26"/>
        <n v="27"/>
        <n v="29"/>
        <n v="33"/>
        <n v="36"/>
        <n v="37"/>
        <n v="38"/>
        <n v="39"/>
        <n v="45"/>
        <n v="47"/>
        <n v="48"/>
        <n v="54"/>
        <n v="55"/>
        <n v="57"/>
        <n v="63"/>
        <n v="65"/>
        <n v="66"/>
        <n v="67"/>
        <n v="76"/>
        <n v="77"/>
        <n v="80"/>
        <n v="84"/>
        <n v="90"/>
        <n v="92"/>
      </sharedItems>
      <fieldGroup base="0">
        <rangePr startNum="25" endNum="92" groupInterval="10"/>
        <groupItems count="9">
          <s v="&lt;25"/>
          <s v="25-34"/>
          <s v="35-44"/>
          <s v="45-54"/>
          <s v="55-64"/>
          <s v="65-74"/>
          <s v="75-84"/>
          <s v="85-94"/>
          <s v="&gt;9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</r>
  <r>
    <x v="1"/>
  </r>
  <r>
    <x v="2"/>
  </r>
  <r>
    <x v="2"/>
  </r>
  <r>
    <x v="2"/>
  </r>
  <r>
    <x v="3"/>
  </r>
  <r>
    <x v="4"/>
  </r>
  <r>
    <x v="5"/>
  </r>
  <r>
    <x v="5"/>
  </r>
  <r>
    <x v="6"/>
  </r>
  <r>
    <x v="7"/>
  </r>
  <r>
    <x v="8"/>
  </r>
  <r>
    <x v="9"/>
  </r>
  <r>
    <x v="10"/>
  </r>
  <r>
    <x v="11"/>
  </r>
  <r>
    <x v="12"/>
  </r>
  <r>
    <x v="12"/>
  </r>
  <r>
    <x v="13"/>
  </r>
  <r>
    <x v="14"/>
  </r>
  <r>
    <x v="15"/>
  </r>
  <r>
    <x v="16"/>
  </r>
  <r>
    <x v="17"/>
  </r>
  <r>
    <x v="17"/>
  </r>
  <r>
    <x v="18"/>
  </r>
  <r>
    <x v="19"/>
  </r>
  <r>
    <x v="20"/>
  </r>
  <r>
    <x v="21"/>
  </r>
  <r>
    <x v="22"/>
  </r>
  <r>
    <x v="23"/>
  </r>
  <r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692C03-4A86-42DB-AD1D-E3DBC91A510B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11" firstHeaderRow="1" firstDataRow="1" firstDataCol="1"/>
  <pivotFields count="1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Nombre de Âg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616303-2E2D-4158-8F32-47C2B71EFA3D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Âge des patients">
  <location ref="D4:E12" firstHeaderRow="1" firstDataRow="1" firstDataCol="1"/>
  <pivotFields count="1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Fréquence absolu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A5BAE-01FC-43CA-9148-FD2B7EA0B31E}">
  <dimension ref="A3:P28"/>
  <sheetViews>
    <sheetView tabSelected="1" zoomScale="101" zoomScaleNormal="100" workbookViewId="0">
      <selection activeCell="P47" sqref="P47"/>
    </sheetView>
  </sheetViews>
  <sheetFormatPr baseColWidth="10" defaultRowHeight="14.4" x14ac:dyDescent="0.3"/>
  <cols>
    <col min="1" max="1" width="19.5546875" bestFit="1" customWidth="1"/>
    <col min="2" max="2" width="14.109375" bestFit="1" customWidth="1"/>
    <col min="3" max="3" width="14.6640625" bestFit="1" customWidth="1"/>
    <col min="8" max="8" width="15.5546875" customWidth="1"/>
    <col min="9" max="9" width="16.5546875" customWidth="1"/>
    <col min="10" max="10" width="15.88671875" customWidth="1"/>
    <col min="11" max="11" width="16.77734375" customWidth="1"/>
    <col min="15" max="15" width="11.6640625" customWidth="1"/>
    <col min="16" max="16" width="18.77734375" customWidth="1"/>
    <col min="17" max="17" width="15.5546875" customWidth="1"/>
  </cols>
  <sheetData>
    <row r="3" spans="1:16" ht="13.8" customHeight="1" x14ac:dyDescent="0.3">
      <c r="A3" s="6" t="s">
        <v>4</v>
      </c>
      <c r="B3" t="s">
        <v>6</v>
      </c>
      <c r="D3" t="s">
        <v>14</v>
      </c>
    </row>
    <row r="4" spans="1:16" x14ac:dyDescent="0.3">
      <c r="A4" s="7" t="s">
        <v>7</v>
      </c>
      <c r="B4">
        <v>7</v>
      </c>
      <c r="D4" s="6" t="s">
        <v>15</v>
      </c>
      <c r="E4" t="s">
        <v>16</v>
      </c>
    </row>
    <row r="5" spans="1:16" x14ac:dyDescent="0.3">
      <c r="A5" s="7" t="s">
        <v>8</v>
      </c>
      <c r="B5">
        <v>5</v>
      </c>
      <c r="D5" s="7" t="s">
        <v>7</v>
      </c>
      <c r="E5">
        <v>7</v>
      </c>
    </row>
    <row r="6" spans="1:16" x14ac:dyDescent="0.3">
      <c r="A6" s="7" t="s">
        <v>9</v>
      </c>
      <c r="B6">
        <v>5</v>
      </c>
      <c r="D6" s="7" t="s">
        <v>8</v>
      </c>
      <c r="E6">
        <v>5</v>
      </c>
    </row>
    <row r="7" spans="1:16" x14ac:dyDescent="0.3">
      <c r="A7" s="7" t="s">
        <v>10</v>
      </c>
      <c r="B7">
        <v>3</v>
      </c>
      <c r="D7" s="7" t="s">
        <v>9</v>
      </c>
      <c r="E7">
        <v>5</v>
      </c>
    </row>
    <row r="8" spans="1:16" x14ac:dyDescent="0.3">
      <c r="A8" s="7" t="s">
        <v>11</v>
      </c>
      <c r="B8">
        <v>4</v>
      </c>
      <c r="D8" s="7" t="s">
        <v>10</v>
      </c>
      <c r="E8">
        <v>3</v>
      </c>
      <c r="K8" s="8"/>
    </row>
    <row r="9" spans="1:16" x14ac:dyDescent="0.3">
      <c r="A9" s="7" t="s">
        <v>12</v>
      </c>
      <c r="B9">
        <v>4</v>
      </c>
      <c r="D9" s="7" t="s">
        <v>11</v>
      </c>
      <c r="E9">
        <v>4</v>
      </c>
      <c r="K9" s="10"/>
      <c r="L9" s="10"/>
    </row>
    <row r="10" spans="1:16" x14ac:dyDescent="0.3">
      <c r="A10" s="7" t="s">
        <v>13</v>
      </c>
      <c r="B10">
        <v>2</v>
      </c>
      <c r="D10" s="7" t="s">
        <v>12</v>
      </c>
      <c r="E10">
        <v>4</v>
      </c>
      <c r="K10" s="10"/>
      <c r="L10" s="11"/>
      <c r="P10" s="11"/>
    </row>
    <row r="11" spans="1:16" x14ac:dyDescent="0.3">
      <c r="A11" s="7" t="s">
        <v>5</v>
      </c>
      <c r="B11">
        <v>30</v>
      </c>
      <c r="D11" s="7" t="s">
        <v>13</v>
      </c>
      <c r="E11">
        <v>2</v>
      </c>
      <c r="K11" s="10"/>
      <c r="L11" s="9"/>
    </row>
    <row r="12" spans="1:16" x14ac:dyDescent="0.3">
      <c r="D12" s="7" t="s">
        <v>5</v>
      </c>
      <c r="E12">
        <v>30</v>
      </c>
      <c r="K12" s="10"/>
    </row>
    <row r="13" spans="1:16" x14ac:dyDescent="0.3">
      <c r="O13" t="s">
        <v>23</v>
      </c>
    </row>
    <row r="14" spans="1:16" x14ac:dyDescent="0.3">
      <c r="K14" s="10"/>
    </row>
    <row r="15" spans="1:16" x14ac:dyDescent="0.3">
      <c r="I15" t="s">
        <v>14</v>
      </c>
      <c r="J15" t="s">
        <v>19</v>
      </c>
      <c r="K15" s="10"/>
    </row>
    <row r="16" spans="1:16" x14ac:dyDescent="0.3">
      <c r="H16" t="s">
        <v>24</v>
      </c>
      <c r="I16" t="s">
        <v>15</v>
      </c>
      <c r="J16" t="s">
        <v>16</v>
      </c>
      <c r="K16" s="10" t="s">
        <v>21</v>
      </c>
      <c r="L16" t="s">
        <v>22</v>
      </c>
    </row>
    <row r="17" spans="2:12" x14ac:dyDescent="0.3">
      <c r="H17">
        <v>24</v>
      </c>
      <c r="I17" t="s">
        <v>17</v>
      </c>
      <c r="J17">
        <v>0</v>
      </c>
      <c r="K17" s="8">
        <f>J17/$J$25</f>
        <v>0</v>
      </c>
      <c r="L17" s="9">
        <f>K17</f>
        <v>0</v>
      </c>
    </row>
    <row r="18" spans="2:12" x14ac:dyDescent="0.3">
      <c r="B18" t="s">
        <v>14</v>
      </c>
      <c r="C18" t="s">
        <v>19</v>
      </c>
      <c r="H18">
        <v>34</v>
      </c>
      <c r="I18" t="s">
        <v>7</v>
      </c>
      <c r="J18">
        <v>7</v>
      </c>
      <c r="K18" s="8">
        <f>J18/$J$25</f>
        <v>0.23333333333333334</v>
      </c>
      <c r="L18" s="9">
        <f>K18+L17</f>
        <v>0.23333333333333334</v>
      </c>
    </row>
    <row r="19" spans="2:12" x14ac:dyDescent="0.3">
      <c r="B19" t="s">
        <v>15</v>
      </c>
      <c r="C19" t="s">
        <v>16</v>
      </c>
      <c r="D19" t="s">
        <v>16</v>
      </c>
      <c r="H19">
        <v>44</v>
      </c>
      <c r="I19" t="s">
        <v>8</v>
      </c>
      <c r="J19">
        <v>5</v>
      </c>
      <c r="K19" s="8">
        <f t="shared" ref="K19:K24" si="0">J19/$J$25</f>
        <v>0.16666666666666666</v>
      </c>
      <c r="L19" s="9">
        <f t="shared" ref="L19:L24" si="1">K19+L18</f>
        <v>0.4</v>
      </c>
    </row>
    <row r="20" spans="2:12" x14ac:dyDescent="0.3">
      <c r="B20" t="s">
        <v>17</v>
      </c>
      <c r="C20">
        <v>0</v>
      </c>
      <c r="D20">
        <v>0</v>
      </c>
      <c r="H20">
        <v>54</v>
      </c>
      <c r="I20" t="s">
        <v>9</v>
      </c>
      <c r="J20">
        <v>5</v>
      </c>
      <c r="K20" s="8">
        <f t="shared" si="0"/>
        <v>0.16666666666666666</v>
      </c>
      <c r="L20" s="9">
        <f t="shared" si="1"/>
        <v>0.56666666666666665</v>
      </c>
    </row>
    <row r="21" spans="2:12" x14ac:dyDescent="0.3">
      <c r="B21" t="s">
        <v>7</v>
      </c>
      <c r="C21">
        <v>7</v>
      </c>
      <c r="D21">
        <v>7</v>
      </c>
      <c r="H21">
        <v>64</v>
      </c>
      <c r="I21" t="s">
        <v>10</v>
      </c>
      <c r="J21">
        <v>3</v>
      </c>
      <c r="K21" s="8">
        <f t="shared" si="0"/>
        <v>0.1</v>
      </c>
      <c r="L21" s="9">
        <f t="shared" si="1"/>
        <v>0.66666666666666663</v>
      </c>
    </row>
    <row r="22" spans="2:12" x14ac:dyDescent="0.3">
      <c r="B22" t="s">
        <v>8</v>
      </c>
      <c r="C22">
        <v>5</v>
      </c>
      <c r="D22">
        <v>5</v>
      </c>
      <c r="H22">
        <v>74</v>
      </c>
      <c r="I22" t="s">
        <v>11</v>
      </c>
      <c r="J22">
        <v>4</v>
      </c>
      <c r="K22" s="8">
        <f t="shared" si="0"/>
        <v>0.13333333333333333</v>
      </c>
      <c r="L22" s="9">
        <f t="shared" si="1"/>
        <v>0.79999999999999993</v>
      </c>
    </row>
    <row r="23" spans="2:12" x14ac:dyDescent="0.3">
      <c r="B23" t="s">
        <v>9</v>
      </c>
      <c r="C23">
        <v>5</v>
      </c>
      <c r="D23">
        <v>5</v>
      </c>
      <c r="H23">
        <v>84</v>
      </c>
      <c r="I23" t="s">
        <v>12</v>
      </c>
      <c r="J23">
        <v>4</v>
      </c>
      <c r="K23" s="8">
        <f t="shared" si="0"/>
        <v>0.13333333333333333</v>
      </c>
      <c r="L23" s="9">
        <f t="shared" si="1"/>
        <v>0.93333333333333324</v>
      </c>
    </row>
    <row r="24" spans="2:12" x14ac:dyDescent="0.3">
      <c r="B24" t="s">
        <v>10</v>
      </c>
      <c r="C24">
        <v>3</v>
      </c>
      <c r="D24">
        <v>3</v>
      </c>
      <c r="H24">
        <v>94</v>
      </c>
      <c r="I24" t="s">
        <v>13</v>
      </c>
      <c r="J24">
        <v>2</v>
      </c>
      <c r="K24" s="8">
        <f t="shared" si="0"/>
        <v>6.6666666666666666E-2</v>
      </c>
      <c r="L24" s="9">
        <f t="shared" si="1"/>
        <v>0.99999999999999989</v>
      </c>
    </row>
    <row r="25" spans="2:12" x14ac:dyDescent="0.3">
      <c r="B25" t="s">
        <v>11</v>
      </c>
      <c r="C25">
        <v>4</v>
      </c>
      <c r="D25">
        <v>4</v>
      </c>
      <c r="I25" t="s">
        <v>20</v>
      </c>
      <c r="J25">
        <f>SUM(J18:J24)</f>
        <v>30</v>
      </c>
    </row>
    <row r="26" spans="2:12" x14ac:dyDescent="0.3">
      <c r="B26" t="s">
        <v>12</v>
      </c>
      <c r="C26">
        <v>4</v>
      </c>
      <c r="D26">
        <v>4</v>
      </c>
    </row>
    <row r="27" spans="2:12" x14ac:dyDescent="0.3">
      <c r="B27" t="s">
        <v>13</v>
      </c>
      <c r="C27">
        <v>2</v>
      </c>
      <c r="D27">
        <v>2</v>
      </c>
    </row>
    <row r="28" spans="2:12" x14ac:dyDescent="0.3">
      <c r="B28" t="s">
        <v>18</v>
      </c>
      <c r="C28">
        <v>0</v>
      </c>
      <c r="D28">
        <v>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8B1D5-103D-449C-9245-901C9B2A0B67}">
  <dimension ref="A1:B38"/>
  <sheetViews>
    <sheetView topLeftCell="A32" zoomScale="130" zoomScaleNormal="130" workbookViewId="0">
      <selection activeCell="H4" sqref="H4"/>
    </sheetView>
  </sheetViews>
  <sheetFormatPr baseColWidth="10" defaultRowHeight="14.4" x14ac:dyDescent="0.3"/>
  <sheetData>
    <row r="1" spans="1:1" ht="15" thickBot="1" x14ac:dyDescent="0.35">
      <c r="A1" s="1" t="s">
        <v>0</v>
      </c>
    </row>
    <row r="2" spans="1:1" ht="15" thickBot="1" x14ac:dyDescent="0.35">
      <c r="A2" s="2">
        <v>25</v>
      </c>
    </row>
    <row r="3" spans="1:1" ht="15" thickBot="1" x14ac:dyDescent="0.35">
      <c r="A3" s="3">
        <v>26</v>
      </c>
    </row>
    <row r="4" spans="1:1" ht="15" thickBot="1" x14ac:dyDescent="0.35">
      <c r="A4" s="3">
        <v>27</v>
      </c>
    </row>
    <row r="5" spans="1:1" ht="15" thickBot="1" x14ac:dyDescent="0.35">
      <c r="A5" s="3">
        <v>27</v>
      </c>
    </row>
    <row r="6" spans="1:1" ht="15" thickBot="1" x14ac:dyDescent="0.35">
      <c r="A6" s="3">
        <v>27</v>
      </c>
    </row>
    <row r="7" spans="1:1" ht="15" thickBot="1" x14ac:dyDescent="0.35">
      <c r="A7" s="4">
        <v>29</v>
      </c>
    </row>
    <row r="8" spans="1:1" ht="15" thickBot="1" x14ac:dyDescent="0.35">
      <c r="A8" s="5">
        <v>33</v>
      </c>
    </row>
    <row r="9" spans="1:1" ht="15" thickBot="1" x14ac:dyDescent="0.35">
      <c r="A9" s="5">
        <v>36</v>
      </c>
    </row>
    <row r="10" spans="1:1" ht="15" thickBot="1" x14ac:dyDescent="0.35">
      <c r="A10" s="5">
        <v>36</v>
      </c>
    </row>
    <row r="11" spans="1:1" ht="15" thickBot="1" x14ac:dyDescent="0.35">
      <c r="A11" s="5">
        <v>37</v>
      </c>
    </row>
    <row r="12" spans="1:1" ht="15" thickBot="1" x14ac:dyDescent="0.35">
      <c r="A12" s="4">
        <v>38</v>
      </c>
    </row>
    <row r="13" spans="1:1" ht="15" thickBot="1" x14ac:dyDescent="0.35">
      <c r="A13" s="5">
        <v>39</v>
      </c>
    </row>
    <row r="14" spans="1:1" ht="15" thickBot="1" x14ac:dyDescent="0.35">
      <c r="A14" s="5">
        <v>45</v>
      </c>
    </row>
    <row r="15" spans="1:1" ht="15" thickBot="1" x14ac:dyDescent="0.35">
      <c r="A15" s="5">
        <v>47</v>
      </c>
    </row>
    <row r="16" spans="1:1" ht="15" thickBot="1" x14ac:dyDescent="0.35">
      <c r="A16" s="5">
        <v>48</v>
      </c>
    </row>
    <row r="17" spans="1:1" ht="15" thickBot="1" x14ac:dyDescent="0.35">
      <c r="A17" s="4">
        <v>54</v>
      </c>
    </row>
    <row r="18" spans="1:1" ht="15" thickBot="1" x14ac:dyDescent="0.35">
      <c r="A18" s="5">
        <v>54</v>
      </c>
    </row>
    <row r="19" spans="1:1" ht="15" thickBot="1" x14ac:dyDescent="0.35">
      <c r="A19" s="5">
        <v>55</v>
      </c>
    </row>
    <row r="20" spans="1:1" ht="15" thickBot="1" x14ac:dyDescent="0.35">
      <c r="A20" s="5">
        <v>57</v>
      </c>
    </row>
    <row r="21" spans="1:1" ht="15" thickBot="1" x14ac:dyDescent="0.35">
      <c r="A21" s="5">
        <v>63</v>
      </c>
    </row>
    <row r="22" spans="1:1" ht="15" thickBot="1" x14ac:dyDescent="0.35">
      <c r="A22" s="4">
        <v>65</v>
      </c>
    </row>
    <row r="23" spans="1:1" ht="15" thickBot="1" x14ac:dyDescent="0.35">
      <c r="A23" s="5">
        <v>66</v>
      </c>
    </row>
    <row r="24" spans="1:1" ht="15" thickBot="1" x14ac:dyDescent="0.35">
      <c r="A24" s="5">
        <v>66</v>
      </c>
    </row>
    <row r="25" spans="1:1" ht="15" thickBot="1" x14ac:dyDescent="0.35">
      <c r="A25" s="5">
        <v>67</v>
      </c>
    </row>
    <row r="26" spans="1:1" ht="15" thickBot="1" x14ac:dyDescent="0.35">
      <c r="A26" s="5">
        <v>76</v>
      </c>
    </row>
    <row r="27" spans="1:1" ht="15" thickBot="1" x14ac:dyDescent="0.35">
      <c r="A27" s="4">
        <v>77</v>
      </c>
    </row>
    <row r="28" spans="1:1" ht="15" thickBot="1" x14ac:dyDescent="0.35">
      <c r="A28" s="5">
        <v>80</v>
      </c>
    </row>
    <row r="29" spans="1:1" ht="15" thickBot="1" x14ac:dyDescent="0.35">
      <c r="A29" s="5">
        <v>84</v>
      </c>
    </row>
    <row r="30" spans="1:1" ht="15" thickBot="1" x14ac:dyDescent="0.35">
      <c r="A30" s="5">
        <v>90</v>
      </c>
    </row>
    <row r="31" spans="1:1" ht="15" thickBot="1" x14ac:dyDescent="0.35">
      <c r="A31" s="5">
        <v>92</v>
      </c>
    </row>
    <row r="34" spans="1:2" x14ac:dyDescent="0.3">
      <c r="A34" t="s">
        <v>1</v>
      </c>
      <c r="B34">
        <f>MAX(A1:A31)</f>
        <v>92</v>
      </c>
    </row>
    <row r="36" spans="1:2" x14ac:dyDescent="0.3">
      <c r="A36" t="s">
        <v>2</v>
      </c>
      <c r="B36">
        <f>MIN(A2:A31)</f>
        <v>25</v>
      </c>
    </row>
    <row r="38" spans="1:2" x14ac:dyDescent="0.3">
      <c r="A38" t="s">
        <v>3</v>
      </c>
      <c r="B38">
        <f>B34-B36</f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Série statistique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Afef</dc:creator>
  <cp:lastModifiedBy>Martel Ngueko Wolache</cp:lastModifiedBy>
  <dcterms:created xsi:type="dcterms:W3CDTF">2021-01-08T23:40:14Z</dcterms:created>
  <dcterms:modified xsi:type="dcterms:W3CDTF">2024-05-31T15:32:50Z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513b79f-ce8d-43d6-b7e5-c12d3e236916_Enabled">
    <vt:lpwstr>true</vt:lpwstr>
  </property>
  <property fmtid="{D5CDD505-2E9C-101B-9397-08002B2CF9AE}" pid="3" name="MSIP_Label_3513b79f-ce8d-43d6-b7e5-c12d3e236916_SetDate">
    <vt:lpwstr>2024-05-28T05:02:03Z</vt:lpwstr>
  </property>
  <property fmtid="{D5CDD505-2E9C-101B-9397-08002B2CF9AE}" pid="4" name="MSIP_Label_3513b79f-ce8d-43d6-b7e5-c12d3e236916_Method">
    <vt:lpwstr>Standard</vt:lpwstr>
  </property>
  <property fmtid="{D5CDD505-2E9C-101B-9397-08002B2CF9AE}" pid="5" name="MSIP_Label_3513b79f-ce8d-43d6-b7e5-c12d3e236916_Name">
    <vt:lpwstr>defa4170-0d19-0005-0004-bc88714345d2</vt:lpwstr>
  </property>
  <property fmtid="{D5CDD505-2E9C-101B-9397-08002B2CF9AE}" pid="6" name="MSIP_Label_3513b79f-ce8d-43d6-b7e5-c12d3e236916_SiteId">
    <vt:lpwstr>ad8a84ef-f1f3-4b14-ad08-b99ca66f7e30</vt:lpwstr>
  </property>
  <property fmtid="{D5CDD505-2E9C-101B-9397-08002B2CF9AE}" pid="7" name="MSIP_Label_3513b79f-ce8d-43d6-b7e5-c12d3e236916_ActionId">
    <vt:lpwstr>82a0cb99-bb36-4ce1-983c-a4800c070495</vt:lpwstr>
  </property>
  <property fmtid="{D5CDD505-2E9C-101B-9397-08002B2CF9AE}" pid="8" name="MSIP_Label_3513b79f-ce8d-43d6-b7e5-c12d3e236916_ContentBits">
    <vt:lpwstr>0</vt:lpwstr>
  </property>
</Properties>
</file>