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CA6EFF9B-924A-401B-B98C-2E619F58650F}" xr6:coauthVersionLast="47" xr6:coauthVersionMax="47" xr10:uidLastSave="{00000000-0000-0000-0000-000000000000}"/>
  <bookViews>
    <workbookView xWindow="-30828" yWindow="-4548" windowWidth="30936" windowHeight="1704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J32" i="2"/>
  <c r="K32" i="2"/>
  <c r="I33" i="2"/>
  <c r="J33" i="2"/>
  <c r="K33" i="2"/>
  <c r="F32" i="3"/>
  <c r="F16" i="6" s="1"/>
  <c r="G32" i="3"/>
  <c r="G16" i="6" s="1"/>
  <c r="H32" i="3"/>
  <c r="F33" i="3"/>
  <c r="G33" i="3"/>
  <c r="H33" i="3"/>
  <c r="H17" i="6" s="1"/>
  <c r="L32" i="3"/>
  <c r="M32" i="3"/>
  <c r="N32" i="3"/>
  <c r="L33" i="3"/>
  <c r="M33" i="3"/>
  <c r="N33" i="3"/>
  <c r="F32" i="2"/>
  <c r="G32" i="2"/>
  <c r="G12" i="6" s="1"/>
  <c r="H32" i="2"/>
  <c r="H12" i="6" s="1"/>
  <c r="F33" i="2"/>
  <c r="F13" i="6" s="1"/>
  <c r="G33" i="2"/>
  <c r="G13" i="6" s="1"/>
  <c r="H33" i="2"/>
  <c r="C32" i="2"/>
  <c r="D32" i="2"/>
  <c r="D12" i="6" s="1"/>
  <c r="E32" i="2"/>
  <c r="C33" i="2"/>
  <c r="C13" i="6" s="1"/>
  <c r="D33" i="2"/>
  <c r="D13" i="6" s="1"/>
  <c r="E33" i="2"/>
  <c r="E13" i="6" s="1"/>
  <c r="C59" i="5"/>
  <c r="C24" i="6" s="1"/>
  <c r="D59" i="5"/>
  <c r="D24" i="6" s="1"/>
  <c r="E59" i="5"/>
  <c r="C60" i="5"/>
  <c r="C25" i="6" s="1"/>
  <c r="D60" i="5"/>
  <c r="D25" i="6" s="1"/>
  <c r="E60" i="5"/>
  <c r="E25" i="6" s="1"/>
  <c r="C61" i="5"/>
  <c r="D61" i="5"/>
  <c r="D26" i="6" s="1"/>
  <c r="E61" i="5"/>
  <c r="E26" i="6" s="1"/>
  <c r="C26" i="4"/>
  <c r="C4" i="6" s="1"/>
  <c r="D26" i="4"/>
  <c r="E26" i="4"/>
  <c r="C27" i="4"/>
  <c r="D27" i="4"/>
  <c r="D5" i="6" s="1"/>
  <c r="E27" i="4"/>
  <c r="E5" i="6" s="1"/>
  <c r="C28" i="4"/>
  <c r="C6" i="6" s="1"/>
  <c r="D28" i="4"/>
  <c r="D6" i="6" s="1"/>
  <c r="E28" i="4"/>
  <c r="E6" i="6" s="1"/>
  <c r="O59" i="5"/>
  <c r="O24" i="6" s="1"/>
  <c r="P59" i="5"/>
  <c r="P24" i="6" s="1"/>
  <c r="Q59" i="5"/>
  <c r="Q24" i="6" s="1"/>
  <c r="O60" i="5"/>
  <c r="O25" i="6" s="1"/>
  <c r="P60" i="5"/>
  <c r="P25" i="6" s="1"/>
  <c r="Q60" i="5"/>
  <c r="Q25" i="6" s="1"/>
  <c r="O61" i="5"/>
  <c r="O26" i="6" s="1"/>
  <c r="P61" i="5"/>
  <c r="P26" i="6" s="1"/>
  <c r="Q61" i="5"/>
  <c r="C32" i="3"/>
  <c r="C16" i="6" s="1"/>
  <c r="D32" i="3"/>
  <c r="D16" i="6" s="1"/>
  <c r="E32" i="3"/>
  <c r="E16" i="6" s="1"/>
  <c r="C33" i="3"/>
  <c r="C17" i="6" s="1"/>
  <c r="D33" i="3"/>
  <c r="D17" i="6" s="1"/>
  <c r="E33" i="3"/>
  <c r="E17" i="6" s="1"/>
  <c r="C34" i="3"/>
  <c r="C18" i="6" s="1"/>
  <c r="D34" i="3"/>
  <c r="D18" i="6" s="1"/>
  <c r="E34" i="3"/>
  <c r="E18" i="6" s="1"/>
  <c r="E24" i="6"/>
  <c r="F59" i="5"/>
  <c r="F24" i="6" s="1"/>
  <c r="G59" i="5"/>
  <c r="H59" i="5"/>
  <c r="H24" i="6" s="1"/>
  <c r="F60" i="5"/>
  <c r="F25" i="6" s="1"/>
  <c r="G60" i="5"/>
  <c r="G25" i="6" s="1"/>
  <c r="H60" i="5"/>
  <c r="H25" i="6" s="1"/>
  <c r="F61" i="5"/>
  <c r="F26" i="6" s="1"/>
  <c r="G61" i="5"/>
  <c r="G26" i="6" s="1"/>
  <c r="H61" i="5"/>
  <c r="H26" i="6" s="1"/>
  <c r="Q26" i="6"/>
  <c r="E12" i="6"/>
  <c r="P12" i="6"/>
  <c r="Q12" i="6"/>
  <c r="O13" i="6"/>
  <c r="P13" i="6"/>
  <c r="Q13" i="6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F17" i="6"/>
  <c r="G17" i="6"/>
  <c r="F34" i="3"/>
  <c r="F18" i="6" s="1"/>
  <c r="G34" i="3"/>
  <c r="G18" i="6" s="1"/>
  <c r="H34" i="3"/>
  <c r="H18" i="6" s="1"/>
  <c r="O32" i="3"/>
  <c r="O16" i="6" s="1"/>
  <c r="P32" i="3"/>
  <c r="Q32" i="3"/>
  <c r="Q16" i="6" s="1"/>
  <c r="O33" i="3"/>
  <c r="O17" i="6" s="1"/>
  <c r="P33" i="3"/>
  <c r="P17" i="6" s="1"/>
  <c r="Q33" i="3"/>
  <c r="Q17" i="6" s="1"/>
  <c r="O34" i="3"/>
  <c r="O18" i="6" s="1"/>
  <c r="P34" i="3"/>
  <c r="P18" i="6" s="1"/>
  <c r="Q34" i="3"/>
  <c r="Q18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Q27" i="4"/>
  <c r="Q5" i="6" s="1"/>
  <c r="P27" i="4"/>
  <c r="P5" i="6" s="1"/>
  <c r="O27" i="4"/>
  <c r="O5" i="6" s="1"/>
  <c r="N27" i="4"/>
  <c r="M27" i="4"/>
  <c r="L27" i="4"/>
  <c r="K27" i="4"/>
  <c r="J27" i="4"/>
  <c r="I27" i="4"/>
  <c r="H27" i="4"/>
  <c r="H5" i="6" s="1"/>
  <c r="G27" i="4"/>
  <c r="G5" i="6" s="1"/>
  <c r="F27" i="4"/>
  <c r="F5" i="6" s="1"/>
  <c r="C5" i="6"/>
  <c r="Q26" i="4"/>
  <c r="P26" i="4"/>
  <c r="P30" i="4" s="1"/>
  <c r="O26" i="4"/>
  <c r="O4" i="6" s="1"/>
  <c r="N26" i="4"/>
  <c r="M26" i="4"/>
  <c r="L26" i="4"/>
  <c r="K26" i="4"/>
  <c r="J26" i="4"/>
  <c r="I26" i="4"/>
  <c r="H26" i="4"/>
  <c r="G26" i="4"/>
  <c r="F26" i="4"/>
  <c r="F4" i="6" s="1"/>
  <c r="I32" i="3"/>
  <c r="J32" i="3"/>
  <c r="K32" i="3"/>
  <c r="I33" i="3"/>
  <c r="J33" i="3"/>
  <c r="K33" i="3"/>
  <c r="I34" i="3"/>
  <c r="J34" i="3"/>
  <c r="K34" i="3"/>
  <c r="L34" i="3"/>
  <c r="M34" i="3"/>
  <c r="N34" i="3"/>
  <c r="C35" i="1"/>
  <c r="D35" i="1"/>
  <c r="D8" i="6" s="1"/>
  <c r="D11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Q35" i="1"/>
  <c r="Q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P36" i="2" l="1"/>
  <c r="C63" i="5"/>
  <c r="M36" i="3"/>
  <c r="Q30" i="4"/>
  <c r="L36" i="2"/>
  <c r="L36" i="3"/>
  <c r="J36" i="3"/>
  <c r="J30" i="4"/>
  <c r="O7" i="6"/>
  <c r="C26" i="6"/>
  <c r="C27" i="6" s="1"/>
  <c r="E63" i="5"/>
  <c r="D63" i="5"/>
  <c r="H27" i="6"/>
  <c r="Q63" i="5"/>
  <c r="P63" i="5"/>
  <c r="O63" i="5"/>
  <c r="O36" i="2"/>
  <c r="G22" i="6"/>
  <c r="G30" i="6" s="1"/>
  <c r="N36" i="2"/>
  <c r="F36" i="2"/>
  <c r="D15" i="6"/>
  <c r="C36" i="2"/>
  <c r="P39" i="1"/>
  <c r="O39" i="1"/>
  <c r="E39" i="1"/>
  <c r="N30" i="4"/>
  <c r="D30" i="4"/>
  <c r="L30" i="4"/>
  <c r="Q15" i="6"/>
  <c r="Q39" i="1"/>
  <c r="Q19" i="6"/>
  <c r="M36" i="2"/>
  <c r="M39" i="1"/>
  <c r="M30" i="4"/>
  <c r="K36" i="2"/>
  <c r="J36" i="2"/>
  <c r="I36" i="2"/>
  <c r="I30" i="4"/>
  <c r="I36" i="3"/>
  <c r="K36" i="3"/>
  <c r="F11" i="6"/>
  <c r="G19" i="6"/>
  <c r="C39" i="1"/>
  <c r="E36" i="2"/>
  <c r="E30" i="4"/>
  <c r="C30" i="4"/>
  <c r="D36" i="3"/>
  <c r="E36" i="3"/>
  <c r="F63" i="5"/>
  <c r="E4" i="6"/>
  <c r="D4" i="6"/>
  <c r="D7" i="6" s="1"/>
  <c r="K30" i="4"/>
  <c r="N36" i="3"/>
  <c r="H36" i="2"/>
  <c r="E8" i="6"/>
  <c r="E20" i="6" s="1"/>
  <c r="P8" i="6"/>
  <c r="P11" i="6" s="1"/>
  <c r="Q4" i="6"/>
  <c r="O30" i="4"/>
  <c r="P4" i="6"/>
  <c r="O19" i="6"/>
  <c r="Q36" i="3"/>
  <c r="P36" i="3"/>
  <c r="O36" i="3"/>
  <c r="P16" i="6"/>
  <c r="P19" i="6" s="1"/>
  <c r="P15" i="6"/>
  <c r="O12" i="6"/>
  <c r="O15" i="6" s="1"/>
  <c r="Q21" i="6"/>
  <c r="Q29" i="6" s="1"/>
  <c r="Q20" i="6"/>
  <c r="Q36" i="2"/>
  <c r="O21" i="6"/>
  <c r="O29" i="6" s="1"/>
  <c r="Q22" i="6"/>
  <c r="Q30" i="6" s="1"/>
  <c r="P22" i="6"/>
  <c r="P30" i="6" s="1"/>
  <c r="O22" i="6"/>
  <c r="O30" i="6" s="1"/>
  <c r="P21" i="6"/>
  <c r="P29" i="6" s="1"/>
  <c r="O8" i="6"/>
  <c r="H63" i="5"/>
  <c r="G63" i="5"/>
  <c r="H36" i="3"/>
  <c r="F19" i="6"/>
  <c r="C36" i="3"/>
  <c r="G36" i="3"/>
  <c r="C21" i="6"/>
  <c r="C29" i="6" s="1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F7" i="6"/>
  <c r="G30" i="4"/>
  <c r="H30" i="4"/>
  <c r="H4" i="6"/>
  <c r="G4" i="6"/>
  <c r="F30" i="4"/>
  <c r="G24" i="6"/>
  <c r="G27" i="6" s="1"/>
  <c r="D36" i="2"/>
  <c r="E14" i="6"/>
  <c r="E15" i="6" s="1"/>
  <c r="D21" i="6"/>
  <c r="D29" i="6" s="1"/>
  <c r="D22" i="6"/>
  <c r="D30" i="6" s="1"/>
  <c r="C22" i="6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Q27" i="6"/>
  <c r="P27" i="6"/>
  <c r="O27" i="6"/>
  <c r="Q11" i="6"/>
  <c r="C7" i="6"/>
  <c r="E27" i="6"/>
  <c r="D20" i="6"/>
  <c r="F27" i="6"/>
  <c r="D27" i="6"/>
  <c r="I4" i="6"/>
  <c r="K39" i="1"/>
  <c r="I39" i="1"/>
  <c r="J39" i="1"/>
  <c r="N39" i="1"/>
  <c r="L39" i="1"/>
  <c r="I24" i="6"/>
  <c r="K26" i="6"/>
  <c r="N26" i="6"/>
  <c r="J24" i="6"/>
  <c r="I18" i="6"/>
  <c r="N8" i="6"/>
  <c r="J9" i="6"/>
  <c r="N13" i="6"/>
  <c r="J14" i="6"/>
  <c r="N18" i="6"/>
  <c r="L5" i="6"/>
  <c r="K24" i="6"/>
  <c r="K63" i="5"/>
  <c r="L24" i="6"/>
  <c r="L63" i="5"/>
  <c r="J18" i="6"/>
  <c r="M16" i="6"/>
  <c r="L14" i="6"/>
  <c r="J17" i="6"/>
  <c r="M24" i="6"/>
  <c r="M63" i="5"/>
  <c r="M5" i="6"/>
  <c r="L16" i="6"/>
  <c r="I25" i="6"/>
  <c r="K6" i="6"/>
  <c r="N24" i="6"/>
  <c r="N63" i="5"/>
  <c r="J25" i="6"/>
  <c r="N5" i="6"/>
  <c r="N16" i="6"/>
  <c r="J4" i="6"/>
  <c r="L6" i="6"/>
  <c r="K25" i="6"/>
  <c r="N14" i="6"/>
  <c r="I8" i="6"/>
  <c r="K10" i="6"/>
  <c r="M12" i="6"/>
  <c r="I13" i="6"/>
  <c r="M17" i="6"/>
  <c r="K4" i="6"/>
  <c r="M6" i="6"/>
  <c r="J12" i="6"/>
  <c r="K9" i="6"/>
  <c r="M9" i="6"/>
  <c r="I10" i="6"/>
  <c r="K12" i="6"/>
  <c r="M14" i="6"/>
  <c r="N9" i="6"/>
  <c r="J10" i="6"/>
  <c r="N17" i="6"/>
  <c r="L4" i="6"/>
  <c r="N6" i="6"/>
  <c r="M25" i="6"/>
  <c r="I6" i="6"/>
  <c r="K8" i="6"/>
  <c r="M10" i="6"/>
  <c r="K17" i="6"/>
  <c r="L9" i="6"/>
  <c r="K13" i="6"/>
  <c r="I16" i="6"/>
  <c r="K18" i="6"/>
  <c r="M4" i="6"/>
  <c r="I5" i="6"/>
  <c r="N25" i="6"/>
  <c r="J6" i="6"/>
  <c r="L8" i="6"/>
  <c r="N10" i="6"/>
  <c r="L17" i="6"/>
  <c r="I12" i="6"/>
  <c r="K14" i="6"/>
  <c r="I17" i="6"/>
  <c r="J16" i="6"/>
  <c r="L18" i="6"/>
  <c r="N4" i="6"/>
  <c r="J5" i="6"/>
  <c r="L12" i="6"/>
  <c r="J8" i="6"/>
  <c r="L10" i="6"/>
  <c r="N12" i="6"/>
  <c r="J13" i="6"/>
  <c r="L13" i="6"/>
  <c r="M8" i="6"/>
  <c r="I9" i="6"/>
  <c r="M13" i="6"/>
  <c r="I14" i="6"/>
  <c r="K16" i="6"/>
  <c r="M18" i="6"/>
  <c r="K5" i="6"/>
  <c r="I63" i="5"/>
  <c r="J63" i="5"/>
  <c r="L25" i="6"/>
  <c r="M26" i="6"/>
  <c r="L26" i="6"/>
  <c r="P20" i="6" l="1"/>
  <c r="P23" i="6" s="1"/>
  <c r="C20" i="6"/>
  <c r="C28" i="6" s="1"/>
  <c r="C30" i="6"/>
  <c r="E22" i="6"/>
  <c r="E30" i="6" s="1"/>
  <c r="H15" i="6"/>
  <c r="E11" i="6"/>
  <c r="G23" i="6"/>
  <c r="E28" i="6"/>
  <c r="E7" i="6"/>
  <c r="Q28" i="6"/>
  <c r="Q31" i="6" s="1"/>
  <c r="Q7" i="6"/>
  <c r="P7" i="6"/>
  <c r="Q23" i="6"/>
  <c r="O20" i="6"/>
  <c r="O11" i="6"/>
  <c r="G28" i="6"/>
  <c r="G31" i="6" s="1"/>
  <c r="H7" i="6"/>
  <c r="H20" i="6"/>
  <c r="H23" i="6" s="1"/>
  <c r="F20" i="6"/>
  <c r="G7" i="6"/>
  <c r="D28" i="6"/>
  <c r="D31" i="6" s="1"/>
  <c r="D23" i="6"/>
  <c r="I27" i="6"/>
  <c r="N15" i="6"/>
  <c r="L22" i="6"/>
  <c r="L30" i="6" s="1"/>
  <c r="J27" i="6"/>
  <c r="N22" i="6"/>
  <c r="N30" i="6" s="1"/>
  <c r="I21" i="6"/>
  <c r="I29" i="6" s="1"/>
  <c r="J22" i="6"/>
  <c r="J30" i="6" s="1"/>
  <c r="J15" i="6"/>
  <c r="K19" i="6"/>
  <c r="J19" i="6"/>
  <c r="K20" i="6"/>
  <c r="K28" i="6" s="1"/>
  <c r="K11" i="6"/>
  <c r="K7" i="6"/>
  <c r="K22" i="6"/>
  <c r="K30" i="6" s="1"/>
  <c r="I20" i="6"/>
  <c r="I28" i="6" s="1"/>
  <c r="I11" i="6"/>
  <c r="J7" i="6"/>
  <c r="N27" i="6"/>
  <c r="N19" i="6"/>
  <c r="K27" i="6"/>
  <c r="I19" i="6"/>
  <c r="K15" i="6"/>
  <c r="M19" i="6"/>
  <c r="M11" i="6"/>
  <c r="M20" i="6"/>
  <c r="M28" i="6" s="1"/>
  <c r="I15" i="6"/>
  <c r="L7" i="6"/>
  <c r="M15" i="6"/>
  <c r="J21" i="6"/>
  <c r="J29" i="6" s="1"/>
  <c r="L20" i="6"/>
  <c r="L11" i="6"/>
  <c r="L15" i="6"/>
  <c r="M21" i="6"/>
  <c r="M29" i="6" s="1"/>
  <c r="M27" i="6"/>
  <c r="L27" i="6"/>
  <c r="L21" i="6"/>
  <c r="L29" i="6" s="1"/>
  <c r="K21" i="6"/>
  <c r="K29" i="6" s="1"/>
  <c r="J20" i="6"/>
  <c r="J11" i="6"/>
  <c r="N21" i="6"/>
  <c r="N29" i="6" s="1"/>
  <c r="L19" i="6"/>
  <c r="M7" i="6"/>
  <c r="I7" i="6"/>
  <c r="N11" i="6"/>
  <c r="N20" i="6"/>
  <c r="N7" i="6"/>
  <c r="M22" i="6"/>
  <c r="M30" i="6" s="1"/>
  <c r="I22" i="6"/>
  <c r="I30" i="6" s="1"/>
  <c r="P28" i="6" l="1"/>
  <c r="P31" i="6" s="1"/>
  <c r="C23" i="6"/>
  <c r="C31" i="6"/>
  <c r="E23" i="6"/>
  <c r="E31" i="6"/>
  <c r="F23" i="6"/>
  <c r="F28" i="6"/>
  <c r="F31" i="6" s="1"/>
  <c r="H28" i="6"/>
  <c r="H31" i="6" s="1"/>
  <c r="O23" i="6"/>
  <c r="O28" i="6"/>
  <c r="O31" i="6" s="1"/>
  <c r="N23" i="6"/>
  <c r="L23" i="6"/>
  <c r="L28" i="6"/>
  <c r="L31" i="6" s="1"/>
  <c r="M31" i="6"/>
  <c r="I23" i="6"/>
  <c r="I31" i="6"/>
  <c r="N28" i="6"/>
  <c r="N31" i="6" s="1"/>
  <c r="J23" i="6"/>
  <c r="M23" i="6"/>
  <c r="K31" i="6"/>
  <c r="K23" i="6"/>
  <c r="J28" i="6"/>
  <c r="J31" i="6" s="1"/>
</calcChain>
</file>

<file path=xl/sharedStrings.xml><?xml version="1.0" encoding="utf-8"?>
<sst xmlns="http://schemas.openxmlformats.org/spreadsheetml/2006/main" count="211" uniqueCount="78">
  <si>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</si>
  <si>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</si>
  <si>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</si>
  <si>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</si>
  <si>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</si>
  <si>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</si>
  <si>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</si>
  <si>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</si>
  <si>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</si>
  <si>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</si>
  <si>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</si>
  <si>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</si>
  <si>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</si>
  <si>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</si>
  <si>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</si>
  <si>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</si>
  <si>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</si>
  <si>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</si>
  <si>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</si>
  <si>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</si>
  <si>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</si>
  <si>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</si>
  <si>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</si>
  <si>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</si>
  <si>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</si>
  <si>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</si>
  <si>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</si>
  <si>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</si>
  <si>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</si>
  <si>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</si>
  <si>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</si>
  <si>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</si>
  <si>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</si>
  <si>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</si>
  <si>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</si>
  <si>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</si>
  <si>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</si>
  <si>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</si>
  <si>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</si>
  <si>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</si>
  <si>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</si>
  <si>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</si>
  <si>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</si>
  <si>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</si>
  <si>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</si>
  <si>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</si>
  <si>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</si>
  <si>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</si>
  <si>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</si>
  <si>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</si>
  <si>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</si>
  <si>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</si>
  <si>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</si>
  <si>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</si>
  <si>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</si>
  <si>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</si>
  <si>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</si>
  <si>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</si>
  <si>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</si>
  <si>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</si>
  <si>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</si>
  <si>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</si>
  <si>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</si>
  <si>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</si>
  <si>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</si>
  <si>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</si>
  <si>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</si>
  <si>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</si>
  <si>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</si>
  <si>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</si>
  <si>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</si>
  <si>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</si>
  <si>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conf = 0.999</t>
  </si>
  <si>
    <t>conf = 0.9999</t>
  </si>
  <si>
    <t>conf = 0.99</t>
  </si>
  <si>
    <t>conf = 0.99999</t>
  </si>
  <si>
    <t>conf = 0.95</t>
  </si>
  <si>
    <t>SelfOracle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</si>
</sst>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6" fillId="5" borderId="2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" fontId="6" fillId="5" borderId="12" xfId="0" applyNumberFormat="1" applyFont="1" applyFill="1" applyBorder="1" applyAlignment="1">
      <alignment horizontal="center"/>
    </xf>
    <xf numFmtId="1" fontId="6" fillId="6" borderId="21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1" fontId="9" fillId="5" borderId="19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1" fontId="9" fillId="5" borderId="10" xfId="0" applyNumberFormat="1" applyFont="1" applyFill="1" applyBorder="1" applyAlignment="1">
      <alignment horizontal="center"/>
    </xf>
    <xf numFmtId="1" fontId="9" fillId="5" borderId="17" xfId="0" applyNumberFormat="1" applyFont="1" applyFill="1" applyBorder="1" applyAlignment="1">
      <alignment horizontal="center"/>
    </xf>
    <xf numFmtId="1" fontId="9" fillId="5" borderId="8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" fontId="6" fillId="5" borderId="20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1" fontId="6" fillId="5" borderId="22" xfId="0" applyNumberFormat="1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9" fillId="5" borderId="18" xfId="0" applyNumberFormat="1" applyFont="1" applyFill="1" applyBorder="1" applyAlignment="1">
      <alignment horizontal="center"/>
    </xf>
    <xf numFmtId="1" fontId="6" fillId="8" borderId="21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10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6" fillId="8" borderId="9" xfId="0" applyNumberFormat="1" applyFont="1" applyFill="1" applyBorder="1" applyAlignment="1">
      <alignment horizontal="center"/>
    </xf>
    <xf numFmtId="1" fontId="9" fillId="9" borderId="17" xfId="0" applyNumberFormat="1" applyFont="1" applyFill="1" applyBorder="1" applyAlignment="1">
      <alignment horizontal="center"/>
    </xf>
    <xf numFmtId="1" fontId="9" fillId="9" borderId="8" xfId="0" applyNumberFormat="1" applyFont="1" applyFill="1" applyBorder="1" applyAlignment="1">
      <alignment horizontal="center"/>
    </xf>
    <xf numFmtId="1" fontId="9" fillId="9" borderId="21" xfId="0" applyNumberFormat="1" applyFont="1" applyFill="1" applyBorder="1" applyAlignment="1">
      <alignment horizontal="center"/>
    </xf>
    <xf numFmtId="1" fontId="9" fillId="9" borderId="2" xfId="0" applyNumberFormat="1" applyFont="1" applyFill="1" applyBorder="1" applyAlignment="1">
      <alignment horizontal="center"/>
    </xf>
    <xf numFmtId="1" fontId="9" fillId="9" borderId="12" xfId="0" applyNumberFormat="1" applyFont="1" applyFill="1" applyBorder="1" applyAlignment="1">
      <alignment horizontal="center"/>
    </xf>
    <xf numFmtId="1" fontId="6" fillId="10" borderId="23" xfId="0" applyNumberFormat="1" applyFont="1" applyFill="1" applyBorder="1" applyAlignment="1">
      <alignment horizontal="center"/>
    </xf>
    <xf numFmtId="1" fontId="6" fillId="10" borderId="24" xfId="0" applyNumberFormat="1" applyFont="1" applyFill="1" applyBorder="1" applyAlignment="1">
      <alignment horizontal="center"/>
    </xf>
    <xf numFmtId="1" fontId="9" fillId="9" borderId="7" xfId="0" applyNumberFormat="1" applyFont="1" applyFill="1" applyBorder="1" applyAlignment="1">
      <alignment horizontal="center"/>
    </xf>
    <xf numFmtId="1" fontId="8" fillId="8" borderId="28" xfId="0" applyNumberFormat="1" applyFont="1" applyFill="1" applyBorder="1" applyAlignment="1">
      <alignment horizontal="center"/>
    </xf>
    <xf numFmtId="1" fontId="8" fillId="8" borderId="30" xfId="0" applyNumberFormat="1" applyFont="1" applyFill="1" applyBorder="1" applyAlignment="1">
      <alignment horizontal="center"/>
    </xf>
    <xf numFmtId="1" fontId="8" fillId="8" borderId="29" xfId="0" applyNumberFormat="1" applyFont="1" applyFill="1" applyBorder="1" applyAlignment="1">
      <alignment horizontal="center"/>
    </xf>
    <xf numFmtId="1" fontId="8" fillId="10" borderId="28" xfId="0" applyNumberFormat="1" applyFont="1" applyFill="1" applyBorder="1" applyAlignment="1">
      <alignment horizontal="center"/>
    </xf>
    <xf numFmtId="1" fontId="8" fillId="10" borderId="30" xfId="0" applyNumberFormat="1" applyFont="1" applyFill="1" applyBorder="1" applyAlignment="1">
      <alignment horizontal="center"/>
    </xf>
    <xf numFmtId="1" fontId="8" fillId="10" borderId="29" xfId="0" applyNumberFormat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1" fontId="9" fillId="9" borderId="18" xfId="0" applyNumberFormat="1" applyFont="1" applyFill="1" applyBorder="1" applyAlignment="1">
      <alignment horizontal="center"/>
    </xf>
    <xf numFmtId="1" fontId="9" fillId="9" borderId="22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9" fillId="5" borderId="0" xfId="0" applyNumberFormat="1" applyFont="1" applyFill="1" applyAlignment="1">
      <alignment horizontal="center"/>
    </xf>
    <xf numFmtId="1" fontId="9" fillId="9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1" fontId="6" fillId="8" borderId="20" xfId="0" applyNumberFormat="1" applyFont="1" applyFill="1" applyBorder="1" applyAlignment="1">
      <alignment horizontal="center"/>
    </xf>
    <xf numFmtId="1" fontId="9" fillId="5" borderId="20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/>
    <xf numFmtId="0" fontId="4" fillId="0" borderId="2" xfId="0" applyFont="1" applyBorder="1"/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0" fillId="0" borderId="8" xfId="0" applyBorder="1"/>
    <xf numFmtId="0" fontId="12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" fontId="6" fillId="8" borderId="31" xfId="0" applyNumberFormat="1" applyFont="1" applyFill="1" applyBorder="1" applyAlignment="1">
      <alignment horizontal="center"/>
    </xf>
    <xf numFmtId="1" fontId="6" fillId="8" borderId="32" xfId="0" applyNumberFormat="1" applyFont="1" applyFill="1" applyBorder="1" applyAlignment="1">
      <alignment horizontal="center"/>
    </xf>
    <xf numFmtId="1" fontId="6" fillId="8" borderId="33" xfId="0" applyNumberFormat="1" applyFont="1" applyFill="1" applyBorder="1" applyAlignment="1">
      <alignment horizontal="center"/>
    </xf>
    <xf numFmtId="1" fontId="9" fillId="5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9" borderId="0" xfId="0" applyNumberFormat="1" applyFont="1" applyFill="1" applyBorder="1" applyAlignment="1">
      <alignment horizontal="center"/>
    </xf>
    <xf numFmtId="1" fontId="6" fillId="10" borderId="34" xfId="0" applyNumberFormat="1" applyFont="1" applyFill="1" applyBorder="1" applyAlignment="1">
      <alignment horizontal="center"/>
    </xf>
    <xf numFmtId="1" fontId="6" fillId="10" borderId="35" xfId="0" applyNumberFormat="1" applyFont="1" applyFill="1" applyBorder="1" applyAlignment="1">
      <alignment horizontal="center"/>
    </xf>
    <xf numFmtId="1" fontId="6" fillId="10" borderId="36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70"/>
  <sheetViews>
    <sheetView topLeftCell="A7" zoomScale="145" zoomScaleNormal="145" workbookViewId="0">
      <selection activeCell="O4" sqref="O4:Q33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7" t="s">
        <v>77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25" t="s">
        <v>76</v>
      </c>
      <c r="D2" s="121"/>
      <c r="E2" s="121"/>
      <c r="F2" s="123" t="s">
        <v>74</v>
      </c>
      <c r="G2" s="121"/>
      <c r="H2" s="121"/>
      <c r="I2" s="123" t="s">
        <v>72</v>
      </c>
      <c r="J2" s="121"/>
      <c r="K2" s="121"/>
      <c r="L2" s="123" t="s">
        <v>73</v>
      </c>
      <c r="M2" s="121"/>
      <c r="N2" s="121"/>
      <c r="O2" s="123" t="s">
        <v>75</v>
      </c>
      <c r="P2" s="121"/>
      <c r="Q2" s="126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24" t="s">
        <v>5</v>
      </c>
      <c r="B4" s="4">
        <v>1</v>
      </c>
      <c r="C4" s="21">
        <v>12</v>
      </c>
      <c r="D4" s="4">
        <v>100</v>
      </c>
      <c r="E4" s="4">
        <v>59</v>
      </c>
      <c r="F4" s="4">
        <v>33</v>
      </c>
      <c r="G4" s="4">
        <v>100</v>
      </c>
      <c r="H4" s="4">
        <v>83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1"/>
      <c r="B5" s="1">
        <v>2</v>
      </c>
      <c r="C5" s="23">
        <v>12</v>
      </c>
      <c r="D5" s="1">
        <v>100</v>
      </c>
      <c r="E5" s="1">
        <v>59</v>
      </c>
      <c r="F5" s="1">
        <v>0</v>
      </c>
      <c r="G5" s="1">
        <v>0</v>
      </c>
      <c r="H5" s="1">
        <v>0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1"/>
      <c r="B6" s="1">
        <v>3</v>
      </c>
      <c r="C6" s="23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24" t="s">
        <v>6</v>
      </c>
      <c r="B7" s="4">
        <v>1</v>
      </c>
      <c r="C7" s="21">
        <v>30</v>
      </c>
      <c r="D7" s="4">
        <v>100</v>
      </c>
      <c r="E7" s="4">
        <v>81</v>
      </c>
      <c r="F7" s="4">
        <v>60</v>
      </c>
      <c r="G7" s="4">
        <v>100</v>
      </c>
      <c r="H7" s="4">
        <v>94</v>
      </c>
      <c r="I7" s="5">
        <v>100</v>
      </c>
      <c r="J7" s="5">
        <v>100</v>
      </c>
      <c r="K7" s="5">
        <v>100</v>
      </c>
      <c r="L7" s="4">
        <v>100</v>
      </c>
      <c r="M7" s="4">
        <v>67</v>
      </c>
      <c r="N7" s="4">
        <v>69</v>
      </c>
      <c r="O7" s="4">
        <v>100</v>
      </c>
      <c r="P7" s="4">
        <v>67</v>
      </c>
      <c r="Q7" s="22">
        <v>69</v>
      </c>
    </row>
    <row r="8" spans="1:17" ht="13.2" x14ac:dyDescent="0.25">
      <c r="A8" s="121"/>
      <c r="B8" s="1">
        <v>2</v>
      </c>
      <c r="C8" s="23">
        <v>30</v>
      </c>
      <c r="D8" s="1">
        <v>100</v>
      </c>
      <c r="E8" s="1">
        <v>81</v>
      </c>
      <c r="F8" s="1">
        <v>60</v>
      </c>
      <c r="G8" s="1">
        <v>100</v>
      </c>
      <c r="H8" s="1">
        <v>94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1"/>
      <c r="B9" s="1">
        <v>3</v>
      </c>
      <c r="C9" s="23">
        <v>30</v>
      </c>
      <c r="D9" s="1">
        <v>100</v>
      </c>
      <c r="E9" s="1">
        <v>81</v>
      </c>
      <c r="F9" s="1">
        <v>50</v>
      </c>
      <c r="G9" s="1">
        <v>67</v>
      </c>
      <c r="H9" s="1">
        <v>65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24" t="s">
        <v>7</v>
      </c>
      <c r="B10" s="4">
        <v>1</v>
      </c>
      <c r="C10" s="21">
        <v>22</v>
      </c>
      <c r="D10" s="4">
        <v>100</v>
      </c>
      <c r="E10" s="4">
        <v>74</v>
      </c>
      <c r="F10" s="4">
        <v>50</v>
      </c>
      <c r="G10" s="4">
        <v>100</v>
      </c>
      <c r="H10" s="4">
        <v>91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1"/>
      <c r="B11" s="1">
        <v>2</v>
      </c>
      <c r="C11" s="23">
        <v>22</v>
      </c>
      <c r="D11" s="1">
        <v>100</v>
      </c>
      <c r="E11" s="1">
        <v>74</v>
      </c>
      <c r="F11" s="1">
        <v>50</v>
      </c>
      <c r="G11" s="1">
        <v>100</v>
      </c>
      <c r="H11" s="1">
        <v>91</v>
      </c>
      <c r="I11" s="6">
        <v>100</v>
      </c>
      <c r="J11" s="6">
        <v>100</v>
      </c>
      <c r="K11" s="6">
        <v>100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1"/>
      <c r="B12" s="1">
        <v>3</v>
      </c>
      <c r="C12" s="23">
        <v>22</v>
      </c>
      <c r="D12" s="1">
        <v>100</v>
      </c>
      <c r="E12" s="1">
        <v>74</v>
      </c>
      <c r="F12" s="1">
        <v>50</v>
      </c>
      <c r="G12" s="1">
        <v>100</v>
      </c>
      <c r="H12" s="1">
        <v>91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24" t="s">
        <v>8</v>
      </c>
      <c r="B13" s="4">
        <v>1</v>
      </c>
      <c r="C13" s="21">
        <v>30</v>
      </c>
      <c r="D13" s="4">
        <v>100</v>
      </c>
      <c r="E13" s="4">
        <v>81</v>
      </c>
      <c r="F13" s="4">
        <v>60</v>
      </c>
      <c r="G13" s="4">
        <v>100</v>
      </c>
      <c r="H13" s="4">
        <v>94</v>
      </c>
      <c r="I13" s="5">
        <v>100</v>
      </c>
      <c r="J13" s="5">
        <v>67</v>
      </c>
      <c r="K13" s="5">
        <v>69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1"/>
      <c r="B14" s="1">
        <v>2</v>
      </c>
      <c r="C14" s="23">
        <v>22</v>
      </c>
      <c r="D14" s="1">
        <v>100</v>
      </c>
      <c r="E14" s="1">
        <v>74</v>
      </c>
      <c r="F14" s="1">
        <v>50</v>
      </c>
      <c r="G14" s="1">
        <v>100</v>
      </c>
      <c r="H14" s="1">
        <v>91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1"/>
      <c r="B15" s="1">
        <v>3</v>
      </c>
      <c r="C15" s="23">
        <v>22</v>
      </c>
      <c r="D15" s="1">
        <v>100</v>
      </c>
      <c r="E15" s="1">
        <v>74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24" t="s">
        <v>9</v>
      </c>
      <c r="B16" s="4">
        <v>1</v>
      </c>
      <c r="C16" s="21">
        <v>22</v>
      </c>
      <c r="D16" s="4">
        <v>100</v>
      </c>
      <c r="E16" s="4">
        <v>74</v>
      </c>
      <c r="F16" s="4">
        <v>33</v>
      </c>
      <c r="G16" s="4">
        <v>50</v>
      </c>
      <c r="H16" s="4">
        <v>48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1"/>
      <c r="B17" s="1">
        <v>2</v>
      </c>
      <c r="C17" s="23">
        <v>22</v>
      </c>
      <c r="D17" s="1">
        <v>100</v>
      </c>
      <c r="E17" s="1">
        <v>74</v>
      </c>
      <c r="F17" s="1">
        <v>50</v>
      </c>
      <c r="G17" s="1">
        <v>100</v>
      </c>
      <c r="H17" s="1">
        <v>91</v>
      </c>
      <c r="I17" s="6">
        <v>100</v>
      </c>
      <c r="J17" s="6">
        <v>100</v>
      </c>
      <c r="K17" s="6">
        <v>100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1"/>
      <c r="B18" s="1">
        <v>3</v>
      </c>
      <c r="C18" s="23">
        <v>22</v>
      </c>
      <c r="D18" s="1">
        <v>100</v>
      </c>
      <c r="E18" s="1">
        <v>74</v>
      </c>
      <c r="F18" s="1">
        <v>50</v>
      </c>
      <c r="G18" s="1">
        <v>100</v>
      </c>
      <c r="H18" s="1">
        <v>91</v>
      </c>
      <c r="I18" s="6">
        <v>100</v>
      </c>
      <c r="J18" s="6">
        <v>100</v>
      </c>
      <c r="K18" s="6">
        <v>100</v>
      </c>
      <c r="L18" s="1">
        <v>100</v>
      </c>
      <c r="M18" s="1">
        <v>100</v>
      </c>
      <c r="N18" s="1">
        <v>100</v>
      </c>
      <c r="O18" s="1">
        <v>0</v>
      </c>
      <c r="P18" s="1">
        <v>0</v>
      </c>
      <c r="Q18" s="24">
        <v>0</v>
      </c>
    </row>
    <row r="19" spans="1:17" ht="13.2" x14ac:dyDescent="0.25">
      <c r="A19" s="124" t="s">
        <v>10</v>
      </c>
      <c r="B19" s="4">
        <v>1</v>
      </c>
      <c r="C19" s="21">
        <v>22</v>
      </c>
      <c r="D19" s="4">
        <v>100</v>
      </c>
      <c r="E19" s="4">
        <v>74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1"/>
      <c r="B20" s="1">
        <v>2</v>
      </c>
      <c r="C20" s="23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1"/>
      <c r="B21" s="1">
        <v>3</v>
      </c>
      <c r="C21" s="23">
        <v>22</v>
      </c>
      <c r="D21" s="1">
        <v>100</v>
      </c>
      <c r="E21" s="1">
        <v>74</v>
      </c>
      <c r="F21" s="1">
        <v>50</v>
      </c>
      <c r="G21" s="1">
        <v>100</v>
      </c>
      <c r="H21" s="1">
        <v>91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24" t="s">
        <v>11</v>
      </c>
      <c r="B22" s="4">
        <v>1</v>
      </c>
      <c r="C22" s="21">
        <v>22</v>
      </c>
      <c r="D22" s="4">
        <v>100</v>
      </c>
      <c r="E22" s="4">
        <v>74</v>
      </c>
      <c r="F22" s="4">
        <v>50</v>
      </c>
      <c r="G22" s="4">
        <v>100</v>
      </c>
      <c r="H22" s="4">
        <v>91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1"/>
      <c r="B23" s="1">
        <v>2</v>
      </c>
      <c r="C23" s="23">
        <v>22</v>
      </c>
      <c r="D23" s="1">
        <v>100</v>
      </c>
      <c r="E23" s="1">
        <v>74</v>
      </c>
      <c r="F23" s="1">
        <v>50</v>
      </c>
      <c r="G23" s="1">
        <v>100</v>
      </c>
      <c r="H23" s="1">
        <v>91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1"/>
      <c r="B24" s="1">
        <v>3</v>
      </c>
      <c r="C24" s="23">
        <v>22</v>
      </c>
      <c r="D24" s="1">
        <v>100</v>
      </c>
      <c r="E24" s="1">
        <v>74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24" t="s">
        <v>12</v>
      </c>
      <c r="B25" s="4">
        <v>1</v>
      </c>
      <c r="C25" s="21">
        <v>30</v>
      </c>
      <c r="D25" s="4">
        <v>100</v>
      </c>
      <c r="E25" s="4">
        <v>81</v>
      </c>
      <c r="F25" s="4">
        <v>60</v>
      </c>
      <c r="G25" s="4">
        <v>100</v>
      </c>
      <c r="H25" s="4">
        <v>94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67</v>
      </c>
      <c r="Q25" s="22">
        <v>69</v>
      </c>
    </row>
    <row r="26" spans="1:17" ht="13.2" x14ac:dyDescent="0.25">
      <c r="A26" s="121"/>
      <c r="B26" s="1">
        <v>2</v>
      </c>
      <c r="C26" s="23">
        <v>30</v>
      </c>
      <c r="D26" s="1">
        <v>100</v>
      </c>
      <c r="E26" s="1">
        <v>81</v>
      </c>
      <c r="F26" s="1">
        <v>60</v>
      </c>
      <c r="G26" s="1">
        <v>100</v>
      </c>
      <c r="H26" s="1">
        <v>94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1"/>
      <c r="B27" s="1">
        <v>3</v>
      </c>
      <c r="C27" s="23">
        <v>30</v>
      </c>
      <c r="D27" s="1">
        <v>100</v>
      </c>
      <c r="E27" s="1">
        <v>81</v>
      </c>
      <c r="F27" s="1">
        <v>50</v>
      </c>
      <c r="G27" s="1">
        <v>67</v>
      </c>
      <c r="H27" s="1">
        <v>65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24" t="s">
        <v>13</v>
      </c>
      <c r="B28" s="4">
        <v>1</v>
      </c>
      <c r="C28" s="21">
        <v>22</v>
      </c>
      <c r="D28" s="4">
        <v>100</v>
      </c>
      <c r="E28" s="4">
        <v>74</v>
      </c>
      <c r="F28" s="4">
        <v>50</v>
      </c>
      <c r="G28" s="4">
        <v>100</v>
      </c>
      <c r="H28" s="4">
        <v>91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0</v>
      </c>
      <c r="P28" s="4">
        <v>0</v>
      </c>
      <c r="Q28" s="22">
        <v>0</v>
      </c>
    </row>
    <row r="29" spans="1:17" ht="15.75" customHeight="1" x14ac:dyDescent="0.25">
      <c r="A29" s="121"/>
      <c r="B29" s="1">
        <v>2</v>
      </c>
      <c r="C29" s="23">
        <v>22</v>
      </c>
      <c r="D29" s="1">
        <v>100</v>
      </c>
      <c r="E29" s="1">
        <v>74</v>
      </c>
      <c r="F29" s="1">
        <v>33</v>
      </c>
      <c r="G29" s="1">
        <v>50</v>
      </c>
      <c r="H29" s="1">
        <v>48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1"/>
      <c r="B30" s="1">
        <v>3</v>
      </c>
      <c r="C30" s="23">
        <v>22</v>
      </c>
      <c r="D30" s="1">
        <v>100</v>
      </c>
      <c r="E30" s="1">
        <v>74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24" t="s">
        <v>14</v>
      </c>
      <c r="B31" s="4">
        <v>1</v>
      </c>
      <c r="C31" s="21">
        <v>22</v>
      </c>
      <c r="D31" s="4">
        <v>100</v>
      </c>
      <c r="E31" s="4">
        <v>74</v>
      </c>
      <c r="F31" s="4">
        <v>50</v>
      </c>
      <c r="G31" s="4">
        <v>100</v>
      </c>
      <c r="H31" s="4">
        <v>91</v>
      </c>
      <c r="I31" s="5">
        <v>100</v>
      </c>
      <c r="J31" s="5">
        <v>100</v>
      </c>
      <c r="K31" s="5">
        <v>100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21"/>
      <c r="B32" s="1">
        <v>2</v>
      </c>
      <c r="C32" s="23">
        <v>22</v>
      </c>
      <c r="D32" s="1">
        <v>100</v>
      </c>
      <c r="E32" s="1">
        <v>74</v>
      </c>
      <c r="F32" s="1">
        <v>50</v>
      </c>
      <c r="G32" s="1">
        <v>100</v>
      </c>
      <c r="H32" s="1">
        <v>91</v>
      </c>
      <c r="I32" s="6">
        <v>100</v>
      </c>
      <c r="J32" s="6">
        <v>100</v>
      </c>
      <c r="K32" s="6">
        <v>100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24">
        <v>0</v>
      </c>
    </row>
    <row r="33" spans="1:17" ht="13.2" x14ac:dyDescent="0.25">
      <c r="A33" s="122"/>
      <c r="B33" s="7">
        <v>3</v>
      </c>
      <c r="C33" s="25">
        <v>22</v>
      </c>
      <c r="D33" s="7">
        <v>100</v>
      </c>
      <c r="E33" s="7">
        <v>74</v>
      </c>
      <c r="F33" s="7">
        <v>50</v>
      </c>
      <c r="G33" s="7">
        <v>100</v>
      </c>
      <c r="H33" s="7">
        <v>91</v>
      </c>
      <c r="I33" s="8">
        <v>100</v>
      </c>
      <c r="J33" s="8">
        <v>100</v>
      </c>
      <c r="K33" s="8">
        <v>100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26">
        <v>0</v>
      </c>
    </row>
    <row r="34" spans="1:17" ht="13.2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</row>
    <row r="35" spans="1:17" ht="13.2" x14ac:dyDescent="0.25">
      <c r="A35" s="120" t="s">
        <v>15</v>
      </c>
      <c r="B35" s="4">
        <v>1</v>
      </c>
      <c r="C35" s="5">
        <f t="shared" ref="C35:Q35" si="0">AVERAGE(C4,C7,C10,C13,C16,C19,C22,C25,C28,C31)</f>
        <v>23.4</v>
      </c>
      <c r="D35" s="5">
        <f t="shared" si="0"/>
        <v>100</v>
      </c>
      <c r="E35" s="5">
        <f t="shared" si="0"/>
        <v>74.599999999999994</v>
      </c>
      <c r="F35" s="5">
        <f t="shared" si="0"/>
        <v>49.6</v>
      </c>
      <c r="G35" s="5">
        <f t="shared" si="0"/>
        <v>95</v>
      </c>
      <c r="H35" s="5">
        <f t="shared" si="0"/>
        <v>86.8</v>
      </c>
      <c r="I35" s="5">
        <f t="shared" si="0"/>
        <v>80</v>
      </c>
      <c r="J35" s="5">
        <f t="shared" si="0"/>
        <v>76.7</v>
      </c>
      <c r="K35" s="5">
        <f t="shared" si="0"/>
        <v>76.900000000000006</v>
      </c>
      <c r="L35" s="5">
        <f t="shared" si="0"/>
        <v>60</v>
      </c>
      <c r="M35" s="5">
        <f t="shared" si="0"/>
        <v>56.7</v>
      </c>
      <c r="N35" s="5">
        <f t="shared" si="0"/>
        <v>56.9</v>
      </c>
      <c r="O35" s="5">
        <f t="shared" si="0"/>
        <v>50</v>
      </c>
      <c r="P35" s="5">
        <f t="shared" si="0"/>
        <v>43.4</v>
      </c>
      <c r="Q35" s="5">
        <f t="shared" si="0"/>
        <v>43.8</v>
      </c>
    </row>
    <row r="36" spans="1:17" ht="13.2" x14ac:dyDescent="0.25">
      <c r="A36" s="121"/>
      <c r="B36" s="1">
        <v>2</v>
      </c>
      <c r="C36" s="6">
        <f t="shared" ref="C36:Q36" si="1">AVERAGE(C5,C8,C11,C14,C17,C20,C23,C26,C29,C32)</f>
        <v>22.6</v>
      </c>
      <c r="D36" s="6">
        <f t="shared" si="1"/>
        <v>100</v>
      </c>
      <c r="E36" s="6">
        <f t="shared" si="1"/>
        <v>73.900000000000006</v>
      </c>
      <c r="F36" s="6">
        <f t="shared" si="1"/>
        <v>45.3</v>
      </c>
      <c r="G36" s="6">
        <f t="shared" si="1"/>
        <v>85</v>
      </c>
      <c r="H36" s="6">
        <f t="shared" si="1"/>
        <v>78.2</v>
      </c>
      <c r="I36" s="6">
        <f t="shared" si="1"/>
        <v>30</v>
      </c>
      <c r="J36" s="6">
        <f t="shared" si="1"/>
        <v>30</v>
      </c>
      <c r="K36" s="6">
        <f t="shared" si="1"/>
        <v>30</v>
      </c>
      <c r="L36" s="6">
        <f t="shared" si="1"/>
        <v>0</v>
      </c>
      <c r="M36" s="6">
        <f t="shared" si="1"/>
        <v>0</v>
      </c>
      <c r="N36" s="6">
        <f t="shared" si="1"/>
        <v>0</v>
      </c>
      <c r="O36" s="6">
        <f t="shared" si="1"/>
        <v>0</v>
      </c>
      <c r="P36" s="6">
        <f t="shared" si="1"/>
        <v>0</v>
      </c>
      <c r="Q36" s="6">
        <f t="shared" si="1"/>
        <v>0</v>
      </c>
    </row>
    <row r="37" spans="1:17" ht="13.2" x14ac:dyDescent="0.25">
      <c r="A37" s="122"/>
      <c r="B37" s="7">
        <v>3</v>
      </c>
      <c r="C37" s="34">
        <f t="shared" ref="C37:Q37" si="2">AVERAGE(C6,C9,C12,C15,C18,C21,C24,C27,C30,C33)</f>
        <v>21.4</v>
      </c>
      <c r="D37" s="34">
        <f t="shared" si="2"/>
        <v>90</v>
      </c>
      <c r="E37" s="34">
        <f t="shared" si="2"/>
        <v>68</v>
      </c>
      <c r="F37" s="34">
        <f t="shared" si="2"/>
        <v>30</v>
      </c>
      <c r="G37" s="34">
        <f t="shared" si="2"/>
        <v>53.4</v>
      </c>
      <c r="H37" s="34">
        <f t="shared" si="2"/>
        <v>49.4</v>
      </c>
      <c r="I37" s="34">
        <f t="shared" si="2"/>
        <v>20</v>
      </c>
      <c r="J37" s="34">
        <f t="shared" si="2"/>
        <v>20</v>
      </c>
      <c r="K37" s="34">
        <f t="shared" si="2"/>
        <v>20</v>
      </c>
      <c r="L37" s="34">
        <f t="shared" si="2"/>
        <v>10</v>
      </c>
      <c r="M37" s="34">
        <f t="shared" si="2"/>
        <v>10</v>
      </c>
      <c r="N37" s="34">
        <f t="shared" si="2"/>
        <v>10</v>
      </c>
      <c r="O37" s="34">
        <f t="shared" si="2"/>
        <v>0</v>
      </c>
      <c r="P37" s="34">
        <f t="shared" si="2"/>
        <v>0</v>
      </c>
      <c r="Q37" s="34">
        <f t="shared" si="2"/>
        <v>0</v>
      </c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6">
        <f>AVERAGE(C35:C37)</f>
        <v>22.466666666666669</v>
      </c>
      <c r="D39" s="6">
        <f t="shared" ref="D39:H39" si="3">AVERAGE(D35:D37)</f>
        <v>96.666666666666671</v>
      </c>
      <c r="E39" s="6">
        <f t="shared" si="3"/>
        <v>72.166666666666671</v>
      </c>
      <c r="F39" s="6">
        <f t="shared" si="3"/>
        <v>41.633333333333333</v>
      </c>
      <c r="G39" s="6">
        <f t="shared" si="3"/>
        <v>77.8</v>
      </c>
      <c r="H39" s="6">
        <f t="shared" si="3"/>
        <v>71.466666666666669</v>
      </c>
      <c r="I39" s="6">
        <f>AVERAGE(I35:I37)</f>
        <v>43.333333333333336</v>
      </c>
      <c r="J39" s="6">
        <f t="shared" ref="J39:Q39" si="4">AVERAGE(J35:J37)</f>
        <v>42.233333333333334</v>
      </c>
      <c r="K39" s="6">
        <f t="shared" si="4"/>
        <v>42.300000000000004</v>
      </c>
      <c r="L39" s="6">
        <f t="shared" si="4"/>
        <v>23.333333333333332</v>
      </c>
      <c r="M39" s="6">
        <f t="shared" si="4"/>
        <v>22.233333333333334</v>
      </c>
      <c r="N39" s="6">
        <f t="shared" si="4"/>
        <v>22.3</v>
      </c>
      <c r="O39" s="6">
        <f t="shared" si="4"/>
        <v>16.666666666666668</v>
      </c>
      <c r="P39" s="6">
        <f t="shared" si="4"/>
        <v>14.466666666666667</v>
      </c>
      <c r="Q39" s="6">
        <f t="shared" si="4"/>
        <v>14.6</v>
      </c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</sheetData>
  <mergeCells count="17">
    <mergeCell ref="O2:Q2"/>
    <mergeCell ref="I2:K2"/>
    <mergeCell ref="C1:Q1"/>
    <mergeCell ref="A35:A37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  <mergeCell ref="F2:H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67"/>
  <sheetViews>
    <sheetView zoomScale="145" zoomScaleNormal="145" workbookViewId="0">
      <selection activeCell="T14" sqref="T1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7" t="s">
        <v>77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25" t="s">
        <v>76</v>
      </c>
      <c r="D2" s="121"/>
      <c r="E2" s="121"/>
      <c r="F2" s="123" t="s">
        <v>74</v>
      </c>
      <c r="G2" s="121"/>
      <c r="H2" s="121"/>
      <c r="I2" s="123" t="s">
        <v>72</v>
      </c>
      <c r="J2" s="121"/>
      <c r="K2" s="121"/>
      <c r="L2" s="123" t="s">
        <v>73</v>
      </c>
      <c r="M2" s="121"/>
      <c r="N2" s="121"/>
      <c r="O2" s="123" t="s">
        <v>75</v>
      </c>
      <c r="P2" s="121"/>
      <c r="Q2" s="126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24" t="s">
        <v>16</v>
      </c>
      <c r="B4" s="4">
        <v>1</v>
      </c>
      <c r="C4" s="21">
        <v>30</v>
      </c>
      <c r="D4" s="4">
        <v>100</v>
      </c>
      <c r="E4" s="4">
        <v>81</v>
      </c>
      <c r="F4" s="4">
        <v>60</v>
      </c>
      <c r="G4" s="4">
        <v>100</v>
      </c>
      <c r="H4" s="4">
        <v>94</v>
      </c>
      <c r="I4" s="17">
        <v>100</v>
      </c>
      <c r="J4" s="5">
        <v>67</v>
      </c>
      <c r="K4" s="5">
        <v>69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1"/>
      <c r="B5" s="1">
        <v>2</v>
      </c>
      <c r="C5" s="23">
        <v>22</v>
      </c>
      <c r="D5" s="1">
        <v>100</v>
      </c>
      <c r="E5" s="1">
        <v>74</v>
      </c>
      <c r="F5" s="1">
        <v>0</v>
      </c>
      <c r="G5" s="1">
        <v>0</v>
      </c>
      <c r="H5" s="1">
        <v>0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1"/>
      <c r="B6" s="1">
        <v>3</v>
      </c>
      <c r="C6" s="23">
        <v>22</v>
      </c>
      <c r="D6" s="1">
        <v>100</v>
      </c>
      <c r="E6" s="1">
        <v>74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24" t="s">
        <v>17</v>
      </c>
      <c r="B7" s="4">
        <v>1</v>
      </c>
      <c r="C7" s="21">
        <v>22</v>
      </c>
      <c r="D7" s="4">
        <v>100</v>
      </c>
      <c r="E7" s="4">
        <v>74</v>
      </c>
      <c r="F7" s="4">
        <v>50</v>
      </c>
      <c r="G7" s="4">
        <v>100</v>
      </c>
      <c r="H7" s="4">
        <v>91</v>
      </c>
      <c r="I7" s="5">
        <v>100</v>
      </c>
      <c r="J7" s="5">
        <v>100</v>
      </c>
      <c r="K7" s="5">
        <v>100</v>
      </c>
      <c r="L7" s="4">
        <v>100</v>
      </c>
      <c r="M7" s="4">
        <v>67</v>
      </c>
      <c r="N7" s="4">
        <v>69</v>
      </c>
      <c r="O7" s="4">
        <v>100</v>
      </c>
      <c r="P7" s="4">
        <v>67</v>
      </c>
      <c r="Q7" s="22">
        <v>69</v>
      </c>
    </row>
    <row r="8" spans="1:17" ht="13.2" x14ac:dyDescent="0.25">
      <c r="A8" s="121"/>
      <c r="B8" s="1">
        <v>2</v>
      </c>
      <c r="C8" s="23">
        <v>22</v>
      </c>
      <c r="D8" s="1">
        <v>100</v>
      </c>
      <c r="E8" s="1">
        <v>74</v>
      </c>
      <c r="F8" s="1">
        <v>50</v>
      </c>
      <c r="G8" s="1">
        <v>100</v>
      </c>
      <c r="H8" s="1">
        <v>91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1"/>
      <c r="B9" s="1">
        <v>3</v>
      </c>
      <c r="C9" s="23">
        <v>22</v>
      </c>
      <c r="D9" s="1">
        <v>100</v>
      </c>
      <c r="E9" s="1">
        <v>74</v>
      </c>
      <c r="F9" s="1">
        <v>0</v>
      </c>
      <c r="G9" s="1">
        <v>0</v>
      </c>
      <c r="H9" s="1">
        <v>0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24" t="s">
        <v>18</v>
      </c>
      <c r="B10" s="4">
        <v>1</v>
      </c>
      <c r="C10" s="21">
        <v>22</v>
      </c>
      <c r="D10" s="4">
        <v>100</v>
      </c>
      <c r="E10" s="4">
        <v>74</v>
      </c>
      <c r="F10" s="4">
        <v>50</v>
      </c>
      <c r="G10" s="4">
        <v>100</v>
      </c>
      <c r="H10" s="4">
        <v>91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1"/>
      <c r="B11" s="1">
        <v>2</v>
      </c>
      <c r="C11" s="23">
        <v>22</v>
      </c>
      <c r="D11" s="1">
        <v>100</v>
      </c>
      <c r="E11" s="1">
        <v>74</v>
      </c>
      <c r="F11" s="1">
        <v>50</v>
      </c>
      <c r="G11" s="1">
        <v>100</v>
      </c>
      <c r="H11" s="1">
        <v>91</v>
      </c>
      <c r="I11" s="6">
        <v>100</v>
      </c>
      <c r="J11" s="6">
        <v>100</v>
      </c>
      <c r="K11" s="6">
        <v>100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1"/>
      <c r="B12" s="1">
        <v>3</v>
      </c>
      <c r="C12" s="23">
        <v>22</v>
      </c>
      <c r="D12" s="1">
        <v>100</v>
      </c>
      <c r="E12" s="1">
        <v>74</v>
      </c>
      <c r="F12" s="1">
        <v>50</v>
      </c>
      <c r="G12" s="1">
        <v>100</v>
      </c>
      <c r="H12" s="1">
        <v>91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24" t="s">
        <v>19</v>
      </c>
      <c r="B13" s="4">
        <v>1</v>
      </c>
      <c r="C13" s="21">
        <v>22</v>
      </c>
      <c r="D13" s="4">
        <v>100</v>
      </c>
      <c r="E13" s="4">
        <v>74</v>
      </c>
      <c r="F13" s="4">
        <v>50</v>
      </c>
      <c r="G13" s="4">
        <v>100</v>
      </c>
      <c r="H13" s="4">
        <v>91</v>
      </c>
      <c r="I13" s="5">
        <v>100</v>
      </c>
      <c r="J13" s="5">
        <v>100</v>
      </c>
      <c r="K13" s="5">
        <v>100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1"/>
      <c r="B14" s="1">
        <v>2</v>
      </c>
      <c r="C14" s="23">
        <v>22</v>
      </c>
      <c r="D14" s="1">
        <v>100</v>
      </c>
      <c r="E14" s="1">
        <v>74</v>
      </c>
      <c r="F14" s="1">
        <v>50</v>
      </c>
      <c r="G14" s="1">
        <v>100</v>
      </c>
      <c r="H14" s="1">
        <v>91</v>
      </c>
      <c r="I14" s="6">
        <v>100</v>
      </c>
      <c r="J14" s="6">
        <v>100</v>
      </c>
      <c r="K14" s="6">
        <v>100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1"/>
      <c r="B15" s="1">
        <v>3</v>
      </c>
      <c r="C15" s="23">
        <v>22</v>
      </c>
      <c r="D15" s="1">
        <v>100</v>
      </c>
      <c r="E15" s="1">
        <v>74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24" t="s">
        <v>20</v>
      </c>
      <c r="B16" s="4">
        <v>1</v>
      </c>
      <c r="C16" s="21">
        <v>30</v>
      </c>
      <c r="D16" s="4">
        <v>100</v>
      </c>
      <c r="E16" s="4">
        <v>81</v>
      </c>
      <c r="F16" s="4">
        <v>60</v>
      </c>
      <c r="G16" s="4">
        <v>100</v>
      </c>
      <c r="H16" s="4">
        <v>94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1"/>
      <c r="B17" s="1">
        <v>2</v>
      </c>
      <c r="C17" s="23">
        <v>30</v>
      </c>
      <c r="D17" s="1">
        <v>100</v>
      </c>
      <c r="E17" s="1">
        <v>81</v>
      </c>
      <c r="F17" s="1">
        <v>60</v>
      </c>
      <c r="G17" s="1">
        <v>100</v>
      </c>
      <c r="H17" s="1">
        <v>94</v>
      </c>
      <c r="I17" s="6">
        <v>100</v>
      </c>
      <c r="J17" s="6">
        <v>67</v>
      </c>
      <c r="K17" s="6">
        <v>69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1"/>
      <c r="B18" s="1">
        <v>3</v>
      </c>
      <c r="C18" s="23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6">
        <v>0</v>
      </c>
      <c r="J18" s="6">
        <v>0</v>
      </c>
      <c r="K18" s="6">
        <v>0</v>
      </c>
      <c r="L18" s="1">
        <v>100</v>
      </c>
      <c r="M18" s="1">
        <v>100</v>
      </c>
      <c r="N18" s="1">
        <v>100</v>
      </c>
      <c r="O18" s="1">
        <v>0</v>
      </c>
      <c r="P18" s="1">
        <v>0</v>
      </c>
      <c r="Q18" s="24">
        <v>0</v>
      </c>
    </row>
    <row r="19" spans="1:17" ht="13.2" x14ac:dyDescent="0.25">
      <c r="A19" s="124" t="s">
        <v>21</v>
      </c>
      <c r="B19" s="4">
        <v>1</v>
      </c>
      <c r="C19" s="21">
        <v>22</v>
      </c>
      <c r="D19" s="4">
        <v>100</v>
      </c>
      <c r="E19" s="4">
        <v>74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1"/>
      <c r="B20" s="1">
        <v>2</v>
      </c>
      <c r="C20" s="23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1"/>
      <c r="B21" s="1">
        <v>3</v>
      </c>
      <c r="C21" s="23">
        <v>22</v>
      </c>
      <c r="D21" s="1">
        <v>100</v>
      </c>
      <c r="E21" s="1">
        <v>74</v>
      </c>
      <c r="F21" s="1">
        <v>0</v>
      </c>
      <c r="G21" s="1">
        <v>0</v>
      </c>
      <c r="H21" s="1">
        <v>0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24" t="s">
        <v>22</v>
      </c>
      <c r="B22" s="4">
        <v>1</v>
      </c>
      <c r="C22" s="21">
        <v>22</v>
      </c>
      <c r="D22" s="4">
        <v>100</v>
      </c>
      <c r="E22" s="4">
        <v>74</v>
      </c>
      <c r="F22" s="4">
        <v>50</v>
      </c>
      <c r="G22" s="4">
        <v>100</v>
      </c>
      <c r="H22" s="4">
        <v>91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1"/>
      <c r="B23" s="1">
        <v>2</v>
      </c>
      <c r="C23" s="23">
        <v>22</v>
      </c>
      <c r="D23" s="1">
        <v>100</v>
      </c>
      <c r="E23" s="1">
        <v>74</v>
      </c>
      <c r="F23" s="1">
        <v>50</v>
      </c>
      <c r="G23" s="1">
        <v>100</v>
      </c>
      <c r="H23" s="1">
        <v>91</v>
      </c>
      <c r="I23" s="6">
        <v>100</v>
      </c>
      <c r="J23" s="6">
        <v>100</v>
      </c>
      <c r="K23" s="6">
        <v>100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1"/>
      <c r="B24" s="1">
        <v>3</v>
      </c>
      <c r="C24" s="23">
        <v>22</v>
      </c>
      <c r="D24" s="1">
        <v>100</v>
      </c>
      <c r="E24" s="1">
        <v>74</v>
      </c>
      <c r="F24" s="1">
        <v>50</v>
      </c>
      <c r="G24" s="1">
        <v>100</v>
      </c>
      <c r="H24" s="1">
        <v>91</v>
      </c>
      <c r="I24" s="6">
        <v>100</v>
      </c>
      <c r="J24" s="6">
        <v>100</v>
      </c>
      <c r="K24" s="6">
        <v>100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24" t="s">
        <v>23</v>
      </c>
      <c r="B25" s="4">
        <v>1</v>
      </c>
      <c r="C25" s="21">
        <v>22</v>
      </c>
      <c r="D25" s="4">
        <v>100</v>
      </c>
      <c r="E25" s="4">
        <v>74</v>
      </c>
      <c r="F25" s="4">
        <v>50</v>
      </c>
      <c r="G25" s="4">
        <v>100</v>
      </c>
      <c r="H25" s="4">
        <v>91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67</v>
      </c>
      <c r="Q25" s="22">
        <v>69</v>
      </c>
    </row>
    <row r="26" spans="1:17" ht="15.75" customHeight="1" x14ac:dyDescent="0.25">
      <c r="A26" s="121"/>
      <c r="B26" s="1">
        <v>2</v>
      </c>
      <c r="C26" s="23">
        <v>22</v>
      </c>
      <c r="D26" s="1">
        <v>100</v>
      </c>
      <c r="E26" s="1">
        <v>74</v>
      </c>
      <c r="F26" s="1">
        <v>50</v>
      </c>
      <c r="G26" s="1">
        <v>100</v>
      </c>
      <c r="H26" s="1">
        <v>91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1"/>
      <c r="B27" s="1">
        <v>3</v>
      </c>
      <c r="C27" s="23">
        <v>22</v>
      </c>
      <c r="D27" s="1">
        <v>100</v>
      </c>
      <c r="E27" s="1">
        <v>74</v>
      </c>
      <c r="F27" s="1">
        <v>50</v>
      </c>
      <c r="G27" s="1">
        <v>100</v>
      </c>
      <c r="H27" s="1">
        <v>91</v>
      </c>
      <c r="I27" s="6">
        <v>100</v>
      </c>
      <c r="J27" s="6">
        <v>100</v>
      </c>
      <c r="K27" s="6">
        <v>100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24" t="s">
        <v>24</v>
      </c>
      <c r="B28" s="4">
        <v>1</v>
      </c>
      <c r="C28" s="21">
        <v>22</v>
      </c>
      <c r="D28" s="4">
        <v>100</v>
      </c>
      <c r="E28" s="4">
        <v>74</v>
      </c>
      <c r="F28" s="4">
        <v>50</v>
      </c>
      <c r="G28" s="4">
        <v>100</v>
      </c>
      <c r="H28" s="4">
        <v>91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0</v>
      </c>
      <c r="P28" s="4">
        <v>0</v>
      </c>
      <c r="Q28" s="22">
        <v>0</v>
      </c>
    </row>
    <row r="29" spans="1:17" ht="13.2" x14ac:dyDescent="0.25">
      <c r="A29" s="121"/>
      <c r="B29" s="1">
        <v>2</v>
      </c>
      <c r="C29" s="23">
        <v>22</v>
      </c>
      <c r="D29" s="1">
        <v>100</v>
      </c>
      <c r="E29" s="1">
        <v>74</v>
      </c>
      <c r="F29" s="1">
        <v>50</v>
      </c>
      <c r="G29" s="1">
        <v>100</v>
      </c>
      <c r="H29" s="1">
        <v>91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2"/>
      <c r="B30" s="7">
        <v>3</v>
      </c>
      <c r="C30" s="23">
        <v>22</v>
      </c>
      <c r="D30" s="1">
        <v>100</v>
      </c>
      <c r="E30" s="1">
        <v>74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20" t="s">
        <v>15</v>
      </c>
      <c r="B32" s="4">
        <v>1</v>
      </c>
      <c r="C32" s="5">
        <f t="shared" ref="C32:Q32" si="0">AVERAGE(C4,C7,C10,C13,C16,C19,C22,C25,C28)</f>
        <v>23.777777777777779</v>
      </c>
      <c r="D32" s="5">
        <f t="shared" si="0"/>
        <v>100</v>
      </c>
      <c r="E32" s="5">
        <f t="shared" si="0"/>
        <v>75.555555555555557</v>
      </c>
      <c r="F32" s="5">
        <f t="shared" si="0"/>
        <v>52.222222222222221</v>
      </c>
      <c r="G32" s="5">
        <f t="shared" si="0"/>
        <v>100</v>
      </c>
      <c r="H32" s="5">
        <f t="shared" si="0"/>
        <v>91.666666666666671</v>
      </c>
      <c r="I32" s="5">
        <f t="shared" si="0"/>
        <v>88.888888888888886</v>
      </c>
      <c r="J32" s="5">
        <f t="shared" si="0"/>
        <v>85.222222222222229</v>
      </c>
      <c r="K32" s="5">
        <f t="shared" si="0"/>
        <v>85.444444444444443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1:17" ht="13.2" x14ac:dyDescent="0.25">
      <c r="A33" s="121"/>
      <c r="B33" s="1">
        <v>2</v>
      </c>
      <c r="C33" s="6">
        <f t="shared" ref="C33:Q33" si="1">AVERAGE(C5,C8,C11,C14,C17,C20,C23,C26,C29)</f>
        <v>22.888888888888889</v>
      </c>
      <c r="D33" s="6">
        <f t="shared" si="1"/>
        <v>100</v>
      </c>
      <c r="E33" s="6">
        <f t="shared" si="1"/>
        <v>74.777777777777771</v>
      </c>
      <c r="F33" s="6">
        <f t="shared" si="1"/>
        <v>45.555555555555557</v>
      </c>
      <c r="G33" s="6">
        <f t="shared" si="1"/>
        <v>88.888888888888886</v>
      </c>
      <c r="H33" s="6">
        <f t="shared" si="1"/>
        <v>81.222222222222229</v>
      </c>
      <c r="I33" s="6">
        <f t="shared" si="1"/>
        <v>44.444444444444443</v>
      </c>
      <c r="J33" s="6">
        <f t="shared" si="1"/>
        <v>40.777777777777779</v>
      </c>
      <c r="K33" s="6">
        <f t="shared" si="1"/>
        <v>41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 ht="13.2" x14ac:dyDescent="0.25">
      <c r="A34" s="122"/>
      <c r="B34" s="7">
        <v>3</v>
      </c>
      <c r="C34" s="34">
        <f t="shared" ref="C34:Q34" si="2">AVERAGE(C6,C9,C12,C15,C18,C21,C24,C27,C30)</f>
        <v>19.555555555555557</v>
      </c>
      <c r="D34" s="34">
        <f t="shared" si="2"/>
        <v>88.888888888888886</v>
      </c>
      <c r="E34" s="34">
        <f t="shared" si="2"/>
        <v>65.777777777777771</v>
      </c>
      <c r="F34" s="34">
        <f t="shared" si="2"/>
        <v>16.666666666666668</v>
      </c>
      <c r="G34" s="34">
        <f t="shared" si="2"/>
        <v>33.333333333333336</v>
      </c>
      <c r="H34" s="34">
        <f t="shared" si="2"/>
        <v>30.333333333333332</v>
      </c>
      <c r="I34" s="34">
        <f t="shared" si="2"/>
        <v>22.222222222222221</v>
      </c>
      <c r="J34" s="34">
        <f t="shared" si="2"/>
        <v>22.222222222222221</v>
      </c>
      <c r="K34" s="34">
        <f t="shared" si="2"/>
        <v>22.222222222222221</v>
      </c>
      <c r="L34" s="34">
        <f t="shared" si="2"/>
        <v>11.111111111111111</v>
      </c>
      <c r="M34" s="34">
        <f t="shared" si="2"/>
        <v>11.111111111111111</v>
      </c>
      <c r="N34" s="34">
        <f t="shared" si="2"/>
        <v>11.111111111111111</v>
      </c>
      <c r="O34" s="34">
        <f t="shared" si="2"/>
        <v>0</v>
      </c>
      <c r="P34" s="34">
        <f t="shared" si="2"/>
        <v>0</v>
      </c>
      <c r="Q34" s="34">
        <f t="shared" si="2"/>
        <v>0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Q36" si="3">AVERAGE(C32:C34)</f>
        <v>22.074074074074076</v>
      </c>
      <c r="D36" s="6">
        <f t="shared" si="3"/>
        <v>96.296296296296305</v>
      </c>
      <c r="E36" s="6">
        <f t="shared" si="3"/>
        <v>72.037037037037024</v>
      </c>
      <c r="F36" s="6">
        <f t="shared" si="3"/>
        <v>38.148148148148145</v>
      </c>
      <c r="G36" s="6">
        <f t="shared" si="3"/>
        <v>74.074074074074076</v>
      </c>
      <c r="H36" s="6">
        <f t="shared" si="3"/>
        <v>67.740740740740748</v>
      </c>
      <c r="I36" s="6">
        <f t="shared" si="3"/>
        <v>51.851851851851848</v>
      </c>
      <c r="J36" s="6">
        <f t="shared" si="3"/>
        <v>49.407407407407412</v>
      </c>
      <c r="K36" s="6">
        <f t="shared" si="3"/>
        <v>49.55555555555555</v>
      </c>
      <c r="L36" s="6">
        <f t="shared" si="3"/>
        <v>3.7037037037037037</v>
      </c>
      <c r="M36" s="6">
        <f t="shared" si="3"/>
        <v>3.7037037037037037</v>
      </c>
      <c r="N36" s="6">
        <f t="shared" si="3"/>
        <v>3.7037037037037037</v>
      </c>
      <c r="O36" s="6">
        <f t="shared" si="3"/>
        <v>0</v>
      </c>
      <c r="P36" s="6">
        <f t="shared" si="3"/>
        <v>0</v>
      </c>
      <c r="Q36" s="6">
        <f t="shared" si="3"/>
        <v>0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3:1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3:1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3:1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3:1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3:1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3:1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3:1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3:1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3:1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3:1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3:1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3:1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3:1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3:1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3:1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3:1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3:1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3:1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3:1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3:1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3:1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3:1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3:1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7"/>
  <sheetViews>
    <sheetView zoomScaleNormal="100" workbookViewId="0">
      <selection activeCell="O4" sqref="O4:Q3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7" t="s">
        <v>77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25" t="s">
        <v>76</v>
      </c>
      <c r="D2" s="121"/>
      <c r="E2" s="121"/>
      <c r="F2" s="123" t="s">
        <v>74</v>
      </c>
      <c r="G2" s="121"/>
      <c r="H2" s="121"/>
      <c r="I2" s="123" t="s">
        <v>72</v>
      </c>
      <c r="J2" s="121"/>
      <c r="K2" s="121"/>
      <c r="L2" s="123" t="s">
        <v>73</v>
      </c>
      <c r="M2" s="121"/>
      <c r="N2" s="121"/>
      <c r="O2" s="123" t="s">
        <v>75</v>
      </c>
      <c r="P2" s="121"/>
      <c r="Q2" s="126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24" t="s">
        <v>25</v>
      </c>
      <c r="B4" s="4">
        <v>1</v>
      </c>
      <c r="C4" s="21">
        <v>22</v>
      </c>
      <c r="D4" s="4">
        <v>100</v>
      </c>
      <c r="E4" s="4">
        <v>74</v>
      </c>
      <c r="F4" s="4">
        <v>50</v>
      </c>
      <c r="G4" s="4">
        <v>100</v>
      </c>
      <c r="H4" s="4">
        <v>91</v>
      </c>
      <c r="I4" s="17">
        <v>100</v>
      </c>
      <c r="J4" s="5">
        <v>100</v>
      </c>
      <c r="K4" s="5">
        <v>100</v>
      </c>
      <c r="L4" s="4">
        <v>100</v>
      </c>
      <c r="M4" s="4">
        <v>100</v>
      </c>
      <c r="N4" s="4">
        <v>100</v>
      </c>
      <c r="O4" s="4">
        <v>100</v>
      </c>
      <c r="P4" s="4">
        <v>50</v>
      </c>
      <c r="Q4" s="22">
        <v>53</v>
      </c>
    </row>
    <row r="5" spans="1:17" ht="13.2" x14ac:dyDescent="0.25">
      <c r="A5" s="121"/>
      <c r="B5" s="1">
        <v>2</v>
      </c>
      <c r="C5" s="23">
        <v>22</v>
      </c>
      <c r="D5" s="1">
        <v>100</v>
      </c>
      <c r="E5" s="1">
        <v>74</v>
      </c>
      <c r="F5" s="1">
        <v>50</v>
      </c>
      <c r="G5" s="1">
        <v>100</v>
      </c>
      <c r="H5" s="1">
        <v>91</v>
      </c>
      <c r="I5" s="6">
        <v>100</v>
      </c>
      <c r="J5" s="6">
        <v>100</v>
      </c>
      <c r="K5" s="6">
        <v>100</v>
      </c>
      <c r="L5" s="1">
        <v>100</v>
      </c>
      <c r="M5" s="1">
        <v>50</v>
      </c>
      <c r="N5" s="1">
        <v>53</v>
      </c>
      <c r="O5" s="1">
        <v>100</v>
      </c>
      <c r="P5" s="1">
        <v>50</v>
      </c>
      <c r="Q5" s="24">
        <v>53</v>
      </c>
    </row>
    <row r="6" spans="1:17" ht="13.2" x14ac:dyDescent="0.25">
      <c r="A6" s="121"/>
      <c r="B6" s="1">
        <v>3</v>
      </c>
      <c r="C6" s="23">
        <v>30</v>
      </c>
      <c r="D6" s="1">
        <v>100</v>
      </c>
      <c r="E6" s="1">
        <v>81</v>
      </c>
      <c r="F6" s="1">
        <v>60</v>
      </c>
      <c r="G6" s="1">
        <v>100</v>
      </c>
      <c r="H6" s="1">
        <v>94</v>
      </c>
      <c r="I6" s="6">
        <v>100</v>
      </c>
      <c r="J6" s="6">
        <v>100</v>
      </c>
      <c r="K6" s="6">
        <v>100</v>
      </c>
      <c r="L6" s="1">
        <v>100</v>
      </c>
      <c r="M6" s="1">
        <v>67</v>
      </c>
      <c r="N6" s="1">
        <v>69</v>
      </c>
      <c r="O6" s="1">
        <v>0</v>
      </c>
      <c r="P6" s="1">
        <v>0</v>
      </c>
      <c r="Q6" s="24">
        <v>0</v>
      </c>
    </row>
    <row r="7" spans="1:17" ht="13.2" x14ac:dyDescent="0.25">
      <c r="A7" s="124" t="s">
        <v>26</v>
      </c>
      <c r="B7" s="4">
        <v>1</v>
      </c>
      <c r="C7" s="21">
        <v>36</v>
      </c>
      <c r="D7" s="4">
        <v>100</v>
      </c>
      <c r="E7" s="4">
        <v>85</v>
      </c>
      <c r="F7" s="4">
        <v>67</v>
      </c>
      <c r="G7" s="4">
        <v>100</v>
      </c>
      <c r="H7" s="4">
        <v>95</v>
      </c>
      <c r="I7" s="5">
        <v>100</v>
      </c>
      <c r="J7" s="5">
        <v>100</v>
      </c>
      <c r="K7" s="5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1"/>
      <c r="B8" s="1">
        <v>2</v>
      </c>
      <c r="C8" s="23">
        <v>36</v>
      </c>
      <c r="D8" s="1">
        <v>100</v>
      </c>
      <c r="E8" s="1">
        <v>85</v>
      </c>
      <c r="F8" s="1">
        <v>67</v>
      </c>
      <c r="G8" s="1">
        <v>100</v>
      </c>
      <c r="H8" s="1">
        <v>95</v>
      </c>
      <c r="I8" s="6">
        <v>100</v>
      </c>
      <c r="J8" s="6">
        <v>100</v>
      </c>
      <c r="K8" s="6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21"/>
      <c r="B9" s="1">
        <v>3</v>
      </c>
      <c r="C9" s="23">
        <v>42</v>
      </c>
      <c r="D9" s="1">
        <v>100</v>
      </c>
      <c r="E9" s="1">
        <v>88</v>
      </c>
      <c r="F9" s="1">
        <v>71</v>
      </c>
      <c r="G9" s="1">
        <v>100</v>
      </c>
      <c r="H9" s="1">
        <v>96</v>
      </c>
      <c r="I9" s="6">
        <v>100</v>
      </c>
      <c r="J9" s="6">
        <v>100</v>
      </c>
      <c r="K9" s="6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4">
        <v>100</v>
      </c>
    </row>
    <row r="10" spans="1:17" ht="13.2" x14ac:dyDescent="0.25">
      <c r="A10" s="124" t="s">
        <v>27</v>
      </c>
      <c r="B10" s="4">
        <v>1</v>
      </c>
      <c r="C10" s="21">
        <v>30</v>
      </c>
      <c r="D10" s="4">
        <v>100</v>
      </c>
      <c r="E10" s="4">
        <v>81</v>
      </c>
      <c r="F10" s="4">
        <v>60</v>
      </c>
      <c r="G10" s="4">
        <v>100</v>
      </c>
      <c r="H10" s="4">
        <v>94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1"/>
      <c r="B11" s="1">
        <v>2</v>
      </c>
      <c r="C11" s="23">
        <v>30</v>
      </c>
      <c r="D11" s="1">
        <v>100</v>
      </c>
      <c r="E11" s="1">
        <v>81</v>
      </c>
      <c r="F11" s="1">
        <v>60</v>
      </c>
      <c r="G11" s="1">
        <v>100</v>
      </c>
      <c r="H11" s="1">
        <v>94</v>
      </c>
      <c r="I11" s="6">
        <v>100</v>
      </c>
      <c r="J11" s="6">
        <v>100</v>
      </c>
      <c r="K11" s="6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21"/>
      <c r="B12" s="1">
        <v>3</v>
      </c>
      <c r="C12" s="23">
        <v>30</v>
      </c>
      <c r="D12" s="1">
        <v>100</v>
      </c>
      <c r="E12" s="1">
        <v>81</v>
      </c>
      <c r="F12" s="1">
        <v>60</v>
      </c>
      <c r="G12" s="1">
        <v>100</v>
      </c>
      <c r="H12" s="1">
        <v>94</v>
      </c>
      <c r="I12" s="6">
        <v>100</v>
      </c>
      <c r="J12" s="6">
        <v>100</v>
      </c>
      <c r="K12" s="6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4">
        <v>100</v>
      </c>
    </row>
    <row r="13" spans="1:17" ht="13.2" x14ac:dyDescent="0.25">
      <c r="A13" s="124" t="s">
        <v>28</v>
      </c>
      <c r="B13" s="4">
        <v>1</v>
      </c>
      <c r="C13" s="21">
        <v>30</v>
      </c>
      <c r="D13" s="4">
        <v>100</v>
      </c>
      <c r="E13" s="4">
        <v>81</v>
      </c>
      <c r="F13" s="4">
        <v>60</v>
      </c>
      <c r="G13" s="4">
        <v>100</v>
      </c>
      <c r="H13" s="4">
        <v>94</v>
      </c>
      <c r="I13" s="5">
        <v>100</v>
      </c>
      <c r="J13" s="5">
        <v>100</v>
      </c>
      <c r="K13" s="5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22">
        <v>100</v>
      </c>
    </row>
    <row r="14" spans="1:17" ht="13.2" x14ac:dyDescent="0.25">
      <c r="A14" s="121"/>
      <c r="B14" s="1">
        <v>2</v>
      </c>
      <c r="C14" s="23">
        <v>30</v>
      </c>
      <c r="D14" s="1">
        <v>100</v>
      </c>
      <c r="E14" s="1">
        <v>81</v>
      </c>
      <c r="F14" s="1">
        <v>60</v>
      </c>
      <c r="G14" s="1">
        <v>100</v>
      </c>
      <c r="H14" s="1">
        <v>94</v>
      </c>
      <c r="I14" s="6">
        <v>100</v>
      </c>
      <c r="J14" s="6">
        <v>100</v>
      </c>
      <c r="K14" s="6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4">
        <v>100</v>
      </c>
    </row>
    <row r="15" spans="1:17" ht="13.2" x14ac:dyDescent="0.25">
      <c r="A15" s="121"/>
      <c r="B15" s="1">
        <v>3</v>
      </c>
      <c r="C15" s="23">
        <v>30</v>
      </c>
      <c r="D15" s="1">
        <v>100</v>
      </c>
      <c r="E15" s="1">
        <v>81</v>
      </c>
      <c r="F15" s="1">
        <v>60</v>
      </c>
      <c r="G15" s="1">
        <v>100</v>
      </c>
      <c r="H15" s="1">
        <v>94</v>
      </c>
      <c r="I15" s="6">
        <v>100</v>
      </c>
      <c r="J15" s="6">
        <v>100</v>
      </c>
      <c r="K15" s="6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4">
        <v>100</v>
      </c>
    </row>
    <row r="16" spans="1:17" ht="13.2" x14ac:dyDescent="0.25">
      <c r="A16" s="124" t="s">
        <v>29</v>
      </c>
      <c r="B16" s="4">
        <v>1</v>
      </c>
      <c r="C16" s="21">
        <v>12</v>
      </c>
      <c r="D16" s="4">
        <v>100</v>
      </c>
      <c r="E16" s="4">
        <v>59</v>
      </c>
      <c r="F16" s="4">
        <v>33</v>
      </c>
      <c r="G16" s="4">
        <v>100</v>
      </c>
      <c r="H16" s="4">
        <v>83</v>
      </c>
      <c r="I16" s="5">
        <v>100</v>
      </c>
      <c r="J16" s="5">
        <v>100</v>
      </c>
      <c r="K16" s="5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22">
        <v>100</v>
      </c>
    </row>
    <row r="17" spans="1:17" ht="13.2" x14ac:dyDescent="0.25">
      <c r="A17" s="121"/>
      <c r="B17" s="1">
        <v>2</v>
      </c>
      <c r="C17" s="23">
        <v>12</v>
      </c>
      <c r="D17" s="1">
        <v>100</v>
      </c>
      <c r="E17" s="1">
        <v>59</v>
      </c>
      <c r="F17" s="1">
        <v>33</v>
      </c>
      <c r="G17" s="1">
        <v>100</v>
      </c>
      <c r="H17" s="1">
        <v>83</v>
      </c>
      <c r="I17" s="6">
        <v>100</v>
      </c>
      <c r="J17" s="6">
        <v>100</v>
      </c>
      <c r="K17" s="6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4">
        <v>100</v>
      </c>
    </row>
    <row r="18" spans="1:17" ht="13.2" x14ac:dyDescent="0.25">
      <c r="A18" s="121"/>
      <c r="B18" s="1">
        <v>3</v>
      </c>
      <c r="C18" s="23">
        <v>12</v>
      </c>
      <c r="D18" s="1">
        <v>100</v>
      </c>
      <c r="E18" s="1">
        <v>59</v>
      </c>
      <c r="F18" s="1">
        <v>33</v>
      </c>
      <c r="G18" s="1">
        <v>100</v>
      </c>
      <c r="H18" s="1">
        <v>83</v>
      </c>
      <c r="I18" s="6">
        <v>100</v>
      </c>
      <c r="J18" s="6">
        <v>100</v>
      </c>
      <c r="K18" s="6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4">
        <v>100</v>
      </c>
    </row>
    <row r="19" spans="1:17" ht="13.2" x14ac:dyDescent="0.25">
      <c r="A19" s="124" t="s">
        <v>30</v>
      </c>
      <c r="B19" s="4">
        <v>1</v>
      </c>
      <c r="C19" s="21">
        <v>22</v>
      </c>
      <c r="D19" s="4">
        <v>100</v>
      </c>
      <c r="E19" s="4">
        <v>74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1"/>
      <c r="B20" s="1">
        <v>2</v>
      </c>
      <c r="C20" s="23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6">
        <v>100</v>
      </c>
      <c r="J20" s="6">
        <v>100</v>
      </c>
      <c r="K20" s="6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4">
        <v>100</v>
      </c>
    </row>
    <row r="21" spans="1:17" ht="13.2" x14ac:dyDescent="0.25">
      <c r="A21" s="121"/>
      <c r="B21" s="1">
        <v>3</v>
      </c>
      <c r="C21" s="23">
        <v>22</v>
      </c>
      <c r="D21" s="1">
        <v>100</v>
      </c>
      <c r="E21" s="1">
        <v>74</v>
      </c>
      <c r="F21" s="1">
        <v>50</v>
      </c>
      <c r="G21" s="1">
        <v>100</v>
      </c>
      <c r="H21" s="1">
        <v>91</v>
      </c>
      <c r="I21" s="6">
        <v>100</v>
      </c>
      <c r="J21" s="6">
        <v>100</v>
      </c>
      <c r="K21" s="6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24">
        <v>100</v>
      </c>
    </row>
    <row r="22" spans="1:17" ht="13.2" x14ac:dyDescent="0.25">
      <c r="A22" s="124" t="s">
        <v>31</v>
      </c>
      <c r="B22" s="4">
        <v>1</v>
      </c>
      <c r="C22" s="21">
        <v>12</v>
      </c>
      <c r="D22" s="4">
        <v>100</v>
      </c>
      <c r="E22" s="4">
        <v>59</v>
      </c>
      <c r="F22" s="4">
        <v>33</v>
      </c>
      <c r="G22" s="4">
        <v>100</v>
      </c>
      <c r="H22" s="4">
        <v>83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1"/>
      <c r="B23" s="1">
        <v>2</v>
      </c>
      <c r="C23" s="23">
        <v>12</v>
      </c>
      <c r="D23" s="1">
        <v>100</v>
      </c>
      <c r="E23" s="1">
        <v>59</v>
      </c>
      <c r="F23" s="1">
        <v>33</v>
      </c>
      <c r="G23" s="1">
        <v>100</v>
      </c>
      <c r="H23" s="1">
        <v>83</v>
      </c>
      <c r="I23" s="6">
        <v>100</v>
      </c>
      <c r="J23" s="6">
        <v>100</v>
      </c>
      <c r="K23" s="6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4">
        <v>100</v>
      </c>
    </row>
    <row r="24" spans="1:17" ht="13.2" x14ac:dyDescent="0.25">
      <c r="A24" s="121"/>
      <c r="B24" s="1">
        <v>3</v>
      </c>
      <c r="C24" s="23">
        <v>12</v>
      </c>
      <c r="D24" s="1">
        <v>100</v>
      </c>
      <c r="E24" s="1">
        <v>59</v>
      </c>
      <c r="F24" s="1">
        <v>33</v>
      </c>
      <c r="G24" s="1">
        <v>100</v>
      </c>
      <c r="H24" s="1">
        <v>83</v>
      </c>
      <c r="I24" s="6">
        <v>100</v>
      </c>
      <c r="J24" s="6">
        <v>100</v>
      </c>
      <c r="K24" s="6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24">
        <v>100</v>
      </c>
    </row>
    <row r="25" spans="1:17" ht="13.2" x14ac:dyDescent="0.25">
      <c r="A25" s="124" t="s">
        <v>32</v>
      </c>
      <c r="B25" s="4">
        <v>1</v>
      </c>
      <c r="C25" s="21">
        <v>12</v>
      </c>
      <c r="D25" s="4">
        <v>100</v>
      </c>
      <c r="E25" s="4">
        <v>59</v>
      </c>
      <c r="F25" s="4">
        <v>33</v>
      </c>
      <c r="G25" s="4">
        <v>100</v>
      </c>
      <c r="H25" s="4">
        <v>83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22">
        <v>100</v>
      </c>
    </row>
    <row r="26" spans="1:17" ht="15.75" customHeight="1" x14ac:dyDescent="0.25">
      <c r="A26" s="121"/>
      <c r="B26" s="1">
        <v>2</v>
      </c>
      <c r="C26" s="23">
        <v>12</v>
      </c>
      <c r="D26" s="1">
        <v>100</v>
      </c>
      <c r="E26" s="1">
        <v>59</v>
      </c>
      <c r="F26" s="1">
        <v>33</v>
      </c>
      <c r="G26" s="1">
        <v>100</v>
      </c>
      <c r="H26" s="1">
        <v>83</v>
      </c>
      <c r="I26" s="6">
        <v>100</v>
      </c>
      <c r="J26" s="6">
        <v>100</v>
      </c>
      <c r="K26" s="6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4">
        <v>100</v>
      </c>
    </row>
    <row r="27" spans="1:17" ht="13.2" x14ac:dyDescent="0.25">
      <c r="A27" s="121"/>
      <c r="B27" s="1">
        <v>3</v>
      </c>
      <c r="C27" s="23">
        <v>12</v>
      </c>
      <c r="D27" s="1">
        <v>100</v>
      </c>
      <c r="E27" s="1">
        <v>59</v>
      </c>
      <c r="F27" s="1">
        <v>33</v>
      </c>
      <c r="G27" s="1">
        <v>100</v>
      </c>
      <c r="H27" s="1">
        <v>83</v>
      </c>
      <c r="I27" s="6">
        <v>100</v>
      </c>
      <c r="J27" s="6">
        <v>100</v>
      </c>
      <c r="K27" s="6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24">
        <v>100</v>
      </c>
    </row>
    <row r="28" spans="1:17" ht="13.2" x14ac:dyDescent="0.25">
      <c r="A28" s="124" t="s">
        <v>33</v>
      </c>
      <c r="B28" s="4">
        <v>1</v>
      </c>
      <c r="C28" s="21">
        <v>36</v>
      </c>
      <c r="D28" s="4">
        <v>100</v>
      </c>
      <c r="E28" s="4">
        <v>85</v>
      </c>
      <c r="F28" s="4">
        <v>67</v>
      </c>
      <c r="G28" s="4">
        <v>100</v>
      </c>
      <c r="H28" s="4">
        <v>95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22">
        <v>100</v>
      </c>
    </row>
    <row r="29" spans="1:17" ht="13.2" x14ac:dyDescent="0.25">
      <c r="A29" s="121"/>
      <c r="B29" s="1">
        <v>2</v>
      </c>
      <c r="C29" s="23">
        <v>36</v>
      </c>
      <c r="D29" s="1">
        <v>100</v>
      </c>
      <c r="E29" s="1">
        <v>85</v>
      </c>
      <c r="F29" s="1">
        <v>67</v>
      </c>
      <c r="G29" s="1">
        <v>100</v>
      </c>
      <c r="H29" s="1">
        <v>95</v>
      </c>
      <c r="I29" s="6">
        <v>100</v>
      </c>
      <c r="J29" s="6">
        <v>100</v>
      </c>
      <c r="K29" s="6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4">
        <v>100</v>
      </c>
    </row>
    <row r="30" spans="1:17" ht="13.2" x14ac:dyDescent="0.25">
      <c r="A30" s="122"/>
      <c r="B30" s="7">
        <v>3</v>
      </c>
      <c r="C30" s="23">
        <v>36</v>
      </c>
      <c r="D30" s="1">
        <v>100</v>
      </c>
      <c r="E30" s="1">
        <v>85</v>
      </c>
      <c r="F30" s="1">
        <v>67</v>
      </c>
      <c r="G30" s="1">
        <v>100</v>
      </c>
      <c r="H30" s="1">
        <v>95</v>
      </c>
      <c r="I30" s="6">
        <v>100</v>
      </c>
      <c r="J30" s="6">
        <v>100</v>
      </c>
      <c r="K30" s="6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24">
        <v>100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20" t="s">
        <v>15</v>
      </c>
      <c r="B32" s="4">
        <v>1</v>
      </c>
      <c r="C32" s="5">
        <f t="shared" ref="C32:H32" si="0">AVERAGE(C4,C7,C10,C13,C16,C19,C22,C25,C28)</f>
        <v>23.555555555555557</v>
      </c>
      <c r="D32" s="5">
        <f t="shared" si="0"/>
        <v>100</v>
      </c>
      <c r="E32" s="5">
        <f t="shared" si="0"/>
        <v>73</v>
      </c>
      <c r="F32" s="5">
        <f t="shared" si="0"/>
        <v>50.333333333333336</v>
      </c>
      <c r="G32" s="5">
        <f t="shared" si="0"/>
        <v>100</v>
      </c>
      <c r="H32" s="5">
        <f t="shared" si="0"/>
        <v>89.888888888888886</v>
      </c>
      <c r="I32" s="5">
        <f>AVERAGE(I4,I7,I10,I13,I16,I19,I22,I25,I28)</f>
        <v>100</v>
      </c>
      <c r="J32" s="5">
        <f t="shared" ref="J32:N34" si="1">AVERAGE(J4,J7,J10,J13,J16,J19,J22,J25,J28)</f>
        <v>100</v>
      </c>
      <c r="K32" s="5">
        <f t="shared" si="1"/>
        <v>100</v>
      </c>
      <c r="L32" s="5">
        <f t="shared" si="1"/>
        <v>100</v>
      </c>
      <c r="M32" s="5">
        <f t="shared" si="1"/>
        <v>100</v>
      </c>
      <c r="N32" s="5">
        <f t="shared" si="1"/>
        <v>100</v>
      </c>
      <c r="O32" s="5">
        <f t="shared" ref="O32:Q32" si="2">AVERAGE(O4,O7,O10,O13,O16,O19,O22,O25,O28)</f>
        <v>100</v>
      </c>
      <c r="P32" s="5">
        <f t="shared" si="2"/>
        <v>94.444444444444443</v>
      </c>
      <c r="Q32" s="5">
        <f t="shared" si="2"/>
        <v>94.777777777777771</v>
      </c>
    </row>
    <row r="33" spans="1:17" ht="13.2" x14ac:dyDescent="0.25">
      <c r="A33" s="121"/>
      <c r="B33" s="1">
        <v>2</v>
      </c>
      <c r="C33" s="6">
        <f t="shared" ref="C33:H33" si="3">AVERAGE(C5,C8,C11,C14,C17,C20,C23,C26,C29)</f>
        <v>23.555555555555557</v>
      </c>
      <c r="D33" s="6">
        <f t="shared" si="3"/>
        <v>100</v>
      </c>
      <c r="E33" s="6">
        <f t="shared" si="3"/>
        <v>73</v>
      </c>
      <c r="F33" s="6">
        <f t="shared" si="3"/>
        <v>50.333333333333336</v>
      </c>
      <c r="G33" s="6">
        <f t="shared" si="3"/>
        <v>100</v>
      </c>
      <c r="H33" s="6">
        <f t="shared" si="3"/>
        <v>89.888888888888886</v>
      </c>
      <c r="I33" s="6">
        <f t="shared" ref="I33:N34" si="4">AVERAGE(I5,I8,I11,I14,I17,I20,I23,I26,I29)</f>
        <v>100</v>
      </c>
      <c r="J33" s="6">
        <f t="shared" si="4"/>
        <v>100</v>
      </c>
      <c r="K33" s="6">
        <f t="shared" si="4"/>
        <v>100</v>
      </c>
      <c r="L33" s="6">
        <f t="shared" si="4"/>
        <v>100</v>
      </c>
      <c r="M33" s="6">
        <f t="shared" si="4"/>
        <v>94.444444444444443</v>
      </c>
      <c r="N33" s="6">
        <f t="shared" si="4"/>
        <v>94.777777777777771</v>
      </c>
      <c r="O33" s="6">
        <f t="shared" ref="O33:Q33" si="5">AVERAGE(O5,O8,O11,O14,O17,O20,O23,O26,O29)</f>
        <v>100</v>
      </c>
      <c r="P33" s="6">
        <f t="shared" si="5"/>
        <v>94.444444444444443</v>
      </c>
      <c r="Q33" s="6">
        <f t="shared" si="5"/>
        <v>94.777777777777771</v>
      </c>
    </row>
    <row r="34" spans="1:17" ht="13.2" x14ac:dyDescent="0.25">
      <c r="A34" s="122"/>
      <c r="B34" s="7">
        <v>3</v>
      </c>
      <c r="C34" s="34">
        <f t="shared" ref="C34:H34" si="6">AVERAGE(C6,C9,C12,C15,C18,C21,C24,C27,C30)</f>
        <v>25.111111111111111</v>
      </c>
      <c r="D34" s="34">
        <f t="shared" si="6"/>
        <v>100</v>
      </c>
      <c r="E34" s="34">
        <f t="shared" si="6"/>
        <v>74.111111111111114</v>
      </c>
      <c r="F34" s="34">
        <f t="shared" si="6"/>
        <v>51.888888888888886</v>
      </c>
      <c r="G34" s="34">
        <f t="shared" si="6"/>
        <v>100</v>
      </c>
      <c r="H34" s="34">
        <f t="shared" si="6"/>
        <v>90.333333333333329</v>
      </c>
      <c r="I34" s="34">
        <f t="shared" si="4"/>
        <v>100</v>
      </c>
      <c r="J34" s="34">
        <f t="shared" si="1"/>
        <v>100</v>
      </c>
      <c r="K34" s="34">
        <f t="shared" si="1"/>
        <v>100</v>
      </c>
      <c r="L34" s="34">
        <f t="shared" si="1"/>
        <v>100</v>
      </c>
      <c r="M34" s="34">
        <f t="shared" si="1"/>
        <v>96.333333333333329</v>
      </c>
      <c r="N34" s="34">
        <f t="shared" si="1"/>
        <v>96.555555555555557</v>
      </c>
      <c r="O34" s="34">
        <f t="shared" ref="O34:Q34" si="7">AVERAGE(O6,O9,O12,O15,O18,O21,O24,O27,O30)</f>
        <v>88.888888888888886</v>
      </c>
      <c r="P34" s="34">
        <f t="shared" si="7"/>
        <v>88.888888888888886</v>
      </c>
      <c r="Q34" s="34">
        <f t="shared" si="7"/>
        <v>88.888888888888886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H36" si="8">AVERAGE(C32:C34)</f>
        <v>24.074074074074076</v>
      </c>
      <c r="D36" s="6">
        <f t="shared" si="8"/>
        <v>100</v>
      </c>
      <c r="E36" s="6">
        <f t="shared" si="8"/>
        <v>73.370370370370367</v>
      </c>
      <c r="F36" s="6">
        <f t="shared" si="8"/>
        <v>50.851851851851848</v>
      </c>
      <c r="G36" s="6">
        <f t="shared" si="8"/>
        <v>100</v>
      </c>
      <c r="H36" s="6">
        <f t="shared" si="8"/>
        <v>90.037037037037024</v>
      </c>
      <c r="I36" s="6">
        <f t="shared" ref="I36:N36" si="9">AVERAGE(I32:I34)</f>
        <v>100</v>
      </c>
      <c r="J36" s="6">
        <f t="shared" si="9"/>
        <v>100</v>
      </c>
      <c r="K36" s="6">
        <f t="shared" si="9"/>
        <v>100</v>
      </c>
      <c r="L36" s="6">
        <f t="shared" si="9"/>
        <v>100</v>
      </c>
      <c r="M36" s="6">
        <f t="shared" si="9"/>
        <v>96.925925925925924</v>
      </c>
      <c r="N36" s="6">
        <f t="shared" si="9"/>
        <v>97.1111111111111</v>
      </c>
      <c r="O36" s="6">
        <f t="shared" ref="O36:Q36" si="10">AVERAGE(O32:O34)</f>
        <v>96.296296296296305</v>
      </c>
      <c r="P36" s="6">
        <f t="shared" si="10"/>
        <v>92.592592592592595</v>
      </c>
      <c r="Q36" s="6">
        <f t="shared" si="10"/>
        <v>92.814814814814824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61"/>
  <sheetViews>
    <sheetView zoomScale="130" zoomScaleNormal="130" workbookViewId="0">
      <selection activeCell="J34" sqref="J3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7" t="s">
        <v>77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25" t="s">
        <v>76</v>
      </c>
      <c r="D2" s="121"/>
      <c r="E2" s="121"/>
      <c r="F2" s="123" t="s">
        <v>74</v>
      </c>
      <c r="G2" s="121"/>
      <c r="H2" s="121"/>
      <c r="I2" s="123" t="s">
        <v>72</v>
      </c>
      <c r="J2" s="121"/>
      <c r="K2" s="121"/>
      <c r="L2" s="123" t="s">
        <v>73</v>
      </c>
      <c r="M2" s="121"/>
      <c r="N2" s="121"/>
      <c r="O2" s="123" t="s">
        <v>75</v>
      </c>
      <c r="P2" s="121"/>
      <c r="Q2" s="126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24" t="s">
        <v>34</v>
      </c>
      <c r="B4" s="4">
        <v>1</v>
      </c>
      <c r="C4" s="21">
        <v>3</v>
      </c>
      <c r="D4" s="4">
        <v>100</v>
      </c>
      <c r="E4" s="4">
        <v>25</v>
      </c>
      <c r="F4" s="4">
        <v>18</v>
      </c>
      <c r="G4" s="4">
        <v>100</v>
      </c>
      <c r="H4" s="4">
        <v>69</v>
      </c>
      <c r="I4" s="4">
        <v>100</v>
      </c>
      <c r="J4" s="4">
        <v>100</v>
      </c>
      <c r="K4" s="4">
        <v>100</v>
      </c>
      <c r="L4" s="4">
        <v>100</v>
      </c>
      <c r="M4" s="4">
        <v>100</v>
      </c>
      <c r="N4" s="4">
        <v>100</v>
      </c>
      <c r="O4" s="4">
        <v>100</v>
      </c>
      <c r="P4" s="4">
        <v>100</v>
      </c>
      <c r="Q4" s="22">
        <v>100</v>
      </c>
    </row>
    <row r="5" spans="1:17" ht="13.2" x14ac:dyDescent="0.25">
      <c r="A5" s="121"/>
      <c r="B5" s="1">
        <v>2</v>
      </c>
      <c r="C5" s="23">
        <v>3</v>
      </c>
      <c r="D5" s="1">
        <v>100</v>
      </c>
      <c r="E5" s="1">
        <v>25</v>
      </c>
      <c r="F5" s="1">
        <v>18</v>
      </c>
      <c r="G5" s="1">
        <v>100</v>
      </c>
      <c r="H5" s="1">
        <v>69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4">
        <v>100</v>
      </c>
    </row>
    <row r="6" spans="1:17" ht="13.2" x14ac:dyDescent="0.25">
      <c r="A6" s="122"/>
      <c r="B6" s="7">
        <v>3</v>
      </c>
      <c r="C6" s="25">
        <v>3</v>
      </c>
      <c r="D6" s="7">
        <v>100</v>
      </c>
      <c r="E6" s="7">
        <v>25</v>
      </c>
      <c r="F6" s="7">
        <v>18</v>
      </c>
      <c r="G6" s="7">
        <v>100</v>
      </c>
      <c r="H6" s="7">
        <v>69</v>
      </c>
      <c r="I6" s="7">
        <v>100</v>
      </c>
      <c r="J6" s="7">
        <v>100</v>
      </c>
      <c r="K6" s="7">
        <v>100</v>
      </c>
      <c r="L6" s="7">
        <v>100</v>
      </c>
      <c r="M6" s="7">
        <v>100</v>
      </c>
      <c r="N6" s="7">
        <v>100</v>
      </c>
      <c r="O6" s="7">
        <v>100</v>
      </c>
      <c r="P6" s="7">
        <v>100</v>
      </c>
      <c r="Q6" s="26">
        <v>100</v>
      </c>
    </row>
    <row r="7" spans="1:17" ht="13.2" x14ac:dyDescent="0.25">
      <c r="A7" s="124" t="s">
        <v>35</v>
      </c>
      <c r="B7" s="4">
        <v>1</v>
      </c>
      <c r="C7" s="21">
        <v>8</v>
      </c>
      <c r="D7" s="4">
        <v>100</v>
      </c>
      <c r="E7" s="4">
        <v>45</v>
      </c>
      <c r="F7" s="4">
        <v>36</v>
      </c>
      <c r="G7" s="4">
        <v>100</v>
      </c>
      <c r="H7" s="4">
        <v>85</v>
      </c>
      <c r="I7" s="4">
        <v>100</v>
      </c>
      <c r="J7" s="4">
        <v>100</v>
      </c>
      <c r="K7" s="4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1"/>
      <c r="B8" s="1">
        <v>2</v>
      </c>
      <c r="C8" s="23">
        <v>8</v>
      </c>
      <c r="D8" s="1">
        <v>100</v>
      </c>
      <c r="E8" s="1">
        <v>45</v>
      </c>
      <c r="F8" s="1">
        <v>36</v>
      </c>
      <c r="G8" s="1">
        <v>100</v>
      </c>
      <c r="H8" s="1">
        <v>85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22"/>
      <c r="B9" s="7">
        <v>3</v>
      </c>
      <c r="C9" s="25">
        <v>8</v>
      </c>
      <c r="D9" s="7">
        <v>100</v>
      </c>
      <c r="E9" s="7">
        <v>45</v>
      </c>
      <c r="F9" s="7">
        <v>36</v>
      </c>
      <c r="G9" s="7">
        <v>100</v>
      </c>
      <c r="H9" s="7">
        <v>85</v>
      </c>
      <c r="I9" s="7">
        <v>100</v>
      </c>
      <c r="J9" s="7">
        <v>100</v>
      </c>
      <c r="K9" s="7">
        <v>100</v>
      </c>
      <c r="L9" s="7">
        <v>100</v>
      </c>
      <c r="M9" s="7">
        <v>100</v>
      </c>
      <c r="N9" s="7">
        <v>100</v>
      </c>
      <c r="O9" s="7">
        <v>100</v>
      </c>
      <c r="P9" s="7">
        <v>100</v>
      </c>
      <c r="Q9" s="26">
        <v>100</v>
      </c>
    </row>
    <row r="10" spans="1:17" ht="13.2" x14ac:dyDescent="0.25">
      <c r="A10" s="124" t="s">
        <v>36</v>
      </c>
      <c r="B10" s="4">
        <v>1</v>
      </c>
      <c r="C10" s="21">
        <v>3</v>
      </c>
      <c r="D10" s="4">
        <v>100</v>
      </c>
      <c r="E10" s="4">
        <v>25</v>
      </c>
      <c r="F10" s="4">
        <v>18</v>
      </c>
      <c r="G10" s="4">
        <v>100</v>
      </c>
      <c r="H10" s="4">
        <v>69</v>
      </c>
      <c r="I10" s="4">
        <v>100</v>
      </c>
      <c r="J10" s="4">
        <v>100</v>
      </c>
      <c r="K10" s="4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1"/>
      <c r="B11" s="1">
        <v>2</v>
      </c>
      <c r="C11" s="23">
        <v>3</v>
      </c>
      <c r="D11" s="1">
        <v>100</v>
      </c>
      <c r="E11" s="1">
        <v>25</v>
      </c>
      <c r="F11" s="1">
        <v>18</v>
      </c>
      <c r="G11" s="1">
        <v>100</v>
      </c>
      <c r="H11" s="1">
        <v>69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22"/>
      <c r="B12" s="7">
        <v>3</v>
      </c>
      <c r="C12" s="25">
        <v>3</v>
      </c>
      <c r="D12" s="7">
        <v>100</v>
      </c>
      <c r="E12" s="7">
        <v>25</v>
      </c>
      <c r="F12" s="7">
        <v>18</v>
      </c>
      <c r="G12" s="7">
        <v>100</v>
      </c>
      <c r="H12" s="7">
        <v>69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26">
        <v>100</v>
      </c>
    </row>
    <row r="13" spans="1:17" ht="13.2" x14ac:dyDescent="0.25">
      <c r="A13" s="124" t="s">
        <v>37</v>
      </c>
      <c r="B13" s="4">
        <v>1</v>
      </c>
      <c r="C13" s="21">
        <v>6</v>
      </c>
      <c r="D13" s="4">
        <v>100</v>
      </c>
      <c r="E13" s="4">
        <v>40</v>
      </c>
      <c r="F13" s="4">
        <v>31</v>
      </c>
      <c r="G13" s="4">
        <v>100</v>
      </c>
      <c r="H13" s="4">
        <v>82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22">
        <v>100</v>
      </c>
    </row>
    <row r="14" spans="1:17" ht="13.2" x14ac:dyDescent="0.25">
      <c r="A14" s="121"/>
      <c r="B14" s="1">
        <v>2</v>
      </c>
      <c r="C14" s="23">
        <v>5</v>
      </c>
      <c r="D14" s="1">
        <v>100</v>
      </c>
      <c r="E14" s="1">
        <v>33</v>
      </c>
      <c r="F14" s="1">
        <v>25</v>
      </c>
      <c r="G14" s="1">
        <v>100</v>
      </c>
      <c r="H14" s="1">
        <v>77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4">
        <v>100</v>
      </c>
    </row>
    <row r="15" spans="1:17" ht="13.2" x14ac:dyDescent="0.25">
      <c r="A15" s="122"/>
      <c r="B15" s="7">
        <v>3</v>
      </c>
      <c r="C15" s="25">
        <v>6</v>
      </c>
      <c r="D15" s="7">
        <v>100</v>
      </c>
      <c r="E15" s="7">
        <v>40</v>
      </c>
      <c r="F15" s="7">
        <v>31</v>
      </c>
      <c r="G15" s="7">
        <v>100</v>
      </c>
      <c r="H15" s="7">
        <v>82</v>
      </c>
      <c r="I15" s="7">
        <v>100</v>
      </c>
      <c r="J15" s="7">
        <v>100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7">
        <v>100</v>
      </c>
      <c r="Q15" s="26">
        <v>100</v>
      </c>
    </row>
    <row r="16" spans="1:17" ht="13.2" x14ac:dyDescent="0.25">
      <c r="A16" s="124" t="s">
        <v>38</v>
      </c>
      <c r="B16" s="4">
        <v>1</v>
      </c>
      <c r="C16" s="21">
        <v>6</v>
      </c>
      <c r="D16" s="4">
        <v>100</v>
      </c>
      <c r="E16" s="4">
        <v>40</v>
      </c>
      <c r="F16" s="4">
        <v>31</v>
      </c>
      <c r="G16" s="4">
        <v>100</v>
      </c>
      <c r="H16" s="4">
        <v>82</v>
      </c>
      <c r="I16" s="4">
        <v>100</v>
      </c>
      <c r="J16" s="4">
        <v>75</v>
      </c>
      <c r="K16" s="4">
        <v>77</v>
      </c>
      <c r="L16" s="4">
        <v>100</v>
      </c>
      <c r="M16" s="4">
        <v>25</v>
      </c>
      <c r="N16" s="4">
        <v>27</v>
      </c>
      <c r="O16" s="4">
        <v>100</v>
      </c>
      <c r="P16" s="4">
        <v>25</v>
      </c>
      <c r="Q16" s="22">
        <v>27</v>
      </c>
    </row>
    <row r="17" spans="1:17" ht="13.2" x14ac:dyDescent="0.25">
      <c r="A17" s="121"/>
      <c r="B17" s="1">
        <v>2</v>
      </c>
      <c r="C17" s="23">
        <v>6</v>
      </c>
      <c r="D17" s="1">
        <v>100</v>
      </c>
      <c r="E17" s="1">
        <v>40</v>
      </c>
      <c r="F17" s="1">
        <v>25</v>
      </c>
      <c r="G17" s="1">
        <v>75</v>
      </c>
      <c r="H17" s="1">
        <v>62</v>
      </c>
      <c r="I17" s="1">
        <v>100</v>
      </c>
      <c r="J17" s="1">
        <v>25</v>
      </c>
      <c r="K17" s="1">
        <v>27</v>
      </c>
      <c r="L17" s="1">
        <v>100</v>
      </c>
      <c r="M17" s="1">
        <v>25</v>
      </c>
      <c r="N17" s="1">
        <v>27</v>
      </c>
      <c r="O17" s="1">
        <v>100</v>
      </c>
      <c r="P17" s="1">
        <v>25</v>
      </c>
      <c r="Q17" s="24">
        <v>27</v>
      </c>
    </row>
    <row r="18" spans="1:17" ht="13.2" x14ac:dyDescent="0.25">
      <c r="A18" s="122"/>
      <c r="B18" s="7">
        <v>3</v>
      </c>
      <c r="C18" s="25">
        <v>6</v>
      </c>
      <c r="D18" s="7">
        <v>100</v>
      </c>
      <c r="E18" s="7">
        <v>40</v>
      </c>
      <c r="F18" s="7">
        <v>25</v>
      </c>
      <c r="G18" s="7">
        <v>75</v>
      </c>
      <c r="H18" s="7">
        <v>62</v>
      </c>
      <c r="I18" s="7">
        <v>100</v>
      </c>
      <c r="J18" s="7">
        <v>75</v>
      </c>
      <c r="K18" s="7">
        <v>77</v>
      </c>
      <c r="L18" s="7">
        <v>100</v>
      </c>
      <c r="M18" s="7">
        <v>75</v>
      </c>
      <c r="N18" s="7">
        <v>77</v>
      </c>
      <c r="O18" s="7">
        <v>0</v>
      </c>
      <c r="P18" s="7">
        <v>0</v>
      </c>
      <c r="Q18" s="26">
        <v>0</v>
      </c>
    </row>
    <row r="19" spans="1:17" ht="13.2" x14ac:dyDescent="0.25">
      <c r="A19" s="124" t="s">
        <v>39</v>
      </c>
      <c r="B19" s="4">
        <v>1</v>
      </c>
      <c r="C19" s="21">
        <v>3</v>
      </c>
      <c r="D19" s="4">
        <v>100</v>
      </c>
      <c r="E19" s="4">
        <v>25</v>
      </c>
      <c r="F19" s="4">
        <v>18</v>
      </c>
      <c r="G19" s="4">
        <v>100</v>
      </c>
      <c r="H19" s="4">
        <v>69</v>
      </c>
      <c r="I19" s="4">
        <v>100</v>
      </c>
      <c r="J19" s="4">
        <v>100</v>
      </c>
      <c r="K19" s="4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1"/>
      <c r="B20" s="1">
        <v>2</v>
      </c>
      <c r="C20" s="23">
        <v>3</v>
      </c>
      <c r="D20" s="1">
        <v>100</v>
      </c>
      <c r="E20" s="1">
        <v>25</v>
      </c>
      <c r="F20" s="1">
        <v>18</v>
      </c>
      <c r="G20" s="1">
        <v>100</v>
      </c>
      <c r="H20" s="1">
        <v>69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4">
        <v>100</v>
      </c>
    </row>
    <row r="21" spans="1:17" ht="13.2" x14ac:dyDescent="0.25">
      <c r="A21" s="122"/>
      <c r="B21" s="7">
        <v>3</v>
      </c>
      <c r="C21" s="25">
        <v>3</v>
      </c>
      <c r="D21" s="7">
        <v>100</v>
      </c>
      <c r="E21" s="7">
        <v>25</v>
      </c>
      <c r="F21" s="7">
        <v>18</v>
      </c>
      <c r="G21" s="7">
        <v>100</v>
      </c>
      <c r="H21" s="7">
        <v>69</v>
      </c>
      <c r="I21" s="7">
        <v>100</v>
      </c>
      <c r="J21" s="7">
        <v>100</v>
      </c>
      <c r="K21" s="7">
        <v>100</v>
      </c>
      <c r="L21" s="7">
        <v>100</v>
      </c>
      <c r="M21" s="7">
        <v>100</v>
      </c>
      <c r="N21" s="7">
        <v>100</v>
      </c>
      <c r="O21" s="7">
        <v>0</v>
      </c>
      <c r="P21" s="7">
        <v>0</v>
      </c>
      <c r="Q21" s="26">
        <v>0</v>
      </c>
    </row>
    <row r="22" spans="1:17" ht="13.2" x14ac:dyDescent="0.25">
      <c r="A22" s="124" t="s">
        <v>40</v>
      </c>
      <c r="B22" s="4">
        <v>1</v>
      </c>
      <c r="C22" s="21">
        <v>5</v>
      </c>
      <c r="D22" s="4">
        <v>100</v>
      </c>
      <c r="E22" s="4">
        <v>33</v>
      </c>
      <c r="F22" s="4">
        <v>25</v>
      </c>
      <c r="G22" s="4">
        <v>100</v>
      </c>
      <c r="H22" s="4">
        <v>77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 s="4">
        <v>0</v>
      </c>
      <c r="P22" s="4">
        <v>0</v>
      </c>
      <c r="Q22" s="22">
        <v>0</v>
      </c>
    </row>
    <row r="23" spans="1:17" ht="13.2" x14ac:dyDescent="0.25">
      <c r="A23" s="121"/>
      <c r="B23" s="1">
        <v>2</v>
      </c>
      <c r="C23" s="23">
        <v>5</v>
      </c>
      <c r="D23" s="1">
        <v>100</v>
      </c>
      <c r="E23" s="1">
        <v>33</v>
      </c>
      <c r="F23" s="1">
        <v>25</v>
      </c>
      <c r="G23" s="1">
        <v>100</v>
      </c>
      <c r="H23" s="1">
        <v>77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1">
        <v>0</v>
      </c>
      <c r="P23" s="1">
        <v>0</v>
      </c>
      <c r="Q23" s="24">
        <v>0</v>
      </c>
    </row>
    <row r="24" spans="1:17" ht="13.2" x14ac:dyDescent="0.25">
      <c r="A24" s="122"/>
      <c r="B24" s="7">
        <v>3</v>
      </c>
      <c r="C24" s="25">
        <v>5</v>
      </c>
      <c r="D24" s="7">
        <v>100</v>
      </c>
      <c r="E24" s="7">
        <v>33</v>
      </c>
      <c r="F24" s="7">
        <v>25</v>
      </c>
      <c r="G24" s="7">
        <v>100</v>
      </c>
      <c r="H24" s="7">
        <v>77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0</v>
      </c>
      <c r="P24" s="7">
        <v>0</v>
      </c>
      <c r="Q24" s="26">
        <v>0</v>
      </c>
    </row>
    <row r="25" spans="1:17" ht="13.2" x14ac:dyDescent="0.25">
      <c r="A25" s="1"/>
      <c r="B25" s="1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4"/>
    </row>
    <row r="26" spans="1:17" ht="13.2" x14ac:dyDescent="0.25">
      <c r="A26" s="120" t="s">
        <v>15</v>
      </c>
      <c r="B26" s="4">
        <v>1</v>
      </c>
      <c r="C26" s="5">
        <f t="shared" ref="C26:N26" si="0">AVERAGE(C4,C7,C10,C13,C16,C19,C22)</f>
        <v>4.8571428571428568</v>
      </c>
      <c r="D26" s="5">
        <f t="shared" si="0"/>
        <v>100</v>
      </c>
      <c r="E26" s="5">
        <f t="shared" si="0"/>
        <v>33.285714285714285</v>
      </c>
      <c r="F26" s="5">
        <f t="shared" si="0"/>
        <v>25.285714285714285</v>
      </c>
      <c r="G26" s="5">
        <f t="shared" si="0"/>
        <v>100</v>
      </c>
      <c r="H26" s="5">
        <f t="shared" si="0"/>
        <v>76.142857142857139</v>
      </c>
      <c r="I26" s="5">
        <f t="shared" si="0"/>
        <v>100</v>
      </c>
      <c r="J26" s="5">
        <f t="shared" si="0"/>
        <v>96.428571428571431</v>
      </c>
      <c r="K26" s="5">
        <f t="shared" si="0"/>
        <v>96.714285714285708</v>
      </c>
      <c r="L26" s="5">
        <f t="shared" si="0"/>
        <v>100</v>
      </c>
      <c r="M26" s="5">
        <f t="shared" si="0"/>
        <v>89.285714285714292</v>
      </c>
      <c r="N26" s="5">
        <f t="shared" si="0"/>
        <v>89.571428571428569</v>
      </c>
      <c r="O26" s="5">
        <f t="shared" ref="O26:Q28" si="1">AVERAGE(O4,O7,O10,O13,O16,O19,O22)</f>
        <v>85.714285714285708</v>
      </c>
      <c r="P26" s="5">
        <f t="shared" si="1"/>
        <v>75</v>
      </c>
      <c r="Q26" s="5">
        <f t="shared" si="1"/>
        <v>75.285714285714292</v>
      </c>
    </row>
    <row r="27" spans="1:17" ht="13.2" x14ac:dyDescent="0.25">
      <c r="A27" s="121"/>
      <c r="B27" s="1">
        <v>2</v>
      </c>
      <c r="C27" s="5">
        <f t="shared" ref="C27:N27" si="2">AVERAGE(C5,C8,C11,C14,C17,C20,C23)</f>
        <v>4.7142857142857144</v>
      </c>
      <c r="D27" s="5">
        <f t="shared" si="2"/>
        <v>100</v>
      </c>
      <c r="E27" s="5">
        <f t="shared" si="2"/>
        <v>32.285714285714285</v>
      </c>
      <c r="F27" s="5">
        <f t="shared" si="2"/>
        <v>23.571428571428573</v>
      </c>
      <c r="G27" s="5">
        <f t="shared" si="2"/>
        <v>96.428571428571431</v>
      </c>
      <c r="H27" s="5">
        <f t="shared" si="2"/>
        <v>72.571428571428569</v>
      </c>
      <c r="I27" s="5">
        <f t="shared" si="2"/>
        <v>100</v>
      </c>
      <c r="J27" s="5">
        <f t="shared" si="2"/>
        <v>89.285714285714292</v>
      </c>
      <c r="K27" s="5">
        <f t="shared" si="2"/>
        <v>89.571428571428569</v>
      </c>
      <c r="L27" s="5">
        <f t="shared" si="2"/>
        <v>100</v>
      </c>
      <c r="M27" s="5">
        <f t="shared" si="2"/>
        <v>89.285714285714292</v>
      </c>
      <c r="N27" s="5">
        <f t="shared" si="2"/>
        <v>89.571428571428569</v>
      </c>
      <c r="O27" s="5">
        <f t="shared" si="1"/>
        <v>85.714285714285708</v>
      </c>
      <c r="P27" s="5">
        <f t="shared" si="1"/>
        <v>75</v>
      </c>
      <c r="Q27" s="5">
        <f t="shared" si="1"/>
        <v>75.285714285714292</v>
      </c>
    </row>
    <row r="28" spans="1:17" ht="13.2" x14ac:dyDescent="0.25">
      <c r="A28" s="122"/>
      <c r="B28" s="7">
        <v>3</v>
      </c>
      <c r="C28" s="29">
        <f t="shared" ref="C28:N28" si="3">AVERAGE(C6,C9,C12,C15,C18,C21,C24)</f>
        <v>4.8571428571428568</v>
      </c>
      <c r="D28" s="29">
        <f t="shared" si="3"/>
        <v>100</v>
      </c>
      <c r="E28" s="29">
        <f t="shared" si="3"/>
        <v>33.285714285714285</v>
      </c>
      <c r="F28" s="29">
        <f t="shared" si="3"/>
        <v>24.428571428571427</v>
      </c>
      <c r="G28" s="29">
        <f t="shared" si="3"/>
        <v>96.428571428571431</v>
      </c>
      <c r="H28" s="29">
        <f t="shared" si="3"/>
        <v>73.285714285714292</v>
      </c>
      <c r="I28" s="29">
        <f t="shared" si="3"/>
        <v>100</v>
      </c>
      <c r="J28" s="29">
        <f t="shared" si="3"/>
        <v>96.428571428571431</v>
      </c>
      <c r="K28" s="29">
        <f t="shared" si="3"/>
        <v>96.714285714285708</v>
      </c>
      <c r="L28" s="29">
        <f t="shared" si="3"/>
        <v>100</v>
      </c>
      <c r="M28" s="29">
        <f t="shared" si="3"/>
        <v>96.428571428571431</v>
      </c>
      <c r="N28" s="29">
        <f t="shared" si="3"/>
        <v>96.714285714285708</v>
      </c>
      <c r="O28" s="29">
        <f t="shared" si="1"/>
        <v>57.142857142857146</v>
      </c>
      <c r="P28" s="29">
        <f t="shared" si="1"/>
        <v>57.142857142857146</v>
      </c>
      <c r="Q28" s="29">
        <f t="shared" si="1"/>
        <v>57.142857142857146</v>
      </c>
    </row>
    <row r="29" spans="1:1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2" x14ac:dyDescent="0.25">
      <c r="A30" s="1"/>
      <c r="B30" s="1"/>
      <c r="C30" s="6">
        <f t="shared" ref="C30:Q30" si="4">AVERAGE(C26:C28)</f>
        <v>4.8095238095238093</v>
      </c>
      <c r="D30" s="6">
        <f t="shared" si="4"/>
        <v>100</v>
      </c>
      <c r="E30" s="6">
        <f t="shared" si="4"/>
        <v>32.952380952380956</v>
      </c>
      <c r="F30" s="6">
        <f t="shared" si="4"/>
        <v>24.428571428571431</v>
      </c>
      <c r="G30" s="6">
        <f t="shared" si="4"/>
        <v>97.619047619047635</v>
      </c>
      <c r="H30" s="6">
        <f t="shared" si="4"/>
        <v>74</v>
      </c>
      <c r="I30" s="6">
        <f t="shared" si="4"/>
        <v>100</v>
      </c>
      <c r="J30" s="6">
        <f t="shared" si="4"/>
        <v>94.047619047619051</v>
      </c>
      <c r="K30" s="6">
        <f t="shared" si="4"/>
        <v>94.333333333333329</v>
      </c>
      <c r="L30" s="6">
        <f t="shared" si="4"/>
        <v>100</v>
      </c>
      <c r="M30" s="6">
        <f t="shared" si="4"/>
        <v>91.666666666666671</v>
      </c>
      <c r="N30" s="6">
        <f t="shared" si="4"/>
        <v>91.952380952380949</v>
      </c>
      <c r="O30" s="6">
        <f t="shared" si="4"/>
        <v>76.19047619047619</v>
      </c>
      <c r="P30" s="6">
        <f t="shared" si="4"/>
        <v>69.047619047619051</v>
      </c>
      <c r="Q30" s="6">
        <f t="shared" si="4"/>
        <v>69.238095238095241</v>
      </c>
    </row>
    <row r="31" spans="1:1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</sheetData>
  <mergeCells count="14">
    <mergeCell ref="O2:Q2"/>
    <mergeCell ref="I2:K2"/>
    <mergeCell ref="C1:Q1"/>
    <mergeCell ref="A19:A21"/>
    <mergeCell ref="A22:A24"/>
    <mergeCell ref="A26:A28"/>
    <mergeCell ref="L2:N2"/>
    <mergeCell ref="A4:A6"/>
    <mergeCell ref="A7:A9"/>
    <mergeCell ref="A10:A12"/>
    <mergeCell ref="A13:A15"/>
    <mergeCell ref="A16:A18"/>
    <mergeCell ref="F2:H2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8"/>
  <sheetViews>
    <sheetView zoomScale="115" zoomScaleNormal="115" workbookViewId="0">
      <pane ySplit="3" topLeftCell="A36" activePane="bottomLeft" state="frozen"/>
      <selection pane="bottomLeft" activeCell="R53" sqref="R53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7" t="s">
        <v>77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25" t="s">
        <v>76</v>
      </c>
      <c r="D2" s="121"/>
      <c r="E2" s="121"/>
      <c r="F2" s="123" t="s">
        <v>74</v>
      </c>
      <c r="G2" s="121"/>
      <c r="H2" s="121"/>
      <c r="I2" s="123" t="s">
        <v>72</v>
      </c>
      <c r="J2" s="121"/>
      <c r="K2" s="121"/>
      <c r="L2" s="123" t="s">
        <v>73</v>
      </c>
      <c r="M2" s="121"/>
      <c r="N2" s="121"/>
      <c r="O2" s="123" t="s">
        <v>75</v>
      </c>
      <c r="P2" s="121"/>
      <c r="Q2" s="126"/>
    </row>
    <row r="3" spans="1:17" ht="15.75" customHeight="1" x14ac:dyDescent="0.25">
      <c r="A3" s="3" t="s">
        <v>0</v>
      </c>
      <c r="B3" s="3" t="s">
        <v>1</v>
      </c>
      <c r="C3" s="19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20" t="s">
        <v>4</v>
      </c>
    </row>
    <row r="4" spans="1:17" ht="13.2" x14ac:dyDescent="0.25">
      <c r="A4" s="124" t="s">
        <v>41</v>
      </c>
      <c r="B4" s="4">
        <v>1</v>
      </c>
      <c r="C4" s="18">
        <v>42</v>
      </c>
      <c r="D4" s="32">
        <v>100</v>
      </c>
      <c r="E4" s="33">
        <v>88</v>
      </c>
      <c r="F4" s="18">
        <v>71</v>
      </c>
      <c r="G4" s="32">
        <v>100</v>
      </c>
      <c r="H4" s="33">
        <v>96</v>
      </c>
      <c r="I4" s="18">
        <v>100</v>
      </c>
      <c r="J4" s="32">
        <v>100</v>
      </c>
      <c r="K4" s="33">
        <v>100</v>
      </c>
      <c r="L4" s="18">
        <v>100</v>
      </c>
      <c r="M4" s="32">
        <v>100</v>
      </c>
      <c r="N4" s="33">
        <v>100</v>
      </c>
      <c r="O4" s="18">
        <v>100</v>
      </c>
      <c r="P4" s="32">
        <v>100</v>
      </c>
      <c r="Q4" s="33">
        <v>100</v>
      </c>
    </row>
    <row r="5" spans="1:17" ht="15.75" customHeight="1" x14ac:dyDescent="0.25">
      <c r="A5" s="121"/>
      <c r="B5" s="1">
        <v>2</v>
      </c>
      <c r="C5" s="23">
        <v>42</v>
      </c>
      <c r="D5" s="1">
        <v>100</v>
      </c>
      <c r="E5" s="24">
        <v>88</v>
      </c>
      <c r="F5" s="23">
        <v>71</v>
      </c>
      <c r="G5" s="1">
        <v>100</v>
      </c>
      <c r="H5" s="24">
        <v>96</v>
      </c>
      <c r="I5" s="23">
        <v>100</v>
      </c>
      <c r="J5" s="1">
        <v>100</v>
      </c>
      <c r="K5" s="24">
        <v>100</v>
      </c>
      <c r="L5" s="23">
        <v>100</v>
      </c>
      <c r="M5" s="1">
        <v>100</v>
      </c>
      <c r="N5" s="24">
        <v>100</v>
      </c>
      <c r="O5" s="23">
        <v>0</v>
      </c>
      <c r="P5" s="1">
        <v>0</v>
      </c>
      <c r="Q5" s="24">
        <v>0</v>
      </c>
    </row>
    <row r="6" spans="1:17" ht="13.2" x14ac:dyDescent="0.25">
      <c r="A6" s="121"/>
      <c r="B6" s="1">
        <v>3</v>
      </c>
      <c r="C6" s="23">
        <v>36</v>
      </c>
      <c r="D6" s="1">
        <v>100</v>
      </c>
      <c r="E6" s="24">
        <v>85</v>
      </c>
      <c r="F6" s="23">
        <v>67</v>
      </c>
      <c r="G6" s="1">
        <v>100</v>
      </c>
      <c r="H6" s="24">
        <v>95</v>
      </c>
      <c r="I6" s="23">
        <v>0</v>
      </c>
      <c r="J6" s="1">
        <v>0</v>
      </c>
      <c r="K6" s="24">
        <v>0</v>
      </c>
      <c r="L6" s="23">
        <v>0</v>
      </c>
      <c r="M6" s="1">
        <v>0</v>
      </c>
      <c r="N6" s="24">
        <v>0</v>
      </c>
      <c r="O6" s="23">
        <v>0</v>
      </c>
      <c r="P6" s="1">
        <v>0</v>
      </c>
      <c r="Q6" s="24">
        <v>0</v>
      </c>
    </row>
    <row r="7" spans="1:17" ht="13.2" x14ac:dyDescent="0.25">
      <c r="A7" s="124" t="s">
        <v>42</v>
      </c>
      <c r="B7" s="4">
        <v>1</v>
      </c>
      <c r="C7" s="21">
        <v>73</v>
      </c>
      <c r="D7" s="4">
        <v>100</v>
      </c>
      <c r="E7" s="22">
        <v>96</v>
      </c>
      <c r="F7" s="21">
        <v>90</v>
      </c>
      <c r="G7" s="4">
        <v>95</v>
      </c>
      <c r="H7" s="22">
        <v>94</v>
      </c>
      <c r="I7" s="21">
        <v>100</v>
      </c>
      <c r="J7" s="4">
        <v>58</v>
      </c>
      <c r="K7" s="22">
        <v>60</v>
      </c>
      <c r="L7" s="21">
        <v>100</v>
      </c>
      <c r="M7" s="4">
        <v>58</v>
      </c>
      <c r="N7" s="22">
        <v>60</v>
      </c>
      <c r="O7" s="21">
        <v>0</v>
      </c>
      <c r="P7" s="4">
        <v>0</v>
      </c>
      <c r="Q7" s="22">
        <v>0</v>
      </c>
    </row>
    <row r="8" spans="1:17" ht="13.2" x14ac:dyDescent="0.25">
      <c r="A8" s="121"/>
      <c r="B8" s="1">
        <v>2</v>
      </c>
      <c r="C8" s="23">
        <v>73</v>
      </c>
      <c r="D8" s="1">
        <v>100</v>
      </c>
      <c r="E8" s="24">
        <v>96</v>
      </c>
      <c r="F8" s="23">
        <v>85</v>
      </c>
      <c r="G8" s="1">
        <v>58</v>
      </c>
      <c r="H8" s="24">
        <v>60</v>
      </c>
      <c r="I8" s="23">
        <v>100</v>
      </c>
      <c r="J8" s="1">
        <v>58</v>
      </c>
      <c r="K8" s="24">
        <v>60</v>
      </c>
      <c r="L8" s="23">
        <v>0</v>
      </c>
      <c r="M8" s="1">
        <v>0</v>
      </c>
      <c r="N8" s="24">
        <v>0</v>
      </c>
      <c r="O8" s="23">
        <v>0</v>
      </c>
      <c r="P8" s="1">
        <v>0</v>
      </c>
      <c r="Q8" s="24">
        <v>0</v>
      </c>
    </row>
    <row r="9" spans="1:17" ht="13.2" x14ac:dyDescent="0.25">
      <c r="A9" s="121"/>
      <c r="B9" s="1">
        <v>3</v>
      </c>
      <c r="C9" s="23">
        <v>61</v>
      </c>
      <c r="D9" s="1">
        <v>58</v>
      </c>
      <c r="E9" s="24">
        <v>58</v>
      </c>
      <c r="F9" s="23">
        <v>67</v>
      </c>
      <c r="G9" s="1">
        <v>21</v>
      </c>
      <c r="H9" s="24">
        <v>23</v>
      </c>
      <c r="I9" s="23">
        <v>100</v>
      </c>
      <c r="J9" s="1">
        <v>21</v>
      </c>
      <c r="K9" s="24">
        <v>23</v>
      </c>
      <c r="L9" s="23">
        <v>100</v>
      </c>
      <c r="M9" s="1">
        <v>16</v>
      </c>
      <c r="N9" s="24">
        <v>17</v>
      </c>
      <c r="O9" s="23">
        <v>100</v>
      </c>
      <c r="P9" s="1">
        <v>16</v>
      </c>
      <c r="Q9" s="24">
        <v>17</v>
      </c>
    </row>
    <row r="10" spans="1:17" ht="13.2" x14ac:dyDescent="0.25">
      <c r="A10" s="124" t="s">
        <v>43</v>
      </c>
      <c r="B10" s="4">
        <v>1</v>
      </c>
      <c r="C10" s="21">
        <v>70</v>
      </c>
      <c r="D10" s="4">
        <v>100</v>
      </c>
      <c r="E10" s="22">
        <v>96</v>
      </c>
      <c r="F10" s="21">
        <v>75</v>
      </c>
      <c r="G10" s="4">
        <v>38</v>
      </c>
      <c r="H10" s="22">
        <v>39</v>
      </c>
      <c r="I10" s="21">
        <v>100</v>
      </c>
      <c r="J10" s="4">
        <v>38</v>
      </c>
      <c r="K10" s="22">
        <v>40</v>
      </c>
      <c r="L10" s="21">
        <v>100</v>
      </c>
      <c r="M10" s="4">
        <v>25</v>
      </c>
      <c r="N10" s="22">
        <v>27</v>
      </c>
      <c r="O10" s="21">
        <v>100</v>
      </c>
      <c r="P10" s="4">
        <v>25</v>
      </c>
      <c r="Q10" s="22">
        <v>27</v>
      </c>
    </row>
    <row r="11" spans="1:17" ht="13.2" x14ac:dyDescent="0.25">
      <c r="A11" s="121"/>
      <c r="B11" s="1">
        <v>2</v>
      </c>
      <c r="C11" s="23">
        <v>68</v>
      </c>
      <c r="D11" s="1">
        <v>94</v>
      </c>
      <c r="E11" s="24">
        <v>90</v>
      </c>
      <c r="F11" s="23">
        <v>50</v>
      </c>
      <c r="G11" s="1">
        <v>12</v>
      </c>
      <c r="H11" s="24">
        <v>14</v>
      </c>
      <c r="I11" s="23">
        <v>100</v>
      </c>
      <c r="J11" s="1">
        <v>12</v>
      </c>
      <c r="K11" s="24">
        <v>14</v>
      </c>
      <c r="L11" s="23">
        <v>100</v>
      </c>
      <c r="M11" s="1">
        <v>12</v>
      </c>
      <c r="N11" s="24">
        <v>14</v>
      </c>
      <c r="O11" s="23">
        <v>0</v>
      </c>
      <c r="P11" s="1">
        <v>0</v>
      </c>
      <c r="Q11" s="24">
        <v>0</v>
      </c>
    </row>
    <row r="12" spans="1:17" ht="13.2" x14ac:dyDescent="0.25">
      <c r="A12" s="121"/>
      <c r="B12" s="1">
        <v>3</v>
      </c>
      <c r="C12" s="23">
        <v>70</v>
      </c>
      <c r="D12" s="1">
        <v>100</v>
      </c>
      <c r="E12" s="24">
        <v>96</v>
      </c>
      <c r="F12" s="23">
        <v>67</v>
      </c>
      <c r="G12" s="1">
        <v>25</v>
      </c>
      <c r="H12" s="24">
        <v>27</v>
      </c>
      <c r="I12" s="23">
        <v>100</v>
      </c>
      <c r="J12" s="1">
        <v>12</v>
      </c>
      <c r="K12" s="24">
        <v>14</v>
      </c>
      <c r="L12" s="23">
        <v>100</v>
      </c>
      <c r="M12" s="1">
        <v>12</v>
      </c>
      <c r="N12" s="24">
        <v>14</v>
      </c>
      <c r="O12" s="23">
        <v>100</v>
      </c>
      <c r="P12" s="1">
        <v>12</v>
      </c>
      <c r="Q12" s="24">
        <v>14</v>
      </c>
    </row>
    <row r="13" spans="1:17" ht="13.2" x14ac:dyDescent="0.25">
      <c r="A13" s="124" t="s">
        <v>44</v>
      </c>
      <c r="B13" s="4">
        <v>1</v>
      </c>
      <c r="C13" s="21">
        <v>61</v>
      </c>
      <c r="D13" s="4">
        <v>92</v>
      </c>
      <c r="E13" s="22">
        <v>87</v>
      </c>
      <c r="F13" s="21">
        <v>85</v>
      </c>
      <c r="G13" s="4">
        <v>92</v>
      </c>
      <c r="H13" s="22">
        <v>91</v>
      </c>
      <c r="I13" s="21">
        <v>100</v>
      </c>
      <c r="J13" s="4">
        <v>58</v>
      </c>
      <c r="K13" s="22">
        <v>61</v>
      </c>
      <c r="L13" s="21">
        <v>100</v>
      </c>
      <c r="M13" s="4">
        <v>58</v>
      </c>
      <c r="N13" s="22">
        <v>61</v>
      </c>
      <c r="O13" s="21">
        <v>100</v>
      </c>
      <c r="P13" s="4">
        <v>58</v>
      </c>
      <c r="Q13" s="22">
        <v>61</v>
      </c>
    </row>
    <row r="14" spans="1:17" ht="13.2" x14ac:dyDescent="0.25">
      <c r="A14" s="121"/>
      <c r="B14" s="1">
        <v>2</v>
      </c>
      <c r="C14" s="23">
        <v>50</v>
      </c>
      <c r="D14" s="1">
        <v>58</v>
      </c>
      <c r="E14" s="24">
        <v>57</v>
      </c>
      <c r="F14" s="23">
        <v>78</v>
      </c>
      <c r="G14" s="1">
        <v>58</v>
      </c>
      <c r="H14" s="24">
        <v>60</v>
      </c>
      <c r="I14" s="23">
        <v>100</v>
      </c>
      <c r="J14" s="1">
        <v>25</v>
      </c>
      <c r="K14" s="24">
        <v>27</v>
      </c>
      <c r="L14" s="23">
        <v>100</v>
      </c>
      <c r="M14" s="1">
        <v>25</v>
      </c>
      <c r="N14" s="24">
        <v>27</v>
      </c>
      <c r="O14" s="23">
        <v>100</v>
      </c>
      <c r="P14" s="1">
        <v>25</v>
      </c>
      <c r="Q14" s="24">
        <v>27</v>
      </c>
    </row>
    <row r="15" spans="1:17" ht="13.2" x14ac:dyDescent="0.25">
      <c r="A15" s="121"/>
      <c r="B15" s="1">
        <v>3</v>
      </c>
      <c r="C15" s="23">
        <v>36</v>
      </c>
      <c r="D15" s="1">
        <v>33</v>
      </c>
      <c r="E15" s="24">
        <v>34</v>
      </c>
      <c r="F15" s="23">
        <v>67</v>
      </c>
      <c r="G15" s="1">
        <v>33</v>
      </c>
      <c r="H15" s="24">
        <v>35</v>
      </c>
      <c r="I15" s="23">
        <v>100</v>
      </c>
      <c r="J15" s="1">
        <v>25</v>
      </c>
      <c r="K15" s="24">
        <v>27</v>
      </c>
      <c r="L15" s="23">
        <v>100</v>
      </c>
      <c r="M15" s="1">
        <v>25</v>
      </c>
      <c r="N15" s="24">
        <v>27</v>
      </c>
      <c r="O15" s="23">
        <v>100</v>
      </c>
      <c r="P15" s="1">
        <v>25</v>
      </c>
      <c r="Q15" s="24">
        <v>27</v>
      </c>
    </row>
    <row r="16" spans="1:17" ht="13.2" x14ac:dyDescent="0.25">
      <c r="A16" s="124" t="s">
        <v>45</v>
      </c>
      <c r="B16" s="4">
        <v>1</v>
      </c>
      <c r="C16" s="21">
        <v>50</v>
      </c>
      <c r="D16" s="4">
        <v>100</v>
      </c>
      <c r="E16" s="22">
        <v>91</v>
      </c>
      <c r="F16" s="21">
        <v>78</v>
      </c>
      <c r="G16" s="4">
        <v>100</v>
      </c>
      <c r="H16" s="22">
        <v>97</v>
      </c>
      <c r="I16" s="21">
        <v>100</v>
      </c>
      <c r="J16" s="4">
        <v>57</v>
      </c>
      <c r="K16" s="22">
        <v>60</v>
      </c>
      <c r="L16" s="21">
        <v>100</v>
      </c>
      <c r="M16" s="4">
        <v>57</v>
      </c>
      <c r="N16" s="22">
        <v>60</v>
      </c>
      <c r="O16" s="21">
        <v>100</v>
      </c>
      <c r="P16" s="4">
        <v>57</v>
      </c>
      <c r="Q16" s="22">
        <v>60</v>
      </c>
    </row>
    <row r="17" spans="1:17" ht="13.2" x14ac:dyDescent="0.25">
      <c r="A17" s="121"/>
      <c r="B17" s="1">
        <v>2</v>
      </c>
      <c r="C17" s="23">
        <v>50</v>
      </c>
      <c r="D17" s="1">
        <v>100</v>
      </c>
      <c r="E17" s="24">
        <v>91</v>
      </c>
      <c r="F17" s="23">
        <v>60</v>
      </c>
      <c r="G17" s="1">
        <v>43</v>
      </c>
      <c r="H17" s="24">
        <v>44</v>
      </c>
      <c r="I17" s="23">
        <v>100</v>
      </c>
      <c r="J17" s="1">
        <v>43</v>
      </c>
      <c r="K17" s="24">
        <v>45</v>
      </c>
      <c r="L17" s="23">
        <v>100</v>
      </c>
      <c r="M17" s="1">
        <v>43</v>
      </c>
      <c r="N17" s="24">
        <v>45</v>
      </c>
      <c r="O17" s="23">
        <v>100</v>
      </c>
      <c r="P17" s="1">
        <v>43</v>
      </c>
      <c r="Q17" s="24">
        <v>45</v>
      </c>
    </row>
    <row r="18" spans="1:17" ht="13.2" x14ac:dyDescent="0.25">
      <c r="A18" s="121"/>
      <c r="B18" s="1">
        <v>3</v>
      </c>
      <c r="C18" s="23">
        <v>36</v>
      </c>
      <c r="D18" s="1">
        <v>57</v>
      </c>
      <c r="E18" s="24">
        <v>54</v>
      </c>
      <c r="F18" s="23">
        <v>60</v>
      </c>
      <c r="G18" s="1">
        <v>43</v>
      </c>
      <c r="H18" s="24">
        <v>44</v>
      </c>
      <c r="I18" s="23">
        <v>100</v>
      </c>
      <c r="J18" s="1">
        <v>43</v>
      </c>
      <c r="K18" s="24">
        <v>45</v>
      </c>
      <c r="L18" s="23">
        <v>100</v>
      </c>
      <c r="M18" s="1">
        <v>43</v>
      </c>
      <c r="N18" s="24">
        <v>45</v>
      </c>
      <c r="O18" s="23">
        <v>0</v>
      </c>
      <c r="P18" s="1">
        <v>0</v>
      </c>
      <c r="Q18" s="24">
        <v>0</v>
      </c>
    </row>
    <row r="19" spans="1:17" ht="13.2" x14ac:dyDescent="0.25">
      <c r="A19" s="124" t="s">
        <v>46</v>
      </c>
      <c r="B19" s="4">
        <v>1</v>
      </c>
      <c r="C19" s="21">
        <v>70</v>
      </c>
      <c r="D19" s="4">
        <v>100</v>
      </c>
      <c r="E19" s="22">
        <v>96</v>
      </c>
      <c r="F19" s="21">
        <v>88</v>
      </c>
      <c r="G19" s="4">
        <v>94</v>
      </c>
      <c r="H19" s="22">
        <v>93</v>
      </c>
      <c r="I19" s="21">
        <v>100</v>
      </c>
      <c r="J19" s="4">
        <v>81</v>
      </c>
      <c r="K19" s="22">
        <v>83</v>
      </c>
      <c r="L19" s="21">
        <v>100</v>
      </c>
      <c r="M19" s="4">
        <v>81</v>
      </c>
      <c r="N19" s="22">
        <v>83</v>
      </c>
      <c r="O19" s="21">
        <v>100</v>
      </c>
      <c r="P19" s="4">
        <v>62</v>
      </c>
      <c r="Q19" s="22">
        <v>65</v>
      </c>
    </row>
    <row r="20" spans="1:17" ht="13.2" x14ac:dyDescent="0.25">
      <c r="A20" s="121"/>
      <c r="B20" s="1">
        <v>2</v>
      </c>
      <c r="C20" s="23">
        <v>68</v>
      </c>
      <c r="D20" s="1">
        <v>94</v>
      </c>
      <c r="E20" s="24">
        <v>90</v>
      </c>
      <c r="F20" s="23">
        <v>82</v>
      </c>
      <c r="G20" s="1">
        <v>56</v>
      </c>
      <c r="H20" s="24">
        <v>58</v>
      </c>
      <c r="I20" s="23">
        <v>100</v>
      </c>
      <c r="J20" s="1">
        <v>56</v>
      </c>
      <c r="K20" s="24">
        <v>59</v>
      </c>
      <c r="L20" s="23">
        <v>100</v>
      </c>
      <c r="M20" s="1">
        <v>6</v>
      </c>
      <c r="N20" s="24">
        <v>7</v>
      </c>
      <c r="O20" s="23">
        <v>0</v>
      </c>
      <c r="P20" s="1">
        <v>0</v>
      </c>
      <c r="Q20" s="24">
        <v>0</v>
      </c>
    </row>
    <row r="21" spans="1:17" ht="13.2" x14ac:dyDescent="0.25">
      <c r="A21" s="121"/>
      <c r="B21" s="1">
        <v>3</v>
      </c>
      <c r="C21" s="23">
        <v>42</v>
      </c>
      <c r="D21" s="1">
        <v>36</v>
      </c>
      <c r="E21" s="24">
        <v>36</v>
      </c>
      <c r="F21" s="23">
        <v>71</v>
      </c>
      <c r="G21" s="1">
        <v>36</v>
      </c>
      <c r="H21" s="24">
        <v>38</v>
      </c>
      <c r="I21" s="23">
        <v>100</v>
      </c>
      <c r="J21" s="1">
        <v>29</v>
      </c>
      <c r="K21" s="24">
        <v>31</v>
      </c>
      <c r="L21" s="23">
        <v>100</v>
      </c>
      <c r="M21" s="1">
        <v>29</v>
      </c>
      <c r="N21" s="24">
        <v>31</v>
      </c>
      <c r="O21" s="23">
        <v>100</v>
      </c>
      <c r="P21" s="1">
        <v>29</v>
      </c>
      <c r="Q21" s="24">
        <v>31</v>
      </c>
    </row>
    <row r="22" spans="1:17" ht="13.2" x14ac:dyDescent="0.25">
      <c r="A22" s="124" t="s">
        <v>47</v>
      </c>
      <c r="B22" s="4">
        <v>1</v>
      </c>
      <c r="C22" s="21">
        <v>50</v>
      </c>
      <c r="D22" s="4">
        <v>100</v>
      </c>
      <c r="E22" s="22">
        <v>91</v>
      </c>
      <c r="F22" s="21">
        <v>50</v>
      </c>
      <c r="G22" s="4">
        <v>29</v>
      </c>
      <c r="H22" s="22">
        <v>30</v>
      </c>
      <c r="I22" s="21">
        <v>100</v>
      </c>
      <c r="J22" s="4">
        <v>14</v>
      </c>
      <c r="K22" s="22">
        <v>16</v>
      </c>
      <c r="L22" s="21">
        <v>0</v>
      </c>
      <c r="M22" s="4">
        <v>0</v>
      </c>
      <c r="N22" s="22">
        <v>0</v>
      </c>
      <c r="O22" s="21">
        <v>0</v>
      </c>
      <c r="P22" s="4">
        <v>0</v>
      </c>
      <c r="Q22" s="22">
        <v>0</v>
      </c>
    </row>
    <row r="23" spans="1:17" ht="13.2" x14ac:dyDescent="0.25">
      <c r="A23" s="121"/>
      <c r="B23" s="1">
        <v>2</v>
      </c>
      <c r="C23" s="23">
        <v>22</v>
      </c>
      <c r="D23" s="1">
        <v>29</v>
      </c>
      <c r="E23" s="24">
        <v>28</v>
      </c>
      <c r="F23" s="23">
        <v>0</v>
      </c>
      <c r="G23" s="1">
        <v>0</v>
      </c>
      <c r="H23" s="24">
        <v>0</v>
      </c>
      <c r="I23" s="23">
        <v>0</v>
      </c>
      <c r="J23" s="1">
        <v>0</v>
      </c>
      <c r="K23" s="24">
        <v>0</v>
      </c>
      <c r="L23" s="23">
        <v>0</v>
      </c>
      <c r="M23" s="1">
        <v>0</v>
      </c>
      <c r="N23" s="24">
        <v>0</v>
      </c>
      <c r="O23" s="23">
        <v>0</v>
      </c>
      <c r="P23" s="1">
        <v>0</v>
      </c>
      <c r="Q23" s="24">
        <v>0</v>
      </c>
    </row>
    <row r="24" spans="1:17" ht="13.2" x14ac:dyDescent="0.25">
      <c r="A24" s="121"/>
      <c r="B24" s="1">
        <v>3</v>
      </c>
      <c r="C24" s="23">
        <v>0</v>
      </c>
      <c r="D24" s="1">
        <v>0</v>
      </c>
      <c r="E24" s="24">
        <v>0</v>
      </c>
      <c r="F24" s="23">
        <v>0</v>
      </c>
      <c r="G24" s="1">
        <v>0</v>
      </c>
      <c r="H24" s="24">
        <v>0</v>
      </c>
      <c r="I24" s="23">
        <v>0</v>
      </c>
      <c r="J24" s="1">
        <v>0</v>
      </c>
      <c r="K24" s="24">
        <v>0</v>
      </c>
      <c r="L24" s="23">
        <v>0</v>
      </c>
      <c r="M24" s="1">
        <v>0</v>
      </c>
      <c r="N24" s="24">
        <v>0</v>
      </c>
      <c r="O24" s="23">
        <v>0</v>
      </c>
      <c r="P24" s="1">
        <v>0</v>
      </c>
      <c r="Q24" s="24">
        <v>0</v>
      </c>
    </row>
    <row r="25" spans="1:17" ht="13.2" x14ac:dyDescent="0.25">
      <c r="A25" s="124" t="s">
        <v>48</v>
      </c>
      <c r="B25" s="4">
        <v>1</v>
      </c>
      <c r="C25" s="21">
        <v>63</v>
      </c>
      <c r="D25" s="4">
        <v>100</v>
      </c>
      <c r="E25" s="22">
        <v>94</v>
      </c>
      <c r="F25" s="21">
        <v>86</v>
      </c>
      <c r="G25" s="4">
        <v>100</v>
      </c>
      <c r="H25" s="22">
        <v>98</v>
      </c>
      <c r="I25" s="21">
        <v>100</v>
      </c>
      <c r="J25" s="4">
        <v>83</v>
      </c>
      <c r="K25" s="22">
        <v>85</v>
      </c>
      <c r="L25" s="21">
        <v>100</v>
      </c>
      <c r="M25" s="4">
        <v>83</v>
      </c>
      <c r="N25" s="22">
        <v>85</v>
      </c>
      <c r="O25" s="21">
        <v>100</v>
      </c>
      <c r="P25" s="4">
        <v>83</v>
      </c>
      <c r="Q25" s="22">
        <v>85</v>
      </c>
    </row>
    <row r="26" spans="1:17" ht="13.2" x14ac:dyDescent="0.25">
      <c r="A26" s="121"/>
      <c r="B26" s="1">
        <v>2</v>
      </c>
      <c r="C26" s="23">
        <v>59</v>
      </c>
      <c r="D26" s="1">
        <v>83</v>
      </c>
      <c r="E26" s="24">
        <v>80</v>
      </c>
      <c r="F26" s="23">
        <v>83</v>
      </c>
      <c r="G26" s="1">
        <v>83</v>
      </c>
      <c r="H26" s="24">
        <v>83</v>
      </c>
      <c r="I26" s="23">
        <v>100</v>
      </c>
      <c r="J26" s="1">
        <v>83</v>
      </c>
      <c r="K26" s="24">
        <v>85</v>
      </c>
      <c r="L26" s="23">
        <v>100</v>
      </c>
      <c r="M26" s="1">
        <v>42</v>
      </c>
      <c r="N26" s="24">
        <v>44</v>
      </c>
      <c r="O26" s="23">
        <v>100</v>
      </c>
      <c r="P26" s="1">
        <v>42</v>
      </c>
      <c r="Q26" s="24">
        <v>44</v>
      </c>
    </row>
    <row r="27" spans="1:17" ht="13.2" x14ac:dyDescent="0.25">
      <c r="A27" s="121"/>
      <c r="B27" s="1">
        <v>3</v>
      </c>
      <c r="C27" s="23">
        <v>50</v>
      </c>
      <c r="D27" s="1">
        <v>64</v>
      </c>
      <c r="E27" s="24">
        <v>62</v>
      </c>
      <c r="F27" s="23">
        <v>78</v>
      </c>
      <c r="G27" s="1">
        <v>64</v>
      </c>
      <c r="H27" s="24">
        <v>65</v>
      </c>
      <c r="I27" s="23">
        <v>100</v>
      </c>
      <c r="J27" s="1">
        <v>36</v>
      </c>
      <c r="K27" s="24">
        <v>39</v>
      </c>
      <c r="L27" s="23">
        <v>100</v>
      </c>
      <c r="M27" s="1">
        <v>36</v>
      </c>
      <c r="N27" s="24">
        <v>39</v>
      </c>
      <c r="O27" s="23">
        <v>100</v>
      </c>
      <c r="P27" s="1">
        <v>36</v>
      </c>
      <c r="Q27" s="24">
        <v>39</v>
      </c>
    </row>
    <row r="28" spans="1:17" ht="13.2" x14ac:dyDescent="0.25">
      <c r="A28" s="124" t="s">
        <v>49</v>
      </c>
      <c r="B28" s="4">
        <v>1</v>
      </c>
      <c r="C28" s="21">
        <v>63</v>
      </c>
      <c r="D28" s="4">
        <v>100</v>
      </c>
      <c r="E28" s="22">
        <v>94</v>
      </c>
      <c r="F28" s="21">
        <v>85</v>
      </c>
      <c r="G28" s="4">
        <v>92</v>
      </c>
      <c r="H28" s="22">
        <v>91</v>
      </c>
      <c r="I28" s="21">
        <v>100</v>
      </c>
      <c r="J28" s="4">
        <v>92</v>
      </c>
      <c r="K28" s="22">
        <v>92</v>
      </c>
      <c r="L28" s="21">
        <v>100</v>
      </c>
      <c r="M28" s="4">
        <v>50</v>
      </c>
      <c r="N28" s="22">
        <v>53</v>
      </c>
      <c r="O28" s="21">
        <v>0</v>
      </c>
      <c r="P28" s="4">
        <v>0</v>
      </c>
      <c r="Q28" s="22">
        <v>0</v>
      </c>
    </row>
    <row r="29" spans="1:17" ht="13.2" x14ac:dyDescent="0.25">
      <c r="A29" s="121"/>
      <c r="B29" s="1">
        <v>2</v>
      </c>
      <c r="C29" s="23">
        <v>42</v>
      </c>
      <c r="D29" s="1">
        <v>42</v>
      </c>
      <c r="E29" s="24">
        <v>42</v>
      </c>
      <c r="F29" s="23">
        <v>71</v>
      </c>
      <c r="G29" s="1">
        <v>42</v>
      </c>
      <c r="H29" s="24">
        <v>43</v>
      </c>
      <c r="I29" s="23">
        <v>0</v>
      </c>
      <c r="J29" s="1">
        <v>0</v>
      </c>
      <c r="K29" s="24">
        <v>0</v>
      </c>
      <c r="L29" s="23">
        <v>0</v>
      </c>
      <c r="M29" s="1">
        <v>0</v>
      </c>
      <c r="N29" s="24">
        <v>0</v>
      </c>
      <c r="O29" s="23">
        <v>0</v>
      </c>
      <c r="P29" s="1">
        <v>0</v>
      </c>
      <c r="Q29" s="24">
        <v>0</v>
      </c>
    </row>
    <row r="30" spans="1:17" ht="13.2" x14ac:dyDescent="0.25">
      <c r="A30" s="121"/>
      <c r="B30" s="1">
        <v>3</v>
      </c>
      <c r="C30" s="23">
        <v>30</v>
      </c>
      <c r="D30" s="1">
        <v>25</v>
      </c>
      <c r="E30" s="24">
        <v>25</v>
      </c>
      <c r="F30" s="23">
        <v>60</v>
      </c>
      <c r="G30" s="1">
        <v>25</v>
      </c>
      <c r="H30" s="24">
        <v>27</v>
      </c>
      <c r="I30" s="23">
        <v>100</v>
      </c>
      <c r="J30" s="1">
        <v>17</v>
      </c>
      <c r="K30" s="24">
        <v>18</v>
      </c>
      <c r="L30" s="23">
        <v>100</v>
      </c>
      <c r="M30" s="1">
        <v>17</v>
      </c>
      <c r="N30" s="24">
        <v>18</v>
      </c>
      <c r="O30" s="23">
        <v>0</v>
      </c>
      <c r="P30" s="1">
        <v>0</v>
      </c>
      <c r="Q30" s="24">
        <v>0</v>
      </c>
    </row>
    <row r="31" spans="1:17" ht="13.2" x14ac:dyDescent="0.25">
      <c r="A31" s="124" t="s">
        <v>50</v>
      </c>
      <c r="B31" s="4">
        <v>1</v>
      </c>
      <c r="C31" s="21">
        <v>61</v>
      </c>
      <c r="D31" s="4">
        <v>92</v>
      </c>
      <c r="E31" s="22">
        <v>87</v>
      </c>
      <c r="F31" s="21">
        <v>85</v>
      </c>
      <c r="G31" s="4">
        <v>92</v>
      </c>
      <c r="H31" s="22">
        <v>91</v>
      </c>
      <c r="I31" s="21">
        <v>100</v>
      </c>
      <c r="J31" s="4">
        <v>83</v>
      </c>
      <c r="K31" s="22">
        <v>85</v>
      </c>
      <c r="L31" s="21">
        <v>100</v>
      </c>
      <c r="M31" s="4">
        <v>75</v>
      </c>
      <c r="N31" s="22">
        <v>77</v>
      </c>
      <c r="O31" s="21">
        <v>100</v>
      </c>
      <c r="P31" s="4">
        <v>8</v>
      </c>
      <c r="Q31" s="22">
        <v>9</v>
      </c>
    </row>
    <row r="32" spans="1:17" ht="13.2" x14ac:dyDescent="0.25">
      <c r="A32" s="121"/>
      <c r="B32" s="1">
        <v>2</v>
      </c>
      <c r="C32" s="23">
        <v>63</v>
      </c>
      <c r="D32" s="1">
        <v>100</v>
      </c>
      <c r="E32" s="24">
        <v>94</v>
      </c>
      <c r="F32" s="23">
        <v>83</v>
      </c>
      <c r="G32" s="1">
        <v>83</v>
      </c>
      <c r="H32" s="24">
        <v>83</v>
      </c>
      <c r="I32" s="23">
        <v>100</v>
      </c>
      <c r="J32" s="1">
        <v>8</v>
      </c>
      <c r="K32" s="24">
        <v>9</v>
      </c>
      <c r="L32" s="23">
        <v>0</v>
      </c>
      <c r="M32" s="1">
        <v>0</v>
      </c>
      <c r="N32" s="24">
        <v>0</v>
      </c>
      <c r="O32" s="23">
        <v>0</v>
      </c>
      <c r="P32" s="1">
        <v>0</v>
      </c>
      <c r="Q32" s="24">
        <v>0</v>
      </c>
    </row>
    <row r="33" spans="1:17" ht="13.2" x14ac:dyDescent="0.25">
      <c r="A33" s="121"/>
      <c r="B33" s="1">
        <v>3</v>
      </c>
      <c r="C33" s="23">
        <v>56</v>
      </c>
      <c r="D33" s="1">
        <v>90</v>
      </c>
      <c r="E33" s="24">
        <v>85</v>
      </c>
      <c r="F33" s="23">
        <v>82</v>
      </c>
      <c r="G33" s="1">
        <v>90</v>
      </c>
      <c r="H33" s="24">
        <v>89</v>
      </c>
      <c r="I33" s="23">
        <v>0</v>
      </c>
      <c r="J33" s="1">
        <v>0</v>
      </c>
      <c r="K33" s="24">
        <v>0</v>
      </c>
      <c r="L33" s="23">
        <v>0</v>
      </c>
      <c r="M33" s="1">
        <v>0</v>
      </c>
      <c r="N33" s="24">
        <v>0</v>
      </c>
      <c r="O33" s="23">
        <v>0</v>
      </c>
      <c r="P33" s="1">
        <v>0</v>
      </c>
      <c r="Q33" s="24">
        <v>0</v>
      </c>
    </row>
    <row r="34" spans="1:17" ht="13.2" x14ac:dyDescent="0.25">
      <c r="A34" s="124" t="s">
        <v>51</v>
      </c>
      <c r="B34" s="4">
        <v>1</v>
      </c>
      <c r="C34" s="21">
        <v>59</v>
      </c>
      <c r="D34" s="4">
        <v>100</v>
      </c>
      <c r="E34" s="22">
        <v>93</v>
      </c>
      <c r="F34" s="21">
        <v>82</v>
      </c>
      <c r="G34" s="4">
        <v>90</v>
      </c>
      <c r="H34" s="22">
        <v>89</v>
      </c>
      <c r="I34" s="21">
        <v>100</v>
      </c>
      <c r="J34" s="4">
        <v>60</v>
      </c>
      <c r="K34" s="22">
        <v>62</v>
      </c>
      <c r="L34" s="21">
        <v>100</v>
      </c>
      <c r="M34" s="4">
        <v>50</v>
      </c>
      <c r="N34" s="22">
        <v>53</v>
      </c>
      <c r="O34" s="21">
        <v>0</v>
      </c>
      <c r="P34" s="4">
        <v>0</v>
      </c>
      <c r="Q34" s="22">
        <v>0</v>
      </c>
    </row>
    <row r="35" spans="1:17" ht="13.2" x14ac:dyDescent="0.25">
      <c r="A35" s="121"/>
      <c r="B35" s="1">
        <v>2</v>
      </c>
      <c r="C35" s="23">
        <v>56</v>
      </c>
      <c r="D35" s="1">
        <v>90</v>
      </c>
      <c r="E35" s="24">
        <v>85</v>
      </c>
      <c r="F35" s="23">
        <v>78</v>
      </c>
      <c r="G35" s="1">
        <v>70</v>
      </c>
      <c r="H35" s="24">
        <v>71</v>
      </c>
      <c r="I35" s="23">
        <v>0</v>
      </c>
      <c r="J35" s="1">
        <v>0</v>
      </c>
      <c r="K35" s="24">
        <v>0</v>
      </c>
      <c r="L35" s="23">
        <v>0</v>
      </c>
      <c r="M35" s="1">
        <v>0</v>
      </c>
      <c r="N35" s="24">
        <v>0</v>
      </c>
      <c r="O35" s="23">
        <v>0</v>
      </c>
      <c r="P35" s="1">
        <v>0</v>
      </c>
      <c r="Q35" s="24">
        <v>0</v>
      </c>
    </row>
    <row r="36" spans="1:17" ht="13.2" x14ac:dyDescent="0.25">
      <c r="A36" s="121"/>
      <c r="B36" s="1">
        <v>3</v>
      </c>
      <c r="C36" s="23">
        <v>50</v>
      </c>
      <c r="D36" s="1">
        <v>70</v>
      </c>
      <c r="E36" s="24">
        <v>67</v>
      </c>
      <c r="F36" s="23">
        <v>78</v>
      </c>
      <c r="G36" s="1">
        <v>70</v>
      </c>
      <c r="H36" s="24">
        <v>71</v>
      </c>
      <c r="I36" s="23">
        <v>0</v>
      </c>
      <c r="J36" s="1">
        <v>0</v>
      </c>
      <c r="K36" s="24">
        <v>0</v>
      </c>
      <c r="L36" s="23">
        <v>0</v>
      </c>
      <c r="M36" s="1">
        <v>0</v>
      </c>
      <c r="N36" s="24">
        <v>0</v>
      </c>
      <c r="O36" s="23">
        <v>0</v>
      </c>
      <c r="P36" s="1">
        <v>0</v>
      </c>
      <c r="Q36" s="24">
        <v>0</v>
      </c>
    </row>
    <row r="37" spans="1:17" ht="13.2" x14ac:dyDescent="0.25">
      <c r="A37" s="124" t="s">
        <v>52</v>
      </c>
      <c r="B37" s="4">
        <v>1</v>
      </c>
      <c r="C37" s="21">
        <v>59</v>
      </c>
      <c r="D37" s="4">
        <v>100</v>
      </c>
      <c r="E37" s="22">
        <v>93</v>
      </c>
      <c r="F37" s="21">
        <v>83</v>
      </c>
      <c r="G37" s="4">
        <v>100</v>
      </c>
      <c r="H37" s="22">
        <v>98</v>
      </c>
      <c r="I37" s="21">
        <v>100</v>
      </c>
      <c r="J37" s="4">
        <v>69</v>
      </c>
      <c r="K37" s="22">
        <v>71</v>
      </c>
      <c r="L37" s="21">
        <v>100</v>
      </c>
      <c r="M37" s="4">
        <v>60</v>
      </c>
      <c r="N37" s="22">
        <v>62</v>
      </c>
      <c r="O37" s="21">
        <v>100</v>
      </c>
      <c r="P37" s="4">
        <v>60</v>
      </c>
      <c r="Q37" s="22">
        <v>62</v>
      </c>
    </row>
    <row r="38" spans="1:17" ht="13.2" x14ac:dyDescent="0.25">
      <c r="A38" s="121"/>
      <c r="B38" s="1">
        <v>2</v>
      </c>
      <c r="C38" s="23">
        <v>59</v>
      </c>
      <c r="D38" s="1">
        <v>100</v>
      </c>
      <c r="E38" s="24">
        <v>93</v>
      </c>
      <c r="F38" s="23">
        <v>75</v>
      </c>
      <c r="G38" s="1">
        <v>60</v>
      </c>
      <c r="H38" s="24">
        <v>61</v>
      </c>
      <c r="I38" s="23">
        <v>100</v>
      </c>
      <c r="J38" s="1">
        <v>62</v>
      </c>
      <c r="K38" s="24">
        <v>64</v>
      </c>
      <c r="L38" s="23">
        <v>0</v>
      </c>
      <c r="M38" s="1">
        <v>0</v>
      </c>
      <c r="N38" s="24">
        <v>0</v>
      </c>
      <c r="O38" s="23">
        <v>0</v>
      </c>
      <c r="P38" s="1">
        <v>0</v>
      </c>
      <c r="Q38" s="24">
        <v>0</v>
      </c>
    </row>
    <row r="39" spans="1:17" ht="13.2" x14ac:dyDescent="0.25">
      <c r="A39" s="121"/>
      <c r="B39" s="1">
        <v>3</v>
      </c>
      <c r="C39" s="23">
        <v>56</v>
      </c>
      <c r="D39" s="1">
        <v>90</v>
      </c>
      <c r="E39" s="24">
        <v>85</v>
      </c>
      <c r="F39" s="23">
        <v>82</v>
      </c>
      <c r="G39" s="1">
        <v>90</v>
      </c>
      <c r="H39" s="24">
        <v>89</v>
      </c>
      <c r="I39" s="23">
        <v>100</v>
      </c>
      <c r="J39" s="1">
        <v>8</v>
      </c>
      <c r="K39" s="24">
        <v>8</v>
      </c>
      <c r="L39" s="23">
        <v>0</v>
      </c>
      <c r="M39" s="1">
        <v>0</v>
      </c>
      <c r="N39" s="24">
        <v>0</v>
      </c>
      <c r="O39" s="23">
        <v>0</v>
      </c>
      <c r="P39" s="1">
        <v>0</v>
      </c>
      <c r="Q39" s="24">
        <v>0</v>
      </c>
    </row>
    <row r="40" spans="1:17" ht="13.2" x14ac:dyDescent="0.25">
      <c r="A40" s="124" t="s">
        <v>53</v>
      </c>
      <c r="B40" s="4">
        <v>1</v>
      </c>
      <c r="C40" s="21">
        <v>56</v>
      </c>
      <c r="D40" s="4">
        <v>100</v>
      </c>
      <c r="E40" s="22">
        <v>93</v>
      </c>
      <c r="F40" s="21">
        <v>78</v>
      </c>
      <c r="G40" s="4">
        <v>78</v>
      </c>
      <c r="H40" s="22">
        <v>78</v>
      </c>
      <c r="I40" s="21">
        <v>100</v>
      </c>
      <c r="J40" s="4">
        <v>60</v>
      </c>
      <c r="K40" s="22">
        <v>62</v>
      </c>
      <c r="L40" s="21">
        <v>0</v>
      </c>
      <c r="M40" s="4">
        <v>0</v>
      </c>
      <c r="N40" s="22">
        <v>0</v>
      </c>
      <c r="O40" s="21">
        <v>0</v>
      </c>
      <c r="P40" s="4">
        <v>0</v>
      </c>
      <c r="Q40" s="22">
        <v>0</v>
      </c>
    </row>
    <row r="41" spans="1:17" ht="13.2" x14ac:dyDescent="0.25">
      <c r="A41" s="121"/>
      <c r="B41" s="1">
        <v>2</v>
      </c>
      <c r="C41" s="23">
        <v>50</v>
      </c>
      <c r="D41" s="1">
        <v>78</v>
      </c>
      <c r="E41" s="24">
        <v>74</v>
      </c>
      <c r="F41" s="23">
        <v>71</v>
      </c>
      <c r="G41" s="1">
        <v>56</v>
      </c>
      <c r="H41" s="24">
        <v>57</v>
      </c>
      <c r="I41" s="23">
        <v>100</v>
      </c>
      <c r="J41" s="1">
        <v>60</v>
      </c>
      <c r="K41" s="24">
        <v>62</v>
      </c>
      <c r="L41" s="23">
        <v>0</v>
      </c>
      <c r="M41" s="1">
        <v>0</v>
      </c>
      <c r="N41" s="24">
        <v>0</v>
      </c>
      <c r="O41" s="23">
        <v>0</v>
      </c>
      <c r="P41" s="1">
        <v>0</v>
      </c>
      <c r="Q41" s="24">
        <v>0</v>
      </c>
    </row>
    <row r="42" spans="1:17" ht="13.2" x14ac:dyDescent="0.25">
      <c r="A42" s="121"/>
      <c r="B42" s="1">
        <v>3</v>
      </c>
      <c r="C42" s="23">
        <v>50</v>
      </c>
      <c r="D42" s="1">
        <v>78</v>
      </c>
      <c r="E42" s="24">
        <v>74</v>
      </c>
      <c r="F42" s="23">
        <v>71</v>
      </c>
      <c r="G42" s="1">
        <v>56</v>
      </c>
      <c r="H42" s="24">
        <v>57</v>
      </c>
      <c r="I42" s="23">
        <v>0</v>
      </c>
      <c r="J42" s="1">
        <v>0</v>
      </c>
      <c r="K42" s="24">
        <v>0</v>
      </c>
      <c r="L42" s="23">
        <v>0</v>
      </c>
      <c r="M42" s="1">
        <v>0</v>
      </c>
      <c r="N42" s="24">
        <v>0</v>
      </c>
      <c r="O42" s="23">
        <v>0</v>
      </c>
      <c r="P42" s="1">
        <v>0</v>
      </c>
      <c r="Q42" s="24">
        <v>0</v>
      </c>
    </row>
    <row r="43" spans="1:17" ht="13.2" x14ac:dyDescent="0.25">
      <c r="A43" s="124" t="s">
        <v>54</v>
      </c>
      <c r="B43" s="4">
        <v>1</v>
      </c>
      <c r="C43" s="21">
        <v>63</v>
      </c>
      <c r="D43" s="4">
        <v>92</v>
      </c>
      <c r="E43" s="22">
        <v>88</v>
      </c>
      <c r="F43" s="21">
        <v>86</v>
      </c>
      <c r="G43" s="4">
        <v>92</v>
      </c>
      <c r="H43" s="22">
        <v>92</v>
      </c>
      <c r="I43" s="21">
        <v>100</v>
      </c>
      <c r="J43" s="4">
        <v>67</v>
      </c>
      <c r="K43" s="22">
        <v>69</v>
      </c>
      <c r="L43" s="21">
        <v>100</v>
      </c>
      <c r="M43" s="4">
        <v>69</v>
      </c>
      <c r="N43" s="22">
        <v>71</v>
      </c>
      <c r="O43" s="21">
        <v>100</v>
      </c>
      <c r="P43" s="4">
        <v>62</v>
      </c>
      <c r="Q43" s="22">
        <v>64</v>
      </c>
    </row>
    <row r="44" spans="1:17" ht="13.2" x14ac:dyDescent="0.25">
      <c r="A44" s="121"/>
      <c r="B44" s="1">
        <v>2</v>
      </c>
      <c r="C44" s="23">
        <v>53</v>
      </c>
      <c r="D44" s="1">
        <v>62</v>
      </c>
      <c r="E44" s="24">
        <v>61</v>
      </c>
      <c r="F44" s="23">
        <v>80</v>
      </c>
      <c r="G44" s="1">
        <v>62</v>
      </c>
      <c r="H44" s="24">
        <v>63</v>
      </c>
      <c r="I44" s="23">
        <v>0</v>
      </c>
      <c r="J44" s="1">
        <v>0</v>
      </c>
      <c r="K44" s="24">
        <v>0</v>
      </c>
      <c r="L44" s="23">
        <v>100</v>
      </c>
      <c r="M44" s="1">
        <v>46</v>
      </c>
      <c r="N44" s="24">
        <v>49</v>
      </c>
      <c r="O44" s="23">
        <v>100</v>
      </c>
      <c r="P44" s="1">
        <v>8</v>
      </c>
      <c r="Q44" s="24">
        <v>8</v>
      </c>
    </row>
    <row r="45" spans="1:17" ht="13.2" x14ac:dyDescent="0.25">
      <c r="A45" s="121"/>
      <c r="B45" s="1">
        <v>3</v>
      </c>
      <c r="C45" s="23">
        <v>50</v>
      </c>
      <c r="D45" s="1">
        <v>54</v>
      </c>
      <c r="E45" s="24">
        <v>53</v>
      </c>
      <c r="F45" s="23">
        <v>33</v>
      </c>
      <c r="G45" s="1">
        <v>8</v>
      </c>
      <c r="H45" s="24">
        <v>8</v>
      </c>
      <c r="I45" s="23">
        <v>0</v>
      </c>
      <c r="J45" s="1">
        <v>0</v>
      </c>
      <c r="K45" s="24">
        <v>0</v>
      </c>
      <c r="L45" s="23">
        <v>100</v>
      </c>
      <c r="M45" s="1">
        <v>8</v>
      </c>
      <c r="N45" s="24">
        <v>8</v>
      </c>
      <c r="O45" s="23">
        <v>100</v>
      </c>
      <c r="P45" s="1">
        <v>8</v>
      </c>
      <c r="Q45" s="24">
        <v>8</v>
      </c>
    </row>
    <row r="46" spans="1:17" ht="13.2" x14ac:dyDescent="0.25">
      <c r="A46" s="124" t="s">
        <v>55</v>
      </c>
      <c r="B46" s="4">
        <v>1</v>
      </c>
      <c r="C46" s="21">
        <v>30</v>
      </c>
      <c r="D46" s="4">
        <v>75</v>
      </c>
      <c r="E46" s="22">
        <v>65</v>
      </c>
      <c r="F46" s="21">
        <v>60</v>
      </c>
      <c r="G46" s="4">
        <v>75</v>
      </c>
      <c r="H46" s="22">
        <v>73</v>
      </c>
      <c r="I46" s="21">
        <v>100</v>
      </c>
      <c r="J46" s="4">
        <v>75</v>
      </c>
      <c r="K46" s="22">
        <v>77</v>
      </c>
      <c r="L46" s="21">
        <v>100</v>
      </c>
      <c r="M46" s="4">
        <v>75</v>
      </c>
      <c r="N46" s="22">
        <v>77</v>
      </c>
      <c r="O46" s="21">
        <v>0</v>
      </c>
      <c r="P46" s="4">
        <v>0</v>
      </c>
      <c r="Q46" s="22">
        <v>0</v>
      </c>
    </row>
    <row r="47" spans="1:17" ht="13.2" x14ac:dyDescent="0.25">
      <c r="A47" s="121"/>
      <c r="B47" s="1">
        <v>2</v>
      </c>
      <c r="C47" s="23">
        <v>0</v>
      </c>
      <c r="D47" s="1">
        <v>0</v>
      </c>
      <c r="E47" s="24">
        <v>0</v>
      </c>
      <c r="F47" s="23">
        <v>0</v>
      </c>
      <c r="G47" s="1">
        <v>0</v>
      </c>
      <c r="H47" s="24">
        <v>0</v>
      </c>
      <c r="I47" s="23">
        <v>0</v>
      </c>
      <c r="J47" s="1">
        <v>0</v>
      </c>
      <c r="K47" s="24">
        <v>0</v>
      </c>
      <c r="L47" s="23">
        <v>0</v>
      </c>
      <c r="M47" s="1">
        <v>0</v>
      </c>
      <c r="N47" s="24">
        <v>0</v>
      </c>
      <c r="O47" s="23">
        <v>0</v>
      </c>
      <c r="P47" s="1">
        <v>0</v>
      </c>
      <c r="Q47" s="24">
        <v>0</v>
      </c>
    </row>
    <row r="48" spans="1:17" ht="13.2" x14ac:dyDescent="0.25">
      <c r="A48" s="121"/>
      <c r="B48" s="1">
        <v>3</v>
      </c>
      <c r="C48" s="23">
        <v>0</v>
      </c>
      <c r="D48" s="1">
        <v>0</v>
      </c>
      <c r="E48" s="24">
        <v>0</v>
      </c>
      <c r="F48" s="23">
        <v>0</v>
      </c>
      <c r="G48" s="1">
        <v>0</v>
      </c>
      <c r="H48" s="24">
        <v>0</v>
      </c>
      <c r="I48" s="23">
        <v>0</v>
      </c>
      <c r="J48" s="1">
        <v>0</v>
      </c>
      <c r="K48" s="24">
        <v>0</v>
      </c>
      <c r="L48" s="23">
        <v>0</v>
      </c>
      <c r="M48" s="1">
        <v>0</v>
      </c>
      <c r="N48" s="24">
        <v>0</v>
      </c>
      <c r="O48" s="23">
        <v>0</v>
      </c>
      <c r="P48" s="1">
        <v>0</v>
      </c>
      <c r="Q48" s="24">
        <v>0</v>
      </c>
    </row>
    <row r="49" spans="1:17" ht="13.2" x14ac:dyDescent="0.25">
      <c r="A49" s="124" t="s">
        <v>56</v>
      </c>
      <c r="B49" s="4">
        <v>1</v>
      </c>
      <c r="C49" s="21">
        <v>53</v>
      </c>
      <c r="D49" s="4">
        <v>89</v>
      </c>
      <c r="E49" s="22">
        <v>83</v>
      </c>
      <c r="F49" s="21">
        <v>80</v>
      </c>
      <c r="G49" s="4">
        <v>89</v>
      </c>
      <c r="H49" s="22">
        <v>88</v>
      </c>
      <c r="I49" s="21">
        <v>100</v>
      </c>
      <c r="J49" s="4">
        <v>56</v>
      </c>
      <c r="K49" s="22">
        <v>58</v>
      </c>
      <c r="L49" s="21">
        <v>100</v>
      </c>
      <c r="M49" s="4">
        <v>33</v>
      </c>
      <c r="N49" s="22">
        <v>36</v>
      </c>
      <c r="O49" s="21">
        <v>0</v>
      </c>
      <c r="P49" s="4">
        <v>0</v>
      </c>
      <c r="Q49" s="22">
        <v>0</v>
      </c>
    </row>
    <row r="50" spans="1:17" ht="13.2" x14ac:dyDescent="0.25">
      <c r="A50" s="121"/>
      <c r="B50" s="1">
        <v>2</v>
      </c>
      <c r="C50" s="23">
        <v>46</v>
      </c>
      <c r="D50" s="1">
        <v>67</v>
      </c>
      <c r="E50" s="24">
        <v>64</v>
      </c>
      <c r="F50" s="23">
        <v>71</v>
      </c>
      <c r="G50" s="1">
        <v>56</v>
      </c>
      <c r="H50" s="24">
        <v>57</v>
      </c>
      <c r="I50" s="23">
        <v>0</v>
      </c>
      <c r="J50" s="1">
        <v>0</v>
      </c>
      <c r="K50" s="24">
        <v>0</v>
      </c>
      <c r="L50" s="23">
        <v>0</v>
      </c>
      <c r="M50" s="1">
        <v>0</v>
      </c>
      <c r="N50" s="24">
        <v>0</v>
      </c>
      <c r="O50" s="23">
        <v>0</v>
      </c>
      <c r="P50" s="1">
        <v>0</v>
      </c>
      <c r="Q50" s="24">
        <v>0</v>
      </c>
    </row>
    <row r="51" spans="1:17" ht="13.2" x14ac:dyDescent="0.25">
      <c r="A51" s="121"/>
      <c r="B51" s="1">
        <v>3</v>
      </c>
      <c r="C51" s="23">
        <v>46</v>
      </c>
      <c r="D51" s="1">
        <v>67</v>
      </c>
      <c r="E51" s="24">
        <v>64</v>
      </c>
      <c r="F51" s="23">
        <v>71</v>
      </c>
      <c r="G51" s="1">
        <v>56</v>
      </c>
      <c r="H51" s="24">
        <v>57</v>
      </c>
      <c r="I51" s="23">
        <v>0</v>
      </c>
      <c r="J51" s="1">
        <v>0</v>
      </c>
      <c r="K51" s="24">
        <v>0</v>
      </c>
      <c r="L51" s="23">
        <v>0</v>
      </c>
      <c r="M51" s="1">
        <v>0</v>
      </c>
      <c r="N51" s="24">
        <v>0</v>
      </c>
      <c r="O51" s="23">
        <v>0</v>
      </c>
      <c r="P51" s="1">
        <v>0</v>
      </c>
      <c r="Q51" s="24">
        <v>0</v>
      </c>
    </row>
    <row r="52" spans="1:17" ht="13.2" x14ac:dyDescent="0.25">
      <c r="A52" s="124" t="s">
        <v>57</v>
      </c>
      <c r="B52" s="4">
        <v>1</v>
      </c>
      <c r="C52" s="21">
        <v>36</v>
      </c>
      <c r="D52" s="4">
        <v>100</v>
      </c>
      <c r="E52" s="22">
        <v>85</v>
      </c>
      <c r="F52" s="21">
        <v>60</v>
      </c>
      <c r="G52" s="4">
        <v>75</v>
      </c>
      <c r="H52" s="22">
        <v>73</v>
      </c>
      <c r="I52" s="21">
        <v>0</v>
      </c>
      <c r="J52" s="4">
        <v>0</v>
      </c>
      <c r="K52" s="22">
        <v>0</v>
      </c>
      <c r="L52" s="21">
        <v>0</v>
      </c>
      <c r="M52" s="4">
        <v>0</v>
      </c>
      <c r="N52" s="22">
        <v>0</v>
      </c>
      <c r="O52" s="21">
        <v>0</v>
      </c>
      <c r="P52" s="4">
        <v>0</v>
      </c>
      <c r="Q52" s="22">
        <v>0</v>
      </c>
    </row>
    <row r="53" spans="1:17" ht="13.2" x14ac:dyDescent="0.25">
      <c r="A53" s="121"/>
      <c r="B53" s="1">
        <v>2</v>
      </c>
      <c r="C53" s="23">
        <v>12</v>
      </c>
      <c r="D53" s="1">
        <v>25</v>
      </c>
      <c r="E53" s="24">
        <v>23</v>
      </c>
      <c r="F53" s="23">
        <v>0</v>
      </c>
      <c r="G53" s="1">
        <v>0</v>
      </c>
      <c r="H53" s="24">
        <v>0</v>
      </c>
      <c r="I53" s="23">
        <v>0</v>
      </c>
      <c r="J53" s="1">
        <v>0</v>
      </c>
      <c r="K53" s="24">
        <v>0</v>
      </c>
      <c r="L53" s="23">
        <v>0</v>
      </c>
      <c r="M53" s="1">
        <v>0</v>
      </c>
      <c r="N53" s="24">
        <v>0</v>
      </c>
      <c r="O53" s="23">
        <v>0</v>
      </c>
      <c r="P53" s="1">
        <v>0</v>
      </c>
      <c r="Q53" s="24">
        <v>0</v>
      </c>
    </row>
    <row r="54" spans="1:17" ht="13.2" x14ac:dyDescent="0.25">
      <c r="A54" s="122"/>
      <c r="B54" s="7">
        <v>3</v>
      </c>
      <c r="C54" s="25">
        <v>12</v>
      </c>
      <c r="D54" s="7">
        <v>25</v>
      </c>
      <c r="E54" s="26">
        <v>23</v>
      </c>
      <c r="F54" s="25">
        <v>0</v>
      </c>
      <c r="G54" s="7">
        <v>0</v>
      </c>
      <c r="H54" s="26">
        <v>0</v>
      </c>
      <c r="I54" s="25">
        <v>0</v>
      </c>
      <c r="J54" s="7">
        <v>0</v>
      </c>
      <c r="K54" s="26">
        <v>0</v>
      </c>
      <c r="L54" s="25">
        <v>0</v>
      </c>
      <c r="M54" s="7">
        <v>0</v>
      </c>
      <c r="N54" s="26">
        <v>0</v>
      </c>
      <c r="O54" s="25">
        <v>0</v>
      </c>
      <c r="P54" s="7">
        <v>0</v>
      </c>
      <c r="Q54" s="26">
        <v>0</v>
      </c>
    </row>
    <row r="55" spans="1:17" ht="13.2" x14ac:dyDescent="0.25">
      <c r="A55" s="124" t="s">
        <v>58</v>
      </c>
      <c r="B55" s="4">
        <v>1</v>
      </c>
      <c r="C55" s="21">
        <v>59</v>
      </c>
      <c r="D55" s="4">
        <v>100</v>
      </c>
      <c r="E55" s="22">
        <v>93</v>
      </c>
      <c r="F55" s="21">
        <v>71</v>
      </c>
      <c r="G55" s="4">
        <v>50</v>
      </c>
      <c r="H55" s="22">
        <v>52</v>
      </c>
      <c r="I55" s="21">
        <v>100</v>
      </c>
      <c r="J55" s="4">
        <v>40</v>
      </c>
      <c r="K55" s="22">
        <v>43</v>
      </c>
      <c r="L55" s="21">
        <v>100</v>
      </c>
      <c r="M55" s="4">
        <v>40</v>
      </c>
      <c r="N55" s="22">
        <v>43</v>
      </c>
      <c r="O55" s="21">
        <v>100</v>
      </c>
      <c r="P55" s="4">
        <v>20</v>
      </c>
      <c r="Q55" s="22">
        <v>22</v>
      </c>
    </row>
    <row r="56" spans="1:17" ht="13.2" x14ac:dyDescent="0.25">
      <c r="A56" s="121"/>
      <c r="B56" s="1">
        <v>2</v>
      </c>
      <c r="C56" s="23">
        <v>36</v>
      </c>
      <c r="D56" s="1">
        <v>40</v>
      </c>
      <c r="E56" s="24">
        <v>40</v>
      </c>
      <c r="F56" s="23">
        <v>67</v>
      </c>
      <c r="G56" s="1">
        <v>40</v>
      </c>
      <c r="H56" s="24">
        <v>42</v>
      </c>
      <c r="I56" s="23">
        <v>100</v>
      </c>
      <c r="J56" s="1">
        <v>40</v>
      </c>
      <c r="K56" s="24">
        <v>43</v>
      </c>
      <c r="L56" s="23">
        <v>100</v>
      </c>
      <c r="M56" s="1">
        <v>40</v>
      </c>
      <c r="N56" s="24">
        <v>43</v>
      </c>
      <c r="O56" s="23">
        <v>0</v>
      </c>
      <c r="P56" s="1">
        <v>0</v>
      </c>
      <c r="Q56" s="24">
        <v>0</v>
      </c>
    </row>
    <row r="57" spans="1:17" ht="13.2" x14ac:dyDescent="0.25">
      <c r="A57" s="122"/>
      <c r="B57" s="7">
        <v>3</v>
      </c>
      <c r="C57" s="25">
        <v>30</v>
      </c>
      <c r="D57" s="7">
        <v>30</v>
      </c>
      <c r="E57" s="26">
        <v>30</v>
      </c>
      <c r="F57" s="25">
        <v>50</v>
      </c>
      <c r="G57" s="7">
        <v>20</v>
      </c>
      <c r="H57" s="26">
        <v>21</v>
      </c>
      <c r="I57" s="25">
        <v>0</v>
      </c>
      <c r="J57" s="7">
        <v>0</v>
      </c>
      <c r="K57" s="26">
        <v>0</v>
      </c>
      <c r="L57" s="25">
        <v>0</v>
      </c>
      <c r="M57" s="7">
        <v>0</v>
      </c>
      <c r="N57" s="26">
        <v>0</v>
      </c>
      <c r="O57" s="25">
        <v>0</v>
      </c>
      <c r="P57" s="7">
        <v>0</v>
      </c>
      <c r="Q57" s="26">
        <v>0</v>
      </c>
    </row>
    <row r="58" spans="1:17" ht="13.2" x14ac:dyDescent="0.25">
      <c r="A58" s="1"/>
      <c r="B58" s="1"/>
      <c r="C58" s="23"/>
      <c r="D58" s="1"/>
      <c r="E58" s="24"/>
      <c r="F58" s="23"/>
      <c r="G58" s="1"/>
      <c r="H58" s="24"/>
      <c r="I58" s="23"/>
      <c r="J58" s="1"/>
      <c r="K58" s="24"/>
      <c r="L58" s="23"/>
      <c r="M58" s="1"/>
      <c r="N58" s="24"/>
      <c r="O58" s="23"/>
      <c r="P58" s="1"/>
      <c r="Q58" s="24"/>
    </row>
    <row r="59" spans="1:17" ht="13.2" x14ac:dyDescent="0.25">
      <c r="A59" s="120" t="s">
        <v>15</v>
      </c>
      <c r="B59" s="4">
        <v>1</v>
      </c>
      <c r="C59" s="27">
        <f t="shared" ref="C59:H59" si="0">AVERAGE(C4,C7,C10,C13,C16,C19,C22,C25,C28,C31,C34,C37,C40,C43,C46,C49,C52,C55)</f>
        <v>56.555555555555557</v>
      </c>
      <c r="D59" s="5">
        <f t="shared" si="0"/>
        <v>96.666666666666671</v>
      </c>
      <c r="E59" s="28">
        <f t="shared" si="0"/>
        <v>89.611111111111114</v>
      </c>
      <c r="F59" s="27">
        <f t="shared" si="0"/>
        <v>77.388888888888886</v>
      </c>
      <c r="G59" s="5">
        <f t="shared" si="0"/>
        <v>82.277777777777771</v>
      </c>
      <c r="H59" s="28">
        <f t="shared" si="0"/>
        <v>81.277777777777771</v>
      </c>
      <c r="I59" s="27">
        <f t="shared" ref="I59:K59" si="1">AVERAGE(I4,I7,I10,I13,I16,I19,I22,I25,I28,I31,I34,I37,I40,I43,I46,I49,I52,I55)</f>
        <v>94.444444444444443</v>
      </c>
      <c r="J59" s="5">
        <f t="shared" si="1"/>
        <v>60.611111111111114</v>
      </c>
      <c r="K59" s="28">
        <f t="shared" si="1"/>
        <v>62.444444444444443</v>
      </c>
      <c r="L59" s="27">
        <f t="shared" ref="L59:N59" si="2">AVERAGE(L4,L7,L10,L13,L16,L19,L22,L25,L28,L31,L34,L37,L40,L43,L46,L49,L52,L55)</f>
        <v>83.333333333333329</v>
      </c>
      <c r="M59" s="5">
        <f t="shared" si="2"/>
        <v>50.777777777777779</v>
      </c>
      <c r="N59" s="28">
        <f t="shared" si="2"/>
        <v>52.666666666666664</v>
      </c>
      <c r="O59" s="27">
        <f t="shared" ref="O59:Q59" si="3">AVERAGE(O4,O7,O10,O13,O16,O19,O22,O25,O28,O31,O34,O37,O40,O43,O46,O49,O52,O55)</f>
        <v>55.555555555555557</v>
      </c>
      <c r="P59" s="5">
        <f t="shared" si="3"/>
        <v>29.722222222222221</v>
      </c>
      <c r="Q59" s="28">
        <f t="shared" si="3"/>
        <v>30.833333333333332</v>
      </c>
    </row>
    <row r="60" spans="1:17" ht="13.2" x14ac:dyDescent="0.25">
      <c r="A60" s="121"/>
      <c r="B60" s="1">
        <v>2</v>
      </c>
      <c r="C60" s="39">
        <f t="shared" ref="C60:H60" si="4">AVERAGE(C5,C8,C11,C14,C17,C20,C23,C26,C29,C32,C35,C38,C41,C44,C47,C50,C53,C56)</f>
        <v>47.166666666666664</v>
      </c>
      <c r="D60" s="6">
        <f t="shared" si="4"/>
        <v>70.111111111111114</v>
      </c>
      <c r="E60" s="35">
        <f t="shared" si="4"/>
        <v>66.444444444444443</v>
      </c>
      <c r="F60" s="39">
        <f t="shared" si="4"/>
        <v>61.388888888888886</v>
      </c>
      <c r="G60" s="6">
        <f t="shared" si="4"/>
        <v>48.833333333333336</v>
      </c>
      <c r="H60" s="35">
        <f t="shared" si="4"/>
        <v>49.555555555555557</v>
      </c>
      <c r="I60" s="39">
        <f t="shared" ref="I60:K60" si="5">AVERAGE(I5,I8,I11,I14,I17,I20,I23,I26,I29,I32,I35,I38,I41,I44,I47,I50,I53,I56)</f>
        <v>61.111111111111114</v>
      </c>
      <c r="J60" s="6">
        <f t="shared" si="5"/>
        <v>30.388888888888889</v>
      </c>
      <c r="K60" s="35">
        <f t="shared" si="5"/>
        <v>31.555555555555557</v>
      </c>
      <c r="L60" s="39">
        <f t="shared" ref="L60:N60" si="6">AVERAGE(L5,L8,L11,L14,L17,L20,L23,L26,L29,L32,L35,L38,L41,L44,L47,L50,L53,L56)</f>
        <v>44.444444444444443</v>
      </c>
      <c r="M60" s="6">
        <f t="shared" si="6"/>
        <v>17.444444444444443</v>
      </c>
      <c r="N60" s="35">
        <f t="shared" si="6"/>
        <v>18.277777777777779</v>
      </c>
      <c r="O60" s="39">
        <f t="shared" ref="O60:Q60" si="7">AVERAGE(O5,O8,O11,O14,O17,O20,O23,O26,O29,O32,O35,O38,O41,O44,O47,O50,O53,O56)</f>
        <v>22.222222222222221</v>
      </c>
      <c r="P60" s="6">
        <f t="shared" si="7"/>
        <v>6.5555555555555554</v>
      </c>
      <c r="Q60" s="35">
        <f t="shared" si="7"/>
        <v>6.8888888888888893</v>
      </c>
    </row>
    <row r="61" spans="1:17" ht="13.2" x14ac:dyDescent="0.25">
      <c r="A61" s="122"/>
      <c r="B61" s="7">
        <v>3</v>
      </c>
      <c r="C61" s="40">
        <f t="shared" ref="C61:H61" si="8">AVERAGE(C6,C9,C12,C15,C18,C21,C24,C27,C30,C33,C36,C39,C42,C45,C48,C51,C54,C57)</f>
        <v>39.5</v>
      </c>
      <c r="D61" s="34">
        <f t="shared" si="8"/>
        <v>54.277777777777779</v>
      </c>
      <c r="E61" s="36">
        <f t="shared" si="8"/>
        <v>51.722222222222221</v>
      </c>
      <c r="F61" s="40">
        <f t="shared" si="8"/>
        <v>55.777777777777779</v>
      </c>
      <c r="G61" s="34">
        <f t="shared" si="8"/>
        <v>40.944444444444443</v>
      </c>
      <c r="H61" s="36">
        <f t="shared" si="8"/>
        <v>41.444444444444443</v>
      </c>
      <c r="I61" s="40">
        <f t="shared" ref="I61:K61" si="9">AVERAGE(I6,I9,I12,I15,I18,I21,I24,I27,I30,I33,I36,I39,I42,I45,I48,I51,I54,I57)</f>
        <v>44.444444444444443</v>
      </c>
      <c r="J61" s="34">
        <f t="shared" si="9"/>
        <v>10.611111111111111</v>
      </c>
      <c r="K61" s="36">
        <f t="shared" si="9"/>
        <v>11.388888888888889</v>
      </c>
      <c r="L61" s="40">
        <f t="shared" ref="L61:N61" si="10">AVERAGE(L6,L9,L12,L15,L18,L21,L24,L27,L30,L33,L36,L39,L42,L45,L48,L51,L54,L57)</f>
        <v>44.444444444444443</v>
      </c>
      <c r="M61" s="34">
        <f t="shared" si="10"/>
        <v>10.333333333333334</v>
      </c>
      <c r="N61" s="36">
        <f t="shared" si="10"/>
        <v>11.055555555555555</v>
      </c>
      <c r="O61" s="40">
        <f t="shared" ref="O61:Q61" si="11">AVERAGE(O6,O9,O12,O15,O18,O21,O24,O27,O30,O33,O36,O39,O42,O45,O48,O51,O54,O57)</f>
        <v>33.333333333333336</v>
      </c>
      <c r="P61" s="34">
        <f t="shared" si="11"/>
        <v>7</v>
      </c>
      <c r="Q61" s="36">
        <f t="shared" si="11"/>
        <v>7.5555555555555554</v>
      </c>
    </row>
    <row r="62" spans="1:17" ht="13.2" x14ac:dyDescent="0.25">
      <c r="A62" s="1"/>
      <c r="B62" s="1"/>
      <c r="C62" s="23"/>
      <c r="D62" s="1"/>
      <c r="E62" s="24"/>
      <c r="F62" s="23"/>
      <c r="G62" s="1"/>
      <c r="H62" s="24"/>
      <c r="I62" s="23"/>
      <c r="J62" s="1"/>
      <c r="K62" s="24"/>
      <c r="L62" s="23"/>
      <c r="M62" s="1"/>
      <c r="N62" s="24"/>
      <c r="O62" s="23"/>
      <c r="P62" s="1"/>
      <c r="Q62" s="24"/>
    </row>
    <row r="63" spans="1:17" ht="13.2" x14ac:dyDescent="0.25">
      <c r="A63" s="1"/>
      <c r="B63" s="1"/>
      <c r="C63" s="40">
        <f t="shared" ref="C63:H63" si="12">AVERAGE(C59:C61)</f>
        <v>47.74074074074074</v>
      </c>
      <c r="D63" s="34">
        <f t="shared" si="12"/>
        <v>73.685185185185176</v>
      </c>
      <c r="E63" s="36">
        <f t="shared" si="12"/>
        <v>69.259259259259252</v>
      </c>
      <c r="F63" s="40">
        <f t="shared" si="12"/>
        <v>64.851851851851848</v>
      </c>
      <c r="G63" s="34">
        <f t="shared" si="12"/>
        <v>57.351851851851848</v>
      </c>
      <c r="H63" s="36">
        <f t="shared" si="12"/>
        <v>57.425925925925924</v>
      </c>
      <c r="I63" s="40">
        <f t="shared" ref="I63:N63" si="13">AVERAGE(I59:I61)</f>
        <v>66.666666666666671</v>
      </c>
      <c r="J63" s="34">
        <f t="shared" si="13"/>
        <v>33.870370370370374</v>
      </c>
      <c r="K63" s="36">
        <f t="shared" si="13"/>
        <v>35.129629629629626</v>
      </c>
      <c r="L63" s="40">
        <f t="shared" si="13"/>
        <v>57.407407407407412</v>
      </c>
      <c r="M63" s="34">
        <f t="shared" si="13"/>
        <v>26.185185185185187</v>
      </c>
      <c r="N63" s="36">
        <f t="shared" si="13"/>
        <v>27.333333333333332</v>
      </c>
      <c r="O63" s="40">
        <f t="shared" ref="O63:Q63" si="14">AVERAGE(O59:O61)</f>
        <v>37.037037037037038</v>
      </c>
      <c r="P63" s="34">
        <f t="shared" si="14"/>
        <v>14.425925925925926</v>
      </c>
      <c r="Q63" s="36">
        <f t="shared" si="14"/>
        <v>15.092592592592593</v>
      </c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</sheetData>
  <mergeCells count="25">
    <mergeCell ref="C1:Q1"/>
    <mergeCell ref="C2:E2"/>
    <mergeCell ref="F2:H2"/>
    <mergeCell ref="I2:K2"/>
    <mergeCell ref="A7:A9"/>
    <mergeCell ref="A10:A12"/>
    <mergeCell ref="A13:A15"/>
    <mergeCell ref="A16:A18"/>
    <mergeCell ref="L2:N2"/>
    <mergeCell ref="O2:Q2"/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4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9"/>
  <sheetViews>
    <sheetView tabSelected="1" zoomScaleNormal="100" workbookViewId="0">
      <pane ySplit="3" topLeftCell="A4" activePane="bottomLeft" state="frozen"/>
      <selection pane="bottomLeft" activeCell="T28" sqref="T28"/>
    </sheetView>
  </sheetViews>
  <sheetFormatPr baseColWidth="10" defaultColWidth="12.6640625" defaultRowHeight="15.75" customHeight="1" x14ac:dyDescent="0.25"/>
  <cols>
    <col min="1" max="1" width="13.33203125" bestFit="1" customWidth="1"/>
    <col min="2" max="17" width="6.33203125" customWidth="1"/>
  </cols>
  <sheetData>
    <row r="1" spans="1:17" ht="15.75" customHeight="1" x14ac:dyDescent="0.3">
      <c r="A1" s="1"/>
      <c r="B1" s="1"/>
      <c r="C1" s="127" t="s">
        <v>77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35" t="s">
        <v>76</v>
      </c>
      <c r="D2" s="131"/>
      <c r="E2" s="132"/>
      <c r="F2" s="130" t="s">
        <v>74</v>
      </c>
      <c r="G2" s="131"/>
      <c r="H2" s="132"/>
      <c r="I2" s="130" t="s">
        <v>72</v>
      </c>
      <c r="J2" s="131"/>
      <c r="K2" s="132"/>
      <c r="L2" s="130" t="s">
        <v>73</v>
      </c>
      <c r="M2" s="131"/>
      <c r="N2" s="132"/>
      <c r="O2" s="130" t="s">
        <v>75</v>
      </c>
      <c r="P2" s="131"/>
      <c r="Q2" s="136"/>
    </row>
    <row r="3" spans="1:17" ht="15.75" customHeight="1" x14ac:dyDescent="0.25">
      <c r="A3" s="3" t="s">
        <v>59</v>
      </c>
      <c r="B3" s="3" t="s">
        <v>1</v>
      </c>
      <c r="C3" s="37" t="s">
        <v>2</v>
      </c>
      <c r="D3" s="3" t="s">
        <v>3</v>
      </c>
      <c r="E3" s="20" t="s">
        <v>4</v>
      </c>
      <c r="F3" s="19" t="s">
        <v>2</v>
      </c>
      <c r="G3" s="3" t="s">
        <v>3</v>
      </c>
      <c r="H3" s="20" t="s">
        <v>4</v>
      </c>
      <c r="I3" s="19" t="s">
        <v>2</v>
      </c>
      <c r="J3" s="3" t="s">
        <v>3</v>
      </c>
      <c r="K3" s="20" t="s">
        <v>4</v>
      </c>
      <c r="L3" s="19" t="s">
        <v>2</v>
      </c>
      <c r="M3" s="3" t="s">
        <v>3</v>
      </c>
      <c r="N3" s="20" t="s">
        <v>4</v>
      </c>
      <c r="O3" s="19" t="s">
        <v>2</v>
      </c>
      <c r="P3" s="3" t="s">
        <v>3</v>
      </c>
      <c r="Q3" s="38" t="s">
        <v>4</v>
      </c>
    </row>
    <row r="4" spans="1:17" ht="13.2" x14ac:dyDescent="0.25">
      <c r="A4" s="124" t="s">
        <v>60</v>
      </c>
      <c r="B4" s="4">
        <v>1</v>
      </c>
      <c r="C4" s="55">
        <f>icse20!C26</f>
        <v>4.8571428571428568</v>
      </c>
      <c r="D4" s="56">
        <f>icse20!D26</f>
        <v>100</v>
      </c>
      <c r="E4" s="57">
        <f>icse20!E26</f>
        <v>33.285714285714285</v>
      </c>
      <c r="F4" s="42">
        <f>icse20!F26</f>
        <v>25.285714285714285</v>
      </c>
      <c r="G4" s="17">
        <f>icse20!G26</f>
        <v>100</v>
      </c>
      <c r="H4" s="41">
        <f>icse20!H26</f>
        <v>76.142857142857139</v>
      </c>
      <c r="I4" s="56">
        <f>icse20!I26</f>
        <v>100</v>
      </c>
      <c r="J4" s="56">
        <f>icse20!J26</f>
        <v>96.428571428571431</v>
      </c>
      <c r="K4" s="57">
        <f>icse20!K26</f>
        <v>96.714285714285708</v>
      </c>
      <c r="L4" s="42">
        <f>icse20!L26</f>
        <v>100</v>
      </c>
      <c r="M4" s="17">
        <f>icse20!M26</f>
        <v>89.285714285714292</v>
      </c>
      <c r="N4" s="41">
        <f>icse20!N26</f>
        <v>89.571428571428569</v>
      </c>
      <c r="O4" s="56">
        <f>icse20!O26</f>
        <v>85.714285714285708</v>
      </c>
      <c r="P4" s="56">
        <f>icse20!P26</f>
        <v>75</v>
      </c>
      <c r="Q4" s="78">
        <f>icse20!Q26</f>
        <v>75.285714285714292</v>
      </c>
    </row>
    <row r="5" spans="1:17" ht="15.75" customHeight="1" x14ac:dyDescent="0.25">
      <c r="A5" s="121"/>
      <c r="B5" s="1">
        <v>2</v>
      </c>
      <c r="C5" s="58">
        <f>icse20!C27</f>
        <v>4.7142857142857144</v>
      </c>
      <c r="D5" s="110">
        <f>icse20!D27</f>
        <v>100</v>
      </c>
      <c r="E5" s="59">
        <f>icse20!E27</f>
        <v>32.285714285714285</v>
      </c>
      <c r="F5" s="44">
        <f>icse20!F27</f>
        <v>23.571428571428573</v>
      </c>
      <c r="G5" s="114">
        <f>icse20!G27</f>
        <v>96.428571428571431</v>
      </c>
      <c r="H5" s="43">
        <f>icse20!H27</f>
        <v>72.571428571428569</v>
      </c>
      <c r="I5" s="110">
        <f>icse20!I27</f>
        <v>100</v>
      </c>
      <c r="J5" s="110">
        <f>icse20!J27</f>
        <v>89.285714285714292</v>
      </c>
      <c r="K5" s="59">
        <f>icse20!K27</f>
        <v>89.571428571428569</v>
      </c>
      <c r="L5" s="44">
        <f>icse20!L27</f>
        <v>100</v>
      </c>
      <c r="M5" s="114">
        <f>icse20!M27</f>
        <v>89.285714285714292</v>
      </c>
      <c r="N5" s="43">
        <f>icse20!N27</f>
        <v>89.571428571428569</v>
      </c>
      <c r="O5" s="110">
        <f>icse20!O27</f>
        <v>85.714285714285708</v>
      </c>
      <c r="P5" s="110">
        <f>icse20!P27</f>
        <v>75</v>
      </c>
      <c r="Q5" s="79">
        <f>icse20!Q27</f>
        <v>75.285714285714292</v>
      </c>
    </row>
    <row r="6" spans="1:17" ht="13.8" thickBot="1" x14ac:dyDescent="0.3">
      <c r="A6" s="121"/>
      <c r="B6" s="1">
        <v>3</v>
      </c>
      <c r="C6" s="60">
        <f>icse20!C28</f>
        <v>4.8571428571428568</v>
      </c>
      <c r="D6" s="61">
        <f>icse20!D28</f>
        <v>100</v>
      </c>
      <c r="E6" s="62">
        <f>icse20!E28</f>
        <v>33.285714285714285</v>
      </c>
      <c r="F6" s="47">
        <f>icse20!F28</f>
        <v>24.428571428571427</v>
      </c>
      <c r="G6" s="45">
        <f>icse20!G28</f>
        <v>96.428571428571431</v>
      </c>
      <c r="H6" s="46">
        <f>icse20!H28</f>
        <v>73.285714285714292</v>
      </c>
      <c r="I6" s="110">
        <f>icse20!I28</f>
        <v>100</v>
      </c>
      <c r="J6" s="110">
        <f>icse20!J28</f>
        <v>96.428571428571431</v>
      </c>
      <c r="K6" s="59">
        <f>icse20!K28</f>
        <v>96.714285714285708</v>
      </c>
      <c r="L6" s="47">
        <f>icse20!L28</f>
        <v>100</v>
      </c>
      <c r="M6" s="45">
        <f>icse20!M28</f>
        <v>96.428571428571431</v>
      </c>
      <c r="N6" s="46">
        <f>icse20!N28</f>
        <v>96.714285714285708</v>
      </c>
      <c r="O6" s="61">
        <f>icse20!O28</f>
        <v>57.142857142857146</v>
      </c>
      <c r="P6" s="61">
        <f>icse20!P28</f>
        <v>57.142857142857146</v>
      </c>
      <c r="Q6" s="80">
        <f>icse20!Q28</f>
        <v>57.142857142857146</v>
      </c>
    </row>
    <row r="7" spans="1:17" ht="14.4" thickBot="1" x14ac:dyDescent="0.3">
      <c r="A7" s="9"/>
      <c r="B7" s="10" t="s">
        <v>61</v>
      </c>
      <c r="C7" s="84">
        <f t="shared" ref="C7:H7" si="0">AVERAGE(C4:C6)</f>
        <v>4.8095238095238093</v>
      </c>
      <c r="D7" s="85">
        <f t="shared" si="0"/>
        <v>100</v>
      </c>
      <c r="E7" s="86">
        <f t="shared" si="0"/>
        <v>32.952380952380956</v>
      </c>
      <c r="F7" s="89">
        <f t="shared" si="0"/>
        <v>24.428571428571431</v>
      </c>
      <c r="G7" s="85">
        <f t="shared" si="0"/>
        <v>97.619047619047635</v>
      </c>
      <c r="H7" s="85">
        <f t="shared" si="0"/>
        <v>74</v>
      </c>
      <c r="I7" s="99">
        <f t="shared" ref="I7:N7" si="1">AVERAGE(I4:I6)</f>
        <v>100</v>
      </c>
      <c r="J7" s="100">
        <f t="shared" si="1"/>
        <v>94.047619047619051</v>
      </c>
      <c r="K7" s="101">
        <f t="shared" si="1"/>
        <v>94.333333333333329</v>
      </c>
      <c r="L7" s="85">
        <f t="shared" si="1"/>
        <v>100</v>
      </c>
      <c r="M7" s="85">
        <f t="shared" si="1"/>
        <v>91.666666666666671</v>
      </c>
      <c r="N7" s="86">
        <f t="shared" si="1"/>
        <v>91.952380952380949</v>
      </c>
      <c r="O7" s="85">
        <f t="shared" ref="O7:Q7" si="2">AVERAGE(O4:O6)</f>
        <v>76.19047619047619</v>
      </c>
      <c r="P7" s="85">
        <f t="shared" si="2"/>
        <v>69.047619047619051</v>
      </c>
      <c r="Q7" s="105">
        <f t="shared" si="2"/>
        <v>69.238095238095241</v>
      </c>
    </row>
    <row r="8" spans="1:17" ht="13.2" x14ac:dyDescent="0.25">
      <c r="A8" s="124" t="s">
        <v>62</v>
      </c>
      <c r="B8" s="4">
        <v>1</v>
      </c>
      <c r="C8" s="55">
        <f>rain!C35</f>
        <v>23.4</v>
      </c>
      <c r="D8" s="56">
        <f>rain!D35</f>
        <v>100</v>
      </c>
      <c r="E8" s="57">
        <f>rain!E35</f>
        <v>74.599999999999994</v>
      </c>
      <c r="F8" s="42">
        <f>rain!F35</f>
        <v>49.6</v>
      </c>
      <c r="G8" s="17">
        <f>rain!G35</f>
        <v>95</v>
      </c>
      <c r="H8" s="41">
        <f>rain!H35</f>
        <v>86.8</v>
      </c>
      <c r="I8" s="110">
        <f>rain!I35</f>
        <v>80</v>
      </c>
      <c r="J8" s="110">
        <f>rain!J35</f>
        <v>76.7</v>
      </c>
      <c r="K8" s="59">
        <f>rain!K35</f>
        <v>76.900000000000006</v>
      </c>
      <c r="L8" s="42">
        <f>rain!L35</f>
        <v>60</v>
      </c>
      <c r="M8" s="17">
        <f>rain!M35</f>
        <v>56.7</v>
      </c>
      <c r="N8" s="41">
        <f>rain!N35</f>
        <v>56.9</v>
      </c>
      <c r="O8" s="56">
        <f>rain!O35</f>
        <v>50</v>
      </c>
      <c r="P8" s="56">
        <f>rain!P35</f>
        <v>43.4</v>
      </c>
      <c r="Q8" s="78">
        <f>rain!Q35</f>
        <v>43.8</v>
      </c>
    </row>
    <row r="9" spans="1:17" ht="13.2" x14ac:dyDescent="0.25">
      <c r="A9" s="121"/>
      <c r="B9" s="1">
        <v>2</v>
      </c>
      <c r="C9" s="58">
        <f>rain!C36</f>
        <v>22.6</v>
      </c>
      <c r="D9" s="110">
        <f>rain!D36</f>
        <v>100</v>
      </c>
      <c r="E9" s="59">
        <f>rain!E36</f>
        <v>73.900000000000006</v>
      </c>
      <c r="F9" s="44">
        <f>rain!F36</f>
        <v>45.3</v>
      </c>
      <c r="G9" s="114">
        <f>rain!G36</f>
        <v>85</v>
      </c>
      <c r="H9" s="43">
        <f>rain!H36</f>
        <v>78.2</v>
      </c>
      <c r="I9" s="110">
        <f>rain!I36</f>
        <v>30</v>
      </c>
      <c r="J9" s="110">
        <f>rain!J36</f>
        <v>30</v>
      </c>
      <c r="K9" s="59">
        <f>rain!K36</f>
        <v>30</v>
      </c>
      <c r="L9" s="44">
        <f>rain!L36</f>
        <v>0</v>
      </c>
      <c r="M9" s="114">
        <f>rain!M36</f>
        <v>0</v>
      </c>
      <c r="N9" s="43">
        <f>rain!N36</f>
        <v>0</v>
      </c>
      <c r="O9" s="110">
        <f>rain!O36</f>
        <v>0</v>
      </c>
      <c r="P9" s="110">
        <f>rain!P36</f>
        <v>0</v>
      </c>
      <c r="Q9" s="79">
        <f>rain!Q36</f>
        <v>0</v>
      </c>
    </row>
    <row r="10" spans="1:17" ht="13.2" x14ac:dyDescent="0.25">
      <c r="A10" s="121"/>
      <c r="B10" s="1">
        <v>3</v>
      </c>
      <c r="C10" s="60">
        <f>rain!C37</f>
        <v>21.4</v>
      </c>
      <c r="D10" s="61">
        <f>rain!D37</f>
        <v>90</v>
      </c>
      <c r="E10" s="62">
        <f>rain!E37</f>
        <v>68</v>
      </c>
      <c r="F10" s="47">
        <f>rain!F37</f>
        <v>30</v>
      </c>
      <c r="G10" s="45">
        <f>rain!G37</f>
        <v>53.4</v>
      </c>
      <c r="H10" s="46">
        <f>rain!H37</f>
        <v>49.4</v>
      </c>
      <c r="I10" s="61">
        <f>rain!I37</f>
        <v>20</v>
      </c>
      <c r="J10" s="61">
        <f>rain!J37</f>
        <v>20</v>
      </c>
      <c r="K10" s="62">
        <f>rain!K37</f>
        <v>20</v>
      </c>
      <c r="L10" s="47">
        <f>rain!L37</f>
        <v>10</v>
      </c>
      <c r="M10" s="45">
        <f>rain!M37</f>
        <v>10</v>
      </c>
      <c r="N10" s="46">
        <f>rain!N37</f>
        <v>10</v>
      </c>
      <c r="O10" s="61">
        <f>rain!O37</f>
        <v>0</v>
      </c>
      <c r="P10" s="61">
        <f>rain!P37</f>
        <v>0</v>
      </c>
      <c r="Q10" s="80">
        <f>rain!Q37</f>
        <v>0</v>
      </c>
    </row>
    <row r="11" spans="1:17" ht="13.2" x14ac:dyDescent="0.25">
      <c r="A11" s="9" t="s">
        <v>63</v>
      </c>
      <c r="B11" s="10"/>
      <c r="C11" s="63">
        <f t="shared" ref="C11:H11" si="3">AVERAGE(C8:C10)</f>
        <v>22.466666666666669</v>
      </c>
      <c r="D11" s="64">
        <f t="shared" si="3"/>
        <v>96.666666666666671</v>
      </c>
      <c r="E11" s="65">
        <f t="shared" si="3"/>
        <v>72.166666666666671</v>
      </c>
      <c r="F11" s="76">
        <f t="shared" si="3"/>
        <v>41.633333333333333</v>
      </c>
      <c r="G11" s="64">
        <f t="shared" si="3"/>
        <v>77.8</v>
      </c>
      <c r="H11" s="65">
        <f t="shared" si="3"/>
        <v>71.466666666666669</v>
      </c>
      <c r="I11" s="64">
        <f t="shared" ref="I11:N11" si="4">AVERAGE(I8:I10)</f>
        <v>43.333333333333336</v>
      </c>
      <c r="J11" s="64">
        <f t="shared" si="4"/>
        <v>42.233333333333334</v>
      </c>
      <c r="K11" s="65">
        <f t="shared" si="4"/>
        <v>42.300000000000004</v>
      </c>
      <c r="L11" s="76">
        <f t="shared" si="4"/>
        <v>23.333333333333332</v>
      </c>
      <c r="M11" s="64">
        <f t="shared" si="4"/>
        <v>22.233333333333334</v>
      </c>
      <c r="N11" s="65">
        <f t="shared" si="4"/>
        <v>22.3</v>
      </c>
      <c r="O11" s="64">
        <f t="shared" ref="O11:Q11" si="5">AVERAGE(O8:O10)</f>
        <v>16.666666666666668</v>
      </c>
      <c r="P11" s="64">
        <f t="shared" si="5"/>
        <v>14.466666666666667</v>
      </c>
      <c r="Q11" s="81">
        <f t="shared" si="5"/>
        <v>14.6</v>
      </c>
    </row>
    <row r="12" spans="1:17" ht="13.2" x14ac:dyDescent="0.25">
      <c r="A12" s="124" t="s">
        <v>64</v>
      </c>
      <c r="B12" s="4">
        <v>1</v>
      </c>
      <c r="C12" s="58">
        <f>snow!C32</f>
        <v>23.777777777777779</v>
      </c>
      <c r="D12" s="110">
        <f>snow!D32</f>
        <v>100</v>
      </c>
      <c r="E12" s="59">
        <f>snow!E32</f>
        <v>75.555555555555557</v>
      </c>
      <c r="F12" s="44">
        <f>snow!F32</f>
        <v>52.222222222222221</v>
      </c>
      <c r="G12" s="114">
        <f>snow!G32</f>
        <v>100</v>
      </c>
      <c r="H12" s="43">
        <f>snow!H32</f>
        <v>91.666666666666671</v>
      </c>
      <c r="I12" s="110">
        <f>snow!I32</f>
        <v>88.888888888888886</v>
      </c>
      <c r="J12" s="110">
        <f>snow!J32</f>
        <v>85.222222222222229</v>
      </c>
      <c r="K12" s="59">
        <f>snow!K32</f>
        <v>85.444444444444443</v>
      </c>
      <c r="L12" s="44">
        <f>snow!L32</f>
        <v>0</v>
      </c>
      <c r="M12" s="114">
        <f>snow!M32</f>
        <v>0</v>
      </c>
      <c r="N12" s="43">
        <f>snow!N32</f>
        <v>0</v>
      </c>
      <c r="O12" s="110">
        <f>snow!O32</f>
        <v>0</v>
      </c>
      <c r="P12" s="110">
        <f>snow!P32</f>
        <v>0</v>
      </c>
      <c r="Q12" s="79">
        <f>snow!Q32</f>
        <v>0</v>
      </c>
    </row>
    <row r="13" spans="1:17" ht="13.2" x14ac:dyDescent="0.25">
      <c r="A13" s="121"/>
      <c r="B13" s="1">
        <v>2</v>
      </c>
      <c r="C13" s="58">
        <f>snow!C33</f>
        <v>22.888888888888889</v>
      </c>
      <c r="D13" s="110">
        <f>snow!D33</f>
        <v>100</v>
      </c>
      <c r="E13" s="59">
        <f>snow!E33</f>
        <v>74.777777777777771</v>
      </c>
      <c r="F13" s="44">
        <f>snow!F33</f>
        <v>45.555555555555557</v>
      </c>
      <c r="G13" s="114">
        <f>snow!G33</f>
        <v>88.888888888888886</v>
      </c>
      <c r="H13" s="43">
        <f>snow!H33</f>
        <v>81.222222222222229</v>
      </c>
      <c r="I13" s="110">
        <f>snow!I33</f>
        <v>44.444444444444443</v>
      </c>
      <c r="J13" s="110">
        <f>snow!J33</f>
        <v>40.777777777777779</v>
      </c>
      <c r="K13" s="59">
        <f>snow!K33</f>
        <v>41</v>
      </c>
      <c r="L13" s="44">
        <f>snow!L33</f>
        <v>0</v>
      </c>
      <c r="M13" s="114">
        <f>snow!M33</f>
        <v>0</v>
      </c>
      <c r="N13" s="43">
        <f>snow!N33</f>
        <v>0</v>
      </c>
      <c r="O13" s="110">
        <f>snow!O33</f>
        <v>0</v>
      </c>
      <c r="P13" s="110">
        <f>snow!P33</f>
        <v>0</v>
      </c>
      <c r="Q13" s="79">
        <f>snow!Q33</f>
        <v>0</v>
      </c>
    </row>
    <row r="14" spans="1:17" ht="13.2" x14ac:dyDescent="0.25">
      <c r="A14" s="121"/>
      <c r="B14" s="1">
        <v>3</v>
      </c>
      <c r="C14" s="58">
        <f>snow!C34</f>
        <v>19.555555555555557</v>
      </c>
      <c r="D14" s="110">
        <f>snow!D34</f>
        <v>88.888888888888886</v>
      </c>
      <c r="E14" s="59">
        <f>snow!E34</f>
        <v>65.777777777777771</v>
      </c>
      <c r="F14" s="44">
        <f>snow!F34</f>
        <v>16.666666666666668</v>
      </c>
      <c r="G14" s="114">
        <f>snow!G34</f>
        <v>33.333333333333336</v>
      </c>
      <c r="H14" s="43">
        <f>snow!H34</f>
        <v>30.333333333333332</v>
      </c>
      <c r="I14" s="110">
        <f>snow!I34</f>
        <v>22.222222222222221</v>
      </c>
      <c r="J14" s="110">
        <f>snow!J34</f>
        <v>22.222222222222221</v>
      </c>
      <c r="K14" s="59">
        <f>snow!K34</f>
        <v>22.222222222222221</v>
      </c>
      <c r="L14" s="44">
        <f>snow!L34</f>
        <v>11.111111111111111</v>
      </c>
      <c r="M14" s="114">
        <f>snow!M34</f>
        <v>11.111111111111111</v>
      </c>
      <c r="N14" s="43">
        <f>snow!N34</f>
        <v>11.111111111111111</v>
      </c>
      <c r="O14" s="110">
        <f>snow!O34</f>
        <v>0</v>
      </c>
      <c r="P14" s="110">
        <f>snow!P34</f>
        <v>0</v>
      </c>
      <c r="Q14" s="79">
        <f>snow!Q34</f>
        <v>0</v>
      </c>
    </row>
    <row r="15" spans="1:17" ht="13.2" x14ac:dyDescent="0.25">
      <c r="A15" s="9" t="s">
        <v>65</v>
      </c>
      <c r="B15" s="10"/>
      <c r="C15" s="66">
        <f t="shared" ref="C15:H15" si="6">AVERAGE(C12:C14)</f>
        <v>22.074074074074076</v>
      </c>
      <c r="D15" s="67">
        <f t="shared" si="6"/>
        <v>96.296296296296305</v>
      </c>
      <c r="E15" s="68">
        <f t="shared" si="6"/>
        <v>72.037037037037024</v>
      </c>
      <c r="F15" s="77">
        <f t="shared" si="6"/>
        <v>38.148148148148145</v>
      </c>
      <c r="G15" s="67">
        <f t="shared" si="6"/>
        <v>74.074074074074076</v>
      </c>
      <c r="H15" s="68">
        <f t="shared" si="6"/>
        <v>67.740740740740748</v>
      </c>
      <c r="I15" s="67">
        <f t="shared" ref="I15:N15" si="7">AVERAGE(I12:I14)</f>
        <v>51.851851851851848</v>
      </c>
      <c r="J15" s="67">
        <f t="shared" si="7"/>
        <v>49.407407407407412</v>
      </c>
      <c r="K15" s="68">
        <f t="shared" si="7"/>
        <v>49.55555555555555</v>
      </c>
      <c r="L15" s="77">
        <f t="shared" si="7"/>
        <v>3.7037037037037037</v>
      </c>
      <c r="M15" s="67">
        <f t="shared" si="7"/>
        <v>3.7037037037037037</v>
      </c>
      <c r="N15" s="68">
        <f t="shared" si="7"/>
        <v>3.7037037037037037</v>
      </c>
      <c r="O15" s="67">
        <f t="shared" ref="O15:Q15" si="8">AVERAGE(O12:O14)</f>
        <v>0</v>
      </c>
      <c r="P15" s="67">
        <f t="shared" si="8"/>
        <v>0</v>
      </c>
      <c r="Q15" s="106">
        <f t="shared" si="8"/>
        <v>0</v>
      </c>
    </row>
    <row r="16" spans="1:17" ht="13.2" x14ac:dyDescent="0.25">
      <c r="A16" s="124" t="s">
        <v>66</v>
      </c>
      <c r="B16" s="4">
        <v>1</v>
      </c>
      <c r="C16" s="55">
        <f>fog!C32</f>
        <v>23.555555555555557</v>
      </c>
      <c r="D16" s="56">
        <f>fog!D32</f>
        <v>100</v>
      </c>
      <c r="E16" s="57">
        <f>fog!E32</f>
        <v>73</v>
      </c>
      <c r="F16" s="42">
        <f>fog!F32</f>
        <v>50.333333333333336</v>
      </c>
      <c r="G16" s="17">
        <f>fog!G32</f>
        <v>100</v>
      </c>
      <c r="H16" s="41">
        <f>fog!H32</f>
        <v>89.888888888888886</v>
      </c>
      <c r="I16" s="56">
        <f>fog!I32</f>
        <v>100</v>
      </c>
      <c r="J16" s="56">
        <f>fog!J32</f>
        <v>100</v>
      </c>
      <c r="K16" s="57">
        <f>fog!K32</f>
        <v>100</v>
      </c>
      <c r="L16" s="42">
        <f>fog!L32</f>
        <v>100</v>
      </c>
      <c r="M16" s="17">
        <f>fog!M32</f>
        <v>100</v>
      </c>
      <c r="N16" s="41">
        <f>fog!N32</f>
        <v>100</v>
      </c>
      <c r="O16" s="56">
        <f>fog!O32</f>
        <v>100</v>
      </c>
      <c r="P16" s="56">
        <f>fog!P32</f>
        <v>94.444444444444443</v>
      </c>
      <c r="Q16" s="78">
        <f>fog!Q32</f>
        <v>94.777777777777771</v>
      </c>
    </row>
    <row r="17" spans="1:17" ht="13.2" x14ac:dyDescent="0.25">
      <c r="A17" s="121"/>
      <c r="B17" s="1">
        <v>2</v>
      </c>
      <c r="C17" s="58">
        <f>fog!C33</f>
        <v>23.555555555555557</v>
      </c>
      <c r="D17" s="110">
        <f>fog!D33</f>
        <v>100</v>
      </c>
      <c r="E17" s="59">
        <f>fog!E33</f>
        <v>73</v>
      </c>
      <c r="F17" s="44">
        <f>fog!F33</f>
        <v>50.333333333333336</v>
      </c>
      <c r="G17" s="114">
        <f>fog!G33</f>
        <v>100</v>
      </c>
      <c r="H17" s="43">
        <f>fog!H33</f>
        <v>89.888888888888886</v>
      </c>
      <c r="I17" s="110">
        <f>fog!I33</f>
        <v>100</v>
      </c>
      <c r="J17" s="110">
        <f>fog!J33</f>
        <v>100</v>
      </c>
      <c r="K17" s="59">
        <f>fog!K33</f>
        <v>100</v>
      </c>
      <c r="L17" s="44">
        <f>fog!L33</f>
        <v>100</v>
      </c>
      <c r="M17" s="114">
        <f>fog!M33</f>
        <v>94.444444444444443</v>
      </c>
      <c r="N17" s="43">
        <f>fog!N33</f>
        <v>94.777777777777771</v>
      </c>
      <c r="O17" s="110">
        <f>fog!O33</f>
        <v>100</v>
      </c>
      <c r="P17" s="110">
        <f>fog!P33</f>
        <v>94.444444444444443</v>
      </c>
      <c r="Q17" s="79">
        <f>fog!Q33</f>
        <v>94.777777777777771</v>
      </c>
    </row>
    <row r="18" spans="1:17" ht="13.2" x14ac:dyDescent="0.25">
      <c r="A18" s="121"/>
      <c r="B18" s="1">
        <v>3</v>
      </c>
      <c r="C18" s="60">
        <f>fog!C34</f>
        <v>25.111111111111111</v>
      </c>
      <c r="D18" s="61">
        <f>fog!D34</f>
        <v>100</v>
      </c>
      <c r="E18" s="62">
        <f>fog!E34</f>
        <v>74.111111111111114</v>
      </c>
      <c r="F18" s="47">
        <f>fog!F34</f>
        <v>51.888888888888886</v>
      </c>
      <c r="G18" s="45">
        <f>fog!G34</f>
        <v>100</v>
      </c>
      <c r="H18" s="46">
        <f>fog!H34</f>
        <v>90.333333333333329</v>
      </c>
      <c r="I18" s="61">
        <f>fog!I34</f>
        <v>100</v>
      </c>
      <c r="J18" s="61">
        <f>fog!J34</f>
        <v>100</v>
      </c>
      <c r="K18" s="62">
        <f>fog!K34</f>
        <v>100</v>
      </c>
      <c r="L18" s="47">
        <f>fog!L34</f>
        <v>100</v>
      </c>
      <c r="M18" s="45">
        <f>fog!M34</f>
        <v>96.333333333333329</v>
      </c>
      <c r="N18" s="46">
        <f>fog!N34</f>
        <v>96.555555555555557</v>
      </c>
      <c r="O18" s="61">
        <f>fog!O34</f>
        <v>88.888888888888886</v>
      </c>
      <c r="P18" s="61">
        <f>fog!P34</f>
        <v>88.888888888888886</v>
      </c>
      <c r="Q18" s="80">
        <f>fog!Q34</f>
        <v>88.888888888888886</v>
      </c>
    </row>
    <row r="19" spans="1:17" ht="13.2" x14ac:dyDescent="0.25">
      <c r="A19" s="9" t="s">
        <v>67</v>
      </c>
      <c r="B19" s="10"/>
      <c r="C19" s="63">
        <f t="shared" ref="C19:H19" si="9">AVERAGE(C16:C18)</f>
        <v>24.074074074074076</v>
      </c>
      <c r="D19" s="64">
        <f t="shared" si="9"/>
        <v>100</v>
      </c>
      <c r="E19" s="65">
        <f t="shared" si="9"/>
        <v>73.370370370370367</v>
      </c>
      <c r="F19" s="76">
        <f t="shared" si="9"/>
        <v>50.851851851851848</v>
      </c>
      <c r="G19" s="64">
        <f t="shared" si="9"/>
        <v>100</v>
      </c>
      <c r="H19" s="65">
        <f t="shared" si="9"/>
        <v>90.037037037037024</v>
      </c>
      <c r="I19" s="64">
        <f t="shared" ref="I19:N19" si="10">AVERAGE(I16:I18)</f>
        <v>100</v>
      </c>
      <c r="J19" s="64">
        <f t="shared" si="10"/>
        <v>100</v>
      </c>
      <c r="K19" s="65">
        <f t="shared" si="10"/>
        <v>100</v>
      </c>
      <c r="L19" s="76">
        <f t="shared" si="10"/>
        <v>100</v>
      </c>
      <c r="M19" s="64">
        <f t="shared" si="10"/>
        <v>96.925925925925924</v>
      </c>
      <c r="N19" s="65">
        <f t="shared" si="10"/>
        <v>97.1111111111111</v>
      </c>
      <c r="O19" s="64">
        <f t="shared" ref="O19:Q19" si="11">AVERAGE(O16:O18)</f>
        <v>96.296296296296305</v>
      </c>
      <c r="P19" s="64">
        <f t="shared" si="11"/>
        <v>92.592592592592595</v>
      </c>
      <c r="Q19" s="81">
        <f t="shared" si="11"/>
        <v>92.814814814814824</v>
      </c>
    </row>
    <row r="20" spans="1:17" ht="13.2" x14ac:dyDescent="0.25">
      <c r="A20" s="134" t="s">
        <v>68</v>
      </c>
      <c r="B20" s="11">
        <v>1</v>
      </c>
      <c r="C20" s="69">
        <f t="shared" ref="C20:H20" si="12">AVERAGE(C8,C12,C16)</f>
        <v>23.577777777777779</v>
      </c>
      <c r="D20" s="111">
        <f t="shared" si="12"/>
        <v>100</v>
      </c>
      <c r="E20" s="70">
        <f t="shared" si="12"/>
        <v>74.385185185185193</v>
      </c>
      <c r="F20" s="49">
        <f t="shared" si="12"/>
        <v>50.718518518518522</v>
      </c>
      <c r="G20" s="115">
        <f t="shared" si="12"/>
        <v>98.333333333333329</v>
      </c>
      <c r="H20" s="48">
        <f t="shared" si="12"/>
        <v>89.451851851851856</v>
      </c>
      <c r="I20" s="111">
        <f t="shared" ref="I20:N20" si="13">AVERAGE(I8,I12,I16)</f>
        <v>89.629629629629633</v>
      </c>
      <c r="J20" s="111">
        <f t="shared" si="13"/>
        <v>87.30740740740741</v>
      </c>
      <c r="K20" s="70">
        <f t="shared" si="13"/>
        <v>87.44814814814815</v>
      </c>
      <c r="L20" s="49">
        <f t="shared" si="13"/>
        <v>53.333333333333336</v>
      </c>
      <c r="M20" s="115">
        <f t="shared" si="13"/>
        <v>52.233333333333327</v>
      </c>
      <c r="N20" s="48">
        <f t="shared" si="13"/>
        <v>52.300000000000004</v>
      </c>
      <c r="O20" s="111">
        <f t="shared" ref="O20:Q20" si="14">AVERAGE(O8,O12,O16)</f>
        <v>50</v>
      </c>
      <c r="P20" s="111">
        <f t="shared" si="14"/>
        <v>45.948148148148142</v>
      </c>
      <c r="Q20" s="82">
        <f t="shared" si="14"/>
        <v>46.192592592592597</v>
      </c>
    </row>
    <row r="21" spans="1:17" ht="13.2" x14ac:dyDescent="0.25">
      <c r="A21" s="121"/>
      <c r="B21" s="12">
        <v>2</v>
      </c>
      <c r="C21" s="69">
        <f t="shared" ref="C21:H21" si="15">AVERAGE(C9,C13,C17)</f>
        <v>23.014814814814816</v>
      </c>
      <c r="D21" s="111">
        <f t="shared" si="15"/>
        <v>100</v>
      </c>
      <c r="E21" s="70">
        <f t="shared" si="15"/>
        <v>73.892592592592592</v>
      </c>
      <c r="F21" s="49">
        <f t="shared" si="15"/>
        <v>47.062962962962963</v>
      </c>
      <c r="G21" s="115">
        <f t="shared" si="15"/>
        <v>91.296296296296305</v>
      </c>
      <c r="H21" s="48">
        <f t="shared" si="15"/>
        <v>83.103703703703701</v>
      </c>
      <c r="I21" s="111">
        <f t="shared" ref="I21:N21" si="16">AVERAGE(I9,I13,I17)</f>
        <v>58.148148148148152</v>
      </c>
      <c r="J21" s="111">
        <f t="shared" si="16"/>
        <v>56.925925925925924</v>
      </c>
      <c r="K21" s="70">
        <f t="shared" si="16"/>
        <v>57</v>
      </c>
      <c r="L21" s="49">
        <f t="shared" si="16"/>
        <v>33.333333333333336</v>
      </c>
      <c r="M21" s="115">
        <f t="shared" si="16"/>
        <v>31.481481481481481</v>
      </c>
      <c r="N21" s="48">
        <f t="shared" si="16"/>
        <v>31.592592592592592</v>
      </c>
      <c r="O21" s="111">
        <f t="shared" ref="O21:Q21" si="17">AVERAGE(O9,O13,O17)</f>
        <v>33.333333333333336</v>
      </c>
      <c r="P21" s="111">
        <f t="shared" si="17"/>
        <v>31.481481481481481</v>
      </c>
      <c r="Q21" s="82">
        <f t="shared" si="17"/>
        <v>31.592592592592592</v>
      </c>
    </row>
    <row r="22" spans="1:17" ht="13.8" thickBot="1" x14ac:dyDescent="0.3">
      <c r="A22" s="122"/>
      <c r="B22" s="12">
        <v>3</v>
      </c>
      <c r="C22" s="69">
        <f t="shared" ref="C22:H22" si="18">AVERAGE(C10,C14,C18)</f>
        <v>22.022222222222222</v>
      </c>
      <c r="D22" s="111">
        <f t="shared" si="18"/>
        <v>92.962962962962976</v>
      </c>
      <c r="E22" s="70">
        <f t="shared" si="18"/>
        <v>69.296296296296291</v>
      </c>
      <c r="F22" s="49">
        <f t="shared" si="18"/>
        <v>32.851851851851855</v>
      </c>
      <c r="G22" s="115">
        <f t="shared" si="18"/>
        <v>62.244444444444447</v>
      </c>
      <c r="H22" s="48">
        <f t="shared" si="18"/>
        <v>56.68888888888889</v>
      </c>
      <c r="I22" s="111">
        <f t="shared" ref="I22:N22" si="19">AVERAGE(I10,I14,I18)</f>
        <v>47.407407407407412</v>
      </c>
      <c r="J22" s="111">
        <f t="shared" si="19"/>
        <v>47.407407407407412</v>
      </c>
      <c r="K22" s="70">
        <f t="shared" si="19"/>
        <v>47.407407407407412</v>
      </c>
      <c r="L22" s="49">
        <f t="shared" si="19"/>
        <v>40.370370370370374</v>
      </c>
      <c r="M22" s="115">
        <f t="shared" si="19"/>
        <v>39.148148148148145</v>
      </c>
      <c r="N22" s="48">
        <f t="shared" si="19"/>
        <v>39.222222222222221</v>
      </c>
      <c r="O22" s="111">
        <f t="shared" ref="O22:Q22" si="20">AVERAGE(O10,O14,O18)</f>
        <v>29.62962962962963</v>
      </c>
      <c r="P22" s="111">
        <f t="shared" si="20"/>
        <v>29.62962962962963</v>
      </c>
      <c r="Q22" s="82">
        <f t="shared" si="20"/>
        <v>29.62962962962963</v>
      </c>
    </row>
    <row r="23" spans="1:17" ht="14.4" thickBot="1" x14ac:dyDescent="0.3">
      <c r="A23" s="9"/>
      <c r="B23" s="10" t="s">
        <v>61</v>
      </c>
      <c r="C23" s="99">
        <f t="shared" ref="C23:H23" si="21">AVERAGE(C20:C22)</f>
        <v>22.871604938271606</v>
      </c>
      <c r="D23" s="100">
        <f t="shared" si="21"/>
        <v>97.65432098765433</v>
      </c>
      <c r="E23" s="101">
        <f t="shared" si="21"/>
        <v>72.524691358024697</v>
      </c>
      <c r="F23" s="90">
        <f t="shared" si="21"/>
        <v>43.544444444444444</v>
      </c>
      <c r="G23" s="87">
        <f t="shared" si="21"/>
        <v>83.95802469135802</v>
      </c>
      <c r="H23" s="88">
        <f t="shared" si="21"/>
        <v>76.414814814814818</v>
      </c>
      <c r="I23" s="87">
        <f t="shared" ref="I23:N23" si="22">AVERAGE(I20:I22)</f>
        <v>65.061728395061735</v>
      </c>
      <c r="J23" s="87">
        <f t="shared" si="22"/>
        <v>63.880246913580258</v>
      </c>
      <c r="K23" s="87">
        <f t="shared" si="22"/>
        <v>63.951851851851863</v>
      </c>
      <c r="L23" s="87">
        <f t="shared" si="22"/>
        <v>42.345679012345677</v>
      </c>
      <c r="M23" s="87">
        <f t="shared" si="22"/>
        <v>40.95432098765432</v>
      </c>
      <c r="N23" s="87">
        <f t="shared" si="22"/>
        <v>41.038271604938274</v>
      </c>
      <c r="O23" s="87">
        <f t="shared" ref="O23:Q23" si="23">AVERAGE(O20:O22)</f>
        <v>37.654320987654323</v>
      </c>
      <c r="P23" s="87">
        <f t="shared" si="23"/>
        <v>35.686419753086419</v>
      </c>
      <c r="Q23" s="118">
        <f t="shared" si="23"/>
        <v>35.804938271604939</v>
      </c>
    </row>
    <row r="24" spans="1:17" ht="13.2" x14ac:dyDescent="0.25">
      <c r="A24" s="124" t="s">
        <v>69</v>
      </c>
      <c r="B24" s="4">
        <v>1</v>
      </c>
      <c r="C24" s="71">
        <f>mutants!C59</f>
        <v>56.555555555555557</v>
      </c>
      <c r="D24" s="72">
        <f>mutants!D59</f>
        <v>96.666666666666671</v>
      </c>
      <c r="E24" s="73">
        <f>mutants!E59</f>
        <v>89.611111111111114</v>
      </c>
      <c r="F24" s="52">
        <f>mutants!F59</f>
        <v>77.388888888888886</v>
      </c>
      <c r="G24" s="50">
        <f>mutants!G59</f>
        <v>82.277777777777771</v>
      </c>
      <c r="H24" s="51">
        <f>mutants!H59</f>
        <v>81.277777777777771</v>
      </c>
      <c r="I24" s="72">
        <f>mutants!I59</f>
        <v>94.444444444444443</v>
      </c>
      <c r="J24" s="72">
        <f>mutants!J59</f>
        <v>60.611111111111114</v>
      </c>
      <c r="K24" s="73">
        <f>mutants!K59</f>
        <v>62.444444444444443</v>
      </c>
      <c r="L24" s="54">
        <f>mutants!L59</f>
        <v>83.333333333333329</v>
      </c>
      <c r="M24" s="116">
        <f>mutants!M59</f>
        <v>50.777777777777779</v>
      </c>
      <c r="N24" s="53">
        <f>mutants!N59</f>
        <v>52.666666666666664</v>
      </c>
      <c r="O24" s="72">
        <f>mutants!O59</f>
        <v>55.555555555555557</v>
      </c>
      <c r="P24" s="72">
        <f>mutants!P59</f>
        <v>29.722222222222221</v>
      </c>
      <c r="Q24" s="119">
        <f>mutants!Q59</f>
        <v>30.833333333333332</v>
      </c>
    </row>
    <row r="25" spans="1:17" ht="13.2" x14ac:dyDescent="0.25">
      <c r="A25" s="121"/>
      <c r="B25" s="1">
        <v>2</v>
      </c>
      <c r="C25" s="74">
        <f>mutants!C60</f>
        <v>47.166666666666664</v>
      </c>
      <c r="D25" s="112">
        <f>mutants!D60</f>
        <v>70.111111111111114</v>
      </c>
      <c r="E25" s="75">
        <f>mutants!E60</f>
        <v>66.444444444444443</v>
      </c>
      <c r="F25" s="54">
        <f>mutants!F60</f>
        <v>61.388888888888886</v>
      </c>
      <c r="G25" s="116">
        <f>mutants!G60</f>
        <v>48.833333333333336</v>
      </c>
      <c r="H25" s="53">
        <f>mutants!H60</f>
        <v>49.555555555555557</v>
      </c>
      <c r="I25" s="112">
        <f>mutants!I60</f>
        <v>61.111111111111114</v>
      </c>
      <c r="J25" s="112">
        <f>mutants!J60</f>
        <v>30.388888888888889</v>
      </c>
      <c r="K25" s="75">
        <f>mutants!K60</f>
        <v>31.555555555555557</v>
      </c>
      <c r="L25" s="54">
        <f>mutants!L60</f>
        <v>44.444444444444443</v>
      </c>
      <c r="M25" s="116">
        <f>mutants!M60</f>
        <v>17.444444444444443</v>
      </c>
      <c r="N25" s="53">
        <f>mutants!N60</f>
        <v>18.277777777777779</v>
      </c>
      <c r="O25" s="112">
        <f>mutants!O60</f>
        <v>22.222222222222221</v>
      </c>
      <c r="P25" s="112">
        <f>mutants!P60</f>
        <v>6.5555555555555554</v>
      </c>
      <c r="Q25" s="83">
        <f>mutants!Q60</f>
        <v>6.8888888888888893</v>
      </c>
    </row>
    <row r="26" spans="1:17" ht="13.8" thickBot="1" x14ac:dyDescent="0.3">
      <c r="A26" s="122"/>
      <c r="B26" s="1">
        <v>3</v>
      </c>
      <c r="C26" s="74">
        <f>mutants!C61</f>
        <v>39.5</v>
      </c>
      <c r="D26" s="140">
        <f>mutants!D61</f>
        <v>54.277777777777779</v>
      </c>
      <c r="E26" s="75">
        <f>mutants!E61</f>
        <v>51.722222222222221</v>
      </c>
      <c r="F26" s="54">
        <f>mutants!F61</f>
        <v>55.777777777777779</v>
      </c>
      <c r="G26" s="141">
        <f>mutants!G61</f>
        <v>40.944444444444443</v>
      </c>
      <c r="H26" s="53">
        <f>mutants!H61</f>
        <v>41.444444444444443</v>
      </c>
      <c r="I26" s="140">
        <f>mutants!I61</f>
        <v>44.444444444444443</v>
      </c>
      <c r="J26" s="140">
        <f>mutants!J61</f>
        <v>10.611111111111111</v>
      </c>
      <c r="K26" s="75">
        <f>mutants!K61</f>
        <v>11.388888888888889</v>
      </c>
      <c r="L26" s="54">
        <f>mutants!L61</f>
        <v>44.444444444444443</v>
      </c>
      <c r="M26" s="116">
        <f>mutants!M61</f>
        <v>10.333333333333334</v>
      </c>
      <c r="N26" s="53">
        <f>mutants!N61</f>
        <v>11.055555555555555</v>
      </c>
      <c r="O26" s="112">
        <f>mutants!O61</f>
        <v>33.333333333333336</v>
      </c>
      <c r="P26" s="112">
        <f>mutants!P61</f>
        <v>7</v>
      </c>
      <c r="Q26" s="83">
        <f>mutants!Q61</f>
        <v>7.5555555555555554</v>
      </c>
    </row>
    <row r="27" spans="1:17" ht="14.4" thickBot="1" x14ac:dyDescent="0.3">
      <c r="A27" s="9"/>
      <c r="B27" s="10" t="s">
        <v>61</v>
      </c>
      <c r="C27" s="99">
        <f t="shared" ref="C27:H27" si="24">AVERAGE(C24:C26)</f>
        <v>47.74074074074074</v>
      </c>
      <c r="D27" s="100">
        <f t="shared" si="24"/>
        <v>73.685185185185176</v>
      </c>
      <c r="E27" s="101">
        <f t="shared" si="24"/>
        <v>69.259259259259252</v>
      </c>
      <c r="F27" s="137">
        <f t="shared" si="24"/>
        <v>64.851851851851848</v>
      </c>
      <c r="G27" s="138">
        <f t="shared" si="24"/>
        <v>57.351851851851848</v>
      </c>
      <c r="H27" s="139">
        <f t="shared" si="24"/>
        <v>57.425925925925924</v>
      </c>
      <c r="I27" s="138">
        <f t="shared" ref="I27:N27" si="25">AVERAGE(I24:I26)</f>
        <v>66.666666666666671</v>
      </c>
      <c r="J27" s="138">
        <f t="shared" si="25"/>
        <v>33.870370370370374</v>
      </c>
      <c r="K27" s="139">
        <f t="shared" si="25"/>
        <v>35.129629629629626</v>
      </c>
      <c r="L27" s="138">
        <f t="shared" si="25"/>
        <v>57.407407407407412</v>
      </c>
      <c r="M27" s="138">
        <f t="shared" si="25"/>
        <v>26.185185185185187</v>
      </c>
      <c r="N27" s="139">
        <f t="shared" si="25"/>
        <v>27.333333333333332</v>
      </c>
      <c r="O27" s="138">
        <f t="shared" ref="O27:Q27" si="26">AVERAGE(O24:O26)</f>
        <v>37.037037037037038</v>
      </c>
      <c r="P27" s="138">
        <f t="shared" si="26"/>
        <v>14.425925925925926</v>
      </c>
      <c r="Q27" s="139">
        <f t="shared" si="26"/>
        <v>15.092592592592593</v>
      </c>
    </row>
    <row r="28" spans="1:17" ht="13.2" x14ac:dyDescent="0.25">
      <c r="A28" s="133" t="s">
        <v>70</v>
      </c>
      <c r="B28" s="13">
        <v>1</v>
      </c>
      <c r="C28" s="91">
        <f t="shared" ref="C28:H28" si="27">AVERAGE(C4,C20,C24)</f>
        <v>28.330158730158729</v>
      </c>
      <c r="D28" s="142">
        <f t="shared" si="27"/>
        <v>98.8888888888889</v>
      </c>
      <c r="E28" s="92">
        <f t="shared" si="27"/>
        <v>65.760670194003538</v>
      </c>
      <c r="F28" s="98">
        <f t="shared" si="27"/>
        <v>51.131040564373897</v>
      </c>
      <c r="G28" s="142">
        <f t="shared" si="27"/>
        <v>93.537037037037024</v>
      </c>
      <c r="H28" s="92">
        <f t="shared" si="27"/>
        <v>82.290828924162255</v>
      </c>
      <c r="I28" s="142">
        <f t="shared" ref="I28:N28" si="28">AVERAGE(I4,I20,I24)</f>
        <v>94.691358024691354</v>
      </c>
      <c r="J28" s="142">
        <f t="shared" si="28"/>
        <v>81.449029982363314</v>
      </c>
      <c r="K28" s="92">
        <f t="shared" si="28"/>
        <v>82.202292768959424</v>
      </c>
      <c r="L28" s="98">
        <f t="shared" si="28"/>
        <v>78.8888888888889</v>
      </c>
      <c r="M28" s="113">
        <f t="shared" si="28"/>
        <v>64.098941798941794</v>
      </c>
      <c r="N28" s="92">
        <f t="shared" si="28"/>
        <v>64.846031746031741</v>
      </c>
      <c r="O28" s="113">
        <f t="shared" ref="O28:Q28" si="29">AVERAGE(O4,O20,O24)</f>
        <v>63.756613756613753</v>
      </c>
      <c r="P28" s="113">
        <f t="shared" si="29"/>
        <v>50.223456790123457</v>
      </c>
      <c r="Q28" s="107">
        <f t="shared" si="29"/>
        <v>50.770546737213408</v>
      </c>
    </row>
    <row r="29" spans="1:17" ht="13.2" x14ac:dyDescent="0.25">
      <c r="A29" s="121"/>
      <c r="B29" s="14">
        <v>2</v>
      </c>
      <c r="C29" s="91">
        <f t="shared" ref="C29:H29" si="30">AVERAGE(C5,C21,C25)</f>
        <v>24.965255731922397</v>
      </c>
      <c r="D29" s="113">
        <f t="shared" si="30"/>
        <v>90.037037037037024</v>
      </c>
      <c r="E29" s="92">
        <f t="shared" si="30"/>
        <v>57.540917107583766</v>
      </c>
      <c r="F29" s="98">
        <f t="shared" si="30"/>
        <v>44.007760141093478</v>
      </c>
      <c r="G29" s="113">
        <f t="shared" si="30"/>
        <v>78.852733686067026</v>
      </c>
      <c r="H29" s="92">
        <f t="shared" si="30"/>
        <v>68.410229276895947</v>
      </c>
      <c r="I29" s="113">
        <f t="shared" ref="I29:N29" si="31">AVERAGE(I5,I21,I25)</f>
        <v>73.086419753086417</v>
      </c>
      <c r="J29" s="113">
        <f t="shared" si="31"/>
        <v>58.866843033509696</v>
      </c>
      <c r="K29" s="92">
        <f t="shared" si="31"/>
        <v>59.375661375661366</v>
      </c>
      <c r="L29" s="98">
        <f t="shared" si="31"/>
        <v>59.25925925925926</v>
      </c>
      <c r="M29" s="113">
        <f t="shared" si="31"/>
        <v>46.070546737213398</v>
      </c>
      <c r="N29" s="92">
        <f t="shared" si="31"/>
        <v>46.48059964726631</v>
      </c>
      <c r="O29" s="113">
        <f t="shared" ref="O29:Q29" si="32">AVERAGE(O5,O21,O25)</f>
        <v>47.089947089947088</v>
      </c>
      <c r="P29" s="113">
        <f t="shared" si="32"/>
        <v>37.679012345679013</v>
      </c>
      <c r="Q29" s="107">
        <f t="shared" si="32"/>
        <v>37.92239858906526</v>
      </c>
    </row>
    <row r="30" spans="1:17" ht="13.8" thickBot="1" x14ac:dyDescent="0.3">
      <c r="A30" s="122"/>
      <c r="B30" s="14">
        <v>3</v>
      </c>
      <c r="C30" s="93">
        <f t="shared" ref="C30:H30" si="33">AVERAGE(C6,C22,C26)</f>
        <v>22.126455026455023</v>
      </c>
      <c r="D30" s="94">
        <f t="shared" si="33"/>
        <v>82.413580246913583</v>
      </c>
      <c r="E30" s="95">
        <f t="shared" si="33"/>
        <v>51.434744268077601</v>
      </c>
      <c r="F30" s="98">
        <f t="shared" si="33"/>
        <v>37.686067019400355</v>
      </c>
      <c r="G30" s="142">
        <f t="shared" si="33"/>
        <v>66.539153439153438</v>
      </c>
      <c r="H30" s="92">
        <f t="shared" si="33"/>
        <v>57.139682539682532</v>
      </c>
      <c r="I30" s="94">
        <f t="shared" ref="I30:N30" si="34">AVERAGE(I6,I22,I26)</f>
        <v>63.950617283950614</v>
      </c>
      <c r="J30" s="94">
        <f t="shared" si="34"/>
        <v>51.482363315696652</v>
      </c>
      <c r="K30" s="95">
        <f t="shared" si="34"/>
        <v>51.836860670194</v>
      </c>
      <c r="L30" s="98">
        <f t="shared" si="34"/>
        <v>61.604938271604944</v>
      </c>
      <c r="M30" s="113">
        <f t="shared" si="34"/>
        <v>48.636684303350968</v>
      </c>
      <c r="N30" s="92">
        <f t="shared" si="34"/>
        <v>48.997354497354486</v>
      </c>
      <c r="O30" s="94">
        <f t="shared" ref="O30:Q30" si="35">AVERAGE(O6,O22,O26)</f>
        <v>40.035273368606703</v>
      </c>
      <c r="P30" s="94">
        <f t="shared" si="35"/>
        <v>31.257495590828924</v>
      </c>
      <c r="Q30" s="108">
        <f t="shared" si="35"/>
        <v>31.442680776014111</v>
      </c>
    </row>
    <row r="31" spans="1:17" ht="14.4" thickBot="1" x14ac:dyDescent="0.3">
      <c r="A31" s="15" t="s">
        <v>71</v>
      </c>
      <c r="B31" s="16" t="s">
        <v>61</v>
      </c>
      <c r="C31" s="96">
        <f t="shared" ref="C31:H31" si="36">AVERAGE(C28:C30)</f>
        <v>25.140623162845383</v>
      </c>
      <c r="D31" s="97">
        <f t="shared" si="36"/>
        <v>90.446502057613159</v>
      </c>
      <c r="E31" s="97">
        <f t="shared" si="36"/>
        <v>58.245443856554971</v>
      </c>
      <c r="F31" s="102">
        <f t="shared" si="36"/>
        <v>44.274955908289236</v>
      </c>
      <c r="G31" s="103">
        <f t="shared" si="36"/>
        <v>79.642974720752491</v>
      </c>
      <c r="H31" s="104">
        <f t="shared" si="36"/>
        <v>69.280246913580243</v>
      </c>
      <c r="I31" s="97">
        <f t="shared" ref="I31:N31" si="37">AVERAGE(I28:I30)</f>
        <v>77.242798353909464</v>
      </c>
      <c r="J31" s="97">
        <f t="shared" si="37"/>
        <v>63.932745443856561</v>
      </c>
      <c r="K31" s="97">
        <f t="shared" si="37"/>
        <v>64.471604938271597</v>
      </c>
      <c r="L31" s="143">
        <f t="shared" si="37"/>
        <v>66.584362139917701</v>
      </c>
      <c r="M31" s="144">
        <f t="shared" si="37"/>
        <v>52.935390946502054</v>
      </c>
      <c r="N31" s="145">
        <f t="shared" si="37"/>
        <v>53.441328630217505</v>
      </c>
      <c r="O31" s="97">
        <f t="shared" ref="O31:Q31" si="38">AVERAGE(O28:O30)</f>
        <v>50.293944738389179</v>
      </c>
      <c r="P31" s="97">
        <f t="shared" si="38"/>
        <v>39.719988242210469</v>
      </c>
      <c r="Q31" s="109">
        <f t="shared" si="38"/>
        <v>40.045208700764263</v>
      </c>
    </row>
    <row r="33" spans="9:12" ht="13.2" x14ac:dyDescent="0.25"/>
    <row r="34" spans="9:12" ht="15.75" customHeight="1" x14ac:dyDescent="0.25">
      <c r="I34" s="117"/>
      <c r="L34" s="117"/>
    </row>
    <row r="35" spans="9:12" ht="13.2" x14ac:dyDescent="0.25"/>
    <row r="36" spans="9:12" ht="13.2" x14ac:dyDescent="0.25"/>
    <row r="37" spans="9:12" ht="13.2" x14ac:dyDescent="0.25"/>
    <row r="38" spans="9:12" ht="13.2" x14ac:dyDescent="0.25"/>
    <row r="39" spans="9:12" ht="13.2" x14ac:dyDescent="0.25"/>
    <row r="42" spans="9:12" ht="13.2" x14ac:dyDescent="0.25"/>
    <row r="43" spans="9:12" ht="13.2" x14ac:dyDescent="0.25"/>
    <row r="47" spans="9:12" ht="13.2" x14ac:dyDescent="0.25"/>
    <row r="48" spans="9:12" ht="13.2" x14ac:dyDescent="0.25"/>
    <row r="49" ht="13.2" x14ac:dyDescent="0.25"/>
  </sheetData>
  <mergeCells count="13">
    <mergeCell ref="C1:Q1"/>
    <mergeCell ref="I2:K2"/>
    <mergeCell ref="A28:A30"/>
    <mergeCell ref="L2:N2"/>
    <mergeCell ref="A4:A6"/>
    <mergeCell ref="A8:A10"/>
    <mergeCell ref="A12:A14"/>
    <mergeCell ref="A16:A18"/>
    <mergeCell ref="A20:A22"/>
    <mergeCell ref="C2:E2"/>
    <mergeCell ref="F2:H2"/>
    <mergeCell ref="O2:Q2"/>
    <mergeCell ref="A24:A26"/>
  </mergeCells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2023-10-11T10:10:49Z</dcterms:modified>
</cp:coreProperties>
</file>