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3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D6" i="1"/>
  <c r="AE6" i="1"/>
  <c r="AF6" i="1"/>
  <c r="AB6" i="1"/>
  <c r="K6" i="1"/>
  <c r="L6" i="1"/>
  <c r="M6" i="1"/>
  <c r="N6" i="1"/>
  <c r="J6" i="1"/>
  <c r="X5" i="1" l="1"/>
  <c r="W5" i="1"/>
  <c r="V5" i="1"/>
  <c r="U5" i="1"/>
  <c r="T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<sst xmlns="http://schemas.openxmlformats.org/spreadsheetml/2006/main" count="69" uniqueCount="35">
  <si>
    <t>A53</t>
    <phoneticPr fontId="1" type="noConversion"/>
  </si>
  <si>
    <t>CPU</t>
    <phoneticPr fontId="1" type="noConversion"/>
  </si>
  <si>
    <t>Power</t>
    <phoneticPr fontId="1" type="noConversion"/>
  </si>
  <si>
    <t>Channel0</t>
    <phoneticPr fontId="1" type="noConversion"/>
  </si>
  <si>
    <t>30s</t>
    <phoneticPr fontId="1" type="noConversion"/>
  </si>
  <si>
    <t>%</t>
    <phoneticPr fontId="1" type="noConversion"/>
  </si>
  <si>
    <t>mW</t>
    <phoneticPr fontId="1" type="noConversion"/>
  </si>
  <si>
    <t>FILE</t>
    <phoneticPr fontId="1" type="noConversion"/>
  </si>
  <si>
    <t>CPU</t>
    <phoneticPr fontId="1" type="noConversion"/>
  </si>
  <si>
    <t>A57</t>
    <phoneticPr fontId="1" type="noConversion"/>
  </si>
  <si>
    <t>Channel2</t>
    <phoneticPr fontId="1" type="noConversion"/>
  </si>
  <si>
    <t>User</t>
    <phoneticPr fontId="1" type="noConversion"/>
  </si>
  <si>
    <t>Kernel</t>
    <phoneticPr fontId="1" type="noConversion"/>
  </si>
  <si>
    <t>Ethernet - cpu1 / Others - cpu0</t>
    <phoneticPr fontId="1" type="noConversion"/>
  </si>
  <si>
    <t>File operation에서 발생한 인터럽트와 Ehternet에서 발생한 인터럽트가 분산된것으로 보임</t>
    <phoneticPr fontId="1" type="noConversion"/>
  </si>
  <si>
    <t>Ehternet - cpu0 / Others - cpu0</t>
    <phoneticPr fontId="1" type="noConversion"/>
  </si>
  <si>
    <t>File operation 인터럽트와 Ethernet 인터럽트가 많아져서 Userspace</t>
    <phoneticPr fontId="1" type="noConversion"/>
  </si>
  <si>
    <t>사용시간이 보장되지 못한것 같다</t>
    <phoneticPr fontId="1" type="noConversion"/>
  </si>
  <si>
    <t>850에서 점유율이 떨어진것은 DVFS를 통해 충분한 성능을 확보</t>
    <phoneticPr fontId="1" type="noConversion"/>
  </si>
  <si>
    <t>했기때문인 것으로 보임</t>
    <phoneticPr fontId="1" type="noConversion"/>
  </si>
  <si>
    <t>ns one run</t>
    <phoneticPr fontId="1" type="noConversion"/>
  </si>
  <si>
    <t>VAX MIPS</t>
    <phoneticPr fontId="1" type="noConversion"/>
  </si>
  <si>
    <t>dhry/s</t>
    <phoneticPr fontId="1" type="noConversion"/>
  </si>
  <si>
    <t>iperf3</t>
    <phoneticPr fontId="1" type="noConversion"/>
  </si>
  <si>
    <t>dhrystone</t>
    <phoneticPr fontId="1" type="noConversion"/>
  </si>
  <si>
    <t>IDLE</t>
    <phoneticPr fontId="1" type="noConversion"/>
  </si>
  <si>
    <t>dhrystone</t>
    <phoneticPr fontId="1" type="noConversion"/>
  </si>
  <si>
    <t>dhry</t>
    <phoneticPr fontId="1" type="noConversion"/>
  </si>
  <si>
    <t>IDLE</t>
    <phoneticPr fontId="1" type="noConversion"/>
  </si>
  <si>
    <t>IDLE</t>
    <phoneticPr fontId="1" type="noConversion"/>
  </si>
  <si>
    <t>450|450</t>
    <phoneticPr fontId="1" type="noConversion"/>
  </si>
  <si>
    <t>575|625</t>
    <phoneticPr fontId="1" type="noConversion"/>
  </si>
  <si>
    <t>700|800</t>
    <phoneticPr fontId="1" type="noConversion"/>
  </si>
  <si>
    <t>775|950</t>
    <phoneticPr fontId="1" type="noConversion"/>
  </si>
  <si>
    <t>850|1100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</si>
</sst>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quotePrefix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6.76</c:v>
                </c:pt>
                <c:pt idx="1">
                  <c:v>54.28</c:v>
                </c:pt>
                <c:pt idx="2">
                  <c:v>74.44</c:v>
                </c:pt>
                <c:pt idx="3">
                  <c:v>63.47</c:v>
                </c:pt>
                <c:pt idx="4">
                  <c:v>51.71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23-42FB-8E75-081EEC3B027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76.760000000000005</c:v>
                </c:pt>
                <c:pt idx="1">
                  <c:v>32.22</c:v>
                </c:pt>
                <c:pt idx="2">
                  <c:v>15.46</c:v>
                </c:pt>
                <c:pt idx="3">
                  <c:v>12.56</c:v>
                </c:pt>
                <c:pt idx="4">
                  <c:v>11.15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23-42FB-8E75-081EEC3B0271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16.47999999999999</c:v>
                </c:pt>
                <c:pt idx="1">
                  <c:v>13.5</c:v>
                </c:pt>
                <c:pt idx="2">
                  <c:v>10.099999999999994</c:v>
                </c:pt>
                <c:pt idx="3">
                  <c:v>23.97</c:v>
                </c:pt>
                <c:pt idx="4">
                  <c:v>37.14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23-42FB-8E75-081EEC3B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7128"/>
        <c:axId val="615830656"/>
      </c:barChart>
      <c:catAx>
        <c:axId val="615827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30656"/>
        <c:crosses val="autoZero"/>
        <c:auto val="1"/>
        <c:lblAlgn val="ctr"/>
        <c:lblOffset val="100"/>
        <c:noMultiLvlLbl val="0"/>
      </c:catAx>
      <c:valAx>
        <c:axId val="6158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Sheet1!$AB$4:$AF$4</c:f>
              <c:numCache>
                <c:formatCode>General</c:formatCode>
                <c:ptCount val="5"/>
                <c:pt idx="0">
                  <c:v>5.61</c:v>
                </c:pt>
                <c:pt idx="1">
                  <c:v>53.18</c:v>
                </c:pt>
                <c:pt idx="2">
                  <c:v>31.56</c:v>
                </c:pt>
                <c:pt idx="3">
                  <c:v>24.71</c:v>
                </c:pt>
                <c:pt idx="4">
                  <c:v>19.05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FE-4396-B48F-3C97D3E06EB0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Sheet1!$AB$5:$AF$5</c:f>
              <c:numCache>
                <c:formatCode>General</c:formatCode>
                <c:ptCount val="5"/>
                <c:pt idx="0">
                  <c:v>64.66</c:v>
                </c:pt>
                <c:pt idx="1">
                  <c:v>16.68</c:v>
                </c:pt>
                <c:pt idx="2">
                  <c:v>9.43</c:v>
                </c:pt>
                <c:pt idx="3">
                  <c:v>12.56</c:v>
                </c:pt>
                <c:pt idx="4">
                  <c:v>4.05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FE-4396-B48F-3C97D3E06EB0}"/>
            </c:ext>
          </c:extLst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Sheet1!$AB$6:$AF$6</c:f>
              <c:numCache>
                <c:formatCode>General</c:formatCode>
                <c:ptCount val="5"/>
                <c:pt idx="0">
                  <c:v>29.730000000000004</c:v>
                </c:pt>
                <c:pt idx="1">
                  <c:v>30.14</c:v>
                </c:pt>
                <c:pt idx="2">
                  <c:v>59.010000000000005</c:v>
                </c:pt>
                <c:pt idx="3">
                  <c:v>62.73</c:v>
                </c:pt>
                <c:pt idx="4">
                  <c:v>76.900000000000006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FE-4396-B48F-3C97D3E0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3992"/>
        <c:axId val="615828696"/>
      </c:barChart>
      <c:catAx>
        <c:axId val="61582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8696"/>
        <c:crosses val="autoZero"/>
        <c:auto val="1"/>
        <c:lblAlgn val="ctr"/>
        <c:lblOffset val="100"/>
        <c:noMultiLvlLbl val="0"/>
      </c:catAx>
      <c:valAx>
        <c:axId val="61582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Running Ratio of User/Kernel Process (</a:t>
            </a:r>
            <a:r>
              <a:rPr lang="en-US" altLang="ko-KR" sz="1400" b="0" i="0" u="none" strike="noStrike" baseline="0">
                <a:effectLst/>
              </a:rPr>
              <a:t>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49.76</c:v>
                </c:pt>
                <c:pt idx="1">
                  <c:v>74.13</c:v>
                </c:pt>
                <c:pt idx="2">
                  <c:v>87.24</c:v>
                </c:pt>
                <c:pt idx="3">
                  <c:v>89.91</c:v>
                </c:pt>
                <c:pt idx="4">
                  <c:v>91.77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D-47BB-AF51-DBC697ADAB2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50.24</c:v>
                </c:pt>
                <c:pt idx="1">
                  <c:v>25.870000000000005</c:v>
                </c:pt>
                <c:pt idx="2">
                  <c:v>12.760000000000005</c:v>
                </c:pt>
                <c:pt idx="3">
                  <c:v>10.090000000000003</c:v>
                </c:pt>
                <c:pt idx="4">
                  <c:v>8.230000000000004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D-47BB-AF51-DBC697AD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5168"/>
        <c:axId val="615821640"/>
      </c:barChart>
      <c:catAx>
        <c:axId val="61582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1640"/>
        <c:crosses val="autoZero"/>
        <c:auto val="1"/>
        <c:lblAlgn val="ctr"/>
        <c:lblOffset val="100"/>
        <c:noMultiLvlLbl val="0"/>
      </c:catAx>
      <c:valAx>
        <c:axId val="6158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Sheet1!$T$4:$X$4</c:f>
              <c:numCache>
                <c:formatCode>General</c:formatCode>
                <c:ptCount val="5"/>
                <c:pt idx="0">
                  <c:v>51.49</c:v>
                </c:pt>
                <c:pt idx="1">
                  <c:v>84.61</c:v>
                </c:pt>
                <c:pt idx="2">
                  <c:v>91.79</c:v>
                </c:pt>
                <c:pt idx="3">
                  <c:v>94.46</c:v>
                </c:pt>
                <c:pt idx="4">
                  <c:v>96.85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DE-43EF-9466-7109B5C763BB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Sheet1!$T$5:$X$5</c:f>
              <c:numCache>
                <c:formatCode>General</c:formatCode>
                <c:ptCount val="5"/>
                <c:pt idx="0">
                  <c:v>48.51</c:v>
                </c:pt>
                <c:pt idx="1">
                  <c:v>15.39</c:v>
                </c:pt>
                <c:pt idx="2">
                  <c:v>8.2099999999999937</c:v>
                </c:pt>
                <c:pt idx="3">
                  <c:v>5.5400000000000063</c:v>
                </c:pt>
                <c:pt idx="4">
                  <c:v>3.1500000000000057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DE-43EF-9466-7109B5C7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9480"/>
        <c:axId val="615831048"/>
      </c:barChart>
      <c:catAx>
        <c:axId val="61582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31048"/>
        <c:crosses val="autoZero"/>
        <c:auto val="1"/>
        <c:lblAlgn val="ctr"/>
        <c:lblOffset val="100"/>
        <c:noMultiLvlLbl val="0"/>
      </c:catAx>
      <c:valAx>
        <c:axId val="6158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54-48CE-9EFF-277A55931E31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Sheet1!$J$13:$N$13</c:f>
              <c:numCache>
                <c:formatCode>General</c:formatCode>
                <c:ptCount val="5"/>
                <c:pt idx="0">
                  <c:v>1248.1400000000001</c:v>
                </c:pt>
                <c:pt idx="1">
                  <c:v>1593.36</c:v>
                </c:pt>
                <c:pt idx="2">
                  <c:v>1938.48</c:v>
                </c:pt>
                <c:pt idx="3">
                  <c:v>2144.89</c:v>
                </c:pt>
                <c:pt idx="4">
                  <c:v>2359.48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54-48CE-9EFF-277A55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27520"/>
        <c:axId val="615831440"/>
      </c:barChart>
      <c:catAx>
        <c:axId val="6158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31440"/>
        <c:crosses val="autoZero"/>
        <c:auto val="1"/>
        <c:lblAlgn val="ctr"/>
        <c:lblOffset val="100"/>
        <c:noMultiLvlLbl val="0"/>
      </c:catAx>
      <c:valAx>
        <c:axId val="6158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Sheet1!$T$10:$X$10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6-49AE-A5ED-F85A989C95B3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Sheet1!$T$10:$X$10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Sheet1!$AB$13:$AF$13</c:f>
              <c:numCache>
                <c:formatCode>General</c:formatCode>
                <c:ptCount val="5"/>
                <c:pt idx="0">
                  <c:v>2343.0700000000002</c:v>
                </c:pt>
                <c:pt idx="1">
                  <c:v>3264.57</c:v>
                </c:pt>
                <c:pt idx="2">
                  <c:v>4168.47</c:v>
                </c:pt>
                <c:pt idx="3">
                  <c:v>4948.03</c:v>
                </c:pt>
                <c:pt idx="4">
                  <c:v>5784.97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F6-49AE-A5ED-F85A989C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25560"/>
        <c:axId val="615825952"/>
      </c:barChart>
      <c:catAx>
        <c:axId val="6158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5952"/>
        <c:crosses val="autoZero"/>
        <c:auto val="1"/>
        <c:lblAlgn val="ctr"/>
        <c:lblOffset val="100"/>
        <c:noMultiLvlLbl val="0"/>
      </c:catAx>
      <c:valAx>
        <c:axId val="6158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</a:t>
            </a:r>
          </a:p>
          <a:p>
            <a:pPr>
              <a:defRPr/>
            </a:pPr>
            <a:r>
              <a:rPr lang="en-US" altLang="ko-KR" baseline="0"/>
              <a:t>(Heavy Interrupt A53/A57)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A53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Sheet1!$S$17:$W$17</c:f>
              <c:strCache>
                <c:ptCount val="5"/>
                <c:pt idx="0">
                  <c:v>450|450</c:v>
                </c:pt>
                <c:pt idx="1">
                  <c:v>575|625</c:v>
                </c:pt>
                <c:pt idx="2">
                  <c:v>700|800</c:v>
                </c:pt>
                <c:pt idx="3">
                  <c:v>775|950</c:v>
                </c:pt>
                <c:pt idx="4">
                  <c:v>850|1100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8-40F3-A822-5BFD5FAB2044}"/>
            </c:ext>
          </c:extLst>
        </c:ser>
        <c:ser>
          <c:idx val="1"/>
          <c:order val="1"/>
          <c:tx>
            <c:v>A57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Sheet1!$S$17:$W$17</c:f>
              <c:strCache>
                <c:ptCount val="5"/>
                <c:pt idx="0">
                  <c:v>450|450</c:v>
                </c:pt>
                <c:pt idx="1">
                  <c:v>575|625</c:v>
                </c:pt>
                <c:pt idx="2">
                  <c:v>700|800</c:v>
                </c:pt>
                <c:pt idx="3">
                  <c:v>775|950</c:v>
                </c:pt>
                <c:pt idx="4">
                  <c:v>850|1100</c:v>
                </c:pt>
              </c:strCache>
            </c:str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8-40F3-A822-5BFD5FA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29872"/>
        <c:axId val="615827912"/>
      </c:barChart>
      <c:catAx>
        <c:axId val="6158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7912"/>
        <c:crosses val="autoZero"/>
        <c:auto val="1"/>
        <c:lblAlgn val="ctr"/>
        <c:lblOffset val="100"/>
        <c:noMultiLvlLbl val="0"/>
      </c:catAx>
      <c:valAx>
        <c:axId val="6158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8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23</xdr:row>
      <xdr:rowOff>4762</xdr:rowOff>
    </xdr:from>
    <xdr:to>
      <xdr:col>25</xdr:col>
      <xdr:colOff>400050</xdr:colOff>
      <xdr:row>36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FA55E663-4874-433B-94E5-C96DA2DA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14287</xdr:rowOff>
    </xdr:from>
    <xdr:to>
      <xdr:col>32</xdr:col>
      <xdr:colOff>457200</xdr:colOff>
      <xdr:row>36</xdr:row>
      <xdr:rowOff>33337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F48BE1A5-969F-4248-91D5-CD4CE753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457200</xdr:colOff>
      <xdr:row>36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1C280A80-7593-4CE3-AEEB-6B2C1E4A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457200</xdr:colOff>
      <xdr:row>36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3F279ADD-33AB-42E8-AA48-FDF30358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433387</xdr:colOff>
      <xdr:row>39</xdr:row>
      <xdr:rowOff>4762</xdr:rowOff>
    </xdr:from>
    <xdr:to>
      <xdr:col>10</xdr:col>
      <xdr:colOff>204787</xdr:colOff>
      <xdr:row>52</xdr:row>
      <xdr:rowOff>23812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2BDBF86D-8E2A-421F-8128-87793D7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28</xdr:col>
      <xdr:colOff>457200</xdr:colOff>
      <xdr:row>52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CC8EC645-36E5-4DC7-8E2F-C78F5F84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190500</xdr:colOff>
      <xdr:row>52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E7305D1A-8FDC-4A38-8068-8C599C6C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zoomScale="85" zoomScaleNormal="85" workbookViewId="0">
      <selection activeCell="A55" sqref="A55"/>
    </sheetView>
  </sheetViews>
  <sheetFormatPr defaultRowHeight="16.5" x14ac:dyDescent="0.3"/>
  <cols>
    <col min="17" max="17" width="3.5" style="1" customWidth="1"/>
  </cols>
  <sheetData>
    <row r="1" spans="1:33" x14ac:dyDescent="0.3">
      <c r="A1" t="s">
        <v>0</v>
      </c>
      <c r="B1" t="s">
        <v>3</v>
      </c>
      <c r="D1" t="s">
        <v>15</v>
      </c>
      <c r="S1" t="s">
        <v>9</v>
      </c>
      <c r="T1" t="s">
        <v>10</v>
      </c>
      <c r="V1" t="s">
        <v>13</v>
      </c>
      <c r="AB1" t="s">
        <v>14</v>
      </c>
    </row>
    <row r="2" spans="1:33" x14ac:dyDescent="0.3">
      <c r="A2" t="s">
        <v>1</v>
      </c>
      <c r="B2" t="s">
        <v>4</v>
      </c>
      <c r="I2" t="s">
        <v>7</v>
      </c>
      <c r="S2" t="s">
        <v>8</v>
      </c>
      <c r="AA2" t="s">
        <v>7</v>
      </c>
    </row>
    <row r="3" spans="1:33" x14ac:dyDescent="0.3">
      <c r="B3">
        <v>450</v>
      </c>
      <c r="C3">
        <v>575</v>
      </c>
      <c r="D3">
        <v>700</v>
      </c>
      <c r="E3">
        <v>775</v>
      </c>
      <c r="F3">
        <v>850</v>
      </c>
      <c r="J3">
        <v>450</v>
      </c>
      <c r="K3">
        <v>575</v>
      </c>
      <c r="L3">
        <v>700</v>
      </c>
      <c r="M3">
        <v>775</v>
      </c>
      <c r="N3">
        <v>850</v>
      </c>
      <c r="T3">
        <v>450</v>
      </c>
      <c r="U3">
        <v>625</v>
      </c>
      <c r="V3">
        <v>800</v>
      </c>
      <c r="W3">
        <v>950</v>
      </c>
      <c r="X3">
        <v>1100</v>
      </c>
      <c r="AB3">
        <v>450</v>
      </c>
      <c r="AC3">
        <v>625</v>
      </c>
      <c r="AD3">
        <v>800</v>
      </c>
      <c r="AE3">
        <v>950</v>
      </c>
      <c r="AF3">
        <v>1100</v>
      </c>
    </row>
    <row r="4" spans="1:33" x14ac:dyDescent="0.3">
      <c r="A4" t="s">
        <v>11</v>
      </c>
      <c r="B4">
        <v>49.76</v>
      </c>
      <c r="C4">
        <v>74.13</v>
      </c>
      <c r="D4">
        <v>87.24</v>
      </c>
      <c r="E4">
        <v>89.91</v>
      </c>
      <c r="F4">
        <v>91.77</v>
      </c>
      <c r="G4" t="s">
        <v>5</v>
      </c>
      <c r="I4" t="s">
        <v>11</v>
      </c>
      <c r="J4">
        <v>6.76</v>
      </c>
      <c r="K4">
        <v>54.28</v>
      </c>
      <c r="L4">
        <v>74.44</v>
      </c>
      <c r="M4">
        <v>63.47</v>
      </c>
      <c r="N4">
        <v>51.71</v>
      </c>
      <c r="O4" t="s">
        <v>5</v>
      </c>
      <c r="S4" t="s">
        <v>11</v>
      </c>
      <c r="T4">
        <v>51.49</v>
      </c>
      <c r="U4">
        <v>84.61</v>
      </c>
      <c r="V4">
        <v>91.79</v>
      </c>
      <c r="W4">
        <v>94.46</v>
      </c>
      <c r="X4">
        <v>96.85</v>
      </c>
      <c r="Y4" t="s">
        <v>5</v>
      </c>
      <c r="AA4" t="s">
        <v>11</v>
      </c>
      <c r="AB4">
        <v>5.61</v>
      </c>
      <c r="AC4">
        <v>53.18</v>
      </c>
      <c r="AD4">
        <v>31.56</v>
      </c>
      <c r="AE4">
        <v>24.71</v>
      </c>
      <c r="AF4">
        <v>19.05</v>
      </c>
      <c r="AG4" t="s">
        <v>5</v>
      </c>
    </row>
    <row r="5" spans="1:33" x14ac:dyDescent="0.3">
      <c r="A5" t="s">
        <v>12</v>
      </c>
      <c r="B5">
        <f>100-B4</f>
        <v>50.24</v>
      </c>
      <c r="C5">
        <f t="shared" ref="C5:F5" si="0">100-C4</f>
        <v>25.870000000000005</v>
      </c>
      <c r="D5">
        <f t="shared" si="0"/>
        <v>12.760000000000005</v>
      </c>
      <c r="E5">
        <f t="shared" si="0"/>
        <v>10.090000000000003</v>
      </c>
      <c r="F5">
        <f t="shared" si="0"/>
        <v>8.230000000000004</v>
      </c>
      <c r="G5" t="s">
        <v>5</v>
      </c>
      <c r="I5" t="s">
        <v>12</v>
      </c>
      <c r="J5">
        <v>76.760000000000005</v>
      </c>
      <c r="K5">
        <v>32.22</v>
      </c>
      <c r="L5">
        <v>15.46</v>
      </c>
      <c r="M5">
        <v>12.56</v>
      </c>
      <c r="N5">
        <v>11.15</v>
      </c>
      <c r="O5" t="s">
        <v>5</v>
      </c>
      <c r="S5" t="s">
        <v>12</v>
      </c>
      <c r="T5">
        <f>100-T4</f>
        <v>48.51</v>
      </c>
      <c r="U5">
        <f t="shared" ref="U5" si="1">100-U4</f>
        <v>15.39</v>
      </c>
      <c r="V5">
        <f t="shared" ref="V5" si="2">100-V4</f>
        <v>8.2099999999999937</v>
      </c>
      <c r="W5">
        <f t="shared" ref="W5" si="3">100-W4</f>
        <v>5.5400000000000063</v>
      </c>
      <c r="X5">
        <f t="shared" ref="X5" si="4">100-X4</f>
        <v>3.1500000000000057</v>
      </c>
      <c r="Y5" t="s">
        <v>5</v>
      </c>
      <c r="AA5" t="s">
        <v>12</v>
      </c>
      <c r="AB5">
        <v>64.66</v>
      </c>
      <c r="AC5">
        <v>16.68</v>
      </c>
      <c r="AD5">
        <v>9.43</v>
      </c>
      <c r="AE5">
        <v>12.56</v>
      </c>
      <c r="AF5">
        <v>4.05</v>
      </c>
      <c r="AG5" t="s">
        <v>5</v>
      </c>
    </row>
    <row r="6" spans="1:33" x14ac:dyDescent="0.3">
      <c r="A6" t="s">
        <v>2</v>
      </c>
      <c r="B6">
        <v>18.25</v>
      </c>
      <c r="C6">
        <v>23.17</v>
      </c>
      <c r="D6">
        <v>28.71</v>
      </c>
      <c r="E6">
        <v>34.04</v>
      </c>
      <c r="F6">
        <v>41.06</v>
      </c>
      <c r="G6" t="s">
        <v>6</v>
      </c>
      <c r="I6" t="s">
        <v>28</v>
      </c>
      <c r="J6">
        <f>100-SUM(J4:J5)</f>
        <v>16.47999999999999</v>
      </c>
      <c r="K6">
        <f t="shared" ref="K6:N6" si="5">100-SUM(K4:K5)</f>
        <v>13.5</v>
      </c>
      <c r="L6">
        <f t="shared" si="5"/>
        <v>10.099999999999994</v>
      </c>
      <c r="M6">
        <f t="shared" si="5"/>
        <v>23.97</v>
      </c>
      <c r="N6">
        <f t="shared" si="5"/>
        <v>37.14</v>
      </c>
      <c r="O6" t="s">
        <v>5</v>
      </c>
      <c r="S6" t="s">
        <v>2</v>
      </c>
      <c r="T6">
        <v>14.49</v>
      </c>
      <c r="U6">
        <v>20.03</v>
      </c>
      <c r="V6">
        <v>28.03</v>
      </c>
      <c r="W6">
        <v>37.1</v>
      </c>
      <c r="X6">
        <v>52.62</v>
      </c>
      <c r="Y6" t="s">
        <v>6</v>
      </c>
      <c r="AA6" t="s">
        <v>29</v>
      </c>
      <c r="AB6">
        <f>100-SUM(AB4:AB5)</f>
        <v>29.730000000000004</v>
      </c>
      <c r="AC6">
        <f t="shared" ref="AC6:AF6" si="6">100-SUM(AC4:AC5)</f>
        <v>30.14</v>
      </c>
      <c r="AD6">
        <f t="shared" si="6"/>
        <v>59.010000000000005</v>
      </c>
      <c r="AE6">
        <f t="shared" si="6"/>
        <v>62.73</v>
      </c>
      <c r="AF6">
        <f t="shared" si="6"/>
        <v>76.900000000000006</v>
      </c>
      <c r="AG6" t="s">
        <v>5</v>
      </c>
    </row>
    <row r="7" spans="1:33" x14ac:dyDescent="0.3">
      <c r="I7" t="s">
        <v>2</v>
      </c>
      <c r="J7">
        <v>19.920000000000002</v>
      </c>
      <c r="K7">
        <v>23.93</v>
      </c>
      <c r="L7">
        <v>28.73</v>
      </c>
      <c r="M7">
        <v>35.29</v>
      </c>
      <c r="N7">
        <v>42.03</v>
      </c>
      <c r="O7" t="s">
        <v>6</v>
      </c>
      <c r="AA7" t="s">
        <v>2</v>
      </c>
      <c r="AB7">
        <v>19.920000000000002</v>
      </c>
      <c r="AC7">
        <v>23.93</v>
      </c>
      <c r="AD7">
        <v>29.5</v>
      </c>
      <c r="AE7">
        <v>38.700000000000003</v>
      </c>
      <c r="AF7">
        <v>52.33</v>
      </c>
      <c r="AG7" t="s">
        <v>6</v>
      </c>
    </row>
    <row r="9" spans="1:33" x14ac:dyDescent="0.3">
      <c r="B9" t="s">
        <v>23</v>
      </c>
      <c r="C9" t="s">
        <v>24</v>
      </c>
      <c r="J9" t="s">
        <v>25</v>
      </c>
      <c r="K9" t="s">
        <v>26</v>
      </c>
      <c r="T9" t="s">
        <v>23</v>
      </c>
      <c r="U9" t="s">
        <v>27</v>
      </c>
      <c r="AB9" t="s">
        <v>25</v>
      </c>
      <c r="AC9" t="s">
        <v>26</v>
      </c>
    </row>
    <row r="10" spans="1:33" x14ac:dyDescent="0.3">
      <c r="B10">
        <v>450</v>
      </c>
      <c r="C10">
        <v>575</v>
      </c>
      <c r="D10">
        <v>700</v>
      </c>
      <c r="E10">
        <v>775</v>
      </c>
      <c r="F10">
        <v>850</v>
      </c>
      <c r="J10">
        <v>450</v>
      </c>
      <c r="K10">
        <v>575</v>
      </c>
      <c r="L10">
        <v>700</v>
      </c>
      <c r="M10">
        <v>775</v>
      </c>
      <c r="N10">
        <v>850</v>
      </c>
      <c r="T10">
        <v>450</v>
      </c>
      <c r="U10">
        <v>625</v>
      </c>
      <c r="V10">
        <v>800</v>
      </c>
      <c r="W10">
        <v>950</v>
      </c>
      <c r="X10">
        <v>1100</v>
      </c>
      <c r="AB10">
        <v>450</v>
      </c>
      <c r="AC10">
        <v>625</v>
      </c>
      <c r="AD10">
        <v>800</v>
      </c>
      <c r="AE10">
        <v>950</v>
      </c>
      <c r="AF10">
        <v>1100</v>
      </c>
    </row>
    <row r="11" spans="1:33" x14ac:dyDescent="0.3">
      <c r="A11" t="s">
        <v>20</v>
      </c>
      <c r="B11">
        <v>2379.46</v>
      </c>
      <c r="C11">
        <v>8588.2800000000007</v>
      </c>
      <c r="D11">
        <v>4514.2700000000004</v>
      </c>
      <c r="E11">
        <v>3512.46</v>
      </c>
      <c r="F11">
        <v>2808.18</v>
      </c>
      <c r="I11" t="s">
        <v>20</v>
      </c>
      <c r="J11">
        <v>456</v>
      </c>
      <c r="K11">
        <v>357.2</v>
      </c>
      <c r="L11">
        <v>293.61</v>
      </c>
      <c r="M11">
        <v>265.35000000000002</v>
      </c>
      <c r="N11">
        <v>241.22</v>
      </c>
      <c r="S11" t="s">
        <v>20</v>
      </c>
      <c r="T11">
        <v>3082.17</v>
      </c>
      <c r="U11">
        <v>3133.49</v>
      </c>
      <c r="V11">
        <v>1651.44</v>
      </c>
      <c r="W11">
        <v>1123.97</v>
      </c>
      <c r="X11">
        <v>845.22</v>
      </c>
      <c r="AA11" t="s">
        <v>20</v>
      </c>
      <c r="AB11">
        <v>242.91</v>
      </c>
      <c r="AC11">
        <v>174.34</v>
      </c>
      <c r="AD11">
        <v>136.54</v>
      </c>
      <c r="AE11">
        <v>115.03</v>
      </c>
      <c r="AF11">
        <v>98.38</v>
      </c>
    </row>
    <row r="12" spans="1:33" x14ac:dyDescent="0.3">
      <c r="A12" t="s">
        <v>22</v>
      </c>
      <c r="B12">
        <v>420264</v>
      </c>
      <c r="C12">
        <v>116438</v>
      </c>
      <c r="D12">
        <v>221520</v>
      </c>
      <c r="E12">
        <v>284701</v>
      </c>
      <c r="F12">
        <v>356102</v>
      </c>
      <c r="I12" t="s">
        <v>22</v>
      </c>
      <c r="J12">
        <v>2192978</v>
      </c>
      <c r="K12">
        <v>2799530</v>
      </c>
      <c r="L12">
        <v>3405914</v>
      </c>
      <c r="M12">
        <v>3768571</v>
      </c>
      <c r="N12">
        <v>4145603</v>
      </c>
      <c r="S12" t="s">
        <v>22</v>
      </c>
      <c r="T12">
        <v>324447</v>
      </c>
      <c r="U12">
        <v>319133</v>
      </c>
      <c r="V12">
        <v>605531</v>
      </c>
      <c r="W12">
        <v>889705</v>
      </c>
      <c r="X12">
        <v>1183119</v>
      </c>
      <c r="AA12" t="s">
        <v>22</v>
      </c>
      <c r="AB12">
        <v>4116775</v>
      </c>
      <c r="AC12">
        <v>5735843</v>
      </c>
      <c r="AD12">
        <v>7324005</v>
      </c>
      <c r="AE12">
        <v>8693683</v>
      </c>
      <c r="AF12">
        <v>10164197</v>
      </c>
    </row>
    <row r="13" spans="1:33" x14ac:dyDescent="0.3">
      <c r="A13" t="s">
        <v>21</v>
      </c>
      <c r="B13">
        <v>239.19</v>
      </c>
      <c r="C13">
        <v>66.27</v>
      </c>
      <c r="D13">
        <v>126.08</v>
      </c>
      <c r="E13">
        <v>162.04</v>
      </c>
      <c r="F13">
        <v>202.68</v>
      </c>
      <c r="I13" t="s">
        <v>21</v>
      </c>
      <c r="J13">
        <v>1248.1400000000001</v>
      </c>
      <c r="K13">
        <v>1593.36</v>
      </c>
      <c r="L13">
        <v>1938.48</v>
      </c>
      <c r="M13">
        <v>2144.89</v>
      </c>
      <c r="N13">
        <v>2359.48</v>
      </c>
      <c r="S13" t="s">
        <v>21</v>
      </c>
      <c r="T13">
        <v>184.66</v>
      </c>
      <c r="U13">
        <v>181.63</v>
      </c>
      <c r="V13">
        <v>344.64</v>
      </c>
      <c r="W13">
        <v>506.38</v>
      </c>
      <c r="X13">
        <v>673.37</v>
      </c>
      <c r="AA13" t="s">
        <v>21</v>
      </c>
      <c r="AB13">
        <v>2343.0700000000002</v>
      </c>
      <c r="AC13">
        <v>3264.57</v>
      </c>
      <c r="AD13">
        <v>4168.47</v>
      </c>
      <c r="AE13">
        <v>4948.03</v>
      </c>
      <c r="AF13">
        <v>5784.97</v>
      </c>
    </row>
    <row r="17" spans="9:23" x14ac:dyDescent="0.3">
      <c r="S17" s="2" t="s">
        <v>30</v>
      </c>
      <c r="T17" s="2" t="s">
        <v>31</v>
      </c>
      <c r="U17" s="2" t="s">
        <v>32</v>
      </c>
      <c r="V17" s="2" t="s">
        <v>33</v>
      </c>
      <c r="W17" s="2" t="s">
        <v>34</v>
      </c>
    </row>
    <row r="18" spans="9:23" x14ac:dyDescent="0.3">
      <c r="I18" t="s">
        <v>16</v>
      </c>
    </row>
    <row r="19" spans="9:23" x14ac:dyDescent="0.3">
      <c r="I19" t="s">
        <v>17</v>
      </c>
    </row>
    <row r="20" spans="9:23" x14ac:dyDescent="0.3">
      <c r="I20" t="s">
        <v>18</v>
      </c>
    </row>
    <row r="21" spans="9:23" x14ac:dyDescent="0.3">
      <c r="I21" t="s"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2017-05-05T23:04:33Z</dcterms:created>
  <dcterms:modified xsi:type="dcterms:W3CDTF">2017-05-11T02:38:35Z</dcterms:modified>
</cp:coreProperties>
</file>