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0"/>
  <workbookPr date1904="1" showInkAnnotation="0" autoCompressPictures="0"/>
  <mc:AlternateContent xmlns:mc="http://schemas.openxmlformats.org/markup-compatibility/2006">
    <mc:Choice Requires="x15">
      <x15ac:absPath xmlns:x15ac="http://schemas.microsoft.com/office/spreadsheetml/2010/11/ac" url="C:\Users\asternin\Dropbox\SART_Memory\Results\"/>
    </mc:Choice>
  </mc:AlternateContent>
  <xr:revisionPtr revIDLastSave="0" documentId="11_6FDEFFF191B8CFEFFC2461C92B2AB25B3DAC1126" xr6:coauthVersionLast="41" xr6:coauthVersionMax="41" xr10:uidLastSave="{00000000-0000-0000-0000-000000000000}"/>
  <bookViews>
    <workbookView xWindow="495" yWindow="195" windowWidth="28005" windowHeight="15645" tabRatio="500" firstSheet="1" activeTab="1" xr2:uid="{00000000-000D-0000-FFFF-FFFF00000000}"/>
  </bookViews>
  <sheets>
    <sheet name="Green My Eyes Questionnaire - N" sheetId="1" r:id="rId1"/>
    <sheet name="Sheet1" sheetId="2" r:id="rId2"/>
  </sheets>
  <calcPr calcId="191028" refMode="R1C1" concurrentCalc="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T55" i="2" l="1"/>
  <c r="T54" i="2"/>
  <c r="T53" i="2"/>
  <c r="S55" i="2"/>
  <c r="S54" i="2"/>
  <c r="S53" i="2"/>
  <c r="Q55" i="2"/>
  <c r="Q54" i="2"/>
  <c r="Q53" i="2"/>
  <c r="P55" i="2"/>
  <c r="P54" i="2"/>
  <c r="P53" i="2"/>
  <c r="O55" i="2"/>
  <c r="O54" i="2"/>
  <c r="O53" i="2"/>
  <c r="N55" i="2"/>
  <c r="N54" i="2"/>
  <c r="N53" i="2"/>
  <c r="M55" i="2"/>
  <c r="M54" i="2"/>
  <c r="M53" i="2"/>
  <c r="L55" i="2"/>
  <c r="L54" i="2"/>
  <c r="L53" i="2"/>
  <c r="K55" i="2"/>
  <c r="K54" i="2"/>
  <c r="K53" i="2"/>
  <c r="J55" i="2"/>
  <c r="J54" i="2"/>
  <c r="J53" i="2"/>
  <c r="I55" i="2"/>
  <c r="I54" i="2"/>
  <c r="I53" i="2"/>
  <c r="H55" i="2"/>
  <c r="H54" i="2"/>
  <c r="H53" i="2"/>
  <c r="G55" i="2"/>
  <c r="G54" i="2"/>
  <c r="G53" i="2"/>
  <c r="F54" i="2"/>
  <c r="F55" i="2"/>
  <c r="F53" i="2"/>
  <c r="E53" i="2"/>
  <c r="E55" i="2"/>
  <c r="E54" i="2"/>
</calcChain>
</file>

<file path=xl/sharedStrings.xml><?xml version="1.0" encoding="utf-8"?>
<sst xmlns="http://schemas.openxmlformats.org/spreadsheetml/2006/main" count="1286" uniqueCount="298">
  <si>
    <t>RecordedDate</t>
  </si>
  <si>
    <t>Q56</t>
  </si>
  <si>
    <t>Q3</t>
  </si>
  <si>
    <t>Q4_1</t>
  </si>
  <si>
    <t>Q5_1</t>
  </si>
  <si>
    <t>Q6</t>
  </si>
  <si>
    <t>Q54</t>
  </si>
  <si>
    <t>Q54_1_TEXT</t>
  </si>
  <si>
    <t>Q55</t>
  </si>
  <si>
    <t>Q11</t>
  </si>
  <si>
    <t>Q11_1_TEXT</t>
  </si>
  <si>
    <t>Q12</t>
  </si>
  <si>
    <t>Q13</t>
  </si>
  <si>
    <t>Q13_1_TEXT</t>
  </si>
  <si>
    <t>Q14</t>
  </si>
  <si>
    <t>Q15</t>
  </si>
  <si>
    <t>Q15_1_TEXT</t>
  </si>
  <si>
    <t>Q16</t>
  </si>
  <si>
    <t>Q19</t>
  </si>
  <si>
    <t>Q19_1_TEXT</t>
  </si>
  <si>
    <t>Q20</t>
  </si>
  <si>
    <t>Q21</t>
  </si>
  <si>
    <t>Q21_1_TEXT</t>
  </si>
  <si>
    <t>Q22</t>
  </si>
  <si>
    <t>Q23</t>
  </si>
  <si>
    <t>Q23_1_TEXT</t>
  </si>
  <si>
    <t>Q24</t>
  </si>
  <si>
    <t>Q27</t>
  </si>
  <si>
    <t>Q27_1_TEXT</t>
  </si>
  <si>
    <t>Q28</t>
  </si>
  <si>
    <t>Q29</t>
  </si>
  <si>
    <t>Q29_1_TEXT</t>
  </si>
  <si>
    <t>Q30</t>
  </si>
  <si>
    <t>Q37</t>
  </si>
  <si>
    <t>Q37_1_TEXT</t>
  </si>
  <si>
    <t>Q38</t>
  </si>
  <si>
    <t>Q39</t>
  </si>
  <si>
    <t>Q39_1_TEXT</t>
  </si>
  <si>
    <t>Q40</t>
  </si>
  <si>
    <t>Q43</t>
  </si>
  <si>
    <t>Q43_1_TEXT</t>
  </si>
  <si>
    <t>Q44</t>
  </si>
  <si>
    <t>Q45</t>
  </si>
  <si>
    <t>Q45_1_TEXT</t>
  </si>
  <si>
    <t>Q46</t>
  </si>
  <si>
    <t>Q47</t>
  </si>
  <si>
    <t>Q47_1_TEXT</t>
  </si>
  <si>
    <t>Q48</t>
  </si>
  <si>
    <t>Q51</t>
  </si>
  <si>
    <t>Q51_1_TEXT</t>
  </si>
  <si>
    <t>Q52</t>
  </si>
  <si>
    <t>Recorded Date</t>
  </si>
  <si>
    <t>Please enter your participant ID:</t>
  </si>
  <si>
    <t>Please summarize the story using as many details as you can remember.</t>
  </si>
  <si>
    <t>Q4 - How much did you like this story?</t>
  </si>
  <si>
    <t>Q5 - Did you feel engaged with this story?</t>
  </si>
  <si>
    <t>Have you ever heard this story before?</t>
  </si>
  <si>
    <t>Was the narrator a male or female? - Selected Choice</t>
  </si>
  <si>
    <t>Was the narrator a male or female? - Enter answer: - Text</t>
  </si>
  <si>
    <t>Was the narrator a male or female?</t>
  </si>
  <si>
    <t>What was the gray-haired manâ€™s name? - Selected Choice</t>
  </si>
  <si>
    <t>What was the gray-haired manâ€™s name? - Enter answer: - Text</t>
  </si>
  <si>
    <t>What was the gray-haired manâ€™s name?</t>
  </si>
  <si>
    <t>What was the second manâ€™s name? - Selected Choice</t>
  </si>
  <si>
    <t>What was the second manâ€™s name? - Enter answer: - Text</t>
  </si>
  <si>
    <t>What was the second manâ€™s name?</t>
  </si>
  <si>
    <t>What was Arthurâ€™s wife name? - Selected Choice</t>
  </si>
  <si>
    <t>What was Arthurâ€™s wife name? - Enter answer: - Text</t>
  </si>
  <si>
    <t>What was Arthurâ€™s wife name?</t>
  </si>
  <si>
    <t>Why did Arthur call Lee? - Selected Choice</t>
  </si>
  <si>
    <t>Why did Arthur call Lee? - Enter answer: - Text</t>
  </si>
  <si>
    <t>Why did Arthur call Lee?</t>
  </si>
  <si>
    <t>What did Arthur worry Joanie was doing? - Selected Choice</t>
  </si>
  <si>
    <t>What did Arthur worry Joanie was doing? - Enter answer: - Text</t>
  </si>
  <si>
    <t>What did Arthur worry Joanie was doing?</t>
  </si>
  <si>
    <t>What did Lee say Joanie was probably doing? - Selected Choice</t>
  </si>
  <si>
    <t>What did Lee say Joanie was probably doing? - Enter answer: - Text</t>
  </si>
  <si>
    <t>What did Lee say Joanie was probably doing?</t>
  </si>
  <si>
    <t>What did Lee advise Arthur to do? - Selected Choice</t>
  </si>
  <si>
    <t>What did Lee advise Arthur to do? - Enter answer: - Text</t>
  </si>
  <si>
    <t>What did Lee advise Arthur to do?</t>
  </si>
  <si>
    <t>What did Lee think was Arthurâ€™s problem? - Selected Choice</t>
  </si>
  <si>
    <t>What did Lee think was Arthurâ€™s problem? - Enter answer: - Text</t>
  </si>
  <si>
    <t>What did Lee think was Arthurâ€™s problem?</t>
  </si>
  <si>
    <t>What did Arthur ask Lee towards the end of their first conversation? - Selected Choice</t>
  </si>
  <si>
    <t>What did Arthur ask Lee towards the end of their first conversation? - Enter answer: - Text</t>
  </si>
  <si>
    <t>What did Arthur ask Lee towards the end of the
conversation?</t>
  </si>
  <si>
    <t>What did Lee tell Arthur to do? - Selected Choice</t>
  </si>
  <si>
    <t>What did Lee tell Arthur to do? - Enter answer: - Text</t>
  </si>
  <si>
    <t>What did Lee tell Arthur to do?</t>
  </si>
  <si>
    <t>What did the girl ask after Lee hung up? - Selected Choice</t>
  </si>
  <si>
    <t>What did the girl ask after Lee hung up? - Enter answer: - Text</t>
  </si>
  <si>
    <t>What did the girl ask after Lee hung up?</t>
  </si>
  <si>
    <t>What did the girl think about how Lee handled the
situation? - Selected Choice</t>
  </si>
  <si>
    <t>What did the girl think about how Lee handled the
situation? - Enter answer: - Text</t>
  </si>
  <si>
    <t>What did the girl think about how Lee handled the
situation?</t>
  </si>
  <si>
    <t>What did Arthur tell Lee in the second phone call? - Selected Choice</t>
  </si>
  <si>
    <t>What did Arthur tell Lee in the second phone call? - Enter answer: - Text</t>
  </si>
  <si>
    <t>What did Arthur tell Lee in the second phone call?</t>
  </si>
  <si>
    <t>What did Arthur say about why Joanie had come back home
so late? - Selected Choice</t>
  </si>
  <si>
    <t>What did Arthur say about why Joanie had come back home
so late? - Enter answer: - Text</t>
  </si>
  <si>
    <t>What did Arthur say about why Joanie had come back home
so late?</t>
  </si>
  <si>
    <t>{"ImportId":"recordedDate","timeZone":"America/Denver"}</t>
  </si>
  <si>
    <t>{"ImportId":"QID56_TEXT"}</t>
  </si>
  <si>
    <t>{"ImportId":"QID3_TEXT"}</t>
  </si>
  <si>
    <t>{"ImportId":"QID4_1"}</t>
  </si>
  <si>
    <t>{"ImportId":"QID5_1"}</t>
  </si>
  <si>
    <t>{"ImportId":"QID6"}</t>
  </si>
  <si>
    <t>{"ImportId":"QID54"}</t>
  </si>
  <si>
    <t>{"ImportId":"QID54_1_TEXT"}</t>
  </si>
  <si>
    <t>{"ImportId":"QID55"}</t>
  </si>
  <si>
    <t>{"ImportId":"QID11"}</t>
  </si>
  <si>
    <t>{"ImportId":"QID11_1_TEXT"}</t>
  </si>
  <si>
    <t>{"ImportId":"QID12"}</t>
  </si>
  <si>
    <t>{"ImportId":"QID13"}</t>
  </si>
  <si>
    <t>{"ImportId":"QID13_1_TEXT"}</t>
  </si>
  <si>
    <t>{"ImportId":"QID14"}</t>
  </si>
  <si>
    <t>{"ImportId":"QID15"}</t>
  </si>
  <si>
    <t>{"ImportId":"QID15_1_TEXT"}</t>
  </si>
  <si>
    <t>{"ImportId":"QID16"}</t>
  </si>
  <si>
    <t>{"ImportId":"QID19"}</t>
  </si>
  <si>
    <t>{"ImportId":"QID19_1_TEXT"}</t>
  </si>
  <si>
    <t>{"ImportId":"QID20"}</t>
  </si>
  <si>
    <t>{"ImportId":"QID21"}</t>
  </si>
  <si>
    <t>{"ImportId":"QID21_1_TEXT"}</t>
  </si>
  <si>
    <t>{"ImportId":"QID22"}</t>
  </si>
  <si>
    <t>{"ImportId":"QID23"}</t>
  </si>
  <si>
    <t>{"ImportId":"QID23_1_TEXT"}</t>
  </si>
  <si>
    <t>{"ImportId":"QID24"}</t>
  </si>
  <si>
    <t>{"ImportId":"QID27"}</t>
  </si>
  <si>
    <t>{"ImportId":"QID27_1_TEXT"}</t>
  </si>
  <si>
    <t>{"ImportId":"QID28"}</t>
  </si>
  <si>
    <t>{"ImportId":"QID29"}</t>
  </si>
  <si>
    <t>{"ImportId":"QID29_1_TEXT"}</t>
  </si>
  <si>
    <t>{"ImportId":"QID30"}</t>
  </si>
  <si>
    <t>{"ImportId":"QID37"}</t>
  </si>
  <si>
    <t>{"ImportId":"QID37_1_TEXT"}</t>
  </si>
  <si>
    <t>{"ImportId":"QID38"}</t>
  </si>
  <si>
    <t>{"ImportId":"QID39"}</t>
  </si>
  <si>
    <t>{"ImportId":"QID39_1_TEXT"}</t>
  </si>
  <si>
    <t>{"ImportId":"QID40"}</t>
  </si>
  <si>
    <t>{"ImportId":"QID43"}</t>
  </si>
  <si>
    <t>{"ImportId":"QID43_1_TEXT"}</t>
  </si>
  <si>
    <t>{"ImportId":"QID44"}</t>
  </si>
  <si>
    <t>{"ImportId":"QID45"}</t>
  </si>
  <si>
    <t>{"ImportId":"QID45_1_TEXT"}</t>
  </si>
  <si>
    <t>{"ImportId":"QID46"}</t>
  </si>
  <si>
    <t>{"ImportId":"QID47"}</t>
  </si>
  <si>
    <t>{"ImportId":"QID47_1_TEXT"}</t>
  </si>
  <si>
    <t>{"ImportId":"QID48"}</t>
  </si>
  <si>
    <t>{"ImportId":"QID51"}</t>
  </si>
  <si>
    <t>{"ImportId":"QID51_1_TEXT"}</t>
  </si>
  <si>
    <t>{"ImportId":"QID52"}</t>
  </si>
  <si>
    <t>I don't know</t>
  </si>
  <si>
    <t>Dislike a great deal</t>
  </si>
  <si>
    <t>Was engaged less than half the time</t>
  </si>
  <si>
    <t>Maybe</t>
  </si>
  <si>
    <t>Enter answer:</t>
  </si>
  <si>
    <t>Male</t>
  </si>
  <si>
    <t>Lee</t>
  </si>
  <si>
    <t>Arthur</t>
  </si>
  <si>
    <t>Jonie</t>
  </si>
  <si>
    <t>Because he thought she was cheating</t>
  </si>
  <si>
    <t>Cheating</t>
  </si>
  <si>
    <t>Out drinking and having a good time</t>
  </si>
  <si>
    <t>To go to bed</t>
  </si>
  <si>
    <t>Paranoia</t>
  </si>
  <si>
    <t>If he could come over for a drink</t>
  </si>
  <si>
    <t>What did he say?</t>
  </si>
  <si>
    <t>Fantastically</t>
  </si>
  <si>
    <t>That Joanie just came home</t>
  </si>
  <si>
    <t>She went to drink and help her friends</t>
  </si>
  <si>
    <t>'-phone call - wife is missing and the husband is looking for her says she is sleeping around</t>
  </si>
  <si>
    <t>Was not engaged at all</t>
  </si>
  <si>
    <t>No</t>
  </si>
  <si>
    <t>male</t>
  </si>
  <si>
    <t>Alan</t>
  </si>
  <si>
    <t>Joanie</t>
  </si>
  <si>
    <t>couldnt find wife</t>
  </si>
  <si>
    <t>sleeping around</t>
  </si>
  <si>
    <t>He said that Joanie probably went with the Ellenbogens to another place</t>
  </si>
  <si>
    <t>To get in bed and relax</t>
  </si>
  <si>
    <t>That he was torturing himself and being paranoid</t>
  </si>
  <si>
    <t>If he could come over to Leeâ€™s place</t>
  </si>
  <si>
    <t>That it was better for Arthur to be there, when Joanie comes back home</t>
  </si>
  <si>
    <t>â€œWhat did he say?â€</t>
  </si>
  <si>
    <t>That he handled it very well</t>
  </si>
  <si>
    <t>Neither like nor dislike</t>
  </si>
  <si>
    <t>Was engaged more than half the time</t>
  </si>
  <si>
    <t>wondering where his wife was</t>
  </si>
  <si>
    <t>was with another man</t>
  </si>
  <si>
    <t>go to bed and wait</t>
  </si>
  <si>
    <t>worrying too much</t>
  </si>
  <si>
    <t>go to bed</t>
  </si>
  <si>
    <t>what did he say</t>
  </si>
  <si>
    <t>I dont remember this story</t>
  </si>
  <si>
    <t xml:space="preserve">male </t>
  </si>
  <si>
    <t>Louis</t>
  </si>
  <si>
    <t>he thinks his wife is cheating on him. She didn't arrive home with him. He was waiting a long time for her.</t>
  </si>
  <si>
    <t xml:space="preserve">cheating on him </t>
  </si>
  <si>
    <t>get underdressed and go to bed to calm down.</t>
  </si>
  <si>
    <t xml:space="preserve">He wanted to come over to his place to have a drink </t>
  </si>
  <si>
    <t>Stay at his place and wait for his wife. Ak</t>
  </si>
  <si>
    <t>"what did he say"</t>
  </si>
  <si>
    <t>he handled it great</t>
  </si>
  <si>
    <t>that his wife came home</t>
  </si>
  <si>
    <t>She was with another man</t>
  </si>
  <si>
    <t>M105</t>
  </si>
  <si>
    <t>Because Joanie didnâ€™t come home, and he wanted to know if Lee noticed when she left</t>
  </si>
  <si>
    <t>He thought Joanie was cheating on him</t>
  </si>
  <si>
    <t>He said that Joanie probably didnâ€™t find a cab and waited for a ride back home</t>
  </si>
  <si>
    <t>That he was tired, and rather go to sleep</t>
  </si>
  <si>
    <t xml:space="preserve">M106 </t>
  </si>
  <si>
    <t>grey hair man</t>
  </si>
  <si>
    <t>Rose</t>
  </si>
  <si>
    <t>Because Joanie didnâ€™t come home, and he wanted to know if she was at Leeâ€™s house</t>
  </si>
  <si>
    <t>That he should have been more assertive</t>
  </si>
  <si>
    <t>M107</t>
  </si>
  <si>
    <t>cheating</t>
  </si>
  <si>
    <t xml:space="preserve">M108 </t>
  </si>
  <si>
    <t xml:space="preserve">Grey haired man answers phone to a distressed friend who cant seem to find his wife. Grey haird man tells his friend to relax and that his wife will sure to be home soon </t>
  </si>
  <si>
    <t>Dislike somewhat</t>
  </si>
  <si>
    <t>aruther</t>
  </si>
  <si>
    <t xml:space="preserve">joan </t>
  </si>
  <si>
    <t xml:space="preserve">couldnt find wife </t>
  </si>
  <si>
    <t xml:space="preserve">messing aroudn with someone </t>
  </si>
  <si>
    <t xml:space="preserve">out having a drink with their other friends </t>
  </si>
  <si>
    <t xml:space="preserve">relax and get into bed </t>
  </si>
  <si>
    <t xml:space="preserve">if he could come over </t>
  </si>
  <si>
    <t xml:space="preserve">get into bed </t>
  </si>
  <si>
    <t>what he said</t>
  </si>
  <si>
    <t xml:space="preserve">thought he handled it well </t>
  </si>
  <si>
    <t>that he wasnt feeling well and if they could talk in the morning</t>
  </si>
  <si>
    <t>M109</t>
  </si>
  <si>
    <t>A man calls his friend worried about his wife and where she is.</t>
  </si>
  <si>
    <t>Was engaged half of the time</t>
  </si>
  <si>
    <t>wait at home</t>
  </si>
  <si>
    <t>His wife came back</t>
  </si>
  <si>
    <t>M110</t>
  </si>
  <si>
    <t>This grey haired man picks up the phone to a delirious man asking if he new where his wife was. He was worried that she was out cheating on him. The amn calms him down and says that there is not point in worryign and that she will turn up soon. He tells him to rest and that tehre is no point in stressing. He hamgs up the phone and not even a couple minutes later he says that his wife came in and that she was just out comforting her friends and that she came in ten seconds after the end of their call</t>
  </si>
  <si>
    <t>to see if he knew where his wife was</t>
  </si>
  <si>
    <t xml:space="preserve">to relax and go to bed </t>
  </si>
  <si>
    <t>to go and relax</t>
  </si>
  <si>
    <t xml:space="preserve">that his wife just came in </t>
  </si>
  <si>
    <t>M111</t>
  </si>
  <si>
    <t xml:space="preserve">This was a very odd story.  A guy with grey hair was on the phone with another guy. The one guy didn't know where his presumed wife was. He was very anxious and nervous and said that she can't be trusted even after 5 years of marriage. The guy with the grey hair doesn't allow the other guy to come over for a late night drink. The wife eventually comes home and he calls the grey hair guy back saying she is home. There is also a random girl with the grey hair guy and the guy drops a lit cigarette in the bed and tells the girl not to move. </t>
  </si>
  <si>
    <t>he was worried about his wife</t>
  </si>
  <si>
    <t>Messing around</t>
  </si>
  <si>
    <t>kissing a guy in the kitchen</t>
  </si>
  <si>
    <t>he worried to much</t>
  </si>
  <si>
    <t>if he could come over for a drink</t>
  </si>
  <si>
    <t>stay home and wait for her</t>
  </si>
  <si>
    <t>very well</t>
  </si>
  <si>
    <t>Joanie came home</t>
  </si>
  <si>
    <t>M112</t>
  </si>
  <si>
    <t xml:space="preserve">I kept on dozing off and tuning out of the story so I don't remember anything off the top of my head. </t>
  </si>
  <si>
    <t>Female</t>
  </si>
  <si>
    <t>That he was drinking too much and losing his judgment</t>
  </si>
  <si>
    <t>If the two of them could go out for a drink</t>
  </si>
  <si>
    <t>That he wanted to come over</t>
  </si>
  <si>
    <t>m113</t>
  </si>
  <si>
    <t>there was aguy who was wporried abpout his woife who seems to always leave hi, and he believes shes cheasting on him so he calls an old man who is with awomen and asks for advuice and asked to come over, he said no and to go to bed. The guy then called the old man again and said she had came back</t>
  </si>
  <si>
    <t>Like somewhat</t>
  </si>
  <si>
    <t>rachel</t>
  </si>
  <si>
    <t>for advice</t>
  </si>
  <si>
    <t>out at the town for drinks</t>
  </si>
  <si>
    <t>sleep</t>
  </si>
  <si>
    <t xml:space="preserve">over worrying </t>
  </si>
  <si>
    <t>to come over</t>
  </si>
  <si>
    <t>go to slreep</t>
  </si>
  <si>
    <t xml:space="preserve">he did a great job she said </t>
  </si>
  <si>
    <t>she came home</t>
  </si>
  <si>
    <t>M115</t>
  </si>
  <si>
    <t xml:space="preserve">Theres a grey haired man with a girl. The man receives a phone call from a friend that seems very panicked. He seems to be panicked about his wife not have being home yet. The friend seems to be very nervous and is almost torturing himself by being with this girl and worrying so much. He exclaims "oc christ" MANY times and goes on about his wofe being untrustworthy and hes worried about her being with other men. The frriend goes on about how he comes home and searches through closets to make sure there are no other guys. The grey haired man continuously tries to calm the friend down and says to just lay in bed and relax. The friend then asks the grey haired man if he could come over for a drink. The grey haired man says he could, but he recoomends that his friend stay home for just a bit longer because his wife is probably on her way home. At somepoint the friend mentions how successful the wife is, and the friend seems very insecure. The call then ends. The grey haired man tells the girl something, but the phone quickly rings again. It's his friend again saying that just 10 seconds after he had hung up, hois wife had come home.  </t>
  </si>
  <si>
    <t>His wife wasn't home</t>
  </si>
  <si>
    <t>Cheating and being with other men</t>
  </si>
  <si>
    <t>Out with the family</t>
  </si>
  <si>
    <t>That he go in bed and relax</t>
  </si>
  <si>
    <t>Call back in bit and wait it out</t>
  </si>
  <si>
    <t>What was wrong</t>
  </si>
  <si>
    <t>That his wife arrived 10 seconds after the call ended</t>
  </si>
  <si>
    <t>Joanie had not come home in a while and he was concerned that she was cheating on him.</t>
  </si>
  <si>
    <t>Cheating on him</t>
  </si>
  <si>
    <t>She had probably gone out with her family to a village. (2 other people)</t>
  </si>
  <si>
    <t>He told Arthur to calm down as stewing would not help him.</t>
  </si>
  <si>
    <t>He asked Lee if he could come over for a drink</t>
  </si>
  <si>
    <t>Lee told Arthur that it wasn't the best time, and that he should calm down for a bit. If he still felt weird, he could call Arthur again</t>
  </si>
  <si>
    <t>Arthur tells Lee that Joanie showed up and had gone to a get a drink with her male friend after her female friend had been crying.</t>
  </si>
  <si>
    <t>Because her female friend had been crying and then her male friend asked Joanie to grab a drink with him.</t>
  </si>
  <si>
    <t>N/A</t>
  </si>
  <si>
    <t>M101</t>
  </si>
  <si>
    <t>M102</t>
  </si>
  <si>
    <t>M103</t>
  </si>
  <si>
    <t>M104</t>
  </si>
  <si>
    <t>get into bed </t>
  </si>
  <si>
    <t>Total Score</t>
  </si>
  <si>
    <t># Correct Text</t>
  </si>
  <si>
    <t># Correct M/C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</si>
</sst>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
  </numFmts>
  <fonts count="8">
    <font>
      <sz val="12"/>
      <color theme="1"/>
      <name val="Calibri"/>
      <family val="2"/>
      <charset val="129"/>
      <scheme val="minor"/>
    </font>
    <font>
      <sz val="11"/>
      <color rgb="FF006100"/>
      <name val="Calibri"/>
      <family val="2"/>
      <scheme val="minor"/>
    </font>
    <font>
      <sz val="11"/>
      <color rgb="FF9C0006"/>
      <name val="Calibri"/>
      <family val="2"/>
      <scheme val="minor"/>
    </font>
    <font>
      <sz val="11"/>
      <color rgb="FF9C6500"/>
      <name val="Calibri"/>
      <family val="2"/>
      <scheme val="minor"/>
    </font>
    <font>
      <sz val="12"/>
      <color theme="0" tint="-0.249977111117893"/>
      <name val="Calibri"/>
      <family val="2"/>
      <charset val="129"/>
      <scheme val="minor"/>
    </font>
    <font>
      <sz val="12"/>
      <color rgb="FF92D050"/>
      <name val="Calibri"/>
      <family val="2"/>
      <charset val="129"/>
      <scheme val="minor"/>
    </font>
    <font>
      <sz val="11"/>
      <color rgb="FF000000"/>
      <name val="Calibri"/>
      <family val="2"/>
      <scheme val="minor"/>
    </font>
    <font>
      <sz val="12"/>
      <color rgb="FF000000"/>
      <name val="Calibri"/>
      <family val="2"/>
      <charset val="129"/>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00B050"/>
        <bgColor indexed="64"/>
      </patternFill>
    </fill>
    <fill>
      <patternFill patternType="solid">
        <fgColor rgb="FFFF0000"/>
        <bgColor indexed="64"/>
      </patternFill>
    </fill>
    <fill>
      <patternFill patternType="solid">
        <fgColor rgb="FF92D050"/>
        <bgColor indexed="64"/>
      </patternFill>
    </fill>
  </fills>
  <borders count="1">
    <border>
      <left/>
      <right/>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22">
    <xf numFmtId="0" fontId="0" fillId="0" borderId="0" xfId="0"/>
    <xf numFmtId="22" fontId="0" fillId="0" borderId="0" xfId="0" applyNumberFormat="1"/>
    <xf numFmtId="0" fontId="0" fillId="0" borderId="0" xfId="0" applyAlignment="1">
      <alignment wrapText="1"/>
    </xf>
    <xf numFmtId="22" fontId="0" fillId="0" borderId="0" xfId="0" applyNumberFormat="1" applyAlignment="1">
      <alignment wrapText="1"/>
    </xf>
    <xf numFmtId="0" fontId="1" fillId="2" borderId="0" xfId="1" applyAlignment="1">
      <alignment wrapText="1"/>
    </xf>
    <xf numFmtId="0" fontId="2" fillId="3" borderId="0" xfId="2" applyAlignment="1">
      <alignment wrapText="1"/>
    </xf>
    <xf numFmtId="0" fontId="3" fillId="4" borderId="0" xfId="3" applyAlignment="1">
      <alignment wrapText="1"/>
    </xf>
    <xf numFmtId="22" fontId="4" fillId="0" borderId="0" xfId="0" applyNumberFormat="1" applyFont="1" applyAlignment="1">
      <alignment wrapText="1"/>
    </xf>
    <xf numFmtId="0" fontId="4" fillId="0" borderId="0" xfId="0" applyFont="1" applyAlignment="1">
      <alignment wrapText="1"/>
    </xf>
    <xf numFmtId="0" fontId="6" fillId="5" borderId="0" xfId="1" applyFont="1" applyFill="1" applyAlignment="1">
      <alignment wrapText="1"/>
    </xf>
    <xf numFmtId="0" fontId="2" fillId="6" borderId="0" xfId="2" applyFill="1" applyAlignment="1">
      <alignment wrapText="1"/>
    </xf>
    <xf numFmtId="0" fontId="0" fillId="6" borderId="0" xfId="0" applyFill="1" applyAlignment="1">
      <alignment wrapText="1"/>
    </xf>
    <xf numFmtId="0" fontId="0" fillId="7" borderId="0" xfId="0" applyFill="1" applyAlignment="1">
      <alignment wrapText="1"/>
    </xf>
    <xf numFmtId="0" fontId="1" fillId="7" borderId="0" xfId="1" applyFill="1" applyAlignment="1">
      <alignment wrapText="1"/>
    </xf>
    <xf numFmtId="0" fontId="4" fillId="6" borderId="0" xfId="0" applyFont="1" applyFill="1" applyAlignment="1">
      <alignment wrapText="1"/>
    </xf>
    <xf numFmtId="0" fontId="0" fillId="5" borderId="0" xfId="0" applyFill="1" applyAlignment="1">
      <alignment wrapText="1"/>
    </xf>
    <xf numFmtId="0" fontId="5" fillId="6" borderId="0" xfId="0" applyFont="1" applyFill="1" applyAlignment="1">
      <alignment wrapText="1"/>
    </xf>
    <xf numFmtId="0" fontId="0" fillId="0" borderId="0" xfId="0" applyFill="1" applyAlignment="1">
      <alignment wrapText="1"/>
    </xf>
    <xf numFmtId="0" fontId="4" fillId="0" borderId="0" xfId="0" applyFont="1" applyFill="1" applyAlignment="1">
      <alignment wrapText="1"/>
    </xf>
    <xf numFmtId="0" fontId="0" fillId="0" borderId="0" xfId="0" applyNumberFormat="1" applyAlignment="1">
      <alignment wrapText="1"/>
    </xf>
    <xf numFmtId="164" fontId="0" fillId="0" borderId="0" xfId="0" applyNumberFormat="1" applyAlignment="1">
      <alignment wrapText="1"/>
    </xf>
    <xf numFmtId="0" fontId="7" fillId="0" borderId="0" xfId="0" applyFont="1" applyAlignment="1">
      <alignment wrapText="1"/>
    </xf>
  </cellXfs>
  <cellStyles count="4">
    <cellStyle name="Bad" xfId="2" builtinId="27"/>
    <cellStyle name="Good" xfId="1" builtinId="26"/>
    <cellStyle name="Neutral" xfId="3" builtinId="2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21"/>
  <sheetViews>
    <sheetView topLeftCell="AG1" workbookViewId="0" xr3:uid="{AEA406A1-0E4B-5B11-9CD5-51D6E497D94C}">
      <selection activeCell="AI29" sqref="AI29"/>
    </sheetView>
  </sheetViews>
  <sheetFormatPr defaultColWidth="11" defaultRowHeight="15.75"/>
  <cols>
    <col min="1" max="1" width="17.88671875" customWidth="1"/>
    <col min="7" max="7" width="12.44140625" customWidth="1"/>
    <col min="8" max="9" width="10.88671875" customWidth="1"/>
  </cols>
  <sheetData>
    <row r="1" spans="1:5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row>
    <row r="2" spans="1:51">
      <c r="A2" t="s">
        <v>51</v>
      </c>
      <c r="B2" t="s">
        <v>52</v>
      </c>
      <c r="C2" t="s">
        <v>53</v>
      </c>
      <c r="D2" t="s">
        <v>54</v>
      </c>
      <c r="E2" t="s">
        <v>55</v>
      </c>
      <c r="F2" t="s">
        <v>56</v>
      </c>
      <c r="G2" t="s">
        <v>57</v>
      </c>
      <c r="H2" t="s">
        <v>58</v>
      </c>
      <c r="I2" t="s">
        <v>59</v>
      </c>
      <c r="J2" t="s">
        <v>60</v>
      </c>
      <c r="K2" t="s">
        <v>61</v>
      </c>
      <c r="L2" t="s">
        <v>62</v>
      </c>
      <c r="M2" t="s">
        <v>63</v>
      </c>
      <c r="N2" t="s">
        <v>64</v>
      </c>
      <c r="O2" t="s">
        <v>65</v>
      </c>
      <c r="P2" t="s">
        <v>66</v>
      </c>
      <c r="Q2" t="s">
        <v>67</v>
      </c>
      <c r="R2" t="s">
        <v>68</v>
      </c>
      <c r="S2" t="s">
        <v>69</v>
      </c>
      <c r="T2" t="s">
        <v>70</v>
      </c>
      <c r="U2" t="s">
        <v>71</v>
      </c>
      <c r="V2" t="s">
        <v>72</v>
      </c>
      <c r="W2" t="s">
        <v>73</v>
      </c>
      <c r="X2" t="s">
        <v>74</v>
      </c>
      <c r="Y2" t="s">
        <v>75</v>
      </c>
      <c r="Z2" t="s">
        <v>76</v>
      </c>
      <c r="AA2" t="s">
        <v>77</v>
      </c>
      <c r="AB2" t="s">
        <v>78</v>
      </c>
      <c r="AC2" t="s">
        <v>79</v>
      </c>
      <c r="AD2" t="s">
        <v>80</v>
      </c>
      <c r="AE2" t="s">
        <v>81</v>
      </c>
      <c r="AF2" t="s">
        <v>82</v>
      </c>
      <c r="AG2" t="s">
        <v>83</v>
      </c>
      <c r="AH2" t="s">
        <v>84</v>
      </c>
      <c r="AI2" t="s">
        <v>85</v>
      </c>
      <c r="AJ2" t="s">
        <v>86</v>
      </c>
      <c r="AK2" t="s">
        <v>87</v>
      </c>
      <c r="AL2" t="s">
        <v>88</v>
      </c>
      <c r="AM2" t="s">
        <v>89</v>
      </c>
      <c r="AN2" t="s">
        <v>90</v>
      </c>
      <c r="AO2" t="s">
        <v>91</v>
      </c>
      <c r="AP2" t="s">
        <v>92</v>
      </c>
      <c r="AQ2" t="s">
        <v>93</v>
      </c>
      <c r="AR2" t="s">
        <v>94</v>
      </c>
      <c r="AS2" t="s">
        <v>95</v>
      </c>
      <c r="AT2" t="s">
        <v>96</v>
      </c>
      <c r="AU2" t="s">
        <v>97</v>
      </c>
      <c r="AV2" t="s">
        <v>98</v>
      </c>
      <c r="AW2" t="s">
        <v>99</v>
      </c>
      <c r="AX2" t="s">
        <v>100</v>
      </c>
      <c r="AY2" t="s">
        <v>101</v>
      </c>
    </row>
    <row r="3" spans="1:51">
      <c r="A3" t="s">
        <v>102</v>
      </c>
      <c r="B3" t="s">
        <v>103</v>
      </c>
      <c r="C3" t="s">
        <v>104</v>
      </c>
      <c r="D3" t="s">
        <v>105</v>
      </c>
      <c r="E3" t="s">
        <v>106</v>
      </c>
      <c r="F3" t="s">
        <v>107</v>
      </c>
      <c r="G3" t="s">
        <v>108</v>
      </c>
      <c r="H3" t="s">
        <v>109</v>
      </c>
      <c r="I3" t="s">
        <v>110</v>
      </c>
      <c r="J3" t="s">
        <v>111</v>
      </c>
      <c r="K3" t="s">
        <v>112</v>
      </c>
      <c r="L3" t="s">
        <v>113</v>
      </c>
      <c r="M3" t="s">
        <v>114</v>
      </c>
      <c r="N3" t="s">
        <v>115</v>
      </c>
      <c r="O3" t="s">
        <v>116</v>
      </c>
      <c r="P3" t="s">
        <v>117</v>
      </c>
      <c r="Q3" t="s">
        <v>118</v>
      </c>
      <c r="R3" t="s">
        <v>119</v>
      </c>
      <c r="S3" t="s">
        <v>120</v>
      </c>
      <c r="T3" t="s">
        <v>121</v>
      </c>
      <c r="U3" t="s">
        <v>122</v>
      </c>
      <c r="V3" t="s">
        <v>123</v>
      </c>
      <c r="W3" t="s">
        <v>124</v>
      </c>
      <c r="X3" t="s">
        <v>125</v>
      </c>
      <c r="Y3" t="s">
        <v>126</v>
      </c>
      <c r="Z3" t="s">
        <v>127</v>
      </c>
      <c r="AA3" t="s">
        <v>128</v>
      </c>
      <c r="AB3" t="s">
        <v>129</v>
      </c>
      <c r="AC3" t="s">
        <v>130</v>
      </c>
      <c r="AD3" t="s">
        <v>131</v>
      </c>
      <c r="AE3" t="s">
        <v>132</v>
      </c>
      <c r="AF3" t="s">
        <v>133</v>
      </c>
      <c r="AG3" t="s">
        <v>134</v>
      </c>
      <c r="AH3" t="s">
        <v>135</v>
      </c>
      <c r="AI3" t="s">
        <v>136</v>
      </c>
      <c r="AJ3" t="s">
        <v>137</v>
      </c>
      <c r="AK3" t="s">
        <v>138</v>
      </c>
      <c r="AL3" t="s">
        <v>139</v>
      </c>
      <c r="AM3" t="s">
        <v>140</v>
      </c>
      <c r="AN3" t="s">
        <v>141</v>
      </c>
      <c r="AO3" t="s">
        <v>142</v>
      </c>
      <c r="AP3" t="s">
        <v>143</v>
      </c>
      <c r="AQ3" t="s">
        <v>144</v>
      </c>
      <c r="AR3" t="s">
        <v>145</v>
      </c>
      <c r="AS3" t="s">
        <v>146</v>
      </c>
      <c r="AT3" t="s">
        <v>147</v>
      </c>
      <c r="AU3" t="s">
        <v>148</v>
      </c>
      <c r="AV3" t="s">
        <v>149</v>
      </c>
      <c r="AW3" t="s">
        <v>150</v>
      </c>
      <c r="AX3" t="s">
        <v>151</v>
      </c>
      <c r="AY3" t="s">
        <v>152</v>
      </c>
    </row>
    <row r="4" spans="1:51">
      <c r="A4" s="1">
        <v>41902.326840277776</v>
      </c>
      <c r="J4" t="s">
        <v>153</v>
      </c>
      <c r="M4" t="s">
        <v>153</v>
      </c>
      <c r="P4" t="s">
        <v>153</v>
      </c>
      <c r="S4" t="s">
        <v>153</v>
      </c>
      <c r="V4" t="s">
        <v>153</v>
      </c>
      <c r="Y4" t="s">
        <v>153</v>
      </c>
      <c r="AB4" t="s">
        <v>153</v>
      </c>
      <c r="AE4" t="s">
        <v>153</v>
      </c>
      <c r="AG4">
        <v>3</v>
      </c>
      <c r="AK4" t="s">
        <v>153</v>
      </c>
      <c r="AN4" t="s">
        <v>153</v>
      </c>
      <c r="AQ4" t="s">
        <v>153</v>
      </c>
      <c r="AT4" t="s">
        <v>153</v>
      </c>
      <c r="AW4" t="s">
        <v>153</v>
      </c>
    </row>
    <row r="5" spans="1:51">
      <c r="A5" s="1">
        <v>41928.624062499999</v>
      </c>
      <c r="D5" t="s">
        <v>154</v>
      </c>
      <c r="E5" t="s">
        <v>155</v>
      </c>
      <c r="F5" t="s">
        <v>156</v>
      </c>
      <c r="G5" t="s">
        <v>157</v>
      </c>
      <c r="H5" t="s">
        <v>158</v>
      </c>
      <c r="J5" t="s">
        <v>157</v>
      </c>
      <c r="K5" t="s">
        <v>159</v>
      </c>
      <c r="M5" t="s">
        <v>157</v>
      </c>
      <c r="N5" t="s">
        <v>160</v>
      </c>
      <c r="P5" t="s">
        <v>157</v>
      </c>
      <c r="Q5" t="s">
        <v>161</v>
      </c>
      <c r="S5" t="s">
        <v>157</v>
      </c>
      <c r="T5" t="s">
        <v>162</v>
      </c>
      <c r="V5" t="s">
        <v>157</v>
      </c>
      <c r="W5" t="s">
        <v>163</v>
      </c>
      <c r="Y5" t="s">
        <v>157</v>
      </c>
      <c r="Z5" t="s">
        <v>164</v>
      </c>
      <c r="AB5" t="s">
        <v>157</v>
      </c>
      <c r="AC5" t="s">
        <v>165</v>
      </c>
      <c r="AE5" t="s">
        <v>157</v>
      </c>
      <c r="AF5" t="s">
        <v>166</v>
      </c>
      <c r="AH5" t="s">
        <v>157</v>
      </c>
      <c r="AI5" t="s">
        <v>167</v>
      </c>
      <c r="AK5" t="s">
        <v>157</v>
      </c>
      <c r="AL5" t="s">
        <v>165</v>
      </c>
      <c r="AN5" t="s">
        <v>157</v>
      </c>
      <c r="AO5" t="s">
        <v>168</v>
      </c>
      <c r="AQ5" t="s">
        <v>157</v>
      </c>
      <c r="AR5" t="s">
        <v>169</v>
      </c>
      <c r="AT5" t="s">
        <v>153</v>
      </c>
      <c r="AV5" t="s">
        <v>170</v>
      </c>
      <c r="AW5" t="s">
        <v>153</v>
      </c>
      <c r="AY5" t="s">
        <v>171</v>
      </c>
    </row>
    <row r="6" spans="1:51">
      <c r="A6" s="1">
        <v>41947.498437499999</v>
      </c>
      <c r="C6" t="s">
        <v>172</v>
      </c>
      <c r="D6" t="s">
        <v>154</v>
      </c>
      <c r="E6" t="s">
        <v>173</v>
      </c>
      <c r="F6" t="s">
        <v>174</v>
      </c>
      <c r="G6" t="s">
        <v>157</v>
      </c>
      <c r="H6" t="s">
        <v>175</v>
      </c>
      <c r="J6" t="s">
        <v>153</v>
      </c>
      <c r="L6" t="s">
        <v>159</v>
      </c>
      <c r="M6" t="s">
        <v>153</v>
      </c>
      <c r="O6" t="s">
        <v>176</v>
      </c>
      <c r="P6" t="s">
        <v>153</v>
      </c>
      <c r="R6" t="s">
        <v>177</v>
      </c>
      <c r="S6" t="s">
        <v>157</v>
      </c>
      <c r="T6" t="s">
        <v>178</v>
      </c>
      <c r="V6" t="s">
        <v>157</v>
      </c>
      <c r="W6" t="s">
        <v>179</v>
      </c>
      <c r="Y6" t="s">
        <v>153</v>
      </c>
      <c r="AA6" t="s">
        <v>180</v>
      </c>
      <c r="AB6" t="s">
        <v>153</v>
      </c>
      <c r="AD6" t="s">
        <v>181</v>
      </c>
      <c r="AE6" t="s">
        <v>153</v>
      </c>
      <c r="AG6" t="s">
        <v>182</v>
      </c>
      <c r="AH6" t="s">
        <v>153</v>
      </c>
      <c r="AJ6" t="s">
        <v>183</v>
      </c>
      <c r="AK6" t="s">
        <v>153</v>
      </c>
      <c r="AM6" t="s">
        <v>184</v>
      </c>
      <c r="AN6" t="s">
        <v>153</v>
      </c>
      <c r="AP6" t="s">
        <v>185</v>
      </c>
      <c r="AQ6" t="s">
        <v>153</v>
      </c>
      <c r="AS6" t="s">
        <v>186</v>
      </c>
      <c r="AT6" t="s">
        <v>153</v>
      </c>
      <c r="AV6" t="s">
        <v>170</v>
      </c>
      <c r="AW6" t="s">
        <v>153</v>
      </c>
      <c r="AY6" t="s">
        <v>171</v>
      </c>
    </row>
    <row r="7" spans="1:51">
      <c r="A7" s="1">
        <v>41947.638009259259</v>
      </c>
      <c r="D7" t="s">
        <v>187</v>
      </c>
      <c r="E7" t="s">
        <v>188</v>
      </c>
      <c r="F7" t="s">
        <v>174</v>
      </c>
      <c r="G7" t="s">
        <v>157</v>
      </c>
      <c r="H7" t="s">
        <v>158</v>
      </c>
      <c r="M7" t="s">
        <v>153</v>
      </c>
      <c r="O7" t="s">
        <v>176</v>
      </c>
      <c r="P7" t="s">
        <v>153</v>
      </c>
      <c r="R7" t="s">
        <v>177</v>
      </c>
      <c r="S7" t="s">
        <v>157</v>
      </c>
      <c r="T7" t="s">
        <v>189</v>
      </c>
      <c r="V7" t="s">
        <v>157</v>
      </c>
      <c r="W7" t="s">
        <v>190</v>
      </c>
      <c r="Y7" t="s">
        <v>153</v>
      </c>
      <c r="AA7" t="s">
        <v>180</v>
      </c>
      <c r="AB7" t="s">
        <v>157</v>
      </c>
      <c r="AC7" t="s">
        <v>191</v>
      </c>
      <c r="AE7" t="s">
        <v>157</v>
      </c>
      <c r="AF7" t="s">
        <v>192</v>
      </c>
      <c r="AH7" t="s">
        <v>153</v>
      </c>
      <c r="AJ7" t="s">
        <v>183</v>
      </c>
      <c r="AK7" t="s">
        <v>157</v>
      </c>
      <c r="AL7" t="s">
        <v>193</v>
      </c>
      <c r="AN7" t="s">
        <v>157</v>
      </c>
      <c r="AO7" t="s">
        <v>194</v>
      </c>
      <c r="AQ7" t="s">
        <v>153</v>
      </c>
      <c r="AS7" t="s">
        <v>186</v>
      </c>
      <c r="AT7" t="s">
        <v>153</v>
      </c>
      <c r="AV7" t="s">
        <v>170</v>
      </c>
      <c r="AW7" t="s">
        <v>153</v>
      </c>
      <c r="AY7" t="s">
        <v>171</v>
      </c>
    </row>
    <row r="8" spans="1:51">
      <c r="A8" s="1">
        <v>41949.511921296296</v>
      </c>
      <c r="C8" t="s">
        <v>195</v>
      </c>
      <c r="D8" t="s">
        <v>187</v>
      </c>
      <c r="E8" t="s">
        <v>155</v>
      </c>
      <c r="F8" t="s">
        <v>174</v>
      </c>
      <c r="J8" t="s">
        <v>153</v>
      </c>
      <c r="M8" t="s">
        <v>153</v>
      </c>
      <c r="P8" t="s">
        <v>153</v>
      </c>
      <c r="S8" t="s">
        <v>153</v>
      </c>
      <c r="V8" t="s">
        <v>153</v>
      </c>
      <c r="Y8" t="s">
        <v>153</v>
      </c>
      <c r="AB8" t="s">
        <v>153</v>
      </c>
      <c r="AE8" t="s">
        <v>153</v>
      </c>
      <c r="AH8" t="s">
        <v>153</v>
      </c>
      <c r="AK8" t="s">
        <v>153</v>
      </c>
      <c r="AN8" t="s">
        <v>153</v>
      </c>
      <c r="AQ8" t="s">
        <v>153</v>
      </c>
      <c r="AT8" t="s">
        <v>153</v>
      </c>
      <c r="AW8" t="s">
        <v>153</v>
      </c>
    </row>
    <row r="9" spans="1:51">
      <c r="A9" s="1">
        <v>41949.646631944444</v>
      </c>
      <c r="D9" t="s">
        <v>154</v>
      </c>
      <c r="E9" t="s">
        <v>155</v>
      </c>
      <c r="F9" t="s">
        <v>174</v>
      </c>
      <c r="G9" t="s">
        <v>157</v>
      </c>
      <c r="H9" t="s">
        <v>196</v>
      </c>
      <c r="J9" t="s">
        <v>153</v>
      </c>
      <c r="L9" t="s">
        <v>197</v>
      </c>
      <c r="M9" t="s">
        <v>153</v>
      </c>
      <c r="O9" t="s">
        <v>160</v>
      </c>
      <c r="P9" t="s">
        <v>153</v>
      </c>
      <c r="R9" t="s">
        <v>177</v>
      </c>
      <c r="S9" t="s">
        <v>157</v>
      </c>
      <c r="T9" t="s">
        <v>198</v>
      </c>
      <c r="V9" t="s">
        <v>157</v>
      </c>
      <c r="W9" t="s">
        <v>199</v>
      </c>
      <c r="Y9" t="s">
        <v>153</v>
      </c>
      <c r="AA9" t="s">
        <v>180</v>
      </c>
      <c r="AB9" t="s">
        <v>157</v>
      </c>
      <c r="AC9" t="s">
        <v>200</v>
      </c>
      <c r="AE9" t="s">
        <v>153</v>
      </c>
      <c r="AG9" t="s">
        <v>182</v>
      </c>
      <c r="AH9" t="s">
        <v>157</v>
      </c>
      <c r="AI9" t="s">
        <v>201</v>
      </c>
      <c r="AK9" t="s">
        <v>157</v>
      </c>
      <c r="AL9" t="s">
        <v>202</v>
      </c>
      <c r="AN9" t="s">
        <v>157</v>
      </c>
      <c r="AO9" t="s">
        <v>203</v>
      </c>
      <c r="AQ9" t="s">
        <v>157</v>
      </c>
      <c r="AR9" t="s">
        <v>204</v>
      </c>
      <c r="AT9" t="s">
        <v>157</v>
      </c>
      <c r="AU9" t="s">
        <v>205</v>
      </c>
      <c r="AW9" t="s">
        <v>153</v>
      </c>
      <c r="AY9" t="s">
        <v>206</v>
      </c>
    </row>
    <row r="10" spans="1:51">
      <c r="A10" s="1">
        <v>41954.614479166667</v>
      </c>
      <c r="B10" t="s">
        <v>207</v>
      </c>
      <c r="D10" t="s">
        <v>187</v>
      </c>
      <c r="E10" t="s">
        <v>155</v>
      </c>
      <c r="F10" t="s">
        <v>174</v>
      </c>
      <c r="J10" t="s">
        <v>153</v>
      </c>
      <c r="M10" t="s">
        <v>153</v>
      </c>
      <c r="O10" t="s">
        <v>176</v>
      </c>
      <c r="P10" t="s">
        <v>153</v>
      </c>
      <c r="S10" t="s">
        <v>153</v>
      </c>
      <c r="U10" t="s">
        <v>208</v>
      </c>
      <c r="V10" t="s">
        <v>153</v>
      </c>
      <c r="X10" t="s">
        <v>209</v>
      </c>
      <c r="Y10" t="s">
        <v>153</v>
      </c>
      <c r="AA10" t="s">
        <v>210</v>
      </c>
      <c r="AB10" t="s">
        <v>153</v>
      </c>
      <c r="AD10" t="s">
        <v>181</v>
      </c>
      <c r="AE10" t="s">
        <v>153</v>
      </c>
      <c r="AH10" t="s">
        <v>153</v>
      </c>
      <c r="AK10" t="s">
        <v>153</v>
      </c>
      <c r="AM10" t="s">
        <v>211</v>
      </c>
      <c r="AN10" t="s">
        <v>153</v>
      </c>
      <c r="AQ10" t="s">
        <v>153</v>
      </c>
      <c r="AT10" t="s">
        <v>153</v>
      </c>
      <c r="AW10" t="s">
        <v>153</v>
      </c>
    </row>
    <row r="11" spans="1:51">
      <c r="A11" s="1">
        <v>41956.501550925925</v>
      </c>
      <c r="B11" t="s">
        <v>212</v>
      </c>
      <c r="C11" t="s">
        <v>213</v>
      </c>
      <c r="D11" t="s">
        <v>154</v>
      </c>
      <c r="E11" t="s">
        <v>155</v>
      </c>
      <c r="F11" t="s">
        <v>174</v>
      </c>
      <c r="G11" t="s">
        <v>157</v>
      </c>
      <c r="H11" t="s">
        <v>175</v>
      </c>
      <c r="J11" t="s">
        <v>153</v>
      </c>
      <c r="L11" t="s">
        <v>197</v>
      </c>
      <c r="M11" t="s">
        <v>153</v>
      </c>
      <c r="O11" t="s">
        <v>160</v>
      </c>
      <c r="P11" t="s">
        <v>153</v>
      </c>
      <c r="R11" t="s">
        <v>214</v>
      </c>
      <c r="S11" t="s">
        <v>153</v>
      </c>
      <c r="U11" t="s">
        <v>215</v>
      </c>
      <c r="V11" t="s">
        <v>153</v>
      </c>
      <c r="X11" t="s">
        <v>209</v>
      </c>
      <c r="Y11" t="s">
        <v>153</v>
      </c>
      <c r="AA11" t="s">
        <v>180</v>
      </c>
      <c r="AB11" t="s">
        <v>153</v>
      </c>
      <c r="AD11" t="s">
        <v>181</v>
      </c>
      <c r="AE11" t="s">
        <v>153</v>
      </c>
      <c r="AG11" t="s">
        <v>182</v>
      </c>
      <c r="AH11" t="s">
        <v>153</v>
      </c>
      <c r="AJ11" t="s">
        <v>183</v>
      </c>
      <c r="AK11" t="s">
        <v>153</v>
      </c>
      <c r="AM11" t="s">
        <v>184</v>
      </c>
      <c r="AN11" t="s">
        <v>153</v>
      </c>
      <c r="AP11" t="s">
        <v>185</v>
      </c>
      <c r="AQ11" t="s">
        <v>153</v>
      </c>
      <c r="AS11" t="s">
        <v>216</v>
      </c>
      <c r="AT11" t="s">
        <v>153</v>
      </c>
      <c r="AV11" t="s">
        <v>170</v>
      </c>
      <c r="AW11" t="s">
        <v>153</v>
      </c>
      <c r="AY11" t="s">
        <v>206</v>
      </c>
    </row>
    <row r="12" spans="1:51">
      <c r="A12" s="1">
        <v>41956.623726851853</v>
      </c>
      <c r="B12" t="s">
        <v>217</v>
      </c>
      <c r="D12" t="s">
        <v>187</v>
      </c>
      <c r="E12" t="s">
        <v>155</v>
      </c>
      <c r="F12" t="s">
        <v>174</v>
      </c>
      <c r="J12" t="s">
        <v>153</v>
      </c>
      <c r="M12" t="s">
        <v>153</v>
      </c>
      <c r="O12" t="s">
        <v>160</v>
      </c>
      <c r="P12" t="s">
        <v>153</v>
      </c>
      <c r="R12" t="s">
        <v>177</v>
      </c>
      <c r="S12" t="s">
        <v>153</v>
      </c>
      <c r="U12" t="s">
        <v>208</v>
      </c>
      <c r="V12" t="s">
        <v>157</v>
      </c>
      <c r="W12" t="s">
        <v>218</v>
      </c>
      <c r="Y12" t="s">
        <v>153</v>
      </c>
      <c r="AA12" t="s">
        <v>210</v>
      </c>
      <c r="AB12" t="s">
        <v>153</v>
      </c>
      <c r="AD12" t="s">
        <v>181</v>
      </c>
      <c r="AE12" t="s">
        <v>153</v>
      </c>
      <c r="AG12" t="s">
        <v>182</v>
      </c>
      <c r="AH12" t="s">
        <v>153</v>
      </c>
      <c r="AK12" t="s">
        <v>153</v>
      </c>
      <c r="AN12" t="s">
        <v>153</v>
      </c>
      <c r="AQ12" t="s">
        <v>153</v>
      </c>
      <c r="AS12" t="s">
        <v>216</v>
      </c>
      <c r="AT12" t="s">
        <v>153</v>
      </c>
      <c r="AV12" t="s">
        <v>170</v>
      </c>
      <c r="AW12" t="s">
        <v>153</v>
      </c>
      <c r="AY12" t="s">
        <v>171</v>
      </c>
    </row>
    <row r="13" spans="1:51">
      <c r="A13" s="1">
        <v>41958.415567129632</v>
      </c>
      <c r="B13" t="s">
        <v>219</v>
      </c>
      <c r="C13" t="s">
        <v>220</v>
      </c>
      <c r="D13" t="s">
        <v>221</v>
      </c>
      <c r="E13" t="s">
        <v>188</v>
      </c>
      <c r="F13" t="s">
        <v>174</v>
      </c>
      <c r="G13" t="s">
        <v>157</v>
      </c>
      <c r="H13" t="s">
        <v>196</v>
      </c>
      <c r="J13" t="s">
        <v>153</v>
      </c>
      <c r="L13" t="s">
        <v>159</v>
      </c>
      <c r="M13" t="s">
        <v>157</v>
      </c>
      <c r="N13" t="s">
        <v>222</v>
      </c>
      <c r="P13" t="s">
        <v>157</v>
      </c>
      <c r="Q13" t="s">
        <v>223</v>
      </c>
      <c r="S13" t="s">
        <v>157</v>
      </c>
      <c r="T13" t="s">
        <v>224</v>
      </c>
      <c r="V13" t="s">
        <v>157</v>
      </c>
      <c r="W13" t="s">
        <v>225</v>
      </c>
      <c r="Y13" t="s">
        <v>157</v>
      </c>
      <c r="Z13" t="s">
        <v>226</v>
      </c>
      <c r="AB13" t="s">
        <v>157</v>
      </c>
      <c r="AC13" t="s">
        <v>227</v>
      </c>
      <c r="AE13" t="s">
        <v>153</v>
      </c>
      <c r="AG13" t="s">
        <v>182</v>
      </c>
      <c r="AH13" t="s">
        <v>157</v>
      </c>
      <c r="AI13" t="s">
        <v>228</v>
      </c>
      <c r="AK13" t="s">
        <v>157</v>
      </c>
      <c r="AL13" t="s">
        <v>229</v>
      </c>
      <c r="AN13" t="s">
        <v>157</v>
      </c>
      <c r="AO13" t="s">
        <v>230</v>
      </c>
      <c r="AQ13" t="s">
        <v>157</v>
      </c>
      <c r="AR13" t="s">
        <v>231</v>
      </c>
      <c r="AT13" t="s">
        <v>157</v>
      </c>
      <c r="AU13" t="s">
        <v>232</v>
      </c>
      <c r="AW13" t="s">
        <v>153</v>
      </c>
      <c r="AY13" t="s">
        <v>171</v>
      </c>
    </row>
    <row r="14" spans="1:51">
      <c r="A14" s="1">
        <v>41961.622418981482</v>
      </c>
      <c r="B14" t="s">
        <v>233</v>
      </c>
      <c r="C14" t="s">
        <v>234</v>
      </c>
      <c r="D14" t="s">
        <v>187</v>
      </c>
      <c r="E14" t="s">
        <v>235</v>
      </c>
      <c r="F14" t="s">
        <v>174</v>
      </c>
      <c r="G14" t="s">
        <v>157</v>
      </c>
      <c r="H14" t="s">
        <v>175</v>
      </c>
      <c r="J14" t="s">
        <v>153</v>
      </c>
      <c r="L14" t="s">
        <v>197</v>
      </c>
      <c r="M14" t="s">
        <v>153</v>
      </c>
      <c r="O14" t="s">
        <v>176</v>
      </c>
      <c r="P14" t="s">
        <v>153</v>
      </c>
      <c r="R14" t="s">
        <v>177</v>
      </c>
      <c r="S14" t="s">
        <v>153</v>
      </c>
      <c r="U14" t="s">
        <v>208</v>
      </c>
      <c r="V14" t="s">
        <v>157</v>
      </c>
      <c r="W14" t="s">
        <v>218</v>
      </c>
      <c r="Y14" t="s">
        <v>153</v>
      </c>
      <c r="AA14" t="s">
        <v>180</v>
      </c>
      <c r="AB14" t="s">
        <v>157</v>
      </c>
      <c r="AC14" t="s">
        <v>236</v>
      </c>
      <c r="AE14" t="s">
        <v>153</v>
      </c>
      <c r="AG14" t="s">
        <v>182</v>
      </c>
      <c r="AH14" t="s">
        <v>153</v>
      </c>
      <c r="AJ14" t="s">
        <v>183</v>
      </c>
      <c r="AK14" t="s">
        <v>153</v>
      </c>
      <c r="AM14" t="s">
        <v>184</v>
      </c>
      <c r="AN14" t="s">
        <v>153</v>
      </c>
      <c r="AQ14" t="s">
        <v>153</v>
      </c>
      <c r="AT14" t="s">
        <v>157</v>
      </c>
      <c r="AU14" t="s">
        <v>237</v>
      </c>
      <c r="AW14" t="s">
        <v>153</v>
      </c>
      <c r="AY14" t="s">
        <v>171</v>
      </c>
    </row>
    <row r="15" spans="1:51">
      <c r="A15" s="1">
        <v>41963.526388888888</v>
      </c>
      <c r="B15" t="s">
        <v>238</v>
      </c>
      <c r="C15" t="s">
        <v>239</v>
      </c>
      <c r="D15" t="s">
        <v>154</v>
      </c>
      <c r="E15" t="s">
        <v>155</v>
      </c>
      <c r="F15" t="s">
        <v>174</v>
      </c>
      <c r="G15" t="s">
        <v>157</v>
      </c>
      <c r="H15" t="s">
        <v>196</v>
      </c>
      <c r="J15" t="s">
        <v>153</v>
      </c>
      <c r="M15" t="s">
        <v>153</v>
      </c>
      <c r="O15" t="s">
        <v>160</v>
      </c>
      <c r="P15" t="s">
        <v>153</v>
      </c>
      <c r="S15" t="s">
        <v>157</v>
      </c>
      <c r="T15" t="s">
        <v>240</v>
      </c>
      <c r="V15" t="s">
        <v>157</v>
      </c>
      <c r="W15" t="s">
        <v>199</v>
      </c>
      <c r="Y15" t="s">
        <v>153</v>
      </c>
      <c r="AB15" t="s">
        <v>157</v>
      </c>
      <c r="AC15" t="s">
        <v>241</v>
      </c>
      <c r="AE15" t="s">
        <v>153</v>
      </c>
      <c r="AG15" t="s">
        <v>182</v>
      </c>
      <c r="AH15" t="s">
        <v>153</v>
      </c>
      <c r="AJ15" t="s">
        <v>183</v>
      </c>
      <c r="AK15" t="s">
        <v>157</v>
      </c>
      <c r="AL15" t="s">
        <v>242</v>
      </c>
      <c r="AN15" t="s">
        <v>153</v>
      </c>
      <c r="AP15" t="s">
        <v>185</v>
      </c>
      <c r="AQ15" t="s">
        <v>153</v>
      </c>
      <c r="AS15" t="s">
        <v>186</v>
      </c>
      <c r="AT15" t="s">
        <v>157</v>
      </c>
      <c r="AU15" t="s">
        <v>243</v>
      </c>
      <c r="AW15" t="s">
        <v>153</v>
      </c>
      <c r="AY15" t="s">
        <v>171</v>
      </c>
    </row>
    <row r="16" spans="1:51">
      <c r="A16" s="1">
        <v>41963.624467592592</v>
      </c>
      <c r="B16" t="s">
        <v>244</v>
      </c>
      <c r="C16" t="s">
        <v>245</v>
      </c>
      <c r="D16" t="s">
        <v>154</v>
      </c>
      <c r="E16" t="s">
        <v>188</v>
      </c>
      <c r="F16" t="s">
        <v>174</v>
      </c>
      <c r="G16" t="s">
        <v>157</v>
      </c>
      <c r="H16" t="s">
        <v>175</v>
      </c>
      <c r="J16" t="s">
        <v>153</v>
      </c>
      <c r="L16" t="s">
        <v>159</v>
      </c>
      <c r="M16" t="s">
        <v>153</v>
      </c>
      <c r="O16" t="s">
        <v>160</v>
      </c>
      <c r="P16" t="s">
        <v>153</v>
      </c>
      <c r="R16" t="s">
        <v>177</v>
      </c>
      <c r="S16" t="s">
        <v>157</v>
      </c>
      <c r="T16" t="s">
        <v>246</v>
      </c>
      <c r="V16" t="s">
        <v>157</v>
      </c>
      <c r="W16" t="s">
        <v>247</v>
      </c>
      <c r="Y16" t="s">
        <v>157</v>
      </c>
      <c r="Z16" t="s">
        <v>248</v>
      </c>
      <c r="AB16" t="s">
        <v>157</v>
      </c>
      <c r="AC16" t="s">
        <v>193</v>
      </c>
      <c r="AE16" t="s">
        <v>157</v>
      </c>
      <c r="AF16" t="s">
        <v>249</v>
      </c>
      <c r="AH16" t="s">
        <v>157</v>
      </c>
      <c r="AI16" t="s">
        <v>250</v>
      </c>
      <c r="AK16" t="s">
        <v>157</v>
      </c>
      <c r="AL16" t="s">
        <v>251</v>
      </c>
      <c r="AN16" t="s">
        <v>157</v>
      </c>
      <c r="AO16" t="s">
        <v>194</v>
      </c>
      <c r="AQ16" t="s">
        <v>157</v>
      </c>
      <c r="AR16" t="s">
        <v>252</v>
      </c>
      <c r="AT16" t="s">
        <v>157</v>
      </c>
      <c r="AU16" t="s">
        <v>253</v>
      </c>
      <c r="AW16" t="s">
        <v>153</v>
      </c>
      <c r="AY16" t="s">
        <v>171</v>
      </c>
    </row>
    <row r="17" spans="1:51">
      <c r="A17" s="1">
        <v>41965.42087962963</v>
      </c>
      <c r="B17" t="s">
        <v>254</v>
      </c>
      <c r="C17" t="s">
        <v>255</v>
      </c>
      <c r="D17" t="s">
        <v>187</v>
      </c>
      <c r="E17" t="s">
        <v>155</v>
      </c>
      <c r="F17" t="s">
        <v>174</v>
      </c>
      <c r="I17" t="s">
        <v>256</v>
      </c>
      <c r="J17" t="s">
        <v>153</v>
      </c>
      <c r="L17" t="s">
        <v>197</v>
      </c>
      <c r="M17" t="s">
        <v>153</v>
      </c>
      <c r="O17" t="s">
        <v>160</v>
      </c>
      <c r="P17" t="s">
        <v>153</v>
      </c>
      <c r="R17" t="s">
        <v>214</v>
      </c>
      <c r="S17" t="s">
        <v>153</v>
      </c>
      <c r="U17" t="s">
        <v>215</v>
      </c>
      <c r="V17" t="s">
        <v>153</v>
      </c>
      <c r="X17" t="s">
        <v>209</v>
      </c>
      <c r="Y17" t="s">
        <v>153</v>
      </c>
      <c r="AA17" t="s">
        <v>210</v>
      </c>
      <c r="AB17" t="s">
        <v>153</v>
      </c>
      <c r="AD17" t="s">
        <v>181</v>
      </c>
      <c r="AE17" t="s">
        <v>153</v>
      </c>
      <c r="AG17" t="s">
        <v>257</v>
      </c>
      <c r="AH17" t="s">
        <v>153</v>
      </c>
      <c r="AJ17" t="s">
        <v>258</v>
      </c>
      <c r="AK17" t="s">
        <v>153</v>
      </c>
      <c r="AM17" t="s">
        <v>211</v>
      </c>
      <c r="AN17" t="s">
        <v>153</v>
      </c>
      <c r="AP17" t="s">
        <v>185</v>
      </c>
      <c r="AQ17" t="s">
        <v>153</v>
      </c>
      <c r="AS17" t="s">
        <v>186</v>
      </c>
      <c r="AT17" t="s">
        <v>153</v>
      </c>
      <c r="AV17" t="s">
        <v>259</v>
      </c>
      <c r="AW17" t="s">
        <v>153</v>
      </c>
      <c r="AY17" t="s">
        <v>171</v>
      </c>
    </row>
    <row r="18" spans="1:51">
      <c r="A18" s="1">
        <v>41968.493668981479</v>
      </c>
      <c r="B18" t="s">
        <v>260</v>
      </c>
      <c r="C18" t="s">
        <v>261</v>
      </c>
      <c r="D18" t="s">
        <v>262</v>
      </c>
      <c r="E18" t="s">
        <v>155</v>
      </c>
      <c r="F18" t="s">
        <v>174</v>
      </c>
      <c r="G18" t="s">
        <v>157</v>
      </c>
      <c r="H18" t="s">
        <v>175</v>
      </c>
      <c r="J18" t="s">
        <v>153</v>
      </c>
      <c r="L18" t="s">
        <v>159</v>
      </c>
      <c r="M18" t="s">
        <v>153</v>
      </c>
      <c r="O18" t="s">
        <v>160</v>
      </c>
      <c r="P18" t="s">
        <v>157</v>
      </c>
      <c r="Q18" t="s">
        <v>263</v>
      </c>
      <c r="S18" t="s">
        <v>157</v>
      </c>
      <c r="T18" t="s">
        <v>264</v>
      </c>
      <c r="V18" t="s">
        <v>157</v>
      </c>
      <c r="W18" t="s">
        <v>218</v>
      </c>
      <c r="Y18" t="s">
        <v>157</v>
      </c>
      <c r="Z18" t="s">
        <v>265</v>
      </c>
      <c r="AB18" t="s">
        <v>157</v>
      </c>
      <c r="AC18" t="s">
        <v>266</v>
      </c>
      <c r="AE18" t="s">
        <v>157</v>
      </c>
      <c r="AF18" t="s">
        <v>267</v>
      </c>
      <c r="AH18" t="s">
        <v>157</v>
      </c>
      <c r="AI18" t="s">
        <v>268</v>
      </c>
      <c r="AK18" t="s">
        <v>157</v>
      </c>
      <c r="AL18" t="s">
        <v>269</v>
      </c>
      <c r="AN18" t="s">
        <v>157</v>
      </c>
      <c r="AO18" t="s">
        <v>230</v>
      </c>
      <c r="AQ18" t="s">
        <v>157</v>
      </c>
      <c r="AR18" t="s">
        <v>270</v>
      </c>
      <c r="AT18" t="s">
        <v>157</v>
      </c>
      <c r="AU18" t="s">
        <v>271</v>
      </c>
      <c r="AW18" t="s">
        <v>153</v>
      </c>
      <c r="AY18" t="s">
        <v>171</v>
      </c>
    </row>
    <row r="19" spans="1:51">
      <c r="A19" s="1">
        <v>41970.514178240737</v>
      </c>
      <c r="B19" t="s">
        <v>272</v>
      </c>
      <c r="J19" t="s">
        <v>153</v>
      </c>
      <c r="M19" t="s">
        <v>153</v>
      </c>
      <c r="P19" t="s">
        <v>153</v>
      </c>
      <c r="S19" t="s">
        <v>153</v>
      </c>
      <c r="V19" t="s">
        <v>153</v>
      </c>
      <c r="Y19" t="s">
        <v>153</v>
      </c>
      <c r="AB19" t="s">
        <v>153</v>
      </c>
      <c r="AE19" t="s">
        <v>153</v>
      </c>
      <c r="AH19" t="s">
        <v>153</v>
      </c>
      <c r="AN19" t="s">
        <v>153</v>
      </c>
      <c r="AQ19" t="s">
        <v>153</v>
      </c>
      <c r="AT19" t="s">
        <v>153</v>
      </c>
      <c r="AW19" t="s">
        <v>153</v>
      </c>
    </row>
    <row r="20" spans="1:51">
      <c r="A20" s="1">
        <v>41970.519525462965</v>
      </c>
      <c r="B20" t="s">
        <v>272</v>
      </c>
      <c r="C20" t="s">
        <v>273</v>
      </c>
      <c r="D20" t="s">
        <v>187</v>
      </c>
      <c r="E20" t="s">
        <v>235</v>
      </c>
      <c r="F20" t="s">
        <v>174</v>
      </c>
      <c r="G20" t="s">
        <v>157</v>
      </c>
      <c r="H20" t="s">
        <v>158</v>
      </c>
      <c r="J20" t="s">
        <v>153</v>
      </c>
      <c r="L20" t="s">
        <v>197</v>
      </c>
      <c r="M20" t="s">
        <v>153</v>
      </c>
      <c r="O20" t="s">
        <v>160</v>
      </c>
      <c r="P20" t="s">
        <v>153</v>
      </c>
      <c r="R20" t="s">
        <v>214</v>
      </c>
      <c r="S20" t="s">
        <v>157</v>
      </c>
      <c r="T20" t="s">
        <v>274</v>
      </c>
      <c r="V20" t="s">
        <v>157</v>
      </c>
      <c r="W20" t="s">
        <v>275</v>
      </c>
      <c r="Y20" t="s">
        <v>157</v>
      </c>
      <c r="Z20" t="s">
        <v>276</v>
      </c>
      <c r="AB20" t="s">
        <v>157</v>
      </c>
      <c r="AC20" t="s">
        <v>277</v>
      </c>
      <c r="AE20" t="s">
        <v>153</v>
      </c>
      <c r="AG20" t="s">
        <v>182</v>
      </c>
      <c r="AH20" t="s">
        <v>153</v>
      </c>
      <c r="AJ20" t="s">
        <v>183</v>
      </c>
      <c r="AK20" t="s">
        <v>157</v>
      </c>
      <c r="AL20" t="s">
        <v>278</v>
      </c>
      <c r="AN20" t="s">
        <v>157</v>
      </c>
      <c r="AO20" t="s">
        <v>279</v>
      </c>
      <c r="AQ20" t="s">
        <v>153</v>
      </c>
      <c r="AS20" t="s">
        <v>186</v>
      </c>
      <c r="AT20" t="s">
        <v>157</v>
      </c>
      <c r="AU20" t="s">
        <v>280</v>
      </c>
      <c r="AW20" t="s">
        <v>153</v>
      </c>
    </row>
    <row r="21" spans="1:51">
      <c r="A21" s="1">
        <v>41977.633819444447</v>
      </c>
      <c r="B21" t="s">
        <v>272</v>
      </c>
      <c r="D21" t="s">
        <v>262</v>
      </c>
      <c r="E21" t="s">
        <v>235</v>
      </c>
      <c r="F21" t="s">
        <v>174</v>
      </c>
      <c r="I21" t="s">
        <v>158</v>
      </c>
      <c r="J21" t="s">
        <v>153</v>
      </c>
      <c r="L21" t="s">
        <v>159</v>
      </c>
      <c r="M21" t="s">
        <v>157</v>
      </c>
      <c r="N21" t="s">
        <v>160</v>
      </c>
      <c r="P21" t="s">
        <v>153</v>
      </c>
      <c r="R21" t="s">
        <v>177</v>
      </c>
      <c r="S21" t="s">
        <v>157</v>
      </c>
      <c r="T21" t="s">
        <v>281</v>
      </c>
      <c r="V21" t="s">
        <v>157</v>
      </c>
      <c r="W21" t="s">
        <v>282</v>
      </c>
      <c r="Y21" t="s">
        <v>157</v>
      </c>
      <c r="Z21" t="s">
        <v>283</v>
      </c>
      <c r="AB21" t="s">
        <v>157</v>
      </c>
      <c r="AC21" t="s">
        <v>284</v>
      </c>
      <c r="AE21" t="s">
        <v>153</v>
      </c>
      <c r="AG21" t="s">
        <v>182</v>
      </c>
      <c r="AH21" t="s">
        <v>157</v>
      </c>
      <c r="AI21" t="s">
        <v>285</v>
      </c>
      <c r="AK21" t="s">
        <v>157</v>
      </c>
      <c r="AL21" t="s">
        <v>286</v>
      </c>
      <c r="AN21" t="s">
        <v>153</v>
      </c>
      <c r="AP21" t="s">
        <v>185</v>
      </c>
      <c r="AQ21" t="s">
        <v>153</v>
      </c>
      <c r="AS21" t="s">
        <v>186</v>
      </c>
      <c r="AT21" t="s">
        <v>157</v>
      </c>
      <c r="AU21" t="s">
        <v>287</v>
      </c>
      <c r="AW21" t="s">
        <v>157</v>
      </c>
      <c r="AX21" t="s">
        <v>288</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8"/>
  <sheetViews>
    <sheetView tabSelected="1" topLeftCell="A50" zoomScale="85" zoomScaleNormal="85" workbookViewId="0" xr3:uid="{958C4451-9541-5A59-BF78-D2F731DF1C81}">
      <selection activeCell="A55" sqref="A55"/>
    </sheetView>
  </sheetViews>
  <sheetFormatPr defaultColWidth="15.6640625" defaultRowHeight="15.75"/>
  <cols>
    <col min="1" max="17" width="15.6640625" style="2"/>
    <col min="18" max="18" width="15.6640625" style="8"/>
    <col min="19" max="16384" width="15.6640625" style="2"/>
  </cols>
  <sheetData>
    <row r="1" spans="1:20">
      <c r="A1" s="2" t="s">
        <v>0</v>
      </c>
      <c r="B1" s="2" t="s">
        <v>51</v>
      </c>
      <c r="C1" s="3"/>
      <c r="D1" s="3"/>
      <c r="E1" s="3">
        <v>41947.498437499999</v>
      </c>
      <c r="F1" s="3">
        <v>41947.638009259259</v>
      </c>
      <c r="G1" s="3">
        <v>41949.511921296296</v>
      </c>
      <c r="H1" s="3">
        <v>41949.646631944444</v>
      </c>
      <c r="I1" s="3">
        <v>41954.614479166667</v>
      </c>
      <c r="J1" s="3">
        <v>41956.501550925925</v>
      </c>
      <c r="K1" s="3">
        <v>41956.623726851853</v>
      </c>
      <c r="L1" s="3">
        <v>41958.415567129632</v>
      </c>
      <c r="M1" s="3">
        <v>41961.622418981482</v>
      </c>
      <c r="N1" s="3">
        <v>41963.526388888888</v>
      </c>
      <c r="O1" s="3">
        <v>41963.624467592592</v>
      </c>
      <c r="P1" s="3">
        <v>41965.42087962963</v>
      </c>
      <c r="Q1" s="3">
        <v>41968.493668981479</v>
      </c>
      <c r="R1" s="7">
        <v>41970.514178240737</v>
      </c>
      <c r="S1" s="3">
        <v>41970.519525462965</v>
      </c>
      <c r="T1" s="3">
        <v>41977.633819444447</v>
      </c>
    </row>
    <row r="2" spans="1:20" ht="28.5">
      <c r="A2" s="2" t="s">
        <v>1</v>
      </c>
      <c r="B2" s="2" t="s">
        <v>52</v>
      </c>
      <c r="C2" s="2" t="s">
        <v>289</v>
      </c>
      <c r="D2" s="2" t="s">
        <v>289</v>
      </c>
      <c r="E2" s="3" t="s">
        <v>290</v>
      </c>
      <c r="F2" s="2" t="s">
        <v>291</v>
      </c>
      <c r="G2" s="2" t="s">
        <v>292</v>
      </c>
      <c r="H2" s="2" t="s">
        <v>293</v>
      </c>
      <c r="I2" s="2" t="s">
        <v>207</v>
      </c>
      <c r="J2" s="2" t="s">
        <v>212</v>
      </c>
      <c r="K2" s="2" t="s">
        <v>217</v>
      </c>
      <c r="L2" s="2" t="s">
        <v>219</v>
      </c>
      <c r="M2" s="2" t="s">
        <v>233</v>
      </c>
      <c r="N2" s="2" t="s">
        <v>238</v>
      </c>
      <c r="O2" s="2" t="s">
        <v>244</v>
      </c>
      <c r="P2" s="2" t="s">
        <v>254</v>
      </c>
      <c r="Q2" s="2" t="s">
        <v>260</v>
      </c>
      <c r="R2" s="8" t="s">
        <v>272</v>
      </c>
      <c r="S2" s="2" t="s">
        <v>272</v>
      </c>
      <c r="T2" s="2" t="s">
        <v>272</v>
      </c>
    </row>
    <row r="3" spans="1:20" ht="409.5">
      <c r="A3" s="2" t="s">
        <v>2</v>
      </c>
      <c r="B3" s="2" t="s">
        <v>53</v>
      </c>
      <c r="E3" t="s">
        <v>172</v>
      </c>
      <c r="G3" s="2" t="s">
        <v>195</v>
      </c>
      <c r="J3" s="2" t="s">
        <v>213</v>
      </c>
      <c r="L3" s="2" t="s">
        <v>220</v>
      </c>
      <c r="M3" s="2" t="s">
        <v>234</v>
      </c>
      <c r="N3" s="2" t="s">
        <v>239</v>
      </c>
      <c r="O3" s="2" t="s">
        <v>245</v>
      </c>
      <c r="P3" s="2" t="s">
        <v>255</v>
      </c>
      <c r="Q3" s="2" t="s">
        <v>261</v>
      </c>
      <c r="S3" s="2" t="s">
        <v>273</v>
      </c>
    </row>
    <row r="4" spans="1:20" ht="47.25">
      <c r="A4" s="2" t="s">
        <v>3</v>
      </c>
      <c r="B4" s="2" t="s">
        <v>54</v>
      </c>
      <c r="E4" s="2" t="s">
        <v>154</v>
      </c>
      <c r="F4" s="2" t="s">
        <v>187</v>
      </c>
      <c r="G4" s="2" t="s">
        <v>187</v>
      </c>
      <c r="H4" s="2" t="s">
        <v>154</v>
      </c>
      <c r="I4" s="2" t="s">
        <v>187</v>
      </c>
      <c r="J4" s="2" t="s">
        <v>154</v>
      </c>
      <c r="K4" s="2" t="s">
        <v>187</v>
      </c>
      <c r="L4" s="2" t="s">
        <v>221</v>
      </c>
      <c r="M4" s="2" t="s">
        <v>187</v>
      </c>
      <c r="N4" s="2" t="s">
        <v>154</v>
      </c>
      <c r="O4" s="2" t="s">
        <v>154</v>
      </c>
      <c r="P4" s="2" t="s">
        <v>187</v>
      </c>
      <c r="Q4" s="2" t="s">
        <v>262</v>
      </c>
      <c r="S4" s="2" t="s">
        <v>187</v>
      </c>
      <c r="T4" s="2" t="s">
        <v>262</v>
      </c>
    </row>
    <row r="5" spans="1:20" ht="47.25">
      <c r="A5" s="2" t="s">
        <v>4</v>
      </c>
      <c r="B5" s="2" t="s">
        <v>55</v>
      </c>
      <c r="E5" s="2" t="s">
        <v>173</v>
      </c>
      <c r="F5" s="2" t="s">
        <v>188</v>
      </c>
      <c r="G5" s="2" t="s">
        <v>155</v>
      </c>
      <c r="H5" s="2" t="s">
        <v>155</v>
      </c>
      <c r="I5" s="2" t="s">
        <v>155</v>
      </c>
      <c r="J5" s="2" t="s">
        <v>155</v>
      </c>
      <c r="K5" s="2" t="s">
        <v>155</v>
      </c>
      <c r="L5" s="2" t="s">
        <v>188</v>
      </c>
      <c r="M5" s="2" t="s">
        <v>235</v>
      </c>
      <c r="N5" s="2" t="s">
        <v>155</v>
      </c>
      <c r="O5" s="2" t="s">
        <v>188</v>
      </c>
      <c r="P5" s="2" t="s">
        <v>155</v>
      </c>
      <c r="Q5" s="2" t="s">
        <v>155</v>
      </c>
      <c r="S5" s="2" t="s">
        <v>235</v>
      </c>
      <c r="T5" s="2" t="s">
        <v>235</v>
      </c>
    </row>
    <row r="6" spans="1:20" ht="47.25">
      <c r="A6" s="2" t="s">
        <v>5</v>
      </c>
      <c r="B6" s="2" t="s">
        <v>56</v>
      </c>
      <c r="E6" s="2" t="s">
        <v>174</v>
      </c>
      <c r="F6" s="2" t="s">
        <v>174</v>
      </c>
      <c r="G6" s="2" t="s">
        <v>174</v>
      </c>
      <c r="H6" s="2" t="s">
        <v>174</v>
      </c>
      <c r="I6" s="2" t="s">
        <v>174</v>
      </c>
      <c r="J6" s="2" t="s">
        <v>174</v>
      </c>
      <c r="K6" s="2" t="s">
        <v>174</v>
      </c>
      <c r="L6" s="2" t="s">
        <v>174</v>
      </c>
      <c r="M6" s="2" t="s">
        <v>174</v>
      </c>
      <c r="N6" s="2" t="s">
        <v>174</v>
      </c>
      <c r="O6" s="2" t="s">
        <v>174</v>
      </c>
      <c r="P6" s="2" t="s">
        <v>174</v>
      </c>
      <c r="Q6" s="2" t="s">
        <v>174</v>
      </c>
      <c r="S6" s="2" t="s">
        <v>174</v>
      </c>
      <c r="T6" s="2" t="s">
        <v>174</v>
      </c>
    </row>
    <row r="7" spans="1:20" ht="47.25">
      <c r="A7" s="2" t="s">
        <v>6</v>
      </c>
      <c r="B7" s="2" t="s">
        <v>57</v>
      </c>
      <c r="E7" s="2" t="s">
        <v>157</v>
      </c>
      <c r="F7" s="2" t="s">
        <v>157</v>
      </c>
      <c r="H7" s="2" t="s">
        <v>157</v>
      </c>
      <c r="J7" s="2" t="s">
        <v>157</v>
      </c>
      <c r="L7" s="2" t="s">
        <v>157</v>
      </c>
      <c r="M7" s="2" t="s">
        <v>157</v>
      </c>
      <c r="N7" s="2" t="s">
        <v>157</v>
      </c>
      <c r="O7" s="2" t="s">
        <v>157</v>
      </c>
      <c r="Q7" s="2" t="s">
        <v>157</v>
      </c>
      <c r="S7" s="2" t="s">
        <v>157</v>
      </c>
    </row>
    <row r="8" spans="1:20" ht="57">
      <c r="A8" s="6" t="s">
        <v>7</v>
      </c>
      <c r="B8" s="2" t="s">
        <v>58</v>
      </c>
      <c r="D8" s="4"/>
      <c r="E8" s="13" t="s">
        <v>175</v>
      </c>
      <c r="F8" s="13" t="s">
        <v>158</v>
      </c>
      <c r="G8" s="10"/>
      <c r="H8" s="13" t="s">
        <v>196</v>
      </c>
      <c r="I8" s="10"/>
      <c r="J8" s="13" t="s">
        <v>175</v>
      </c>
      <c r="K8" s="10"/>
      <c r="L8" s="13" t="s">
        <v>196</v>
      </c>
      <c r="M8" s="13" t="s">
        <v>175</v>
      </c>
      <c r="N8" s="13" t="s">
        <v>196</v>
      </c>
      <c r="O8" s="13" t="s">
        <v>175</v>
      </c>
      <c r="P8" s="11"/>
      <c r="Q8" s="12" t="s">
        <v>175</v>
      </c>
      <c r="R8" s="14"/>
      <c r="S8" s="12" t="s">
        <v>158</v>
      </c>
    </row>
    <row r="9" spans="1:20" ht="28.5">
      <c r="A9" s="2" t="s">
        <v>8</v>
      </c>
      <c r="B9" s="2" t="s">
        <v>59</v>
      </c>
      <c r="P9" s="5" t="s">
        <v>256</v>
      </c>
      <c r="T9" s="15" t="s">
        <v>158</v>
      </c>
    </row>
    <row r="10" spans="1:20" ht="63">
      <c r="A10" s="2" t="s">
        <v>9</v>
      </c>
      <c r="B10" s="2" t="s">
        <v>60</v>
      </c>
      <c r="E10" s="2" t="s">
        <v>153</v>
      </c>
      <c r="G10" s="2" t="s">
        <v>153</v>
      </c>
      <c r="H10" s="2" t="s">
        <v>153</v>
      </c>
      <c r="I10" s="2" t="s">
        <v>153</v>
      </c>
      <c r="J10" s="2" t="s">
        <v>153</v>
      </c>
      <c r="K10" s="2" t="s">
        <v>153</v>
      </c>
      <c r="L10" s="2" t="s">
        <v>153</v>
      </c>
      <c r="M10" s="2" t="s">
        <v>153</v>
      </c>
      <c r="N10" s="2" t="s">
        <v>153</v>
      </c>
      <c r="O10" s="2" t="s">
        <v>153</v>
      </c>
      <c r="P10" s="2" t="s">
        <v>153</v>
      </c>
      <c r="Q10" s="2" t="s">
        <v>153</v>
      </c>
      <c r="R10" s="8" t="s">
        <v>153</v>
      </c>
      <c r="S10" s="2" t="s">
        <v>153</v>
      </c>
      <c r="T10" s="2" t="s">
        <v>153</v>
      </c>
    </row>
    <row r="11" spans="1:20" ht="71.25">
      <c r="A11" s="6" t="s">
        <v>10</v>
      </c>
      <c r="B11" s="2" t="s">
        <v>61</v>
      </c>
      <c r="D11" s="4"/>
    </row>
    <row r="12" spans="1:20" ht="42.75">
      <c r="A12" s="2" t="s">
        <v>11</v>
      </c>
      <c r="B12" s="2" t="s">
        <v>62</v>
      </c>
      <c r="E12" s="9" t="s">
        <v>159</v>
      </c>
      <c r="F12" s="16"/>
      <c r="G12" s="10"/>
      <c r="H12" s="10" t="s">
        <v>197</v>
      </c>
      <c r="I12" s="11"/>
      <c r="J12" s="11" t="s">
        <v>197</v>
      </c>
      <c r="K12" s="11"/>
      <c r="L12" s="15" t="s">
        <v>159</v>
      </c>
      <c r="M12" s="11" t="s">
        <v>197</v>
      </c>
      <c r="N12" s="11"/>
      <c r="O12" s="15" t="s">
        <v>159</v>
      </c>
      <c r="P12" s="11" t="s">
        <v>197</v>
      </c>
      <c r="Q12" s="15" t="s">
        <v>159</v>
      </c>
      <c r="R12" s="14"/>
      <c r="S12" s="15" t="s">
        <v>197</v>
      </c>
      <c r="T12" s="11" t="s">
        <v>159</v>
      </c>
    </row>
    <row r="13" spans="1:20" ht="57">
      <c r="A13" s="2" t="s">
        <v>12</v>
      </c>
      <c r="B13" s="2" t="s">
        <v>63</v>
      </c>
      <c r="E13" s="2" t="s">
        <v>153</v>
      </c>
      <c r="F13" s="2" t="s">
        <v>153</v>
      </c>
      <c r="G13" s="2" t="s">
        <v>153</v>
      </c>
      <c r="H13" s="2" t="s">
        <v>153</v>
      </c>
      <c r="I13" s="2" t="s">
        <v>153</v>
      </c>
      <c r="J13" s="2" t="s">
        <v>153</v>
      </c>
      <c r="K13" s="2" t="s">
        <v>153</v>
      </c>
      <c r="L13" s="2" t="s">
        <v>157</v>
      </c>
      <c r="M13" s="2" t="s">
        <v>153</v>
      </c>
      <c r="N13" s="2" t="s">
        <v>153</v>
      </c>
      <c r="O13" s="2" t="s">
        <v>153</v>
      </c>
      <c r="P13" s="2" t="s">
        <v>153</v>
      </c>
      <c r="Q13" s="2" t="s">
        <v>153</v>
      </c>
      <c r="R13" s="8" t="s">
        <v>153</v>
      </c>
      <c r="S13" s="2" t="s">
        <v>153</v>
      </c>
      <c r="T13" s="2" t="s">
        <v>157</v>
      </c>
    </row>
    <row r="14" spans="1:20" ht="63">
      <c r="A14" s="2" t="s">
        <v>13</v>
      </c>
      <c r="B14" s="2" t="s">
        <v>64</v>
      </c>
      <c r="L14" s="12" t="s">
        <v>222</v>
      </c>
      <c r="T14" s="2" t="s">
        <v>160</v>
      </c>
    </row>
    <row r="15" spans="1:20" ht="47.25">
      <c r="A15" s="2" t="s">
        <v>14</v>
      </c>
      <c r="B15" s="2" t="s">
        <v>65</v>
      </c>
      <c r="E15" s="11" t="s">
        <v>176</v>
      </c>
      <c r="F15" s="11" t="s">
        <v>176</v>
      </c>
      <c r="G15" s="11"/>
      <c r="H15" s="15" t="s">
        <v>160</v>
      </c>
      <c r="I15" s="11" t="s">
        <v>176</v>
      </c>
      <c r="J15" s="15" t="s">
        <v>160</v>
      </c>
      <c r="K15" s="15" t="s">
        <v>160</v>
      </c>
      <c r="M15" s="11" t="s">
        <v>176</v>
      </c>
      <c r="N15" s="15" t="s">
        <v>160</v>
      </c>
      <c r="O15" s="15" t="s">
        <v>160</v>
      </c>
      <c r="P15" s="15" t="s">
        <v>160</v>
      </c>
      <c r="Q15" s="15" t="s">
        <v>160</v>
      </c>
      <c r="R15" s="14"/>
      <c r="S15" s="15" t="s">
        <v>160</v>
      </c>
      <c r="T15" s="11"/>
    </row>
    <row r="16" spans="1:20" ht="63">
      <c r="A16" s="2" t="s">
        <v>15</v>
      </c>
      <c r="B16" s="2" t="s">
        <v>66</v>
      </c>
      <c r="E16" s="2" t="s">
        <v>153</v>
      </c>
      <c r="F16" s="2" t="s">
        <v>153</v>
      </c>
      <c r="G16" s="2" t="s">
        <v>153</v>
      </c>
      <c r="H16" s="2" t="s">
        <v>153</v>
      </c>
      <c r="I16" s="2" t="s">
        <v>153</v>
      </c>
      <c r="J16" s="2" t="s">
        <v>153</v>
      </c>
      <c r="K16" s="2" t="s">
        <v>153</v>
      </c>
      <c r="L16" s="2" t="s">
        <v>157</v>
      </c>
      <c r="M16" s="2" t="s">
        <v>153</v>
      </c>
      <c r="N16" s="2" t="s">
        <v>153</v>
      </c>
      <c r="O16" s="2" t="s">
        <v>153</v>
      </c>
      <c r="P16" s="2" t="s">
        <v>153</v>
      </c>
      <c r="Q16" s="2" t="s">
        <v>157</v>
      </c>
      <c r="R16" s="8" t="s">
        <v>153</v>
      </c>
      <c r="S16" s="2" t="s">
        <v>153</v>
      </c>
      <c r="T16" s="2" t="s">
        <v>153</v>
      </c>
    </row>
    <row r="17" spans="1:20" ht="63">
      <c r="A17" s="2" t="s">
        <v>16</v>
      </c>
      <c r="B17" s="2" t="s">
        <v>67</v>
      </c>
      <c r="L17" s="12" t="s">
        <v>223</v>
      </c>
      <c r="Q17" s="11" t="s">
        <v>263</v>
      </c>
    </row>
    <row r="18" spans="1:20" ht="47.25">
      <c r="A18" s="2" t="s">
        <v>17</v>
      </c>
      <c r="B18" s="2" t="s">
        <v>68</v>
      </c>
      <c r="E18" s="15" t="s">
        <v>177</v>
      </c>
      <c r="F18" s="15" t="s">
        <v>177</v>
      </c>
      <c r="G18" s="11"/>
      <c r="H18" s="15" t="s">
        <v>177</v>
      </c>
      <c r="I18" s="11"/>
      <c r="J18" s="11" t="s">
        <v>214</v>
      </c>
      <c r="K18" s="15" t="s">
        <v>177</v>
      </c>
      <c r="M18" s="15" t="s">
        <v>177</v>
      </c>
      <c r="N18" s="11"/>
      <c r="O18" s="15" t="s">
        <v>177</v>
      </c>
      <c r="P18" s="11" t="s">
        <v>214</v>
      </c>
      <c r="R18" s="14"/>
      <c r="S18" s="11" t="s">
        <v>214</v>
      </c>
      <c r="T18" s="15" t="s">
        <v>177</v>
      </c>
    </row>
    <row r="19" spans="1:20" ht="47.25">
      <c r="A19" s="2" t="s">
        <v>18</v>
      </c>
      <c r="B19" s="2" t="s">
        <v>69</v>
      </c>
      <c r="E19" s="2" t="s">
        <v>157</v>
      </c>
      <c r="F19" s="2" t="s">
        <v>157</v>
      </c>
      <c r="G19" s="2" t="s">
        <v>153</v>
      </c>
      <c r="H19" s="2" t="s">
        <v>157</v>
      </c>
      <c r="I19" s="2" t="s">
        <v>153</v>
      </c>
      <c r="J19" s="2" t="s">
        <v>153</v>
      </c>
      <c r="K19" s="2" t="s">
        <v>153</v>
      </c>
      <c r="L19" s="2" t="s">
        <v>157</v>
      </c>
      <c r="M19" s="2" t="s">
        <v>153</v>
      </c>
      <c r="N19" s="2" t="s">
        <v>157</v>
      </c>
      <c r="O19" s="2" t="s">
        <v>157</v>
      </c>
      <c r="P19" s="2" t="s">
        <v>153</v>
      </c>
      <c r="Q19" s="2" t="s">
        <v>157</v>
      </c>
      <c r="R19" s="8" t="s">
        <v>153</v>
      </c>
      <c r="S19" s="2" t="s">
        <v>157</v>
      </c>
      <c r="T19" s="2" t="s">
        <v>157</v>
      </c>
    </row>
    <row r="20" spans="1:20" ht="110.25">
      <c r="A20" s="2" t="s">
        <v>19</v>
      </c>
      <c r="B20" s="2" t="s">
        <v>70</v>
      </c>
      <c r="E20" s="12" t="s">
        <v>178</v>
      </c>
      <c r="F20" s="12" t="s">
        <v>189</v>
      </c>
      <c r="H20" s="12" t="s">
        <v>198</v>
      </c>
      <c r="L20" s="12" t="s">
        <v>224</v>
      </c>
      <c r="N20" s="12" t="s">
        <v>240</v>
      </c>
      <c r="O20" s="12" t="s">
        <v>246</v>
      </c>
      <c r="Q20" s="12" t="s">
        <v>264</v>
      </c>
      <c r="S20" s="12" t="s">
        <v>274</v>
      </c>
      <c r="T20" s="12" t="s">
        <v>281</v>
      </c>
    </row>
    <row r="21" spans="1:20" ht="94.5">
      <c r="A21" s="2" t="s">
        <v>20</v>
      </c>
      <c r="B21" s="2" t="s">
        <v>71</v>
      </c>
      <c r="G21" s="11"/>
      <c r="I21" s="15" t="s">
        <v>208</v>
      </c>
      <c r="J21" s="15" t="s">
        <v>215</v>
      </c>
      <c r="K21" s="15" t="s">
        <v>208</v>
      </c>
      <c r="M21" s="15" t="s">
        <v>208</v>
      </c>
      <c r="P21" s="15" t="s">
        <v>215</v>
      </c>
      <c r="R21" s="14"/>
    </row>
    <row r="22" spans="1:20" ht="63">
      <c r="A22" s="2" t="s">
        <v>21</v>
      </c>
      <c r="B22" s="2" t="s">
        <v>72</v>
      </c>
      <c r="E22" s="2" t="s">
        <v>157</v>
      </c>
      <c r="F22" s="2" t="s">
        <v>157</v>
      </c>
      <c r="G22" s="2" t="s">
        <v>153</v>
      </c>
      <c r="H22" s="2" t="s">
        <v>157</v>
      </c>
      <c r="I22" s="2" t="s">
        <v>153</v>
      </c>
      <c r="J22" s="2" t="s">
        <v>153</v>
      </c>
      <c r="K22" s="2" t="s">
        <v>157</v>
      </c>
      <c r="L22" s="2" t="s">
        <v>157</v>
      </c>
      <c r="M22" s="2" t="s">
        <v>157</v>
      </c>
      <c r="N22" s="2" t="s">
        <v>157</v>
      </c>
      <c r="O22" s="2" t="s">
        <v>157</v>
      </c>
      <c r="P22" s="2" t="s">
        <v>153</v>
      </c>
      <c r="Q22" s="2" t="s">
        <v>157</v>
      </c>
      <c r="R22" s="8" t="s">
        <v>153</v>
      </c>
      <c r="S22" s="2" t="s">
        <v>157</v>
      </c>
      <c r="T22" s="2" t="s">
        <v>157</v>
      </c>
    </row>
    <row r="23" spans="1:20" ht="63">
      <c r="A23" s="2" t="s">
        <v>22</v>
      </c>
      <c r="B23" s="2" t="s">
        <v>73</v>
      </c>
      <c r="E23" s="12" t="s">
        <v>179</v>
      </c>
      <c r="F23" s="12" t="s">
        <v>190</v>
      </c>
      <c r="H23" s="12" t="s">
        <v>199</v>
      </c>
      <c r="K23" s="12" t="s">
        <v>218</v>
      </c>
      <c r="L23" s="12" t="s">
        <v>225</v>
      </c>
      <c r="M23" s="12" t="s">
        <v>218</v>
      </c>
      <c r="N23" s="12" t="s">
        <v>199</v>
      </c>
      <c r="O23" s="12" t="s">
        <v>247</v>
      </c>
      <c r="Q23" s="12" t="s">
        <v>218</v>
      </c>
      <c r="S23" s="12" t="s">
        <v>275</v>
      </c>
      <c r="T23" s="12" t="s">
        <v>282</v>
      </c>
    </row>
    <row r="24" spans="1:20" ht="47.25">
      <c r="A24" s="2" t="s">
        <v>23</v>
      </c>
      <c r="B24" s="2" t="s">
        <v>74</v>
      </c>
      <c r="G24" s="11"/>
      <c r="I24" s="15" t="s">
        <v>209</v>
      </c>
      <c r="J24" s="15" t="s">
        <v>209</v>
      </c>
      <c r="P24" s="15" t="s">
        <v>209</v>
      </c>
      <c r="R24" s="14"/>
    </row>
    <row r="25" spans="1:20" ht="63">
      <c r="A25" s="2" t="s">
        <v>24</v>
      </c>
      <c r="B25" s="2" t="s">
        <v>75</v>
      </c>
      <c r="E25" s="2" t="s">
        <v>153</v>
      </c>
      <c r="F25" s="2" t="s">
        <v>153</v>
      </c>
      <c r="G25" s="2" t="s">
        <v>153</v>
      </c>
      <c r="H25" s="2" t="s">
        <v>153</v>
      </c>
      <c r="I25" s="2" t="s">
        <v>153</v>
      </c>
      <c r="J25" s="2" t="s">
        <v>153</v>
      </c>
      <c r="K25" s="2" t="s">
        <v>153</v>
      </c>
      <c r="L25" s="2" t="s">
        <v>157</v>
      </c>
      <c r="M25" s="2" t="s">
        <v>153</v>
      </c>
      <c r="N25" s="2" t="s">
        <v>153</v>
      </c>
      <c r="O25" s="2" t="s">
        <v>157</v>
      </c>
      <c r="P25" s="2" t="s">
        <v>153</v>
      </c>
      <c r="Q25" s="2" t="s">
        <v>157</v>
      </c>
      <c r="R25" s="8" t="s">
        <v>153</v>
      </c>
      <c r="S25" s="2" t="s">
        <v>157</v>
      </c>
      <c r="T25" s="2" t="s">
        <v>157</v>
      </c>
    </row>
    <row r="26" spans="1:20" ht="78.75">
      <c r="A26" s="2" t="s">
        <v>25</v>
      </c>
      <c r="B26" s="2" t="s">
        <v>76</v>
      </c>
      <c r="L26" s="12" t="s">
        <v>226</v>
      </c>
      <c r="O26" s="11" t="s">
        <v>248</v>
      </c>
      <c r="Q26" s="12" t="s">
        <v>265</v>
      </c>
      <c r="S26" s="11" t="s">
        <v>276</v>
      </c>
      <c r="T26" s="11" t="s">
        <v>283</v>
      </c>
    </row>
    <row r="27" spans="1:20" ht="94.5">
      <c r="A27" s="2" t="s">
        <v>26</v>
      </c>
      <c r="B27" s="2" t="s">
        <v>77</v>
      </c>
      <c r="E27" s="15" t="s">
        <v>180</v>
      </c>
      <c r="F27" s="15" t="s">
        <v>180</v>
      </c>
      <c r="G27" s="11"/>
      <c r="H27" s="15" t="s">
        <v>180</v>
      </c>
      <c r="I27" s="15" t="s">
        <v>210</v>
      </c>
      <c r="J27" s="15" t="s">
        <v>180</v>
      </c>
      <c r="K27" s="15" t="s">
        <v>210</v>
      </c>
      <c r="M27" s="15" t="s">
        <v>180</v>
      </c>
      <c r="N27" s="11"/>
      <c r="P27" s="15" t="s">
        <v>210</v>
      </c>
      <c r="R27" s="14"/>
    </row>
    <row r="28" spans="1:20" ht="63">
      <c r="A28" s="2" t="s">
        <v>27</v>
      </c>
      <c r="B28" s="2" t="s">
        <v>78</v>
      </c>
      <c r="E28" s="2" t="s">
        <v>153</v>
      </c>
      <c r="F28" s="2" t="s">
        <v>157</v>
      </c>
      <c r="G28" s="2" t="s">
        <v>153</v>
      </c>
      <c r="H28" s="2" t="s">
        <v>157</v>
      </c>
      <c r="I28" s="2" t="s">
        <v>153</v>
      </c>
      <c r="J28" s="2" t="s">
        <v>153</v>
      </c>
      <c r="K28" s="2" t="s">
        <v>153</v>
      </c>
      <c r="L28" s="2" t="s">
        <v>157</v>
      </c>
      <c r="M28" s="2" t="s">
        <v>157</v>
      </c>
      <c r="N28" s="2" t="s">
        <v>157</v>
      </c>
      <c r="O28" s="2" t="s">
        <v>157</v>
      </c>
      <c r="P28" s="2" t="s">
        <v>153</v>
      </c>
      <c r="Q28" s="2" t="s">
        <v>157</v>
      </c>
      <c r="R28" s="8" t="s">
        <v>153</v>
      </c>
      <c r="S28" s="2" t="s">
        <v>157</v>
      </c>
      <c r="T28" s="2" t="s">
        <v>157</v>
      </c>
    </row>
    <row r="29" spans="1:20" ht="57">
      <c r="A29" s="2" t="s">
        <v>28</v>
      </c>
      <c r="B29" s="2" t="s">
        <v>79</v>
      </c>
      <c r="F29" s="12" t="s">
        <v>191</v>
      </c>
      <c r="H29" s="12" t="s">
        <v>200</v>
      </c>
      <c r="L29" s="12" t="s">
        <v>227</v>
      </c>
      <c r="M29" s="12" t="s">
        <v>236</v>
      </c>
      <c r="N29" s="12" t="s">
        <v>241</v>
      </c>
      <c r="O29" s="12" t="s">
        <v>193</v>
      </c>
      <c r="Q29" s="12" t="s">
        <v>266</v>
      </c>
      <c r="S29" s="12" t="s">
        <v>277</v>
      </c>
      <c r="T29" s="12" t="s">
        <v>284</v>
      </c>
    </row>
    <row r="30" spans="1:20" ht="47.25">
      <c r="A30" s="2" t="s">
        <v>29</v>
      </c>
      <c r="B30" s="2" t="s">
        <v>80</v>
      </c>
      <c r="E30" s="15" t="s">
        <v>181</v>
      </c>
      <c r="G30" s="11"/>
      <c r="I30" s="15" t="s">
        <v>181</v>
      </c>
      <c r="J30" s="15" t="s">
        <v>181</v>
      </c>
      <c r="K30" s="15" t="s">
        <v>181</v>
      </c>
      <c r="P30" s="15" t="s">
        <v>181</v>
      </c>
      <c r="R30" s="14"/>
    </row>
    <row r="31" spans="1:20" ht="57">
      <c r="A31" s="2" t="s">
        <v>30</v>
      </c>
      <c r="B31" s="2" t="s">
        <v>81</v>
      </c>
      <c r="E31" s="2" t="s">
        <v>153</v>
      </c>
      <c r="F31" s="2" t="s">
        <v>157</v>
      </c>
      <c r="G31" s="2" t="s">
        <v>153</v>
      </c>
      <c r="H31" s="2" t="s">
        <v>153</v>
      </c>
      <c r="I31" s="2" t="s">
        <v>153</v>
      </c>
      <c r="J31" s="2" t="s">
        <v>153</v>
      </c>
      <c r="K31" s="2" t="s">
        <v>153</v>
      </c>
      <c r="L31" s="2" t="s">
        <v>153</v>
      </c>
      <c r="M31" s="2" t="s">
        <v>153</v>
      </c>
      <c r="N31" s="2" t="s">
        <v>153</v>
      </c>
      <c r="O31" s="2" t="s">
        <v>157</v>
      </c>
      <c r="P31" s="2" t="s">
        <v>153</v>
      </c>
      <c r="Q31" s="2" t="s">
        <v>157</v>
      </c>
      <c r="R31" s="8" t="s">
        <v>153</v>
      </c>
      <c r="S31" s="2" t="s">
        <v>153</v>
      </c>
      <c r="T31" s="2" t="s">
        <v>153</v>
      </c>
    </row>
    <row r="32" spans="1:20" ht="78.75">
      <c r="A32" s="2" t="s">
        <v>31</v>
      </c>
      <c r="B32" s="2" t="s">
        <v>82</v>
      </c>
      <c r="F32" s="12" t="s">
        <v>192</v>
      </c>
      <c r="O32" s="12" t="s">
        <v>249</v>
      </c>
      <c r="Q32" s="12" t="s">
        <v>267</v>
      </c>
    </row>
    <row r="33" spans="1:20" ht="63">
      <c r="A33" s="2" t="s">
        <v>32</v>
      </c>
      <c r="B33" s="2" t="s">
        <v>83</v>
      </c>
      <c r="E33" s="15" t="s">
        <v>182</v>
      </c>
      <c r="G33" s="11"/>
      <c r="H33" s="15" t="s">
        <v>182</v>
      </c>
      <c r="I33" s="11"/>
      <c r="J33" s="15" t="s">
        <v>182</v>
      </c>
      <c r="K33" s="15" t="s">
        <v>182</v>
      </c>
      <c r="L33" s="15" t="s">
        <v>182</v>
      </c>
      <c r="M33" s="15" t="s">
        <v>182</v>
      </c>
      <c r="N33" s="15" t="s">
        <v>182</v>
      </c>
      <c r="P33" s="11" t="s">
        <v>257</v>
      </c>
      <c r="R33" s="14"/>
      <c r="S33" s="15" t="s">
        <v>182</v>
      </c>
      <c r="T33" s="15" t="s">
        <v>182</v>
      </c>
    </row>
    <row r="34" spans="1:20" ht="94.5">
      <c r="A34" s="2" t="s">
        <v>33</v>
      </c>
      <c r="B34" s="2" t="s">
        <v>84</v>
      </c>
      <c r="E34" s="2" t="s">
        <v>153</v>
      </c>
      <c r="F34" s="2" t="s">
        <v>153</v>
      </c>
      <c r="G34" s="2" t="s">
        <v>153</v>
      </c>
      <c r="H34" s="2" t="s">
        <v>157</v>
      </c>
      <c r="I34" s="2" t="s">
        <v>153</v>
      </c>
      <c r="J34" s="2" t="s">
        <v>153</v>
      </c>
      <c r="K34" s="2" t="s">
        <v>153</v>
      </c>
      <c r="L34" s="2" t="s">
        <v>157</v>
      </c>
      <c r="M34" s="2" t="s">
        <v>153</v>
      </c>
      <c r="N34" s="2" t="s">
        <v>153</v>
      </c>
      <c r="O34" s="2" t="s">
        <v>157</v>
      </c>
      <c r="P34" s="2" t="s">
        <v>153</v>
      </c>
      <c r="Q34" s="2" t="s">
        <v>157</v>
      </c>
      <c r="R34" s="8" t="s">
        <v>153</v>
      </c>
      <c r="S34" s="2" t="s">
        <v>153</v>
      </c>
      <c r="T34" s="2" t="s">
        <v>157</v>
      </c>
    </row>
    <row r="35" spans="1:20" ht="99.75">
      <c r="A35" s="2" t="s">
        <v>34</v>
      </c>
      <c r="B35" s="2" t="s">
        <v>85</v>
      </c>
      <c r="H35" s="12" t="s">
        <v>201</v>
      </c>
      <c r="L35" s="12" t="s">
        <v>228</v>
      </c>
      <c r="O35" s="12" t="s">
        <v>250</v>
      </c>
      <c r="Q35" s="12" t="s">
        <v>268</v>
      </c>
      <c r="T35" s="12" t="s">
        <v>285</v>
      </c>
    </row>
    <row r="36" spans="1:20" ht="63">
      <c r="A36" s="2" t="s">
        <v>35</v>
      </c>
      <c r="B36" s="2" t="s">
        <v>86</v>
      </c>
      <c r="E36" s="15" t="s">
        <v>183</v>
      </c>
      <c r="F36" s="15" t="s">
        <v>183</v>
      </c>
      <c r="G36" s="11"/>
      <c r="I36" s="11"/>
      <c r="J36" s="15" t="s">
        <v>183</v>
      </c>
      <c r="K36" s="11"/>
      <c r="M36" s="15" t="s">
        <v>183</v>
      </c>
      <c r="N36" s="15" t="s">
        <v>183</v>
      </c>
      <c r="P36" s="11" t="s">
        <v>258</v>
      </c>
      <c r="R36" s="14"/>
      <c r="S36" s="12" t="s">
        <v>183</v>
      </c>
    </row>
    <row r="37" spans="1:20" ht="47.25">
      <c r="A37" s="2" t="s">
        <v>36</v>
      </c>
      <c r="B37" s="2" t="s">
        <v>87</v>
      </c>
      <c r="E37" s="2" t="s">
        <v>153</v>
      </c>
      <c r="F37" s="2" t="s">
        <v>157</v>
      </c>
      <c r="G37" s="2" t="s">
        <v>153</v>
      </c>
      <c r="H37" s="2" t="s">
        <v>157</v>
      </c>
      <c r="I37" s="2" t="s">
        <v>153</v>
      </c>
      <c r="J37" s="2" t="s">
        <v>153</v>
      </c>
      <c r="K37" s="2" t="s">
        <v>153</v>
      </c>
      <c r="L37" s="2" t="s">
        <v>157</v>
      </c>
      <c r="M37" s="2" t="s">
        <v>153</v>
      </c>
      <c r="N37" s="2" t="s">
        <v>157</v>
      </c>
      <c r="O37" s="2" t="s">
        <v>157</v>
      </c>
      <c r="P37" s="2" t="s">
        <v>153</v>
      </c>
      <c r="Q37" s="2" t="s">
        <v>157</v>
      </c>
      <c r="S37" s="2" t="s">
        <v>157</v>
      </c>
      <c r="T37" s="2" t="s">
        <v>157</v>
      </c>
    </row>
    <row r="38" spans="1:20" ht="114">
      <c r="A38" s="2" t="s">
        <v>37</v>
      </c>
      <c r="B38" s="2" t="s">
        <v>88</v>
      </c>
      <c r="F38" s="11" t="s">
        <v>193</v>
      </c>
      <c r="H38" s="12" t="s">
        <v>202</v>
      </c>
      <c r="L38" s="11" t="s">
        <v>294</v>
      </c>
      <c r="N38" s="12" t="s">
        <v>242</v>
      </c>
      <c r="O38" s="12" t="s">
        <v>251</v>
      </c>
      <c r="Q38" s="11" t="s">
        <v>269</v>
      </c>
      <c r="S38" s="12" t="s">
        <v>278</v>
      </c>
      <c r="T38" s="12" t="s">
        <v>286</v>
      </c>
    </row>
    <row r="39" spans="1:20" ht="78.75">
      <c r="A39" s="2" t="s">
        <v>38</v>
      </c>
      <c r="B39" s="2" t="s">
        <v>89</v>
      </c>
      <c r="E39" s="15" t="s">
        <v>184</v>
      </c>
      <c r="G39" s="11"/>
      <c r="I39" s="15" t="s">
        <v>211</v>
      </c>
      <c r="J39" s="15" t="s">
        <v>184</v>
      </c>
      <c r="K39" s="11"/>
      <c r="M39" s="15" t="s">
        <v>184</v>
      </c>
      <c r="P39" s="11" t="s">
        <v>211</v>
      </c>
      <c r="R39" s="14"/>
    </row>
    <row r="40" spans="1:20" ht="63">
      <c r="A40" s="2" t="s">
        <v>39</v>
      </c>
      <c r="B40" s="2" t="s">
        <v>90</v>
      </c>
      <c r="E40" s="2" t="s">
        <v>153</v>
      </c>
      <c r="F40" s="2" t="s">
        <v>157</v>
      </c>
      <c r="G40" s="2" t="s">
        <v>153</v>
      </c>
      <c r="H40" s="2" t="s">
        <v>157</v>
      </c>
      <c r="I40" s="2" t="s">
        <v>153</v>
      </c>
      <c r="J40" s="2" t="s">
        <v>153</v>
      </c>
      <c r="K40" s="2" t="s">
        <v>153</v>
      </c>
      <c r="L40" s="2" t="s">
        <v>157</v>
      </c>
      <c r="M40" s="2" t="s">
        <v>153</v>
      </c>
      <c r="N40" s="2" t="s">
        <v>153</v>
      </c>
      <c r="O40" s="2" t="s">
        <v>157</v>
      </c>
      <c r="P40" s="2" t="s">
        <v>153</v>
      </c>
      <c r="Q40" s="2" t="s">
        <v>157</v>
      </c>
      <c r="R40" s="8" t="s">
        <v>153</v>
      </c>
      <c r="S40" s="2" t="s">
        <v>157</v>
      </c>
      <c r="T40" s="2" t="s">
        <v>153</v>
      </c>
    </row>
    <row r="41" spans="1:20" ht="57">
      <c r="A41" s="2" t="s">
        <v>40</v>
      </c>
      <c r="B41" s="2" t="s">
        <v>91</v>
      </c>
      <c r="F41" s="12" t="s">
        <v>194</v>
      </c>
      <c r="H41" s="12" t="s">
        <v>203</v>
      </c>
      <c r="L41" s="12" t="s">
        <v>230</v>
      </c>
      <c r="O41" s="12" t="s">
        <v>194</v>
      </c>
      <c r="Q41" s="12" t="s">
        <v>230</v>
      </c>
      <c r="S41" s="11" t="s">
        <v>279</v>
      </c>
    </row>
    <row r="42" spans="1:20" ht="47.25">
      <c r="A42" s="2" t="s">
        <v>41</v>
      </c>
      <c r="B42" s="2" t="s">
        <v>92</v>
      </c>
      <c r="E42" s="15" t="s">
        <v>185</v>
      </c>
      <c r="G42" s="11"/>
      <c r="I42" s="11"/>
      <c r="J42" s="15" t="s">
        <v>185</v>
      </c>
      <c r="K42" s="11"/>
      <c r="M42" s="11"/>
      <c r="N42" s="15" t="s">
        <v>185</v>
      </c>
      <c r="P42" s="15" t="s">
        <v>185</v>
      </c>
      <c r="R42" s="14"/>
      <c r="T42" s="15" t="s">
        <v>185</v>
      </c>
    </row>
    <row r="43" spans="1:20" ht="78.75">
      <c r="A43" s="2" t="s">
        <v>42</v>
      </c>
      <c r="B43" s="2" t="s">
        <v>93</v>
      </c>
      <c r="E43" s="2" t="s">
        <v>153</v>
      </c>
      <c r="F43" s="2" t="s">
        <v>153</v>
      </c>
      <c r="G43" s="2" t="s">
        <v>153</v>
      </c>
      <c r="H43" s="2" t="s">
        <v>157</v>
      </c>
      <c r="I43" s="2" t="s">
        <v>153</v>
      </c>
      <c r="J43" s="2" t="s">
        <v>153</v>
      </c>
      <c r="K43" s="2" t="s">
        <v>153</v>
      </c>
      <c r="L43" s="2" t="s">
        <v>157</v>
      </c>
      <c r="M43" s="2" t="s">
        <v>153</v>
      </c>
      <c r="N43" s="2" t="s">
        <v>153</v>
      </c>
      <c r="O43" s="2" t="s">
        <v>157</v>
      </c>
      <c r="P43" s="2" t="s">
        <v>153</v>
      </c>
      <c r="Q43" s="2" t="s">
        <v>157</v>
      </c>
      <c r="R43" s="8" t="s">
        <v>153</v>
      </c>
      <c r="S43" s="2" t="s">
        <v>153</v>
      </c>
      <c r="T43" s="2" t="s">
        <v>153</v>
      </c>
    </row>
    <row r="44" spans="1:20" ht="71.25">
      <c r="A44" s="2" t="s">
        <v>43</v>
      </c>
      <c r="B44" s="2" t="s">
        <v>94</v>
      </c>
      <c r="H44" s="12" t="s">
        <v>204</v>
      </c>
      <c r="L44" s="12" t="s">
        <v>231</v>
      </c>
      <c r="O44" s="12" t="s">
        <v>252</v>
      </c>
      <c r="Q44" s="12" t="s">
        <v>270</v>
      </c>
    </row>
    <row r="45" spans="1:20" ht="63">
      <c r="A45" s="2" t="s">
        <v>44</v>
      </c>
      <c r="B45" s="2" t="s">
        <v>95</v>
      </c>
      <c r="E45" s="15" t="s">
        <v>186</v>
      </c>
      <c r="F45" s="15" t="s">
        <v>186</v>
      </c>
      <c r="G45" s="11"/>
      <c r="I45" s="11"/>
      <c r="J45" s="11" t="s">
        <v>216</v>
      </c>
      <c r="K45" s="11" t="s">
        <v>216</v>
      </c>
      <c r="M45" s="11"/>
      <c r="N45" s="15" t="s">
        <v>186</v>
      </c>
      <c r="P45" s="15" t="s">
        <v>186</v>
      </c>
      <c r="R45" s="14"/>
      <c r="S45" s="15" t="s">
        <v>186</v>
      </c>
      <c r="T45" s="15" t="s">
        <v>186</v>
      </c>
    </row>
    <row r="46" spans="1:20" ht="78.75">
      <c r="A46" s="2" t="s">
        <v>45</v>
      </c>
      <c r="B46" s="2" t="s">
        <v>96</v>
      </c>
      <c r="E46" s="2" t="s">
        <v>153</v>
      </c>
      <c r="F46" s="2" t="s">
        <v>153</v>
      </c>
      <c r="G46" s="2" t="s">
        <v>153</v>
      </c>
      <c r="H46" s="2" t="s">
        <v>157</v>
      </c>
      <c r="I46" s="2" t="s">
        <v>153</v>
      </c>
      <c r="J46" s="2" t="s">
        <v>153</v>
      </c>
      <c r="K46" s="2" t="s">
        <v>153</v>
      </c>
      <c r="L46" s="2" t="s">
        <v>157</v>
      </c>
      <c r="M46" s="2" t="s">
        <v>157</v>
      </c>
      <c r="N46" s="2" t="s">
        <v>157</v>
      </c>
      <c r="O46" s="2" t="s">
        <v>157</v>
      </c>
      <c r="P46" s="2" t="s">
        <v>153</v>
      </c>
      <c r="Q46" s="2" t="s">
        <v>157</v>
      </c>
      <c r="R46" s="8" t="s">
        <v>153</v>
      </c>
      <c r="S46" s="2" t="s">
        <v>157</v>
      </c>
      <c r="T46" s="2" t="s">
        <v>157</v>
      </c>
    </row>
    <row r="47" spans="1:20" ht="114">
      <c r="A47" s="2" t="s">
        <v>46</v>
      </c>
      <c r="B47" s="2" t="s">
        <v>97</v>
      </c>
      <c r="H47" s="12" t="s">
        <v>205</v>
      </c>
      <c r="L47" s="11" t="s">
        <v>232</v>
      </c>
      <c r="M47" s="12" t="s">
        <v>237</v>
      </c>
      <c r="N47" s="12" t="s">
        <v>243</v>
      </c>
      <c r="O47" s="12" t="s">
        <v>253</v>
      </c>
      <c r="Q47" s="12" t="s">
        <v>271</v>
      </c>
      <c r="S47" s="12" t="s">
        <v>280</v>
      </c>
      <c r="T47" s="12" t="s">
        <v>287</v>
      </c>
    </row>
    <row r="48" spans="1:20" ht="63">
      <c r="A48" s="2" t="s">
        <v>47</v>
      </c>
      <c r="B48" s="2" t="s">
        <v>98</v>
      </c>
      <c r="E48" s="15" t="s">
        <v>170</v>
      </c>
      <c r="F48" s="15" t="s">
        <v>170</v>
      </c>
      <c r="G48" s="11"/>
      <c r="I48" s="11"/>
      <c r="J48" s="15" t="s">
        <v>170</v>
      </c>
      <c r="K48" s="15" t="s">
        <v>170</v>
      </c>
      <c r="P48" s="11" t="s">
        <v>259</v>
      </c>
      <c r="R48" s="14"/>
    </row>
    <row r="49" spans="1:20" ht="94.5">
      <c r="A49" s="2" t="s">
        <v>48</v>
      </c>
      <c r="B49" s="2" t="s">
        <v>99</v>
      </c>
      <c r="E49" s="2" t="s">
        <v>153</v>
      </c>
      <c r="F49" s="2" t="s">
        <v>153</v>
      </c>
      <c r="G49" s="2" t="s">
        <v>153</v>
      </c>
      <c r="H49" s="2" t="s">
        <v>153</v>
      </c>
      <c r="I49" s="2" t="s">
        <v>153</v>
      </c>
      <c r="J49" s="2" t="s">
        <v>153</v>
      </c>
      <c r="K49" s="2" t="s">
        <v>153</v>
      </c>
      <c r="L49" s="2" t="s">
        <v>153</v>
      </c>
      <c r="M49" s="2" t="s">
        <v>153</v>
      </c>
      <c r="N49" s="2" t="s">
        <v>153</v>
      </c>
      <c r="O49" s="2" t="s">
        <v>153</v>
      </c>
      <c r="P49" s="2" t="s">
        <v>153</v>
      </c>
      <c r="Q49" s="2" t="s">
        <v>153</v>
      </c>
      <c r="R49" s="8" t="s">
        <v>153</v>
      </c>
      <c r="S49" s="2" t="s">
        <v>153</v>
      </c>
      <c r="T49" s="2" t="s">
        <v>157</v>
      </c>
    </row>
    <row r="50" spans="1:20" ht="110.25">
      <c r="A50" s="2" t="s">
        <v>49</v>
      </c>
      <c r="B50" s="2" t="s">
        <v>100</v>
      </c>
      <c r="T50" s="11" t="s">
        <v>288</v>
      </c>
    </row>
    <row r="51" spans="1:20" ht="71.25">
      <c r="A51" s="2" t="s">
        <v>50</v>
      </c>
      <c r="B51" s="2" t="s">
        <v>101</v>
      </c>
      <c r="E51" s="15" t="s">
        <v>171</v>
      </c>
      <c r="F51" s="15" t="s">
        <v>171</v>
      </c>
      <c r="G51" s="11"/>
      <c r="H51" s="11" t="s">
        <v>206</v>
      </c>
      <c r="I51" s="11"/>
      <c r="J51" s="11" t="s">
        <v>206</v>
      </c>
      <c r="K51" s="15" t="s">
        <v>171</v>
      </c>
      <c r="L51" s="15" t="s">
        <v>171</v>
      </c>
      <c r="M51" s="15" t="s">
        <v>171</v>
      </c>
      <c r="N51" s="15" t="s">
        <v>171</v>
      </c>
      <c r="O51" s="15" t="s">
        <v>171</v>
      </c>
      <c r="P51" s="15" t="s">
        <v>171</v>
      </c>
      <c r="Q51" s="15" t="s">
        <v>171</v>
      </c>
      <c r="R51" s="14"/>
      <c r="S51" s="11"/>
    </row>
    <row r="52" spans="1:20" s="17" customFormat="1" ht="14.25">
      <c r="R52" s="18"/>
    </row>
    <row r="53" spans="1:20" ht="14.25">
      <c r="A53" s="2" t="s">
        <v>295</v>
      </c>
      <c r="E53" s="2">
        <f>14/15</f>
        <v>0.93333333333333335</v>
      </c>
      <c r="F53" s="2">
        <f>12/15</f>
        <v>0.8</v>
      </c>
      <c r="G53" s="2">
        <f>0</f>
        <v>0</v>
      </c>
      <c r="H53" s="2">
        <f>13/15</f>
        <v>0.8666666666666667</v>
      </c>
      <c r="I53" s="2">
        <f>5/15</f>
        <v>0.33333333333333331</v>
      </c>
      <c r="J53" s="2">
        <f>11/15</f>
        <v>0.73333333333333328</v>
      </c>
      <c r="K53" s="2">
        <f>8/15</f>
        <v>0.53333333333333333</v>
      </c>
      <c r="L53" s="2">
        <f>13/15</f>
        <v>0.8666666666666667</v>
      </c>
      <c r="M53" s="2">
        <f>11/15</f>
        <v>0.73333333333333328</v>
      </c>
      <c r="N53" s="2">
        <f>12/15</f>
        <v>0.8</v>
      </c>
      <c r="O53" s="2">
        <f>14/15</f>
        <v>0.93333333333333335</v>
      </c>
      <c r="P53" s="2">
        <f>8/15</f>
        <v>0.53333333333333333</v>
      </c>
      <c r="Q53" s="2">
        <f>13/15</f>
        <v>0.8666666666666667</v>
      </c>
      <c r="R53" s="21">
        <v>0</v>
      </c>
      <c r="S53" s="19">
        <f>11/15</f>
        <v>0.73333333333333328</v>
      </c>
      <c r="T53" s="2">
        <f>11/15</f>
        <v>0.73333333333333328</v>
      </c>
    </row>
    <row r="54" spans="1:20" ht="14.25">
      <c r="A54" s="2" t="s">
        <v>296</v>
      </c>
      <c r="E54" s="2">
        <f>3/15</f>
        <v>0.2</v>
      </c>
      <c r="F54" s="19">
        <f>6/15</f>
        <v>0.4</v>
      </c>
      <c r="G54" s="2">
        <f>0</f>
        <v>0</v>
      </c>
      <c r="H54" s="2">
        <f>9/15</f>
        <v>0.6</v>
      </c>
      <c r="I54" s="2">
        <f>0/15</f>
        <v>0</v>
      </c>
      <c r="J54" s="2">
        <f>1/15</f>
        <v>6.6666666666666666E-2</v>
      </c>
      <c r="K54" s="2">
        <f>0/15</f>
        <v>0</v>
      </c>
      <c r="L54" s="2">
        <f>10/15</f>
        <v>0.66666666666666663</v>
      </c>
      <c r="M54" s="2">
        <f>4/15</f>
        <v>0.26666666666666666</v>
      </c>
      <c r="N54" s="2">
        <f>6/15</f>
        <v>0.4</v>
      </c>
      <c r="O54" s="2">
        <f>10/15</f>
        <v>0.66666666666666663</v>
      </c>
      <c r="P54" s="2">
        <f>0/15</f>
        <v>0</v>
      </c>
      <c r="Q54" s="2">
        <f>10/15</f>
        <v>0.66666666666666663</v>
      </c>
      <c r="R54" s="21">
        <v>0</v>
      </c>
      <c r="S54" s="2">
        <f>7/15</f>
        <v>0.46666666666666667</v>
      </c>
      <c r="T54" s="2">
        <f>6/15</f>
        <v>0.4</v>
      </c>
    </row>
    <row r="55" spans="1:20" ht="14.25">
      <c r="A55" s="2" t="s">
        <v>297</v>
      </c>
      <c r="E55" s="20">
        <f>11/15</f>
        <v>0.73333333333333328</v>
      </c>
      <c r="F55" s="2">
        <f>6/15</f>
        <v>0.4</v>
      </c>
      <c r="G55" s="2">
        <f>0</f>
        <v>0</v>
      </c>
      <c r="H55" s="2">
        <f>4/15</f>
        <v>0.26666666666666666</v>
      </c>
      <c r="I55" s="19">
        <f>5/15</f>
        <v>0.33333333333333331</v>
      </c>
      <c r="J55" s="19">
        <f>10/15</f>
        <v>0.66666666666666663</v>
      </c>
      <c r="K55" s="19">
        <f>8/15</f>
        <v>0.53333333333333333</v>
      </c>
      <c r="L55" s="2">
        <f>3/15</f>
        <v>0.2</v>
      </c>
      <c r="M55" s="19">
        <f>7/15</f>
        <v>0.46666666666666667</v>
      </c>
      <c r="N55" s="2">
        <f>6/15</f>
        <v>0.4</v>
      </c>
      <c r="O55" s="2">
        <f>4/15</f>
        <v>0.26666666666666666</v>
      </c>
      <c r="P55" s="2">
        <f>8/15</f>
        <v>0.53333333333333333</v>
      </c>
      <c r="Q55" s="19">
        <f>3/15</f>
        <v>0.2</v>
      </c>
      <c r="R55" s="21">
        <v>0</v>
      </c>
      <c r="S55" s="2">
        <f>4/15</f>
        <v>0.26666666666666666</v>
      </c>
      <c r="T55" s="2">
        <f>5/15</f>
        <v>0.33333333333333331</v>
      </c>
    </row>
    <row r="56" spans="1:20" ht="14.25"/>
    <row r="57" spans="1:20" ht="14.25"/>
    <row r="58" spans="1:20" ht="14.2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Avital Sternin</dc:creator>
  <cp:keywords/>
  <dc:description/>
  <cp:lastModifiedBy>Fardowsa Halane</cp:lastModifiedBy>
  <cp:revision/>
  <dcterms:created xsi:type="dcterms:W3CDTF">2019-01-14T16:32:51Z</dcterms:created>
  <dcterms:modified xsi:type="dcterms:W3CDTF">2019-01-24T13:20:29Z</dcterms:modified>
  <cp:category/>
  <cp:contentStatus/>
</cp:coreProperties>
</file>