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-24760" yWindow="880" windowWidth="25600" windowHeight="17700" tabRatio="500" activeTab="1"/>
  </bookViews>
  <sheets>
    <sheet name="S1TBL_mean_17subj" sheetId="1" r:id="rId1"/>
    <sheet name="S2TBL_mean_17subj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2" i="1"/>
  <c r="D71" i="1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2" i="2"/>
  <c r="D71" i="2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</calcChain>
</file>

<file path=xl/sharedStrings.xml><?xml version="1.0" encoding="utf-8"?>
<sst xmlns="http://schemas.openxmlformats.org/spreadsheetml/2006/main" count="418" uniqueCount="31">
  <si>
    <t>S2TBL</t>
  </si>
  <si>
    <t>a</t>
  </si>
  <si>
    <t>P102</t>
  </si>
  <si>
    <t>P103</t>
  </si>
  <si>
    <t>P104</t>
  </si>
  <si>
    <t>P106</t>
  </si>
  <si>
    <t>P107</t>
  </si>
  <si>
    <t>P108</t>
  </si>
  <si>
    <t>P110</t>
  </si>
  <si>
    <t>P111</t>
  </si>
  <si>
    <t>P112</t>
  </si>
  <si>
    <t>P113</t>
  </si>
  <si>
    <t>P114</t>
  </si>
  <si>
    <t>P115</t>
  </si>
  <si>
    <t>P117</t>
  </si>
  <si>
    <t>P119</t>
  </si>
  <si>
    <t>P122</t>
  </si>
  <si>
    <t>P125</t>
  </si>
  <si>
    <t>P126</t>
  </si>
  <si>
    <t>i</t>
  </si>
  <si>
    <t>s</t>
  </si>
  <si>
    <t>w</t>
  </si>
  <si>
    <t>S1TBL</t>
  </si>
  <si>
    <t>Melmem</t>
  </si>
  <si>
    <t>mean</t>
  </si>
  <si>
    <t>-50_-16_0</t>
  </si>
  <si>
    <t>16_-52_20</t>
  </si>
  <si>
    <t>50_-24_8</t>
  </si>
  <si>
    <t>-54_-20_6</t>
  </si>
  <si>
    <t>8_-38_54</t>
  </si>
  <si>
    <t>48_-18_8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</si>
</sst>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0" tint="-0.1499984740745262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4" fillId="0" borderId="0" xfId="0" applyFont="1"/>
  </cellXfs>
  <cellStyles count="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9"/>
  <sheetViews>
    <sheetView zoomScale="115" zoomScaleNormal="115" zoomScalePageLayoutView="115" workbookViewId="0">
      <selection activeCell="H2" sqref="H2:H69"/>
    </sheetView>
  </sheetViews>
  <sheetFormatPr baseColWidth="10" defaultRowHeight="15" x14ac:dyDescent="0"/>
  <cols>
    <col min="7" max="7" width="10.83203125" style="2"/>
  </cols>
  <sheetData>
    <row r="1" spans="1:8">
      <c r="A1" s="1"/>
      <c r="D1" t="s">
        <v>23</v>
      </c>
      <c r="E1" t="s">
        <v>24</v>
      </c>
      <c r="F1" t="s">
        <v>25</v>
      </c>
      <c r="G1" s="2" t="s">
        <v>26</v>
      </c>
      <c r="H1" t="s">
        <v>27</v>
      </c>
    </row>
    <row r="2" spans="1:8">
      <c r="A2" s="1" t="s">
        <v>22</v>
      </c>
      <c r="B2" t="s">
        <v>1</v>
      </c>
      <c r="C2" t="s">
        <v>2</v>
      </c>
      <c r="D2">
        <f>11/13</f>
        <v>0.84615384615384615</v>
      </c>
      <c r="E2">
        <f>D2-$D$71</f>
        <v>0.19004524903846154</v>
      </c>
      <c r="F2">
        <v>1.4239320313253601</v>
      </c>
      <c r="G2" s="2">
        <v>-1.5856994211673701</v>
      </c>
      <c r="H2">
        <v>1.62362463772542</v>
      </c>
    </row>
    <row r="3" spans="1:8">
      <c r="A3" s="1" t="s">
        <v>22</v>
      </c>
      <c r="B3" t="s">
        <v>1</v>
      </c>
      <c r="C3" t="s">
        <v>3</v>
      </c>
      <c r="D3">
        <f>7/13</f>
        <v>0.53846153846153844</v>
      </c>
      <c r="E3">
        <f t="shared" ref="E3:E66" si="0">D3-$D$71</f>
        <v>-0.11764705865384617</v>
      </c>
      <c r="F3">
        <v>3.0547758367355602</v>
      </c>
      <c r="G3" s="2">
        <v>-1.1645938187837599</v>
      </c>
      <c r="H3">
        <v>4.1022474317036099</v>
      </c>
    </row>
    <row r="4" spans="1:8">
      <c r="A4" s="1" t="s">
        <v>22</v>
      </c>
      <c r="B4" t="s">
        <v>1</v>
      </c>
      <c r="C4" t="s">
        <v>4</v>
      </c>
      <c r="D4">
        <f>11/13</f>
        <v>0.84615384615384615</v>
      </c>
      <c r="E4">
        <f t="shared" si="0"/>
        <v>0.19004524903846154</v>
      </c>
      <c r="F4">
        <v>0.61271496499523304</v>
      </c>
      <c r="G4" s="2">
        <v>-2.0217561423778498</v>
      </c>
      <c r="H4">
        <v>0.60983217626455899</v>
      </c>
    </row>
    <row r="5" spans="1:8">
      <c r="A5" s="1" t="s">
        <v>22</v>
      </c>
      <c r="B5" t="s">
        <v>1</v>
      </c>
      <c r="C5" t="s">
        <v>5</v>
      </c>
      <c r="D5">
        <f>9/13</f>
        <v>0.69230769230769229</v>
      </c>
      <c r="E5">
        <f t="shared" si="0"/>
        <v>3.6199095192307684E-2</v>
      </c>
      <c r="F5">
        <v>1.0582435666429599</v>
      </c>
      <c r="G5" s="2">
        <v>-0.27150926827453098</v>
      </c>
      <c r="H5">
        <v>1.78080194334277</v>
      </c>
    </row>
    <row r="6" spans="1:8">
      <c r="A6" s="1" t="s">
        <v>22</v>
      </c>
      <c r="B6" t="s">
        <v>1</v>
      </c>
      <c r="C6" t="s">
        <v>6</v>
      </c>
      <c r="D6">
        <f>9/13</f>
        <v>0.69230769230769229</v>
      </c>
      <c r="E6">
        <f t="shared" si="0"/>
        <v>3.6199095192307684E-2</v>
      </c>
      <c r="F6">
        <v>2.0682641020320802</v>
      </c>
      <c r="G6" s="2">
        <v>-1.05291638374329</v>
      </c>
      <c r="H6">
        <v>3.0882549753568602</v>
      </c>
    </row>
    <row r="7" spans="1:8">
      <c r="A7" s="1" t="s">
        <v>22</v>
      </c>
      <c r="B7" t="s">
        <v>1</v>
      </c>
      <c r="C7" t="s">
        <v>7</v>
      </c>
      <c r="D7">
        <f>12/13</f>
        <v>0.92307692307692313</v>
      </c>
      <c r="E7">
        <f t="shared" si="0"/>
        <v>0.26696832596153852</v>
      </c>
      <c r="F7">
        <v>1.1983254088902899</v>
      </c>
      <c r="G7" s="2">
        <v>-1.9142780125141099</v>
      </c>
      <c r="H7">
        <v>1.92233877981722</v>
      </c>
    </row>
    <row r="8" spans="1:8">
      <c r="A8" s="1" t="s">
        <v>22</v>
      </c>
      <c r="B8" t="s">
        <v>1</v>
      </c>
      <c r="C8" t="s">
        <v>8</v>
      </c>
      <c r="D8">
        <f>10/13</f>
        <v>0.76923076923076927</v>
      </c>
      <c r="E8">
        <f t="shared" si="0"/>
        <v>0.11312217211538467</v>
      </c>
      <c r="F8">
        <v>1.73167803847512</v>
      </c>
      <c r="G8" s="2">
        <v>-0.14588069876190299</v>
      </c>
      <c r="H8">
        <v>2.1647921375670802</v>
      </c>
    </row>
    <row r="9" spans="1:8">
      <c r="A9" s="1" t="s">
        <v>22</v>
      </c>
      <c r="B9" t="s">
        <v>1</v>
      </c>
      <c r="C9" t="s">
        <v>9</v>
      </c>
      <c r="D9">
        <f>8/13</f>
        <v>0.61538461538461542</v>
      </c>
      <c r="E9">
        <f t="shared" si="0"/>
        <v>-4.0723981730769188E-2</v>
      </c>
      <c r="F9">
        <v>1.7914265195388299</v>
      </c>
      <c r="G9" s="2">
        <v>-0.10477832108736</v>
      </c>
      <c r="H9">
        <v>2.3461626377052198</v>
      </c>
    </row>
    <row r="10" spans="1:8">
      <c r="A10" s="1" t="s">
        <v>22</v>
      </c>
      <c r="B10" t="s">
        <v>1</v>
      </c>
      <c r="C10" t="s">
        <v>10</v>
      </c>
      <c r="D10">
        <f>7/13</f>
        <v>0.53846153846153844</v>
      </c>
      <c r="E10">
        <f t="shared" si="0"/>
        <v>-0.11764705865384617</v>
      </c>
      <c r="F10">
        <v>1.4300130233106201</v>
      </c>
      <c r="G10" s="2">
        <v>-3.5799265839159503E-2</v>
      </c>
      <c r="H10">
        <v>1.6109238238311101</v>
      </c>
    </row>
    <row r="11" spans="1:8">
      <c r="A11" s="1" t="s">
        <v>22</v>
      </c>
      <c r="B11" t="s">
        <v>1</v>
      </c>
      <c r="C11" t="s">
        <v>11</v>
      </c>
      <c r="D11">
        <f>6/13</f>
        <v>0.46153846153846156</v>
      </c>
      <c r="E11">
        <f t="shared" si="0"/>
        <v>-0.19457013557692304</v>
      </c>
      <c r="F11">
        <v>4.2121897742403398</v>
      </c>
      <c r="G11" s="2">
        <v>0.85129491239786204</v>
      </c>
      <c r="H11">
        <v>5.0909434458486</v>
      </c>
    </row>
    <row r="12" spans="1:8">
      <c r="A12" s="1" t="s">
        <v>22</v>
      </c>
      <c r="B12" t="s">
        <v>1</v>
      </c>
      <c r="C12" t="s">
        <v>12</v>
      </c>
      <c r="D12">
        <f>9/13</f>
        <v>0.69230769230769229</v>
      </c>
      <c r="E12">
        <f t="shared" si="0"/>
        <v>3.6199095192307684E-2</v>
      </c>
      <c r="F12">
        <v>3.5826958237501398</v>
      </c>
      <c r="G12" s="2">
        <v>-1.74744009375572</v>
      </c>
      <c r="H12">
        <v>5.7734813677755197</v>
      </c>
    </row>
    <row r="13" spans="1:8">
      <c r="A13" s="1" t="s">
        <v>22</v>
      </c>
      <c r="B13" t="s">
        <v>1</v>
      </c>
      <c r="C13" t="s">
        <v>13</v>
      </c>
      <c r="D13">
        <f>10/13</f>
        <v>0.76923076923076927</v>
      </c>
      <c r="E13">
        <f t="shared" si="0"/>
        <v>0.11312217211538467</v>
      </c>
      <c r="F13">
        <v>1.8830780948378101</v>
      </c>
      <c r="G13" s="2">
        <v>-1.43298258185387</v>
      </c>
      <c r="H13">
        <v>1.52595973810006</v>
      </c>
    </row>
    <row r="14" spans="1:8">
      <c r="A14" s="1" t="s">
        <v>22</v>
      </c>
      <c r="B14" t="s">
        <v>1</v>
      </c>
      <c r="C14" t="s">
        <v>14</v>
      </c>
      <c r="D14">
        <f>9/13</f>
        <v>0.69230769230769229</v>
      </c>
      <c r="E14">
        <f t="shared" si="0"/>
        <v>3.6199095192307684E-2</v>
      </c>
      <c r="F14">
        <v>4.0686950703327804</v>
      </c>
      <c r="G14" s="2">
        <v>-1.7917049765586901</v>
      </c>
      <c r="H14">
        <v>5.4150027746255098</v>
      </c>
    </row>
    <row r="15" spans="1:8">
      <c r="A15" s="1" t="s">
        <v>22</v>
      </c>
      <c r="B15" t="s">
        <v>1</v>
      </c>
      <c r="C15" t="s">
        <v>15</v>
      </c>
      <c r="D15">
        <f>9/13</f>
        <v>0.69230769230769229</v>
      </c>
      <c r="E15">
        <f t="shared" si="0"/>
        <v>3.6199095192307684E-2</v>
      </c>
      <c r="F15">
        <v>2.4514751212836798</v>
      </c>
      <c r="G15" s="2">
        <v>-1.8237691760063199</v>
      </c>
      <c r="H15">
        <v>4.0808477219490298</v>
      </c>
    </row>
    <row r="16" spans="1:8">
      <c r="A16" s="1" t="s">
        <v>22</v>
      </c>
      <c r="B16" t="s">
        <v>1</v>
      </c>
      <c r="C16" t="s">
        <v>16</v>
      </c>
      <c r="D16">
        <f>7/13</f>
        <v>0.53846153846153844</v>
      </c>
      <c r="E16">
        <f t="shared" si="0"/>
        <v>-0.11764705865384617</v>
      </c>
      <c r="F16">
        <v>4.3545687842421499</v>
      </c>
      <c r="G16" s="2">
        <v>-1.09728956222534</v>
      </c>
      <c r="H16">
        <v>3.9972420550972001</v>
      </c>
    </row>
    <row r="17" spans="1:8">
      <c r="A17" s="1" t="s">
        <v>22</v>
      </c>
      <c r="B17" t="s">
        <v>1</v>
      </c>
      <c r="C17" t="s">
        <v>17</v>
      </c>
      <c r="D17">
        <f>3/13</f>
        <v>0.23076923076923078</v>
      </c>
      <c r="E17">
        <f t="shared" si="0"/>
        <v>-0.42533936634615382</v>
      </c>
      <c r="F17">
        <v>2.9340766345227198</v>
      </c>
      <c r="G17" s="2">
        <v>0.73695676624774897</v>
      </c>
      <c r="H17">
        <v>2.8972362838252499</v>
      </c>
    </row>
    <row r="18" spans="1:8">
      <c r="A18" s="1" t="s">
        <v>22</v>
      </c>
      <c r="B18" t="s">
        <v>1</v>
      </c>
      <c r="C18" t="s">
        <v>18</v>
      </c>
      <c r="D18">
        <f>8/13</f>
        <v>0.61538461538461542</v>
      </c>
      <c r="E18">
        <f t="shared" si="0"/>
        <v>-4.0723981730769188E-2</v>
      </c>
      <c r="F18">
        <v>1.74562445138792</v>
      </c>
      <c r="G18" s="2">
        <v>-0.53802256137132598</v>
      </c>
      <c r="H18">
        <v>1.7125312184308401</v>
      </c>
    </row>
    <row r="19" spans="1:8">
      <c r="A19" s="1" t="s">
        <v>22</v>
      </c>
      <c r="B19" t="s">
        <v>19</v>
      </c>
      <c r="C19" t="s">
        <v>2</v>
      </c>
      <c r="D19" s="1">
        <v>0.84615384599999999</v>
      </c>
      <c r="E19">
        <f t="shared" si="0"/>
        <v>0.19004524888461538</v>
      </c>
      <c r="F19">
        <v>1.4514090121329599</v>
      </c>
      <c r="G19" s="2">
        <v>-0.47264399975538302</v>
      </c>
      <c r="H19">
        <v>1.5184161676066901</v>
      </c>
    </row>
    <row r="20" spans="1:8">
      <c r="A20" s="1" t="s">
        <v>22</v>
      </c>
      <c r="B20" t="s">
        <v>19</v>
      </c>
      <c r="C20" t="s">
        <v>3</v>
      </c>
      <c r="D20" s="1">
        <v>0.53846153799999996</v>
      </c>
      <c r="E20">
        <f t="shared" si="0"/>
        <v>-0.11764705911538464</v>
      </c>
      <c r="F20">
        <v>4.4409247862839702</v>
      </c>
      <c r="G20" s="2">
        <v>0.35099319368600801</v>
      </c>
      <c r="H20">
        <v>5.1286982376555104</v>
      </c>
    </row>
    <row r="21" spans="1:8">
      <c r="A21" s="1" t="s">
        <v>22</v>
      </c>
      <c r="B21" t="s">
        <v>19</v>
      </c>
      <c r="C21" t="s">
        <v>4</v>
      </c>
      <c r="D21" s="1">
        <v>0.84615384599999999</v>
      </c>
      <c r="E21">
        <f t="shared" si="0"/>
        <v>0.19004524888461538</v>
      </c>
      <c r="F21">
        <v>0.76345612645324501</v>
      </c>
      <c r="G21" s="2">
        <v>-1.3871970444917701</v>
      </c>
      <c r="H21">
        <v>0.85671297192944595</v>
      </c>
    </row>
    <row r="22" spans="1:8">
      <c r="A22" s="1" t="s">
        <v>22</v>
      </c>
      <c r="B22" t="s">
        <v>19</v>
      </c>
      <c r="C22" t="s">
        <v>5</v>
      </c>
      <c r="D22" s="1">
        <v>0.69230769199999997</v>
      </c>
      <c r="E22">
        <f t="shared" si="0"/>
        <v>3.6199094884615368E-2</v>
      </c>
      <c r="F22">
        <v>0.44953585193771201</v>
      </c>
      <c r="G22" s="2">
        <v>-0.13866778509691399</v>
      </c>
      <c r="H22">
        <v>0.647001302250518</v>
      </c>
    </row>
    <row r="23" spans="1:8">
      <c r="A23" s="1" t="s">
        <v>22</v>
      </c>
      <c r="B23" t="s">
        <v>19</v>
      </c>
      <c r="C23" t="s">
        <v>6</v>
      </c>
      <c r="D23" s="1">
        <v>0.69230769199999997</v>
      </c>
      <c r="E23">
        <f t="shared" si="0"/>
        <v>3.6199094884615368E-2</v>
      </c>
      <c r="F23">
        <v>1.5384399210395601</v>
      </c>
      <c r="G23" s="2">
        <v>-0.42069609239697497</v>
      </c>
      <c r="H23">
        <v>1.47233062288604</v>
      </c>
    </row>
    <row r="24" spans="1:8">
      <c r="A24" s="1" t="s">
        <v>22</v>
      </c>
      <c r="B24" t="s">
        <v>19</v>
      </c>
      <c r="C24" t="s">
        <v>7</v>
      </c>
      <c r="D24" s="1">
        <v>0.92307692299999999</v>
      </c>
      <c r="E24">
        <f t="shared" si="0"/>
        <v>0.26696832588461539</v>
      </c>
      <c r="F24">
        <v>0.30213991580329203</v>
      </c>
      <c r="G24" s="2">
        <v>-2.18447757959366</v>
      </c>
      <c r="H24">
        <v>0.79973889518041597</v>
      </c>
    </row>
    <row r="25" spans="1:8">
      <c r="A25" s="1" t="s">
        <v>22</v>
      </c>
      <c r="B25" t="s">
        <v>19</v>
      </c>
      <c r="C25" t="s">
        <v>8</v>
      </c>
      <c r="D25" s="1">
        <v>0.76923076899999998</v>
      </c>
      <c r="E25">
        <f t="shared" si="0"/>
        <v>0.11312217188461537</v>
      </c>
      <c r="F25">
        <v>1.7199450941888299</v>
      </c>
      <c r="G25" s="2">
        <v>-0.74344783723354302</v>
      </c>
      <c r="H25">
        <v>1.6165293475944</v>
      </c>
    </row>
    <row r="26" spans="1:8">
      <c r="A26" s="1" t="s">
        <v>22</v>
      </c>
      <c r="B26" t="s">
        <v>19</v>
      </c>
      <c r="C26" t="s">
        <v>9</v>
      </c>
      <c r="D26" s="1">
        <v>0.61538461499999997</v>
      </c>
      <c r="E26">
        <f t="shared" si="0"/>
        <v>-4.0723982115384638E-2</v>
      </c>
      <c r="F26">
        <v>0.52927029481542998</v>
      </c>
      <c r="G26" s="2">
        <v>-1.7608830273151399</v>
      </c>
      <c r="H26">
        <v>1.42319711378656</v>
      </c>
    </row>
    <row r="27" spans="1:8">
      <c r="A27" s="1" t="s">
        <v>22</v>
      </c>
      <c r="B27" t="s">
        <v>19</v>
      </c>
      <c r="C27" t="s">
        <v>10</v>
      </c>
      <c r="D27" s="1">
        <v>0.53846153799999996</v>
      </c>
      <c r="E27">
        <f t="shared" si="0"/>
        <v>-0.11764705911538464</v>
      </c>
      <c r="F27">
        <v>1.19239000372905</v>
      </c>
      <c r="G27" s="2">
        <v>-1.2526799261570001</v>
      </c>
      <c r="H27">
        <v>1.6242097764299801</v>
      </c>
    </row>
    <row r="28" spans="1:8">
      <c r="A28" s="1" t="s">
        <v>22</v>
      </c>
      <c r="B28" t="s">
        <v>19</v>
      </c>
      <c r="C28" t="s">
        <v>11</v>
      </c>
      <c r="D28" s="1">
        <v>0.46153846199999998</v>
      </c>
      <c r="E28">
        <f t="shared" si="0"/>
        <v>-0.19457013511538462</v>
      </c>
      <c r="F28">
        <v>4.6317232761413498</v>
      </c>
      <c r="G28" s="2">
        <v>-0.98729656338691696</v>
      </c>
      <c r="H28">
        <v>6.4508008612883403</v>
      </c>
    </row>
    <row r="29" spans="1:8">
      <c r="A29" s="1" t="s">
        <v>22</v>
      </c>
      <c r="B29" t="s">
        <v>19</v>
      </c>
      <c r="C29" t="s">
        <v>12</v>
      </c>
      <c r="D29" s="1">
        <v>0.69230769199999997</v>
      </c>
      <c r="E29">
        <f t="shared" si="0"/>
        <v>3.6199094884615368E-2</v>
      </c>
      <c r="F29">
        <v>2.5343569633301302</v>
      </c>
      <c r="G29" s="2">
        <v>0.11583870798349399</v>
      </c>
      <c r="H29">
        <v>5.03817202681405</v>
      </c>
    </row>
    <row r="30" spans="1:8">
      <c r="A30" s="1" t="s">
        <v>22</v>
      </c>
      <c r="B30" t="s">
        <v>19</v>
      </c>
      <c r="C30" t="s">
        <v>13</v>
      </c>
      <c r="D30" s="1">
        <v>0.76923076899999998</v>
      </c>
      <c r="E30">
        <f t="shared" si="0"/>
        <v>0.11312217188461537</v>
      </c>
      <c r="F30">
        <v>1.33445461374303</v>
      </c>
      <c r="G30" s="2">
        <v>-0.73083298131823504</v>
      </c>
      <c r="H30">
        <v>1.199809717173</v>
      </c>
    </row>
    <row r="31" spans="1:8">
      <c r="A31" s="1" t="s">
        <v>22</v>
      </c>
      <c r="B31" t="s">
        <v>19</v>
      </c>
      <c r="C31" t="s">
        <v>14</v>
      </c>
      <c r="D31" s="1">
        <v>0.69230769199999997</v>
      </c>
      <c r="E31">
        <f t="shared" si="0"/>
        <v>3.6199094884615368E-2</v>
      </c>
      <c r="F31">
        <v>4.3822876685197603</v>
      </c>
      <c r="G31" s="2">
        <v>-0.38105223476886801</v>
      </c>
      <c r="H31">
        <v>6.7848325374518703</v>
      </c>
    </row>
    <row r="32" spans="1:8">
      <c r="A32" s="1" t="s">
        <v>22</v>
      </c>
      <c r="B32" t="s">
        <v>19</v>
      </c>
      <c r="C32" t="s">
        <v>15</v>
      </c>
      <c r="D32" s="1">
        <v>0.69230769199999997</v>
      </c>
      <c r="E32">
        <f t="shared" si="0"/>
        <v>3.6199094884615368E-2</v>
      </c>
      <c r="F32">
        <v>2.5903045386933998</v>
      </c>
      <c r="G32" s="2">
        <v>-2.2738722443580599</v>
      </c>
      <c r="H32">
        <v>4.3458990936197797</v>
      </c>
    </row>
    <row r="33" spans="1:8">
      <c r="A33" s="1" t="s">
        <v>22</v>
      </c>
      <c r="B33" t="s">
        <v>19</v>
      </c>
      <c r="C33" t="s">
        <v>16</v>
      </c>
      <c r="D33" s="1">
        <v>0.53846153799999996</v>
      </c>
      <c r="E33">
        <f t="shared" si="0"/>
        <v>-0.11764705911538464</v>
      </c>
      <c r="F33">
        <v>3.2213544304345398</v>
      </c>
      <c r="G33" s="2">
        <v>-0.70482094138860696</v>
      </c>
      <c r="H33">
        <v>2.0041620775551001</v>
      </c>
    </row>
    <row r="34" spans="1:8">
      <c r="A34" s="1" t="s">
        <v>22</v>
      </c>
      <c r="B34" t="s">
        <v>19</v>
      </c>
      <c r="C34" t="s">
        <v>17</v>
      </c>
      <c r="D34" s="1">
        <v>0.23076923099999999</v>
      </c>
      <c r="E34">
        <f t="shared" si="0"/>
        <v>-0.42533936611538459</v>
      </c>
      <c r="F34">
        <v>2.50274232420891</v>
      </c>
      <c r="G34" s="2">
        <v>-2.65939118862152</v>
      </c>
      <c r="H34">
        <v>2.3265763279559999</v>
      </c>
    </row>
    <row r="35" spans="1:8">
      <c r="A35" s="1" t="s">
        <v>22</v>
      </c>
      <c r="B35" t="s">
        <v>19</v>
      </c>
      <c r="C35" t="s">
        <v>18</v>
      </c>
      <c r="D35" s="1">
        <v>0.61538461499999997</v>
      </c>
      <c r="E35">
        <f t="shared" si="0"/>
        <v>-4.0723982115384638E-2</v>
      </c>
      <c r="F35">
        <v>1.92265056481763</v>
      </c>
      <c r="G35" s="2">
        <v>-0.85676008462905895</v>
      </c>
      <c r="H35">
        <v>1.5473147241927201</v>
      </c>
    </row>
    <row r="36" spans="1:8">
      <c r="A36" s="1" t="s">
        <v>22</v>
      </c>
      <c r="B36" t="s">
        <v>20</v>
      </c>
      <c r="C36" s="1" t="s">
        <v>2</v>
      </c>
      <c r="D36" s="1">
        <v>0.84615384599999999</v>
      </c>
      <c r="E36">
        <f t="shared" si="0"/>
        <v>0.19004524888461538</v>
      </c>
      <c r="F36">
        <v>1.0875859162755599</v>
      </c>
      <c r="G36" s="2">
        <v>-2.2832384228706402</v>
      </c>
      <c r="H36">
        <v>1.18829097974567</v>
      </c>
    </row>
    <row r="37" spans="1:8">
      <c r="A37" s="1" t="s">
        <v>22</v>
      </c>
      <c r="B37" t="s">
        <v>20</v>
      </c>
      <c r="C37" s="1" t="s">
        <v>3</v>
      </c>
      <c r="D37" s="1">
        <v>0.53846153799999996</v>
      </c>
      <c r="E37">
        <f t="shared" si="0"/>
        <v>-0.11764705911538464</v>
      </c>
      <c r="F37">
        <v>1.6798602717458999</v>
      </c>
      <c r="G37" s="2">
        <v>-8.9020270295441198E-2</v>
      </c>
      <c r="H37">
        <v>2.8126324188709302</v>
      </c>
    </row>
    <row r="38" spans="1:8">
      <c r="A38" s="1" t="s">
        <v>22</v>
      </c>
      <c r="B38" t="s">
        <v>20</v>
      </c>
      <c r="C38" s="1" t="s">
        <v>4</v>
      </c>
      <c r="D38" s="1">
        <v>0.84615384599999999</v>
      </c>
      <c r="E38">
        <f t="shared" si="0"/>
        <v>0.19004524888461538</v>
      </c>
      <c r="F38">
        <v>0.263786314434234</v>
      </c>
      <c r="G38" s="2">
        <v>-0.48232180774211902</v>
      </c>
      <c r="H38">
        <v>0.30534277541062399</v>
      </c>
    </row>
    <row r="39" spans="1:8">
      <c r="A39" s="1" t="s">
        <v>22</v>
      </c>
      <c r="B39" t="s">
        <v>20</v>
      </c>
      <c r="C39" s="1" t="s">
        <v>5</v>
      </c>
      <c r="D39" s="1">
        <v>0.69230769199999997</v>
      </c>
      <c r="E39">
        <f t="shared" si="0"/>
        <v>3.6199094884615368E-2</v>
      </c>
      <c r="F39">
        <v>0.91357968772350395</v>
      </c>
      <c r="G39" s="2">
        <v>0.139814210985787</v>
      </c>
      <c r="H39">
        <v>1.39167294036788</v>
      </c>
    </row>
    <row r="40" spans="1:8">
      <c r="A40" s="1" t="s">
        <v>22</v>
      </c>
      <c r="B40" t="s">
        <v>20</v>
      </c>
      <c r="C40" s="1" t="s">
        <v>6</v>
      </c>
      <c r="D40" s="1">
        <v>0.69230769199999997</v>
      </c>
      <c r="E40">
        <f t="shared" si="0"/>
        <v>3.6199094884615368E-2</v>
      </c>
      <c r="F40">
        <v>2.0186867445389098</v>
      </c>
      <c r="G40" s="2">
        <v>-0.31798604205250702</v>
      </c>
      <c r="H40">
        <v>2.5822357232540698</v>
      </c>
    </row>
    <row r="41" spans="1:8">
      <c r="A41" s="1" t="s">
        <v>22</v>
      </c>
      <c r="B41" t="s">
        <v>20</v>
      </c>
      <c r="C41" s="1" t="s">
        <v>7</v>
      </c>
      <c r="D41" s="1">
        <v>0.92307692299999999</v>
      </c>
      <c r="E41">
        <f t="shared" si="0"/>
        <v>0.26696832588461539</v>
      </c>
      <c r="F41">
        <v>1.08381552221649</v>
      </c>
      <c r="G41" s="2">
        <v>-1.19932918846607</v>
      </c>
      <c r="H41">
        <v>2.04640820412805</v>
      </c>
    </row>
    <row r="42" spans="1:8">
      <c r="A42" s="1" t="s">
        <v>22</v>
      </c>
      <c r="B42" t="s">
        <v>20</v>
      </c>
      <c r="C42" s="1" t="s">
        <v>8</v>
      </c>
      <c r="D42" s="1">
        <v>0.76923076899999998</v>
      </c>
      <c r="E42">
        <f t="shared" si="0"/>
        <v>0.11312217188461537</v>
      </c>
      <c r="F42">
        <v>1.95945661065892</v>
      </c>
      <c r="G42" s="2">
        <v>0.118549852352589</v>
      </c>
      <c r="H42">
        <v>2.1756170911483599</v>
      </c>
    </row>
    <row r="43" spans="1:8">
      <c r="A43" s="1" t="s">
        <v>22</v>
      </c>
      <c r="B43" t="s">
        <v>20</v>
      </c>
      <c r="C43" s="1" t="s">
        <v>9</v>
      </c>
      <c r="D43" s="1">
        <v>0.61538461499999997</v>
      </c>
      <c r="E43">
        <f t="shared" si="0"/>
        <v>-4.0723982115384638E-2</v>
      </c>
      <c r="F43">
        <v>1.58789390844267</v>
      </c>
      <c r="G43" s="2">
        <v>-0.66805808693170499</v>
      </c>
      <c r="H43">
        <v>2.0427426182989699</v>
      </c>
    </row>
    <row r="44" spans="1:8">
      <c r="A44" s="1" t="s">
        <v>22</v>
      </c>
      <c r="B44" t="s">
        <v>20</v>
      </c>
      <c r="C44" s="1" t="s">
        <v>10</v>
      </c>
      <c r="D44" s="1">
        <v>0.53846153799999996</v>
      </c>
      <c r="E44">
        <f t="shared" si="0"/>
        <v>-0.11764705911538464</v>
      </c>
      <c r="F44">
        <v>1.5396429628546799</v>
      </c>
      <c r="G44" s="2">
        <v>-0.39580394253134699</v>
      </c>
      <c r="H44">
        <v>1.6934791101572</v>
      </c>
    </row>
    <row r="45" spans="1:8">
      <c r="A45" s="1" t="s">
        <v>22</v>
      </c>
      <c r="B45" t="s">
        <v>20</v>
      </c>
      <c r="C45" s="1" t="s">
        <v>11</v>
      </c>
      <c r="D45" s="1">
        <v>0.46153846199999998</v>
      </c>
      <c r="E45">
        <f t="shared" si="0"/>
        <v>-0.19457013511538462</v>
      </c>
      <c r="F45">
        <v>3.9284045553611802</v>
      </c>
      <c r="G45" s="2">
        <v>0.57866514548659298</v>
      </c>
      <c r="H45">
        <v>4.5217977815331603</v>
      </c>
    </row>
    <row r="46" spans="1:8">
      <c r="A46" s="1" t="s">
        <v>22</v>
      </c>
      <c r="B46" t="s">
        <v>20</v>
      </c>
      <c r="C46" s="1" t="s">
        <v>12</v>
      </c>
      <c r="D46" s="1">
        <v>0.69230769199999997</v>
      </c>
      <c r="E46">
        <f t="shared" si="0"/>
        <v>3.6199094884615368E-2</v>
      </c>
      <c r="F46">
        <v>2.42025624371291</v>
      </c>
      <c r="G46" s="2">
        <v>-0.54403161779046105</v>
      </c>
      <c r="H46">
        <v>3.7948013815003598</v>
      </c>
    </row>
    <row r="47" spans="1:8">
      <c r="A47" s="1" t="s">
        <v>22</v>
      </c>
      <c r="B47" t="s">
        <v>20</v>
      </c>
      <c r="C47" s="1" t="s">
        <v>13</v>
      </c>
      <c r="D47" s="1">
        <v>0.76923076899999998</v>
      </c>
      <c r="E47">
        <f t="shared" si="0"/>
        <v>0.11312217188461537</v>
      </c>
      <c r="F47">
        <v>1.3791041340427601</v>
      </c>
      <c r="G47" s="2">
        <v>-0.68379162549972505</v>
      </c>
      <c r="H47">
        <v>1.5493100524177901</v>
      </c>
    </row>
    <row r="48" spans="1:8">
      <c r="A48" s="1" t="s">
        <v>22</v>
      </c>
      <c r="B48" t="s">
        <v>20</v>
      </c>
      <c r="C48" s="1" t="s">
        <v>14</v>
      </c>
      <c r="D48" s="1">
        <v>0.69230769199999997</v>
      </c>
      <c r="E48">
        <f t="shared" si="0"/>
        <v>3.6199094884615368E-2</v>
      </c>
      <c r="F48">
        <v>3.2250721002620799</v>
      </c>
      <c r="G48" s="2">
        <v>-2.1228242099285102</v>
      </c>
      <c r="H48">
        <v>4.0563028436001298</v>
      </c>
    </row>
    <row r="49" spans="1:8">
      <c r="A49" s="1" t="s">
        <v>22</v>
      </c>
      <c r="B49" t="s">
        <v>20</v>
      </c>
      <c r="C49" s="1" t="s">
        <v>15</v>
      </c>
      <c r="D49" s="1">
        <v>0.69230769199999997</v>
      </c>
      <c r="E49">
        <f t="shared" si="0"/>
        <v>3.6199094884615368E-2</v>
      </c>
      <c r="F49">
        <v>2.0406424525565199</v>
      </c>
      <c r="G49" s="2">
        <v>-1.9672300457954399</v>
      </c>
      <c r="H49">
        <v>3.3884376383133401</v>
      </c>
    </row>
    <row r="50" spans="1:8">
      <c r="A50" s="1" t="s">
        <v>22</v>
      </c>
      <c r="B50" t="s">
        <v>20</v>
      </c>
      <c r="C50" s="1" t="s">
        <v>16</v>
      </c>
      <c r="D50" s="1">
        <v>0.53846153799999996</v>
      </c>
      <c r="E50">
        <f t="shared" si="0"/>
        <v>-0.11764705911538464</v>
      </c>
      <c r="F50">
        <v>3.2183960430523801</v>
      </c>
      <c r="G50" s="2">
        <v>-1.16022184640169</v>
      </c>
      <c r="H50">
        <v>2.8050883393639201</v>
      </c>
    </row>
    <row r="51" spans="1:8">
      <c r="A51" s="1" t="s">
        <v>22</v>
      </c>
      <c r="B51" t="s">
        <v>20</v>
      </c>
      <c r="C51" s="1" t="s">
        <v>17</v>
      </c>
      <c r="D51" s="1">
        <v>0.23076923099999999</v>
      </c>
      <c r="E51">
        <f t="shared" si="0"/>
        <v>-0.42533936611538459</v>
      </c>
      <c r="F51">
        <v>1.8879963897868299</v>
      </c>
      <c r="G51" s="2">
        <v>-1.03954927325249</v>
      </c>
      <c r="H51">
        <v>1.8282228391986901</v>
      </c>
    </row>
    <row r="52" spans="1:8">
      <c r="A52" s="1" t="s">
        <v>22</v>
      </c>
      <c r="B52" t="s">
        <v>20</v>
      </c>
      <c r="C52" s="1" t="s">
        <v>18</v>
      </c>
      <c r="D52" s="1">
        <v>0.61538461499999997</v>
      </c>
      <c r="E52">
        <f t="shared" si="0"/>
        <v>-4.0723982115384638E-2</v>
      </c>
      <c r="F52">
        <v>1.3459999085836101</v>
      </c>
      <c r="G52" s="2">
        <v>-0.67697608768939999</v>
      </c>
      <c r="H52">
        <v>1.32081876206697</v>
      </c>
    </row>
    <row r="53" spans="1:8">
      <c r="A53" s="1" t="s">
        <v>22</v>
      </c>
      <c r="B53" t="s">
        <v>21</v>
      </c>
      <c r="C53" s="1" t="s">
        <v>2</v>
      </c>
      <c r="D53" s="1">
        <v>0.84615384599999999</v>
      </c>
      <c r="E53">
        <f t="shared" si="0"/>
        <v>0.19004524888461538</v>
      </c>
      <c r="F53">
        <v>1.8691418178097401</v>
      </c>
      <c r="G53" s="2">
        <v>-1.99091588258743</v>
      </c>
      <c r="H53">
        <v>2.0898336154356199</v>
      </c>
    </row>
    <row r="54" spans="1:8">
      <c r="A54" s="1" t="s">
        <v>22</v>
      </c>
      <c r="B54" t="s">
        <v>21</v>
      </c>
      <c r="C54" s="1" t="s">
        <v>3</v>
      </c>
      <c r="D54" s="1">
        <v>0.53846153799999996</v>
      </c>
      <c r="E54">
        <f t="shared" si="0"/>
        <v>-0.11764705911538464</v>
      </c>
      <c r="F54">
        <v>3.1072824841889402</v>
      </c>
      <c r="G54" s="2">
        <v>-2.2160248696804001</v>
      </c>
      <c r="H54">
        <v>4.2827135944971397</v>
      </c>
    </row>
    <row r="55" spans="1:8">
      <c r="A55" s="1" t="s">
        <v>22</v>
      </c>
      <c r="B55" t="s">
        <v>21</v>
      </c>
      <c r="C55" s="1" t="s">
        <v>4</v>
      </c>
      <c r="D55" s="1">
        <v>0.84615384599999999</v>
      </c>
      <c r="E55">
        <f t="shared" si="0"/>
        <v>0.19004524888461538</v>
      </c>
      <c r="F55">
        <v>1.2114221693456899</v>
      </c>
      <c r="G55" s="2">
        <v>-1.4153665304184</v>
      </c>
      <c r="H55">
        <v>1.9096276722391501</v>
      </c>
    </row>
    <row r="56" spans="1:8">
      <c r="A56" s="1" t="s">
        <v>22</v>
      </c>
      <c r="B56" t="s">
        <v>21</v>
      </c>
      <c r="C56" s="1" t="s">
        <v>5</v>
      </c>
      <c r="D56" s="1">
        <v>0.69230769199999997</v>
      </c>
      <c r="E56">
        <f t="shared" si="0"/>
        <v>3.6199094884615368E-2</v>
      </c>
      <c r="F56">
        <v>1.02984427875999</v>
      </c>
      <c r="G56" s="2">
        <v>-1.09999907314777</v>
      </c>
      <c r="H56">
        <v>1.5537561273074501</v>
      </c>
    </row>
    <row r="57" spans="1:8">
      <c r="A57" s="1" t="s">
        <v>22</v>
      </c>
      <c r="B57" t="s">
        <v>21</v>
      </c>
      <c r="C57" s="1" t="s">
        <v>6</v>
      </c>
      <c r="D57" s="1">
        <v>0.69230769199999997</v>
      </c>
      <c r="E57">
        <f t="shared" si="0"/>
        <v>3.6199094884615368E-2</v>
      </c>
      <c r="F57">
        <v>2.0206601697517899</v>
      </c>
      <c r="G57" s="2">
        <v>-0.41812785975635097</v>
      </c>
      <c r="H57">
        <v>2.3722860272244599</v>
      </c>
    </row>
    <row r="58" spans="1:8">
      <c r="A58" s="1" t="s">
        <v>22</v>
      </c>
      <c r="B58" t="s">
        <v>21</v>
      </c>
      <c r="C58" s="1" t="s">
        <v>7</v>
      </c>
      <c r="D58" s="1">
        <v>0.92307692299999999</v>
      </c>
      <c r="E58">
        <f t="shared" si="0"/>
        <v>0.26696832588461539</v>
      </c>
      <c r="F58">
        <v>1.1233355356179699</v>
      </c>
      <c r="G58" s="2">
        <v>-0.63252374678850198</v>
      </c>
      <c r="H58">
        <v>1.6202981455661301</v>
      </c>
    </row>
    <row r="59" spans="1:8">
      <c r="A59" s="1" t="s">
        <v>22</v>
      </c>
      <c r="B59" t="s">
        <v>21</v>
      </c>
      <c r="C59" s="1" t="s">
        <v>8</v>
      </c>
      <c r="D59" s="1">
        <v>0.76923076899999998</v>
      </c>
      <c r="E59">
        <f t="shared" si="0"/>
        <v>0.11312217188461537</v>
      </c>
      <c r="F59">
        <v>1.710799758057</v>
      </c>
      <c r="G59" s="2">
        <v>-1.06024667322636</v>
      </c>
      <c r="H59">
        <v>1.9109962907526199</v>
      </c>
    </row>
    <row r="60" spans="1:8">
      <c r="A60" s="1" t="s">
        <v>22</v>
      </c>
      <c r="B60" t="s">
        <v>21</v>
      </c>
      <c r="C60" s="1" t="s">
        <v>9</v>
      </c>
      <c r="D60" s="1">
        <v>0.61538461499999997</v>
      </c>
      <c r="E60">
        <f t="shared" si="0"/>
        <v>-4.0723982115384638E-2</v>
      </c>
      <c r="F60">
        <v>1.27566839864406</v>
      </c>
      <c r="G60" s="2">
        <v>-8.5368467867374398E-2</v>
      </c>
      <c r="H60">
        <v>1.5355138203721399</v>
      </c>
    </row>
    <row r="61" spans="1:8">
      <c r="A61" s="1" t="s">
        <v>22</v>
      </c>
      <c r="B61" t="s">
        <v>21</v>
      </c>
      <c r="C61" s="1" t="s">
        <v>10</v>
      </c>
      <c r="D61" s="1">
        <v>0.53846153799999996</v>
      </c>
      <c r="E61">
        <f t="shared" si="0"/>
        <v>-0.11764705911538464</v>
      </c>
      <c r="F61">
        <v>2.1977100371503302</v>
      </c>
      <c r="G61" s="2">
        <v>-1.16904694736004</v>
      </c>
      <c r="H61">
        <v>2.7129141891161899</v>
      </c>
    </row>
    <row r="62" spans="1:8">
      <c r="A62" s="1" t="s">
        <v>22</v>
      </c>
      <c r="B62" t="s">
        <v>21</v>
      </c>
      <c r="C62" s="1" t="s">
        <v>11</v>
      </c>
      <c r="D62" s="1">
        <v>0.46153846199999998</v>
      </c>
      <c r="E62">
        <f t="shared" si="0"/>
        <v>-0.19457013511538462</v>
      </c>
      <c r="F62">
        <v>4.1160057357721502</v>
      </c>
      <c r="G62" s="2">
        <v>-1.03149950504303</v>
      </c>
      <c r="H62">
        <v>5.4213038644207296</v>
      </c>
    </row>
    <row r="63" spans="1:8">
      <c r="A63" s="1" t="s">
        <v>22</v>
      </c>
      <c r="B63" t="s">
        <v>21</v>
      </c>
      <c r="C63" s="1" t="s">
        <v>12</v>
      </c>
      <c r="D63" s="1">
        <v>0.69230769199999997</v>
      </c>
      <c r="E63">
        <f t="shared" si="0"/>
        <v>3.6199094884615368E-2</v>
      </c>
      <c r="F63">
        <v>3.9341321599621399</v>
      </c>
      <c r="G63" s="2">
        <v>-0.33341073393821702</v>
      </c>
      <c r="H63">
        <v>5.9117067555306297</v>
      </c>
    </row>
    <row r="64" spans="1:8">
      <c r="A64" s="1" t="s">
        <v>22</v>
      </c>
      <c r="B64" t="s">
        <v>21</v>
      </c>
      <c r="C64" s="1" t="s">
        <v>13</v>
      </c>
      <c r="D64" s="1">
        <v>0.76923076899999998</v>
      </c>
      <c r="E64">
        <f t="shared" si="0"/>
        <v>0.11312217188461537</v>
      </c>
      <c r="F64">
        <v>1.16725438768789</v>
      </c>
      <c r="G64" s="2">
        <v>-5.7208522222936202E-2</v>
      </c>
      <c r="H64">
        <v>0.74975816782340998</v>
      </c>
    </row>
    <row r="65" spans="1:8">
      <c r="A65" s="1" t="s">
        <v>22</v>
      </c>
      <c r="B65" t="s">
        <v>21</v>
      </c>
      <c r="C65" s="1" t="s">
        <v>14</v>
      </c>
      <c r="D65" s="1">
        <v>0.69230769199999997</v>
      </c>
      <c r="E65">
        <f t="shared" si="0"/>
        <v>3.6199094884615368E-2</v>
      </c>
      <c r="F65">
        <v>3.1707089195992002</v>
      </c>
      <c r="G65" s="2">
        <v>-2.5957167148590101</v>
      </c>
      <c r="H65">
        <v>4.43442971489368</v>
      </c>
    </row>
    <row r="66" spans="1:8">
      <c r="A66" s="1" t="s">
        <v>22</v>
      </c>
      <c r="B66" t="s">
        <v>21</v>
      </c>
      <c r="C66" s="1" t="s">
        <v>15</v>
      </c>
      <c r="D66" s="1">
        <v>0.69230769199999997</v>
      </c>
      <c r="E66">
        <f t="shared" si="0"/>
        <v>3.6199094884615368E-2</v>
      </c>
      <c r="F66">
        <v>2.0805600661596402</v>
      </c>
      <c r="G66" s="2">
        <v>-1.9209197819232899</v>
      </c>
      <c r="H66">
        <v>3.6625173790408998</v>
      </c>
    </row>
    <row r="67" spans="1:8">
      <c r="A67" s="1" t="s">
        <v>22</v>
      </c>
      <c r="B67" t="s">
        <v>21</v>
      </c>
      <c r="C67" s="1" t="s">
        <v>16</v>
      </c>
      <c r="D67" s="1">
        <v>0.53846153799999996</v>
      </c>
      <c r="E67">
        <f t="shared" ref="E67:E69" si="1">D67-$D$71</f>
        <v>-0.11764705911538464</v>
      </c>
      <c r="F67">
        <v>3.9090764537021498</v>
      </c>
      <c r="G67" s="2">
        <v>-0.21488730944693099</v>
      </c>
      <c r="H67">
        <v>3.1407214987392602</v>
      </c>
    </row>
    <row r="68" spans="1:8">
      <c r="A68" s="1" t="s">
        <v>22</v>
      </c>
      <c r="B68" t="s">
        <v>21</v>
      </c>
      <c r="C68" s="1" t="s">
        <v>17</v>
      </c>
      <c r="D68" s="1">
        <v>0.23076923099999999</v>
      </c>
      <c r="E68">
        <f t="shared" si="1"/>
        <v>-0.42533936611538459</v>
      </c>
      <c r="F68">
        <v>2.8361262645633101</v>
      </c>
      <c r="G68" s="2">
        <v>-0.68306521028280298</v>
      </c>
      <c r="H68">
        <v>3.0866955894180901</v>
      </c>
    </row>
    <row r="69" spans="1:8">
      <c r="A69" s="1" t="s">
        <v>22</v>
      </c>
      <c r="B69" t="s">
        <v>21</v>
      </c>
      <c r="C69" s="1" t="s">
        <v>18</v>
      </c>
      <c r="D69" s="1">
        <v>0.61538461499999997</v>
      </c>
      <c r="E69">
        <f t="shared" si="1"/>
        <v>-4.0723982115384638E-2</v>
      </c>
      <c r="F69">
        <v>2.1080991853827298</v>
      </c>
      <c r="G69" s="2">
        <v>-1.2081497371196701</v>
      </c>
      <c r="H69">
        <v>2.0599773171631601</v>
      </c>
    </row>
    <row r="70" spans="1:8">
      <c r="A70" s="1"/>
    </row>
    <row r="71" spans="1:8">
      <c r="A71" s="1"/>
      <c r="D71">
        <f>AVERAGE(D2:D69)</f>
        <v>0.65610859711538461</v>
      </c>
    </row>
    <row r="72" spans="1:8">
      <c r="A72" s="1"/>
    </row>
    <row r="73" spans="1:8">
      <c r="A73" s="1"/>
    </row>
    <row r="74" spans="1:8">
      <c r="A74" s="1"/>
    </row>
    <row r="75" spans="1:8">
      <c r="A75" s="1"/>
    </row>
    <row r="76" spans="1:8">
      <c r="A76" s="1"/>
    </row>
    <row r="77" spans="1:8">
      <c r="A77" s="1"/>
    </row>
    <row r="78" spans="1:8">
      <c r="A78" s="1"/>
    </row>
    <row r="79" spans="1:8">
      <c r="A79" s="1"/>
    </row>
    <row r="80" spans="1:8">
      <c r="A80" s="1"/>
    </row>
    <row r="81" spans="1:1">
      <c r="A81" s="1"/>
    </row>
    <row r="82" spans="1:1">
      <c r="A82" s="1"/>
    </row>
    <row r="83" spans="1:1">
      <c r="A83" s="1"/>
    </row>
    <row r="84" spans="1:1">
      <c r="A84" s="1"/>
    </row>
    <row r="85" spans="1:1">
      <c r="A85" s="1"/>
    </row>
    <row r="86" spans="1:1">
      <c r="A86" s="1"/>
    </row>
    <row r="87" spans="1:1">
      <c r="A87" s="1"/>
    </row>
    <row r="88" spans="1:1">
      <c r="A88" s="1"/>
    </row>
    <row r="89" spans="1:1">
      <c r="A89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1"/>
  <sheetViews>
    <sheetView tabSelected="1" topLeftCell="A2" workbookViewId="0">
      <selection activeCell="H2" sqref="H2:H69"/>
    </sheetView>
  </sheetViews>
  <sheetFormatPr baseColWidth="10" defaultRowHeight="15" x14ac:dyDescent="0"/>
  <cols>
    <col min="7" max="7" width="10.83203125" style="2"/>
  </cols>
  <sheetData>
    <row r="1" spans="1:8">
      <c r="D1" t="s">
        <v>23</v>
      </c>
      <c r="E1" t="s">
        <v>24</v>
      </c>
      <c r="F1" t="s">
        <v>28</v>
      </c>
      <c r="G1" s="2" t="s">
        <v>29</v>
      </c>
      <c r="H1" t="s">
        <v>30</v>
      </c>
    </row>
    <row r="2" spans="1:8">
      <c r="A2" t="s">
        <v>0</v>
      </c>
      <c r="B2" t="s">
        <v>1</v>
      </c>
      <c r="C2" t="s">
        <v>2</v>
      </c>
      <c r="D2">
        <f>11/13</f>
        <v>0.84615384615384615</v>
      </c>
      <c r="E2">
        <f>D2-$D$71</f>
        <v>0.19004524903846154</v>
      </c>
      <c r="F2">
        <v>3.0469740310942202</v>
      </c>
      <c r="G2" s="2">
        <v>-2.4446665826051102</v>
      </c>
      <c r="H2">
        <v>1.8515870092131099</v>
      </c>
    </row>
    <row r="3" spans="1:8">
      <c r="A3" t="s">
        <v>0</v>
      </c>
      <c r="B3" t="s">
        <v>1</v>
      </c>
      <c r="C3" t="s">
        <v>3</v>
      </c>
      <c r="D3">
        <f>7/13</f>
        <v>0.53846153846153844</v>
      </c>
      <c r="E3">
        <f t="shared" ref="E3:E66" si="0">D3-$D$71</f>
        <v>-0.11764705865384617</v>
      </c>
      <c r="F3">
        <v>1.7417551815208301</v>
      </c>
      <c r="G3" s="2">
        <v>-0.77646394268326102</v>
      </c>
      <c r="H3">
        <v>1.8732784955892701</v>
      </c>
    </row>
    <row r="4" spans="1:8">
      <c r="A4" t="s">
        <v>0</v>
      </c>
      <c r="B4" t="s">
        <v>1</v>
      </c>
      <c r="C4" t="s">
        <v>4</v>
      </c>
      <c r="D4">
        <f>11/13</f>
        <v>0.84615384615384615</v>
      </c>
      <c r="E4">
        <f t="shared" si="0"/>
        <v>0.19004524903846154</v>
      </c>
      <c r="F4">
        <v>0.70969064151060701</v>
      </c>
      <c r="G4" s="2">
        <v>-1.6547668705815901</v>
      </c>
      <c r="H4">
        <v>0.90286162241470003</v>
      </c>
    </row>
    <row r="5" spans="1:8">
      <c r="A5" t="s">
        <v>0</v>
      </c>
      <c r="B5" t="s">
        <v>1</v>
      </c>
      <c r="C5" t="s">
        <v>5</v>
      </c>
      <c r="D5">
        <f>9/13</f>
        <v>0.69230769230769229</v>
      </c>
      <c r="E5">
        <f t="shared" si="0"/>
        <v>3.6199095192307684E-2</v>
      </c>
      <c r="F5">
        <v>2.5390914222990002</v>
      </c>
      <c r="G5" s="2">
        <v>-0.75781131632950005</v>
      </c>
      <c r="H5">
        <v>3.67899511942122</v>
      </c>
    </row>
    <row r="6" spans="1:8">
      <c r="A6" t="s">
        <v>0</v>
      </c>
      <c r="B6" t="s">
        <v>1</v>
      </c>
      <c r="C6" t="s">
        <v>6</v>
      </c>
      <c r="D6">
        <f>9/13</f>
        <v>0.69230769230769229</v>
      </c>
      <c r="E6">
        <f t="shared" si="0"/>
        <v>3.6199095192307684E-2</v>
      </c>
      <c r="F6">
        <v>1.5393661154148801</v>
      </c>
      <c r="G6" s="2">
        <v>-0.84020101700140104</v>
      </c>
      <c r="H6">
        <v>1.1728741305275401</v>
      </c>
    </row>
    <row r="7" spans="1:8">
      <c r="A7" t="s">
        <v>0</v>
      </c>
      <c r="B7" t="s">
        <v>1</v>
      </c>
      <c r="C7" t="s">
        <v>7</v>
      </c>
      <c r="D7">
        <f>12/13</f>
        <v>0.92307692307692313</v>
      </c>
      <c r="E7">
        <f t="shared" si="0"/>
        <v>0.26696832596153852</v>
      </c>
      <c r="F7">
        <v>4.17262385358356</v>
      </c>
      <c r="G7" s="2">
        <v>-1.4514419669690299</v>
      </c>
      <c r="H7">
        <v>5.8079900409125296</v>
      </c>
    </row>
    <row r="8" spans="1:8">
      <c r="A8" t="s">
        <v>0</v>
      </c>
      <c r="B8" t="s">
        <v>1</v>
      </c>
      <c r="C8" t="s">
        <v>8</v>
      </c>
      <c r="D8">
        <f>10/13</f>
        <v>0.76923076923076927</v>
      </c>
      <c r="E8">
        <f t="shared" si="0"/>
        <v>0.11312217211538467</v>
      </c>
      <c r="F8">
        <v>4.0842553980217904</v>
      </c>
      <c r="G8" s="2">
        <v>-0.96308466403380699</v>
      </c>
      <c r="H8">
        <v>5.0942630831180598</v>
      </c>
    </row>
    <row r="9" spans="1:8">
      <c r="A9" t="s">
        <v>0</v>
      </c>
      <c r="B9" t="s">
        <v>1</v>
      </c>
      <c r="C9" t="s">
        <v>9</v>
      </c>
      <c r="D9">
        <f>8/13</f>
        <v>0.61538461538461542</v>
      </c>
      <c r="E9">
        <f t="shared" si="0"/>
        <v>-4.0723981730769188E-2</v>
      </c>
      <c r="F9">
        <v>1.8232150186423901</v>
      </c>
      <c r="G9" s="2">
        <v>-2.0853813212850798</v>
      </c>
      <c r="H9">
        <v>3.1774067673197099</v>
      </c>
    </row>
    <row r="10" spans="1:8">
      <c r="A10" t="s">
        <v>0</v>
      </c>
      <c r="B10" t="s">
        <v>1</v>
      </c>
      <c r="C10" t="s">
        <v>10</v>
      </c>
      <c r="D10">
        <f>7/13</f>
        <v>0.53846153846153844</v>
      </c>
      <c r="E10">
        <f t="shared" si="0"/>
        <v>-0.11764705865384617</v>
      </c>
      <c r="F10">
        <v>3.95889662305227</v>
      </c>
      <c r="G10" s="2">
        <v>-2.65313038618668</v>
      </c>
      <c r="H10">
        <v>4.6921598809344198</v>
      </c>
    </row>
    <row r="11" spans="1:8">
      <c r="A11" t="s">
        <v>0</v>
      </c>
      <c r="B11" t="s">
        <v>1</v>
      </c>
      <c r="C11" t="s">
        <v>11</v>
      </c>
      <c r="D11">
        <f>6/13</f>
        <v>0.46153846153846156</v>
      </c>
      <c r="E11">
        <f t="shared" si="0"/>
        <v>-0.19457013557692304</v>
      </c>
      <c r="F11">
        <v>4.9018780205377297</v>
      </c>
      <c r="G11" s="2">
        <v>-0.77010640113250095</v>
      </c>
      <c r="H11">
        <v>5.52348838209197</v>
      </c>
    </row>
    <row r="12" spans="1:8">
      <c r="A12" t="s">
        <v>0</v>
      </c>
      <c r="B12" t="s">
        <v>1</v>
      </c>
      <c r="C12" t="s">
        <v>12</v>
      </c>
      <c r="D12">
        <f>9/13</f>
        <v>0.69230769230769229</v>
      </c>
      <c r="E12">
        <f t="shared" si="0"/>
        <v>3.6199095192307684E-2</v>
      </c>
      <c r="F12">
        <v>2.8671587118609798</v>
      </c>
      <c r="G12" s="2">
        <v>-0.25794124858372902</v>
      </c>
      <c r="H12">
        <v>3.5150371195738699</v>
      </c>
    </row>
    <row r="13" spans="1:8">
      <c r="A13" t="s">
        <v>0</v>
      </c>
      <c r="B13" t="s">
        <v>1</v>
      </c>
      <c r="C13" t="s">
        <v>13</v>
      </c>
      <c r="D13">
        <f>10/13</f>
        <v>0.76923076923076927</v>
      </c>
      <c r="E13">
        <f t="shared" si="0"/>
        <v>0.11312217211538467</v>
      </c>
      <c r="F13">
        <v>1.1969999503053601</v>
      </c>
      <c r="G13" s="2">
        <v>-0.46013586514669902</v>
      </c>
      <c r="H13">
        <v>0.826380683728552</v>
      </c>
    </row>
    <row r="14" spans="1:8">
      <c r="A14" t="s">
        <v>0</v>
      </c>
      <c r="B14" t="s">
        <v>1</v>
      </c>
      <c r="C14" t="s">
        <v>14</v>
      </c>
      <c r="D14">
        <f>9/13</f>
        <v>0.69230769230769229</v>
      </c>
      <c r="E14">
        <f t="shared" si="0"/>
        <v>3.6199095192307684E-2</v>
      </c>
      <c r="F14">
        <v>-1.1751947186951901</v>
      </c>
      <c r="G14" s="2">
        <v>-3.14570033031961</v>
      </c>
      <c r="H14">
        <v>9.4018589191936702E-2</v>
      </c>
    </row>
    <row r="15" spans="1:8">
      <c r="A15" t="s">
        <v>0</v>
      </c>
      <c r="B15" t="s">
        <v>1</v>
      </c>
      <c r="C15" t="s">
        <v>15</v>
      </c>
      <c r="D15">
        <f>9/13</f>
        <v>0.69230769230769229</v>
      </c>
      <c r="E15">
        <f t="shared" si="0"/>
        <v>3.6199095192307684E-2</v>
      </c>
      <c r="F15">
        <v>2.9106942608995601</v>
      </c>
      <c r="G15" s="2">
        <v>-0.10821071072765</v>
      </c>
      <c r="H15">
        <v>3.7399809525235801</v>
      </c>
    </row>
    <row r="16" spans="1:8">
      <c r="A16" t="s">
        <v>0</v>
      </c>
      <c r="B16" t="s">
        <v>1</v>
      </c>
      <c r="C16" t="s">
        <v>16</v>
      </c>
      <c r="D16">
        <f>7/13</f>
        <v>0.53846153846153844</v>
      </c>
      <c r="E16">
        <f t="shared" si="0"/>
        <v>-0.11764705865384617</v>
      </c>
      <c r="F16">
        <v>3.0443527724873798</v>
      </c>
      <c r="G16" s="2">
        <v>0.52907861121322797</v>
      </c>
      <c r="H16">
        <v>2.84820372389605</v>
      </c>
    </row>
    <row r="17" spans="1:8">
      <c r="A17" t="s">
        <v>0</v>
      </c>
      <c r="B17" t="s">
        <v>1</v>
      </c>
      <c r="C17" t="s">
        <v>17</v>
      </c>
      <c r="D17">
        <f>3/13</f>
        <v>0.23076923076923078</v>
      </c>
      <c r="E17">
        <f t="shared" si="0"/>
        <v>-0.42533936634615382</v>
      </c>
      <c r="F17">
        <v>2.4792466361387899</v>
      </c>
      <c r="G17" s="2">
        <v>-1.1997794845829799</v>
      </c>
      <c r="H17">
        <v>2.5065401991832301</v>
      </c>
    </row>
    <row r="18" spans="1:8">
      <c r="A18" t="s">
        <v>0</v>
      </c>
      <c r="B18" t="s">
        <v>1</v>
      </c>
      <c r="C18" t="s">
        <v>18</v>
      </c>
      <c r="D18">
        <f>8/13</f>
        <v>0.61538461538461542</v>
      </c>
      <c r="E18">
        <f t="shared" si="0"/>
        <v>-4.0723981730769188E-2</v>
      </c>
      <c r="F18">
        <v>2.5413399838643298</v>
      </c>
      <c r="G18" s="2">
        <v>-0.85581431732229596</v>
      </c>
      <c r="H18">
        <v>2.4605134054286202</v>
      </c>
    </row>
    <row r="19" spans="1:8">
      <c r="A19" t="s">
        <v>0</v>
      </c>
      <c r="B19" t="s">
        <v>19</v>
      </c>
      <c r="C19" t="s">
        <v>2</v>
      </c>
      <c r="D19" s="1">
        <v>0.84615384599999999</v>
      </c>
      <c r="E19">
        <f t="shared" si="0"/>
        <v>0.19004524888461538</v>
      </c>
      <c r="F19">
        <v>3.00288090657852</v>
      </c>
      <c r="G19" s="2">
        <v>-1.22397645271343</v>
      </c>
      <c r="H19">
        <v>1.6661658406233699</v>
      </c>
    </row>
    <row r="20" spans="1:8">
      <c r="A20" t="s">
        <v>0</v>
      </c>
      <c r="B20" t="s">
        <v>19</v>
      </c>
      <c r="C20" t="s">
        <v>3</v>
      </c>
      <c r="D20" s="1">
        <v>0.53846153799999996</v>
      </c>
      <c r="E20">
        <f t="shared" si="0"/>
        <v>-0.11764705911538464</v>
      </c>
      <c r="F20">
        <v>2.1025880589585899</v>
      </c>
      <c r="G20" s="2">
        <v>-0.36509744239890102</v>
      </c>
      <c r="H20">
        <v>1.9160407674915401</v>
      </c>
    </row>
    <row r="21" spans="1:8">
      <c r="A21" t="s">
        <v>0</v>
      </c>
      <c r="B21" t="s">
        <v>19</v>
      </c>
      <c r="C21" t="s">
        <v>4</v>
      </c>
      <c r="D21" s="1">
        <v>0.84615384599999999</v>
      </c>
      <c r="E21">
        <f t="shared" si="0"/>
        <v>0.19004524888461538</v>
      </c>
      <c r="F21">
        <v>1.40174066811326</v>
      </c>
      <c r="G21" s="2">
        <v>-0.82367378084555898</v>
      </c>
      <c r="H21">
        <v>1.5304385373063301</v>
      </c>
    </row>
    <row r="22" spans="1:8">
      <c r="A22" t="s">
        <v>0</v>
      </c>
      <c r="B22" t="s">
        <v>19</v>
      </c>
      <c r="C22" t="s">
        <v>5</v>
      </c>
      <c r="D22" s="1">
        <v>0.69230769199999997</v>
      </c>
      <c r="E22">
        <f t="shared" si="0"/>
        <v>3.6199094884615368E-2</v>
      </c>
      <c r="F22">
        <v>2.6620910095881301</v>
      </c>
      <c r="G22" s="2">
        <v>-0.10321898272504</v>
      </c>
      <c r="H22">
        <v>2.95988781732121</v>
      </c>
    </row>
    <row r="23" spans="1:8">
      <c r="A23" t="s">
        <v>0</v>
      </c>
      <c r="B23" t="s">
        <v>19</v>
      </c>
      <c r="C23" t="s">
        <v>6</v>
      </c>
      <c r="D23" s="1">
        <v>0.69230769199999997</v>
      </c>
      <c r="E23">
        <f t="shared" si="0"/>
        <v>3.6199094884615368E-2</v>
      </c>
      <c r="F23">
        <v>1.8001453653494699</v>
      </c>
      <c r="G23" s="2">
        <v>0.41892484413540898</v>
      </c>
      <c r="H23">
        <v>1.3144291650991</v>
      </c>
    </row>
    <row r="24" spans="1:8">
      <c r="A24" t="s">
        <v>0</v>
      </c>
      <c r="B24" t="s">
        <v>19</v>
      </c>
      <c r="C24" t="s">
        <v>7</v>
      </c>
      <c r="D24" s="1">
        <v>0.92307692299999999</v>
      </c>
      <c r="E24">
        <f t="shared" si="0"/>
        <v>0.26696832588461539</v>
      </c>
      <c r="F24">
        <v>4.10505053423819</v>
      </c>
      <c r="G24" s="2">
        <v>-2.1530908579411698</v>
      </c>
      <c r="H24">
        <v>5.3045893141090597</v>
      </c>
    </row>
    <row r="25" spans="1:8">
      <c r="A25" t="s">
        <v>0</v>
      </c>
      <c r="B25" t="s">
        <v>19</v>
      </c>
      <c r="C25" t="s">
        <v>8</v>
      </c>
      <c r="D25" s="1">
        <v>0.76923076899999998</v>
      </c>
      <c r="E25">
        <f t="shared" si="0"/>
        <v>0.11312217188461537</v>
      </c>
      <c r="F25">
        <v>4.2568084194007296</v>
      </c>
      <c r="G25" s="2">
        <v>-0.270645488863406</v>
      </c>
      <c r="H25">
        <v>4.4815879411505302</v>
      </c>
    </row>
    <row r="26" spans="1:8">
      <c r="A26" t="s">
        <v>0</v>
      </c>
      <c r="B26" t="s">
        <v>19</v>
      </c>
      <c r="C26" t="s">
        <v>9</v>
      </c>
      <c r="D26" s="1">
        <v>0.61538461499999997</v>
      </c>
      <c r="E26">
        <f t="shared" si="0"/>
        <v>-4.0723982115384638E-2</v>
      </c>
      <c r="F26">
        <v>1.5955349792279501</v>
      </c>
      <c r="G26" s="2">
        <v>-1.08219537527665</v>
      </c>
      <c r="H26">
        <v>3.24750397510519</v>
      </c>
    </row>
    <row r="27" spans="1:8">
      <c r="A27" t="s">
        <v>0</v>
      </c>
      <c r="B27" t="s">
        <v>19</v>
      </c>
      <c r="C27" t="s">
        <v>10</v>
      </c>
      <c r="D27" s="1">
        <v>0.53846153799999996</v>
      </c>
      <c r="E27">
        <f t="shared" si="0"/>
        <v>-0.11764705911538464</v>
      </c>
      <c r="F27">
        <v>3.6787955955866001</v>
      </c>
      <c r="G27" s="2">
        <v>-1.1197612505892101</v>
      </c>
      <c r="H27">
        <v>5.1288214697432704</v>
      </c>
    </row>
    <row r="28" spans="1:8">
      <c r="A28" t="s">
        <v>0</v>
      </c>
      <c r="B28" t="s">
        <v>19</v>
      </c>
      <c r="C28" t="s">
        <v>11</v>
      </c>
      <c r="D28" s="1">
        <v>0.46153846199999998</v>
      </c>
      <c r="E28">
        <f t="shared" si="0"/>
        <v>-0.19457013511538462</v>
      </c>
      <c r="F28">
        <v>4.4082421856668601</v>
      </c>
      <c r="G28" s="2">
        <v>-0.37280160706976201</v>
      </c>
      <c r="H28">
        <v>5.5368516624685098</v>
      </c>
    </row>
    <row r="29" spans="1:8">
      <c r="A29" t="s">
        <v>0</v>
      </c>
      <c r="B29" t="s">
        <v>19</v>
      </c>
      <c r="C29" t="s">
        <v>12</v>
      </c>
      <c r="D29" s="1">
        <v>0.69230769199999997</v>
      </c>
      <c r="E29">
        <f t="shared" si="0"/>
        <v>3.6199094884615368E-2</v>
      </c>
      <c r="F29">
        <v>2.9603917939254698</v>
      </c>
      <c r="G29" s="2">
        <v>-0.87333117619804701</v>
      </c>
      <c r="H29">
        <v>3.5910630033161302</v>
      </c>
    </row>
    <row r="30" spans="1:8">
      <c r="A30" t="s">
        <v>0</v>
      </c>
      <c r="B30" t="s">
        <v>19</v>
      </c>
      <c r="C30" t="s">
        <v>13</v>
      </c>
      <c r="D30" s="1">
        <v>0.76923076899999998</v>
      </c>
      <c r="E30">
        <f t="shared" si="0"/>
        <v>0.11312217188461537</v>
      </c>
      <c r="F30">
        <v>1.4905324885040301</v>
      </c>
      <c r="G30" s="2">
        <v>-0.37317056111667501</v>
      </c>
      <c r="H30">
        <v>1.3254998757623799</v>
      </c>
    </row>
    <row r="31" spans="1:8">
      <c r="A31" t="s">
        <v>0</v>
      </c>
      <c r="B31" t="s">
        <v>19</v>
      </c>
      <c r="C31" t="s">
        <v>14</v>
      </c>
      <c r="D31" s="1">
        <v>0.69230769199999997</v>
      </c>
      <c r="E31">
        <f t="shared" si="0"/>
        <v>3.6199094884615368E-2</v>
      </c>
      <c r="F31">
        <v>-0.53180651170110105</v>
      </c>
      <c r="G31" s="2">
        <v>-2.91107147154601</v>
      </c>
      <c r="H31">
        <v>1.3025827385586799</v>
      </c>
    </row>
    <row r="32" spans="1:8">
      <c r="A32" t="s">
        <v>0</v>
      </c>
      <c r="B32" t="s">
        <v>19</v>
      </c>
      <c r="C32" t="s">
        <v>15</v>
      </c>
      <c r="D32" s="1">
        <v>0.69230769199999997</v>
      </c>
      <c r="E32">
        <f t="shared" si="0"/>
        <v>3.6199094884615368E-2</v>
      </c>
      <c r="F32">
        <v>2.4647104591443401</v>
      </c>
      <c r="G32" s="2">
        <v>-1.00029117516849</v>
      </c>
      <c r="H32">
        <v>3.62427893062068</v>
      </c>
    </row>
    <row r="33" spans="1:8">
      <c r="A33" t="s">
        <v>0</v>
      </c>
      <c r="B33" t="s">
        <v>19</v>
      </c>
      <c r="C33" t="s">
        <v>16</v>
      </c>
      <c r="D33" s="1">
        <v>0.53846153799999996</v>
      </c>
      <c r="E33">
        <f t="shared" si="0"/>
        <v>-0.11764705911538464</v>
      </c>
      <c r="F33">
        <v>2.0519111033529001</v>
      </c>
      <c r="G33" s="2">
        <v>-0.38342944322072903</v>
      </c>
      <c r="H33">
        <v>1.11042511990242</v>
      </c>
    </row>
    <row r="34" spans="1:8">
      <c r="A34" t="s">
        <v>0</v>
      </c>
      <c r="B34" t="s">
        <v>19</v>
      </c>
      <c r="C34" t="s">
        <v>17</v>
      </c>
      <c r="D34" s="1">
        <v>0.23076923099999999</v>
      </c>
      <c r="E34">
        <f t="shared" si="0"/>
        <v>-0.42533936611538459</v>
      </c>
      <c r="F34">
        <v>4.0299750255442301</v>
      </c>
      <c r="G34" s="2">
        <v>0.32286951723306101</v>
      </c>
      <c r="H34">
        <v>3.2598573256760699</v>
      </c>
    </row>
    <row r="35" spans="1:8">
      <c r="A35" t="s">
        <v>0</v>
      </c>
      <c r="B35" t="s">
        <v>19</v>
      </c>
      <c r="C35" t="s">
        <v>18</v>
      </c>
      <c r="D35" s="1">
        <v>0.61538461499999997</v>
      </c>
      <c r="E35">
        <f t="shared" si="0"/>
        <v>-4.0723982115384638E-2</v>
      </c>
      <c r="F35">
        <v>2.7506577627765698</v>
      </c>
      <c r="G35" s="2">
        <v>-0.84810669914535897</v>
      </c>
      <c r="H35">
        <v>2.5416353762320201</v>
      </c>
    </row>
    <row r="36" spans="1:8">
      <c r="A36" t="s">
        <v>0</v>
      </c>
      <c r="B36" t="s">
        <v>20</v>
      </c>
      <c r="C36" s="1" t="s">
        <v>2</v>
      </c>
      <c r="D36" s="1">
        <v>0.84615384599999999</v>
      </c>
      <c r="E36">
        <f t="shared" si="0"/>
        <v>0.19004524888461538</v>
      </c>
      <c r="F36">
        <v>3.0693989844126</v>
      </c>
      <c r="G36" s="2">
        <v>-2.0804547952569101</v>
      </c>
      <c r="H36">
        <v>1.5736699269272301</v>
      </c>
    </row>
    <row r="37" spans="1:8">
      <c r="A37" t="s">
        <v>0</v>
      </c>
      <c r="B37" t="s">
        <v>20</v>
      </c>
      <c r="C37" s="1" t="s">
        <v>3</v>
      </c>
      <c r="D37" s="1">
        <v>0.53846153799999996</v>
      </c>
      <c r="E37">
        <f t="shared" si="0"/>
        <v>-0.11764705911538464</v>
      </c>
      <c r="F37">
        <v>0.43581075320784801</v>
      </c>
      <c r="G37" s="2">
        <v>-1.1141237111195299</v>
      </c>
      <c r="H37">
        <v>1.0975694894802599</v>
      </c>
    </row>
    <row r="38" spans="1:8">
      <c r="A38" t="s">
        <v>0</v>
      </c>
      <c r="B38" t="s">
        <v>20</v>
      </c>
      <c r="C38" s="1" t="s">
        <v>4</v>
      </c>
      <c r="D38" s="1">
        <v>0.84615384599999999</v>
      </c>
      <c r="E38">
        <f t="shared" si="0"/>
        <v>0.19004524888461538</v>
      </c>
      <c r="F38">
        <v>0.67720156406520804</v>
      </c>
      <c r="G38" s="2">
        <v>-0.81673486142054896</v>
      </c>
      <c r="H38">
        <v>0.87336283417719696</v>
      </c>
    </row>
    <row r="39" spans="1:8">
      <c r="A39" t="s">
        <v>0</v>
      </c>
      <c r="B39" t="s">
        <v>20</v>
      </c>
      <c r="C39" s="1" t="s">
        <v>5</v>
      </c>
      <c r="D39" s="1">
        <v>0.69230769199999997</v>
      </c>
      <c r="E39">
        <f t="shared" si="0"/>
        <v>3.6199094884615368E-2</v>
      </c>
      <c r="F39">
        <v>2.61112161453361</v>
      </c>
      <c r="G39" s="2">
        <v>0.28454793973461401</v>
      </c>
      <c r="H39">
        <v>3.4559081712811701</v>
      </c>
    </row>
    <row r="40" spans="1:8">
      <c r="A40" t="s">
        <v>0</v>
      </c>
      <c r="B40" t="s">
        <v>20</v>
      </c>
      <c r="C40" s="1" t="s">
        <v>6</v>
      </c>
      <c r="D40" s="1">
        <v>0.69230769199999997</v>
      </c>
      <c r="E40">
        <f t="shared" si="0"/>
        <v>3.6199094884615368E-2</v>
      </c>
      <c r="F40">
        <v>0.47000440306789298</v>
      </c>
      <c r="G40" s="2">
        <v>-1.38711401820183</v>
      </c>
      <c r="H40">
        <v>0.37307642922560003</v>
      </c>
    </row>
    <row r="41" spans="1:8">
      <c r="A41" t="s">
        <v>0</v>
      </c>
      <c r="B41" t="s">
        <v>20</v>
      </c>
      <c r="C41" s="1" t="s">
        <v>7</v>
      </c>
      <c r="D41" s="1">
        <v>0.92307692299999999</v>
      </c>
      <c r="E41">
        <f t="shared" si="0"/>
        <v>0.26696832588461539</v>
      </c>
      <c r="F41">
        <v>3.7981464637583402</v>
      </c>
      <c r="G41" s="2">
        <v>-1.7305097009824699</v>
      </c>
      <c r="H41">
        <v>5.5487752760324502</v>
      </c>
    </row>
    <row r="42" spans="1:8">
      <c r="A42" t="s">
        <v>0</v>
      </c>
      <c r="B42" t="s">
        <v>20</v>
      </c>
      <c r="C42" s="1" t="s">
        <v>8</v>
      </c>
      <c r="D42" s="1">
        <v>0.76923076899999998</v>
      </c>
      <c r="E42">
        <f t="shared" si="0"/>
        <v>0.11312217188461537</v>
      </c>
      <c r="F42">
        <v>3.2534890276675998</v>
      </c>
      <c r="G42" s="2">
        <v>-1.1205682553674901</v>
      </c>
      <c r="H42">
        <v>4.4855222877322696</v>
      </c>
    </row>
    <row r="43" spans="1:8">
      <c r="A43" t="s">
        <v>0</v>
      </c>
      <c r="B43" t="s">
        <v>20</v>
      </c>
      <c r="C43" s="1" t="s">
        <v>9</v>
      </c>
      <c r="D43" s="1">
        <v>0.61538461499999997</v>
      </c>
      <c r="E43">
        <f t="shared" si="0"/>
        <v>-4.0723982115384638E-2</v>
      </c>
      <c r="F43">
        <v>0.96913550548643101</v>
      </c>
      <c r="G43" s="2">
        <v>-1.62826181753822</v>
      </c>
      <c r="H43">
        <v>2.624725878155</v>
      </c>
    </row>
    <row r="44" spans="1:8">
      <c r="A44" t="s">
        <v>0</v>
      </c>
      <c r="B44" t="s">
        <v>20</v>
      </c>
      <c r="C44" s="1" t="s">
        <v>10</v>
      </c>
      <c r="D44" s="1">
        <v>0.53846153799999996</v>
      </c>
      <c r="E44">
        <f t="shared" si="0"/>
        <v>-0.11764705911538464</v>
      </c>
      <c r="F44">
        <v>3.8391702848707299</v>
      </c>
      <c r="G44" s="2">
        <v>-2.5255190030388199</v>
      </c>
      <c r="H44">
        <v>4.5856204687827304</v>
      </c>
    </row>
    <row r="45" spans="1:8">
      <c r="A45" t="s">
        <v>0</v>
      </c>
      <c r="B45" t="s">
        <v>20</v>
      </c>
      <c r="C45" s="1" t="s">
        <v>11</v>
      </c>
      <c r="D45" s="1">
        <v>0.46153846199999998</v>
      </c>
      <c r="E45">
        <f t="shared" si="0"/>
        <v>-0.19457013511538462</v>
      </c>
      <c r="F45">
        <v>3.9048213729839398</v>
      </c>
      <c r="G45" s="2">
        <v>-1.7341768741607699</v>
      </c>
      <c r="H45">
        <v>4.3339819481579198</v>
      </c>
    </row>
    <row r="46" spans="1:8">
      <c r="A46" t="s">
        <v>0</v>
      </c>
      <c r="B46" t="s">
        <v>20</v>
      </c>
      <c r="C46" s="1" t="s">
        <v>12</v>
      </c>
      <c r="D46" s="1">
        <v>0.69230769199999997</v>
      </c>
      <c r="E46">
        <f t="shared" si="0"/>
        <v>3.6199094884615368E-2</v>
      </c>
      <c r="F46">
        <v>1.40298038623646</v>
      </c>
      <c r="G46" s="2">
        <v>-1.0793186633483201</v>
      </c>
      <c r="H46">
        <v>1.54493228034398</v>
      </c>
    </row>
    <row r="47" spans="1:8">
      <c r="A47" t="s">
        <v>0</v>
      </c>
      <c r="B47" t="s">
        <v>20</v>
      </c>
      <c r="C47" s="1" t="s">
        <v>13</v>
      </c>
      <c r="D47" s="1">
        <v>0.76923076899999998</v>
      </c>
      <c r="E47">
        <f t="shared" si="0"/>
        <v>0.11312217188461537</v>
      </c>
      <c r="F47">
        <v>0.65439641973908202</v>
      </c>
      <c r="G47" s="2">
        <v>-0.10076339397093501</v>
      </c>
      <c r="H47">
        <v>0.66087546398946495</v>
      </c>
    </row>
    <row r="48" spans="1:8">
      <c r="A48" t="s">
        <v>0</v>
      </c>
      <c r="B48" t="s">
        <v>20</v>
      </c>
      <c r="C48" s="1" t="s">
        <v>14</v>
      </c>
      <c r="D48" s="1">
        <v>0.69230769199999997</v>
      </c>
      <c r="E48">
        <f t="shared" si="0"/>
        <v>3.6199094884615368E-2</v>
      </c>
      <c r="F48">
        <v>-2.4114435526440099</v>
      </c>
      <c r="G48" s="2">
        <v>-4.0108938631804101</v>
      </c>
      <c r="H48">
        <v>-1.0826248796234601</v>
      </c>
    </row>
    <row r="49" spans="1:8">
      <c r="A49" t="s">
        <v>0</v>
      </c>
      <c r="B49" t="s">
        <v>20</v>
      </c>
      <c r="C49" s="1" t="s">
        <v>15</v>
      </c>
      <c r="D49" s="1">
        <v>0.69230769199999997</v>
      </c>
      <c r="E49">
        <f t="shared" si="0"/>
        <v>3.6199094884615368E-2</v>
      </c>
      <c r="F49">
        <v>1.5990440416069001</v>
      </c>
      <c r="G49" s="2">
        <v>-1.01569825540418</v>
      </c>
      <c r="H49">
        <v>2.1006626684027698</v>
      </c>
    </row>
    <row r="50" spans="1:8">
      <c r="A50" t="s">
        <v>0</v>
      </c>
      <c r="B50" t="s">
        <v>20</v>
      </c>
      <c r="C50" s="1" t="s">
        <v>16</v>
      </c>
      <c r="D50" s="1">
        <v>0.53846153799999996</v>
      </c>
      <c r="E50">
        <f>D50-$D$71</f>
        <v>-0.11764705911538464</v>
      </c>
      <c r="F50">
        <v>2.51049107952054</v>
      </c>
      <c r="G50" s="2">
        <v>0.37687196226223701</v>
      </c>
      <c r="H50">
        <v>2.4132123994471</v>
      </c>
    </row>
    <row r="51" spans="1:8">
      <c r="A51" t="s">
        <v>0</v>
      </c>
      <c r="B51" t="s">
        <v>20</v>
      </c>
      <c r="C51" s="1" t="s">
        <v>17</v>
      </c>
      <c r="D51" s="1">
        <v>0.23076923099999999</v>
      </c>
      <c r="E51">
        <f t="shared" si="0"/>
        <v>-0.42533936611538459</v>
      </c>
      <c r="F51">
        <v>2.2985404262050002</v>
      </c>
      <c r="G51" s="2">
        <v>0.73241253132405504</v>
      </c>
      <c r="H51">
        <v>1.7778114350837599</v>
      </c>
    </row>
    <row r="52" spans="1:8">
      <c r="A52" t="s">
        <v>0</v>
      </c>
      <c r="B52" t="s">
        <v>20</v>
      </c>
      <c r="C52" s="1" t="s">
        <v>18</v>
      </c>
      <c r="D52" s="1">
        <v>0.61538461499999997</v>
      </c>
      <c r="E52">
        <f t="shared" si="0"/>
        <v>-4.0723982115384638E-2</v>
      </c>
      <c r="F52">
        <v>2.11313695036349</v>
      </c>
      <c r="G52" s="2">
        <v>-0.20562763058621</v>
      </c>
      <c r="H52">
        <v>1.9025731928843801</v>
      </c>
    </row>
    <row r="53" spans="1:8">
      <c r="A53" t="s">
        <v>0</v>
      </c>
      <c r="B53" t="s">
        <v>21</v>
      </c>
      <c r="C53" s="1" t="s">
        <v>2</v>
      </c>
      <c r="D53" s="1">
        <v>0.84615384599999999</v>
      </c>
      <c r="E53">
        <f t="shared" si="0"/>
        <v>0.19004524888461538</v>
      </c>
      <c r="F53">
        <v>3.8789783540381002</v>
      </c>
      <c r="G53" s="2">
        <v>-2.5102169565532502</v>
      </c>
      <c r="H53">
        <v>2.4558329748186298</v>
      </c>
    </row>
    <row r="54" spans="1:8">
      <c r="A54" t="s">
        <v>0</v>
      </c>
      <c r="B54" t="s">
        <v>21</v>
      </c>
      <c r="C54" s="1" t="s">
        <v>3</v>
      </c>
      <c r="D54" s="1">
        <v>0.53846153799999996</v>
      </c>
      <c r="E54">
        <f t="shared" si="0"/>
        <v>-0.11764705911538464</v>
      </c>
      <c r="F54">
        <v>1.11665833783847</v>
      </c>
      <c r="G54" s="2">
        <v>-1.1799713399099301</v>
      </c>
      <c r="H54">
        <v>1.46637175470102</v>
      </c>
    </row>
    <row r="55" spans="1:8">
      <c r="A55" t="s">
        <v>0</v>
      </c>
      <c r="B55" t="s">
        <v>21</v>
      </c>
      <c r="C55" s="1" t="s">
        <v>4</v>
      </c>
      <c r="D55" s="1">
        <v>0.84615384599999999</v>
      </c>
      <c r="E55">
        <f t="shared" si="0"/>
        <v>0.19004524888461538</v>
      </c>
      <c r="F55">
        <v>1.73810598735692</v>
      </c>
      <c r="G55" s="2">
        <v>-0.759804005208223</v>
      </c>
      <c r="H55">
        <v>1.9392299619942299</v>
      </c>
    </row>
    <row r="56" spans="1:8">
      <c r="A56" t="s">
        <v>0</v>
      </c>
      <c r="B56" t="s">
        <v>21</v>
      </c>
      <c r="C56" s="1" t="s">
        <v>5</v>
      </c>
      <c r="D56" s="1">
        <v>0.69230769199999997</v>
      </c>
      <c r="E56">
        <f t="shared" si="0"/>
        <v>3.6199094884615368E-2</v>
      </c>
      <c r="F56">
        <v>2.8133408665183302</v>
      </c>
      <c r="G56" s="2">
        <v>9.4863589691079206E-2</v>
      </c>
      <c r="H56">
        <v>3.9594146185672199</v>
      </c>
    </row>
    <row r="57" spans="1:8">
      <c r="A57" t="s">
        <v>0</v>
      </c>
      <c r="B57" t="s">
        <v>21</v>
      </c>
      <c r="C57" s="1" t="s">
        <v>6</v>
      </c>
      <c r="D57" s="1">
        <v>0.69230769199999997</v>
      </c>
      <c r="E57">
        <f t="shared" si="0"/>
        <v>3.6199094884615368E-2</v>
      </c>
      <c r="F57">
        <v>0.96189762596902295</v>
      </c>
      <c r="G57" s="2">
        <v>-0.96743530035018899</v>
      </c>
      <c r="H57">
        <v>0.64705636996418703</v>
      </c>
    </row>
    <row r="58" spans="1:8">
      <c r="A58" t="s">
        <v>0</v>
      </c>
      <c r="B58" t="s">
        <v>21</v>
      </c>
      <c r="C58" s="1" t="s">
        <v>7</v>
      </c>
      <c r="D58" s="1">
        <v>0.92307692299999999</v>
      </c>
      <c r="E58">
        <f t="shared" si="0"/>
        <v>0.26696832588461539</v>
      </c>
      <c r="F58">
        <v>4.4388489514287803</v>
      </c>
      <c r="G58" s="2">
        <v>-1.9879454996274899</v>
      </c>
      <c r="H58">
        <v>5.3958420439855299</v>
      </c>
    </row>
    <row r="59" spans="1:8">
      <c r="A59" t="s">
        <v>0</v>
      </c>
      <c r="B59" t="s">
        <v>21</v>
      </c>
      <c r="C59" s="1" t="s">
        <v>8</v>
      </c>
      <c r="D59" s="1">
        <v>0.76923076899999998</v>
      </c>
      <c r="E59">
        <f t="shared" si="0"/>
        <v>0.11312217188461537</v>
      </c>
      <c r="F59">
        <v>4.1449331394854303</v>
      </c>
      <c r="G59" s="2">
        <v>-0.77821333512016</v>
      </c>
      <c r="H59">
        <v>5.2659139295466897</v>
      </c>
    </row>
    <row r="60" spans="1:8">
      <c r="A60" t="s">
        <v>0</v>
      </c>
      <c r="B60" t="s">
        <v>21</v>
      </c>
      <c r="C60" s="1" t="s">
        <v>9</v>
      </c>
      <c r="D60" s="1">
        <v>0.61538461499999997</v>
      </c>
      <c r="E60">
        <f t="shared" si="0"/>
        <v>-4.0723982115384638E-2</v>
      </c>
      <c r="F60">
        <v>1.18382763221451</v>
      </c>
      <c r="G60" s="2">
        <v>-0.67863453665505302</v>
      </c>
      <c r="H60">
        <v>2.9743203225411499</v>
      </c>
    </row>
    <row r="61" spans="1:8">
      <c r="A61" t="s">
        <v>0</v>
      </c>
      <c r="B61" t="s">
        <v>21</v>
      </c>
      <c r="C61" s="1" t="s">
        <v>10</v>
      </c>
      <c r="D61" s="1">
        <v>0.53846153799999996</v>
      </c>
      <c r="E61">
        <f t="shared" si="0"/>
        <v>-0.11764705911538464</v>
      </c>
      <c r="F61">
        <v>3.2487370331507899</v>
      </c>
      <c r="G61" s="2">
        <v>-4.19453653045323</v>
      </c>
      <c r="H61">
        <v>3.62842691767134</v>
      </c>
    </row>
    <row r="62" spans="1:8">
      <c r="A62" t="s">
        <v>0</v>
      </c>
      <c r="B62" t="s">
        <v>21</v>
      </c>
      <c r="C62" s="1" t="s">
        <v>11</v>
      </c>
      <c r="D62" s="1">
        <v>0.46153846199999998</v>
      </c>
      <c r="E62">
        <f t="shared" si="0"/>
        <v>-0.19457013511538462</v>
      </c>
      <c r="F62">
        <v>3.8840827288741302</v>
      </c>
      <c r="G62" s="2">
        <v>-1.08930107303288</v>
      </c>
      <c r="H62">
        <v>4.92909869661041</v>
      </c>
    </row>
    <row r="63" spans="1:8">
      <c r="A63" t="s">
        <v>0</v>
      </c>
      <c r="B63" t="s">
        <v>21</v>
      </c>
      <c r="C63" s="1" t="s">
        <v>12</v>
      </c>
      <c r="D63" s="1">
        <v>0.69230769199999997</v>
      </c>
      <c r="E63">
        <f t="shared" si="0"/>
        <v>3.6199094884615368E-2</v>
      </c>
      <c r="F63">
        <v>3.6800071548864302</v>
      </c>
      <c r="G63" s="2">
        <v>-1.7727558120437299</v>
      </c>
      <c r="H63">
        <v>4.1749858989283499</v>
      </c>
    </row>
    <row r="64" spans="1:8">
      <c r="A64" t="s">
        <v>0</v>
      </c>
      <c r="B64" t="s">
        <v>21</v>
      </c>
      <c r="C64" s="1" t="s">
        <v>13</v>
      </c>
      <c r="D64" s="1">
        <v>0.76923076899999998</v>
      </c>
      <c r="E64">
        <f t="shared" si="0"/>
        <v>0.11312217188461537</v>
      </c>
      <c r="F64">
        <v>1.5039109485250799</v>
      </c>
      <c r="G64" s="2">
        <v>1.0885917000148599</v>
      </c>
      <c r="H64">
        <v>1.40504448773243</v>
      </c>
    </row>
    <row r="65" spans="1:8">
      <c r="A65" t="s">
        <v>0</v>
      </c>
      <c r="B65" t="s">
        <v>21</v>
      </c>
      <c r="C65" s="1" t="s">
        <v>14</v>
      </c>
      <c r="D65" s="1">
        <v>0.69230769199999997</v>
      </c>
      <c r="E65">
        <f t="shared" si="0"/>
        <v>3.6199094884615368E-2</v>
      </c>
      <c r="F65">
        <v>-0.97553366437942002</v>
      </c>
      <c r="G65" s="2">
        <v>-3.6438806056976301</v>
      </c>
      <c r="H65">
        <v>0.90609840169359201</v>
      </c>
    </row>
    <row r="66" spans="1:8">
      <c r="A66" t="s">
        <v>0</v>
      </c>
      <c r="B66" t="s">
        <v>21</v>
      </c>
      <c r="C66" s="1" t="s">
        <v>15</v>
      </c>
      <c r="D66" s="1">
        <v>0.69230769199999997</v>
      </c>
      <c r="E66">
        <f t="shared" si="0"/>
        <v>3.6199094884615368E-2</v>
      </c>
      <c r="F66">
        <v>3.0333237847851602</v>
      </c>
      <c r="G66" s="2">
        <v>-5.0771990224071202E-2</v>
      </c>
      <c r="H66">
        <v>4.0670675755001398</v>
      </c>
    </row>
    <row r="67" spans="1:8">
      <c r="A67" t="s">
        <v>0</v>
      </c>
      <c r="B67" t="s">
        <v>21</v>
      </c>
      <c r="C67" s="1" t="s">
        <v>16</v>
      </c>
      <c r="D67" s="1">
        <v>0.53846153799999996</v>
      </c>
      <c r="E67">
        <f t="shared" ref="E67:E69" si="1">D67-$D$71</f>
        <v>-0.11764705911538464</v>
      </c>
      <c r="F67">
        <v>2.5832093926609598</v>
      </c>
      <c r="G67" s="2">
        <v>-0.52119560086208805</v>
      </c>
      <c r="H67">
        <v>2.1690568782081301</v>
      </c>
    </row>
    <row r="68" spans="1:8">
      <c r="A68" t="s">
        <v>0</v>
      </c>
      <c r="B68" t="s">
        <v>21</v>
      </c>
      <c r="C68" s="1" t="s">
        <v>17</v>
      </c>
      <c r="D68" s="1">
        <v>0.23076923099999999</v>
      </c>
      <c r="E68">
        <f t="shared" si="1"/>
        <v>-0.42533936611538459</v>
      </c>
      <c r="F68">
        <v>1.9511253917492899</v>
      </c>
      <c r="G68" s="2">
        <v>-0.40628865166850697</v>
      </c>
      <c r="H68">
        <v>1.56282870829064</v>
      </c>
    </row>
    <row r="69" spans="1:8">
      <c r="A69" t="s">
        <v>0</v>
      </c>
      <c r="B69" t="s">
        <v>21</v>
      </c>
      <c r="C69" s="1" t="s">
        <v>18</v>
      </c>
      <c r="D69" s="1">
        <v>0.61538461499999997</v>
      </c>
      <c r="E69">
        <f t="shared" si="1"/>
        <v>-4.0723982115384638E-2</v>
      </c>
      <c r="F69">
        <v>3.1715997954841302</v>
      </c>
      <c r="G69" s="2">
        <v>-0.61653286688353703</v>
      </c>
      <c r="H69">
        <v>2.7812700561575401</v>
      </c>
    </row>
    <row r="71" spans="1:8">
      <c r="D71">
        <f>AVERAGE(D2:D69)</f>
        <v>0.65610859711538461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S1TBL_mean_17subj</vt:lpstr>
      <vt:lpstr>S2TBL_mean_17subj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Avital Sternin</dc:creator>
  <cp:lastModifiedBy>Avital Sternin</cp:lastModifiedBy>
  <dcterms:created xsi:type="dcterms:W3CDTF">2018-09-03T13:50:56Z</dcterms:created>
  <dcterms:modified xsi:type="dcterms:W3CDTF">2018-09-03T19:28:41Z</dcterms:modified>
</cp:coreProperties>
</file>