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-28300" yWindow="1200" windowWidth="23660" windowHeight="16520" tabRatio="592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3" i="1"/>
  <c r="O33" i="1"/>
  <c r="D35" i="4"/>
  <c r="D34" i="4"/>
  <c r="P31" i="1"/>
  <c r="P30" i="1"/>
  <c r="P29" i="1"/>
  <c r="P28" i="1"/>
  <c r="O29" i="1"/>
  <c r="O28" i="1"/>
  <c r="F80" i="3"/>
  <c r="G80" i="3"/>
  <c r="H80" i="3"/>
  <c r="I80" i="3"/>
  <c r="J80" i="3"/>
  <c r="K80" i="3"/>
  <c r="L80" i="3"/>
  <c r="E80" i="3"/>
  <c r="E69" i="2"/>
  <c r="F69" i="2"/>
  <c r="G69" i="2"/>
  <c r="H69" i="2"/>
  <c r="I69" i="2"/>
  <c r="J69" i="2"/>
  <c r="K69" i="2"/>
  <c r="L69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H30" i="4"/>
  <c r="D32" i="4"/>
  <c r="D31" i="4"/>
  <c r="E31" i="4"/>
  <c r="E30" i="4"/>
  <c r="H29" i="6"/>
  <c r="I29" i="6"/>
  <c r="J29" i="6"/>
  <c r="K29" i="6"/>
  <c r="L29" i="6"/>
  <c r="G29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AK32" i="4"/>
  <c r="AK31" i="4"/>
  <c r="AK30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8" i="4"/>
  <c r="AK19" i="4"/>
  <c r="AK20" i="4"/>
  <c r="AK21" i="4"/>
  <c r="AK22" i="4"/>
  <c r="AK24" i="4"/>
  <c r="AK25" i="4"/>
  <c r="AK26" i="4"/>
  <c r="AK27" i="4"/>
  <c r="AK28" i="4"/>
  <c r="AK3" i="4"/>
  <c r="D30" i="4"/>
  <c r="W53" i="1"/>
  <c r="O26" i="1"/>
  <c r="O17" i="1"/>
  <c r="O18" i="1"/>
  <c r="O19" i="1"/>
  <c r="O20" i="1"/>
  <c r="O21" i="1"/>
  <c r="O22" i="1"/>
  <c r="O23" i="1"/>
  <c r="O24" i="1"/>
  <c r="O25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O16" i="1"/>
  <c r="O4" i="1"/>
  <c r="O5" i="1"/>
  <c r="O6" i="1"/>
  <c r="O7" i="1"/>
  <c r="O8" i="1"/>
  <c r="O9" i="1"/>
  <c r="O10" i="1"/>
  <c r="O11" i="1"/>
  <c r="O12" i="1"/>
  <c r="O13" i="1"/>
  <c r="O14" i="1"/>
  <c r="O15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/>
  <c r="O31" i="1"/>
</calcChain>
</file>

<file path=xl/sharedStrings.xml><?xml version="1.0" encoding="utf-8"?>
<sst xmlns="http://schemas.openxmlformats.org/spreadsheetml/2006/main" count="1070" uniqueCount="484">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</sst>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2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  <font>
      <sz val="10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sz val="10"/>
      <color theme="5" tint="0.59999389629810485"/>
      <name val="Arial"/>
      <family val="2"/>
    </font>
    <font>
      <sz val="12"/>
      <color theme="5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/>
    <xf numFmtId="164" fontId="19" fillId="0" borderId="0" xfId="0" applyNumberFormat="1" applyFont="1"/>
    <xf numFmtId="15" fontId="19" fillId="0" borderId="0" xfId="0" applyNumberFormat="1" applyFont="1"/>
    <xf numFmtId="0" fontId="19" fillId="0" borderId="0" xfId="0" applyFont="1"/>
    <xf numFmtId="0" fontId="20" fillId="0" borderId="0" xfId="0" applyFont="1"/>
    <xf numFmtId="164" fontId="21" fillId="0" borderId="0" xfId="0" applyNumberFormat="1" applyFont="1"/>
    <xf numFmtId="15" fontId="21" fillId="0" borderId="0" xfId="0" applyNumberFormat="1" applyFont="1"/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1" xfId="0" applyFont="1" applyBorder="1"/>
    <xf numFmtId="0" fontId="21" fillId="0" borderId="0" xfId="0" applyFont="1" applyBorder="1"/>
    <xf numFmtId="0" fontId="21" fillId="2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zoomScale="115" zoomScaleNormal="115" zoomScalePageLayoutView="115" workbookViewId="0">
      <pane xSplit="1" topLeftCell="I1" activePane="topRight" state="frozen"/>
      <selection pane="topRight" activeCell="O35" sqref="O35"/>
    </sheetView>
  </sheetViews>
  <sheetFormatPr baseColWidth="10" defaultColWidth="11" defaultRowHeight="15" x14ac:dyDescent="0"/>
  <cols>
    <col min="2" max="3" width="14.1640625" customWidth="1"/>
    <col min="4" max="4" width="10.6640625" customWidth="1"/>
    <col min="9" max="9" width="13.33203125" customWidth="1"/>
    <col min="10" max="10" width="17" customWidth="1"/>
    <col min="11" max="11" width="15.1640625" customWidth="1"/>
    <col min="12" max="17" width="15.5" customWidth="1"/>
  </cols>
  <sheetData>
    <row r="1" spans="1:33">
      <c r="R1" s="53" t="s">
        <v>196</v>
      </c>
      <c r="S1" s="53"/>
      <c r="T1" s="53"/>
      <c r="U1" s="53"/>
      <c r="V1" s="53"/>
      <c r="W1" s="53"/>
      <c r="X1" s="53"/>
      <c r="Y1" s="53"/>
      <c r="Z1" s="54" t="s">
        <v>197</v>
      </c>
      <c r="AA1" s="55"/>
      <c r="AB1" s="55"/>
      <c r="AC1" s="55"/>
      <c r="AD1" s="55"/>
      <c r="AE1" s="55"/>
      <c r="AF1" s="55"/>
      <c r="AG1" s="55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 s="63" customFormat="1">
      <c r="A4" s="63" t="s">
        <v>10</v>
      </c>
      <c r="B4" s="63">
        <v>37.930999999999997</v>
      </c>
      <c r="C4" s="63">
        <v>42.3</v>
      </c>
      <c r="D4" s="63">
        <v>80</v>
      </c>
      <c r="E4" s="63">
        <v>100</v>
      </c>
      <c r="F4" s="63">
        <v>100</v>
      </c>
      <c r="G4" s="63">
        <v>100</v>
      </c>
      <c r="I4" s="63">
        <v>100</v>
      </c>
      <c r="J4" s="63">
        <f>9/17</f>
        <v>0.52941176470588236</v>
      </c>
      <c r="K4" s="63">
        <f>11/13</f>
        <v>0.84615384615384615</v>
      </c>
      <c r="L4" s="63">
        <v>95.652199999999993</v>
      </c>
      <c r="M4" s="63">
        <v>58</v>
      </c>
      <c r="N4" s="63">
        <f t="shared" ref="N4:N26" si="0">AVERAGE(I4,L4)</f>
        <v>97.826099999999997</v>
      </c>
      <c r="O4" s="63">
        <f t="shared" ref="O4:O15" si="1">AVERAGE(R4:AG4)</f>
        <v>14.375</v>
      </c>
      <c r="P4" s="60">
        <v>20</v>
      </c>
      <c r="Q4" s="63">
        <f t="shared" ref="Q4:Q26" si="2">O4/P4</f>
        <v>0.71875</v>
      </c>
      <c r="V4" s="65"/>
      <c r="W4" s="65"/>
      <c r="X4" s="65"/>
      <c r="Y4" s="65"/>
      <c r="Z4" s="66">
        <v>16</v>
      </c>
      <c r="AA4" s="67">
        <v>14</v>
      </c>
      <c r="AB4" s="67">
        <v>14</v>
      </c>
      <c r="AC4" s="67">
        <v>14</v>
      </c>
      <c r="AD4" s="68">
        <v>14</v>
      </c>
      <c r="AE4" s="68">
        <v>13</v>
      </c>
      <c r="AF4" s="68">
        <v>15</v>
      </c>
      <c r="AG4" s="68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 s="63" customFormat="1">
      <c r="A19" s="63" t="s">
        <v>332</v>
      </c>
      <c r="B19" s="63">
        <v>51.7241</v>
      </c>
      <c r="C19" s="63">
        <v>55.5</v>
      </c>
      <c r="D19" s="63">
        <v>30</v>
      </c>
      <c r="E19" s="63">
        <v>70</v>
      </c>
      <c r="F19" s="63">
        <v>70</v>
      </c>
      <c r="G19" s="63">
        <v>70</v>
      </c>
      <c r="I19" s="63">
        <v>58.620699999999999</v>
      </c>
      <c r="J19" s="63">
        <f>9/17</f>
        <v>0.52941176470588236</v>
      </c>
      <c r="L19" s="63">
        <v>78.260900000000007</v>
      </c>
      <c r="M19" s="63">
        <v>111</v>
      </c>
      <c r="N19" s="63">
        <f t="shared" si="0"/>
        <v>68.440799999999996</v>
      </c>
      <c r="O19" s="63">
        <f t="shared" si="3"/>
        <v>3.875</v>
      </c>
      <c r="P19" s="60">
        <v>17</v>
      </c>
      <c r="Q19" s="63">
        <f t="shared" si="2"/>
        <v>0.22794117647058823</v>
      </c>
      <c r="V19" s="65"/>
      <c r="W19" s="65"/>
      <c r="X19" s="65"/>
      <c r="Y19" s="65"/>
      <c r="Z19" s="63">
        <v>2</v>
      </c>
      <c r="AA19" s="63">
        <v>6</v>
      </c>
      <c r="AB19" s="63">
        <v>4</v>
      </c>
      <c r="AC19" s="63">
        <v>4</v>
      </c>
      <c r="AD19" s="65">
        <v>6</v>
      </c>
      <c r="AE19" s="65">
        <v>3</v>
      </c>
      <c r="AF19" s="65">
        <v>5</v>
      </c>
      <c r="AG19" s="65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 s="63" customFormat="1">
      <c r="A22" s="63" t="s">
        <v>336</v>
      </c>
      <c r="B22" s="63">
        <v>27.586200000000002</v>
      </c>
      <c r="D22" s="63">
        <v>60</v>
      </c>
      <c r="E22" s="63">
        <v>50</v>
      </c>
      <c r="F22" s="63">
        <v>80</v>
      </c>
      <c r="G22" s="63">
        <v>70</v>
      </c>
      <c r="H22" s="64"/>
      <c r="I22" s="64">
        <v>55.172400000000003</v>
      </c>
      <c r="J22" s="63">
        <f>6/13</f>
        <v>0.46153846153846156</v>
      </c>
      <c r="K22" s="63">
        <f>7/13</f>
        <v>0.53846153846153844</v>
      </c>
      <c r="L22" s="63">
        <v>78.260900000000007</v>
      </c>
      <c r="M22" s="63">
        <v>121</v>
      </c>
      <c r="N22" s="63">
        <f t="shared" si="0"/>
        <v>66.716650000000001</v>
      </c>
      <c r="O22" s="63">
        <f t="shared" si="3"/>
        <v>18.25</v>
      </c>
      <c r="P22" s="60">
        <v>23</v>
      </c>
      <c r="Q22" s="63">
        <f t="shared" si="2"/>
        <v>0.79347826086956519</v>
      </c>
      <c r="V22" s="65"/>
      <c r="W22" s="65"/>
      <c r="X22" s="65"/>
      <c r="Y22" s="65"/>
      <c r="Z22" s="63">
        <v>19</v>
      </c>
      <c r="AA22" s="63">
        <v>20</v>
      </c>
      <c r="AB22" s="63">
        <v>22</v>
      </c>
      <c r="AC22" s="63">
        <v>20</v>
      </c>
      <c r="AD22" s="65">
        <v>15</v>
      </c>
      <c r="AE22" s="65">
        <v>16</v>
      </c>
      <c r="AF22" s="65">
        <v>17</v>
      </c>
      <c r="AG22" s="65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O33">
        <f>AVERAGE(O3,O5:O16,O18,O20:O21,O23,O25:O26)</f>
        <v>12.855263157894736</v>
      </c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O34">
        <f>STDEV(O3,O5:O16,O18,O20:O21,O23,O25:O26)</f>
        <v>4.2909107663383486</v>
      </c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baseColWidth="10" defaultColWidth="8.83203125" defaultRowHeight="15" x14ac:dyDescent="0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baseColWidth="10" defaultColWidth="8.83203125" defaultRowHeight="15" x14ac:dyDescent="0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zoomScale="130" zoomScaleNormal="130" zoomScalePageLayoutView="130" workbookViewId="0">
      <selection activeCell="D36" sqref="D36"/>
    </sheetView>
  </sheetViews>
  <sheetFormatPr baseColWidth="10" defaultColWidth="11" defaultRowHeight="15" x14ac:dyDescent="0"/>
  <cols>
    <col min="2" max="2" width="11.1640625" bestFit="1" customWidth="1"/>
    <col min="4" max="4" width="11.1640625" bestFit="1" customWidth="1"/>
    <col min="8" max="8" width="17.6640625" customWidth="1"/>
    <col min="9" max="9" width="16.1640625" customWidth="1"/>
    <col min="13" max="14" width="11.1640625" bestFit="1" customWidth="1"/>
    <col min="25" max="32" width="11.1640625" bestFit="1" customWidth="1"/>
    <col min="35" max="35" width="17.6640625" bestFit="1" customWidth="1"/>
    <col min="36" max="36" width="17" customWidth="1"/>
    <col min="37" max="37" width="11.1640625" bestFit="1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 s="59" customFormat="1">
      <c r="A4" s="56" t="s">
        <v>148</v>
      </c>
      <c r="B4" s="56">
        <v>102</v>
      </c>
      <c r="C4" s="56" t="s">
        <v>149</v>
      </c>
      <c r="D4" s="56">
        <v>39</v>
      </c>
      <c r="E4" s="56" t="s">
        <v>140</v>
      </c>
      <c r="F4" s="56" t="s">
        <v>123</v>
      </c>
      <c r="G4" s="56" t="s">
        <v>150</v>
      </c>
      <c r="H4" s="56" t="s">
        <v>151</v>
      </c>
      <c r="I4" s="56" t="s">
        <v>152</v>
      </c>
      <c r="J4" s="56" t="s">
        <v>127</v>
      </c>
      <c r="K4" s="56" t="s">
        <v>128</v>
      </c>
      <c r="L4" s="56"/>
      <c r="M4" s="56">
        <v>7</v>
      </c>
      <c r="N4" s="56">
        <v>5</v>
      </c>
      <c r="O4" s="56" t="s">
        <v>129</v>
      </c>
      <c r="P4" s="56" t="s">
        <v>153</v>
      </c>
      <c r="Q4" s="56"/>
      <c r="R4" s="56" t="s">
        <v>132</v>
      </c>
      <c r="S4" s="56" t="s">
        <v>154</v>
      </c>
      <c r="T4" s="56" t="s">
        <v>155</v>
      </c>
      <c r="U4" s="56" t="s">
        <v>156</v>
      </c>
      <c r="V4" s="56" t="s">
        <v>145</v>
      </c>
      <c r="W4" s="56" t="s">
        <v>146</v>
      </c>
      <c r="X4" s="56" t="s">
        <v>157</v>
      </c>
      <c r="Y4" s="56">
        <v>5</v>
      </c>
      <c r="Z4" s="56">
        <v>6</v>
      </c>
      <c r="AA4" s="56">
        <v>5</v>
      </c>
      <c r="AB4" s="56">
        <v>7</v>
      </c>
      <c r="AC4" s="56">
        <v>6</v>
      </c>
      <c r="AD4" s="56">
        <v>6</v>
      </c>
      <c r="AE4" s="56">
        <v>2</v>
      </c>
      <c r="AF4" s="56">
        <v>7</v>
      </c>
      <c r="AG4" s="56" t="s">
        <v>138</v>
      </c>
      <c r="AH4" s="56"/>
      <c r="AI4" s="57">
        <v>42998</v>
      </c>
      <c r="AJ4" s="58">
        <v>43018</v>
      </c>
      <c r="AK4" s="56">
        <f t="shared" ref="AK4:AK28" si="0">DATEDIF(AI4,AJ4,"d")</f>
        <v>20</v>
      </c>
      <c r="AL4" s="56"/>
      <c r="AM4" s="56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 s="63" customFormat="1">
      <c r="A20" s="60" t="s">
        <v>351</v>
      </c>
      <c r="B20" s="60">
        <v>118</v>
      </c>
      <c r="C20" s="60" t="s">
        <v>352</v>
      </c>
      <c r="D20" s="60">
        <v>26</v>
      </c>
      <c r="E20" s="60" t="s">
        <v>140</v>
      </c>
      <c r="F20" s="60" t="s">
        <v>123</v>
      </c>
      <c r="G20" s="60" t="s">
        <v>150</v>
      </c>
      <c r="H20" s="60" t="s">
        <v>353</v>
      </c>
      <c r="I20" s="60" t="s">
        <v>354</v>
      </c>
      <c r="J20" s="60" t="s">
        <v>127</v>
      </c>
      <c r="K20" s="60" t="s">
        <v>161</v>
      </c>
      <c r="L20" s="60" t="s">
        <v>123</v>
      </c>
      <c r="M20" s="60">
        <v>7</v>
      </c>
      <c r="N20" s="60">
        <v>1</v>
      </c>
      <c r="O20" s="60" t="s">
        <v>127</v>
      </c>
      <c r="P20" s="60"/>
      <c r="Q20" s="60"/>
      <c r="R20" s="60" t="s">
        <v>143</v>
      </c>
      <c r="S20" s="60" t="s">
        <v>144</v>
      </c>
      <c r="T20" s="60" t="s">
        <v>143</v>
      </c>
      <c r="U20" s="60" t="s">
        <v>143</v>
      </c>
      <c r="V20" s="60" t="s">
        <v>135</v>
      </c>
      <c r="W20" s="60" t="s">
        <v>136</v>
      </c>
      <c r="X20" s="60" t="s">
        <v>137</v>
      </c>
      <c r="Y20" s="60">
        <v>7</v>
      </c>
      <c r="Z20" s="60">
        <v>6</v>
      </c>
      <c r="AA20" s="60">
        <v>7</v>
      </c>
      <c r="AB20" s="60">
        <v>5</v>
      </c>
      <c r="AC20" s="60">
        <v>7</v>
      </c>
      <c r="AD20" s="60">
        <v>5</v>
      </c>
      <c r="AE20" s="60">
        <v>5</v>
      </c>
      <c r="AF20" s="60">
        <v>5</v>
      </c>
      <c r="AG20" s="60" t="s">
        <v>138</v>
      </c>
      <c r="AH20" s="60"/>
      <c r="AI20" s="61">
        <v>43242</v>
      </c>
      <c r="AJ20" s="62">
        <v>43259</v>
      </c>
      <c r="AK20" s="60">
        <f t="shared" si="0"/>
        <v>17</v>
      </c>
      <c r="AL20" s="60"/>
      <c r="AM20" s="60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 s="63" customFormat="1">
      <c r="A24" s="60" t="s">
        <v>370</v>
      </c>
      <c r="B24" s="60">
        <v>122</v>
      </c>
      <c r="C24" s="60" t="s">
        <v>371</v>
      </c>
      <c r="D24" s="60">
        <v>27</v>
      </c>
      <c r="E24" s="60" t="s">
        <v>122</v>
      </c>
      <c r="F24" s="60" t="s">
        <v>123</v>
      </c>
      <c r="G24" s="60" t="s">
        <v>150</v>
      </c>
      <c r="H24" s="60" t="s">
        <v>372</v>
      </c>
      <c r="I24" s="60" t="s">
        <v>373</v>
      </c>
      <c r="J24" s="60" t="s">
        <v>127</v>
      </c>
      <c r="K24" s="60" t="s">
        <v>161</v>
      </c>
      <c r="L24" s="60" t="s">
        <v>162</v>
      </c>
      <c r="M24" s="60">
        <v>6</v>
      </c>
      <c r="N24" s="60">
        <v>1</v>
      </c>
      <c r="O24" s="60" t="s">
        <v>129</v>
      </c>
      <c r="P24" s="60" t="s">
        <v>374</v>
      </c>
      <c r="Q24" s="60" t="s">
        <v>347</v>
      </c>
      <c r="R24" s="60" t="s">
        <v>143</v>
      </c>
      <c r="S24" s="60" t="s">
        <v>174</v>
      </c>
      <c r="T24" s="60" t="s">
        <v>143</v>
      </c>
      <c r="U24" s="60" t="s">
        <v>143</v>
      </c>
      <c r="V24" s="60" t="s">
        <v>297</v>
      </c>
      <c r="W24" s="60" t="s">
        <v>136</v>
      </c>
      <c r="X24" s="60" t="s">
        <v>375</v>
      </c>
      <c r="Y24" s="60">
        <v>5</v>
      </c>
      <c r="Z24" s="60">
        <v>5</v>
      </c>
      <c r="AA24" s="60">
        <v>6</v>
      </c>
      <c r="AB24" s="60">
        <v>5</v>
      </c>
      <c r="AC24" s="60">
        <v>5</v>
      </c>
      <c r="AD24" s="60">
        <v>5</v>
      </c>
      <c r="AE24" s="60">
        <v>5</v>
      </c>
      <c r="AF24" s="60">
        <v>5</v>
      </c>
      <c r="AG24" s="60" t="s">
        <v>138</v>
      </c>
      <c r="AH24" s="60"/>
      <c r="AI24" s="61">
        <v>43257</v>
      </c>
      <c r="AJ24" s="62">
        <v>43280</v>
      </c>
      <c r="AK24" s="60">
        <f t="shared" si="0"/>
        <v>23</v>
      </c>
      <c r="AL24" s="60"/>
      <c r="AM24" s="60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O30">
        <v>15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  <row r="34" spans="4:4">
      <c r="D34">
        <f>AVERAGE(D3,D5:D10,D12:D17,D19,D21:D22,D25,D27:D28)</f>
        <v>23.157894736842106</v>
      </c>
    </row>
    <row r="35" spans="4:4">
      <c r="D35">
        <f>STDEV(D3,D5:D10,D12:D17,D19,D21:D22,D25,D27:D28)</f>
        <v>4.6578864770138519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1" zoomScale="120" zoomScaleNormal="120" zoomScalePageLayoutView="120" workbookViewId="0">
      <selection activeCell="L23" sqref="L23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6" zoomScale="120" zoomScaleNormal="120" zoomScalePageLayoutView="120" workbookViewId="0">
      <selection activeCell="K61" sqref="K61"/>
    </sheetView>
  </sheetViews>
  <sheetFormatPr baseColWidth="10" defaultColWidth="11" defaultRowHeight="15" x14ac:dyDescent="0"/>
  <cols>
    <col min="1" max="1" width="24.1640625" customWidth="1"/>
  </cols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2" spans="1:18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ht="16" thickBot="1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  <row r="78" spans="1:18" ht="16" thickBot="1">
      <c r="A78" s="22">
        <v>43314.561597222222</v>
      </c>
      <c r="B78" s="19">
        <v>126</v>
      </c>
      <c r="C78" s="20">
        <v>43314</v>
      </c>
      <c r="D78" s="21" t="s">
        <v>67</v>
      </c>
      <c r="E78" s="19">
        <v>5</v>
      </c>
      <c r="F78" s="19">
        <v>5</v>
      </c>
      <c r="G78" s="19">
        <v>4</v>
      </c>
      <c r="H78" s="19">
        <v>2</v>
      </c>
      <c r="I78" s="19">
        <v>4</v>
      </c>
      <c r="J78" s="19">
        <v>5</v>
      </c>
      <c r="K78" s="19">
        <v>4</v>
      </c>
      <c r="L78" s="19">
        <v>2</v>
      </c>
      <c r="M78" s="21"/>
      <c r="N78" s="21"/>
      <c r="O78" s="21"/>
      <c r="P78" s="21"/>
      <c r="Q78" s="21"/>
      <c r="R78" s="21"/>
    </row>
    <row r="80" spans="1:18">
      <c r="E80">
        <f>AVERAGE(E2:E78)</f>
        <v>3.3076923076923075</v>
      </c>
      <c r="F80">
        <f t="shared" ref="F80:L80" si="0">AVERAGE(F2:F78)</f>
        <v>3.9846153846153847</v>
      </c>
      <c r="G80">
        <f t="shared" si="0"/>
        <v>2.8</v>
      </c>
      <c r="H80">
        <f t="shared" si="0"/>
        <v>2.0769230769230771</v>
      </c>
      <c r="I80">
        <f t="shared" si="0"/>
        <v>3.523076923076923</v>
      </c>
      <c r="J80">
        <f t="shared" si="0"/>
        <v>3.5076923076923077</v>
      </c>
      <c r="K80">
        <f t="shared" si="0"/>
        <v>2.6923076923076925</v>
      </c>
      <c r="L80">
        <f t="shared" si="0"/>
        <v>1.7692307692307692</v>
      </c>
    </row>
    <row r="81" spans="5:12">
      <c r="E81" t="s">
        <v>316</v>
      </c>
      <c r="F81" t="s">
        <v>314</v>
      </c>
      <c r="G81" t="s">
        <v>313</v>
      </c>
      <c r="H81" t="s">
        <v>315</v>
      </c>
      <c r="I81" t="s">
        <v>316</v>
      </c>
      <c r="J81" t="s">
        <v>314</v>
      </c>
      <c r="K81" t="s">
        <v>313</v>
      </c>
      <c r="L81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214" workbookViewId="0">
      <selection activeCell="A229" sqref="A229"/>
    </sheetView>
  </sheetViews>
  <sheetFormatPr baseColWidth="10" defaultColWidth="8.83203125" defaultRowHeight="15" x14ac:dyDescent="0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" thickBot="1">
      <c r="A177" s="1">
        <v>4</v>
      </c>
      <c r="B177" s="1">
        <v>5</v>
      </c>
      <c r="C177" s="1">
        <v>2</v>
      </c>
      <c r="D177" s="1">
        <v>4</v>
      </c>
    </row>
    <row r="178" spans="1:4" ht="16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" thickBot="1">
      <c r="A242" s="1">
        <v>4</v>
      </c>
      <c r="B242" s="1">
        <v>5</v>
      </c>
      <c r="C242" s="1">
        <v>1</v>
      </c>
      <c r="D242" s="1">
        <v>4</v>
      </c>
    </row>
    <row r="243" spans="1:4" ht="16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2018-10-26T21:08:55Z</dcterms:modified>
</cp:coreProperties>
</file>