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440" yWindow="0" windowWidth="25140" windowHeight="14540" tabRatio="592"/>
  </bookViews>
  <sheets>
    <sheet name="Demographic Info" sheetId="4" r:id="rId1"/>
    <sheet name="LyricOrientation" sheetId="1" r:id="rId2"/>
    <sheet name="Familiarity_Associations" sheetId="9"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2" i="4" l="1"/>
  <c r="D21" i="4"/>
  <c r="D20" i="4"/>
  <c r="D19" i="4"/>
  <c r="D35" i="4"/>
  <c r="D34" i="4"/>
  <c r="H30" i="4"/>
  <c r="D32" i="4"/>
  <c r="D31" i="4"/>
  <c r="E31" i="4"/>
  <c r="E30" i="4"/>
  <c r="D30" i="4"/>
</calcChain>
</file>

<file path=xl/sharedStrings.xml><?xml version="1.0" encoding="utf-8"?>
<sst xmlns="http://schemas.openxmlformats.org/spreadsheetml/2006/main" count="990" uniqueCount="373">
  <si>
    <t>ID</t>
  </si>
  <si>
    <t>20th Century</t>
  </si>
  <si>
    <t>Half Life</t>
  </si>
  <si>
    <t>Sold</t>
  </si>
  <si>
    <t>People Like You</t>
  </si>
  <si>
    <t>Tonopah</t>
  </si>
  <si>
    <t>Americans</t>
  </si>
  <si>
    <t>Fun Loving Angels</t>
  </si>
  <si>
    <t>Superman</t>
  </si>
  <si>
    <t>Killing Time</t>
  </si>
  <si>
    <t>Yeah Yeah</t>
  </si>
  <si>
    <t>Participant ID</t>
  </si>
  <si>
    <t>Date</t>
  </si>
  <si>
    <t>Age</t>
  </si>
  <si>
    <t>Which hand do you write with?</t>
  </si>
  <si>
    <t>What level did you attain in school or are currently working towards? (choose one)</t>
  </si>
  <si>
    <t>What is your first language?</t>
  </si>
  <si>
    <t>What other languages do you know? (please also rank your degree of fluency 1-not very fluent, 5-very fluent)</t>
  </si>
  <si>
    <t>Do you wear a hearing aid?</t>
  </si>
  <si>
    <t>Do you have ringing in your ears?</t>
  </si>
  <si>
    <t>If you have ringing in your ears sometimes or always, which ear(s)?</t>
  </si>
  <si>
    <t>How would you describe your musical skills/experience</t>
  </si>
  <si>
    <t>Have you ever played and/or had formal training on an instrument or voice?</t>
  </si>
  <si>
    <t>If yes, indicate which instruments and how many years you played. (example: Piano, 5 years; Voice, 2 years)</t>
  </si>
  <si>
    <t>Please list any instruments you currently play regularly</t>
  </si>
  <si>
    <t>I engaged in regular, daily practice of a musical instrument or voice for</t>
  </si>
  <si>
    <t>At the peak of my interest, I practiced ____ per day on my primary instrument</t>
  </si>
  <si>
    <t>I have had formal training in music theory for</t>
  </si>
  <si>
    <t>I have had ____ of formal training on a musical instrument or voice during my lifetime</t>
  </si>
  <si>
    <t>I have music playing in the background for ___ per day</t>
  </si>
  <si>
    <t>I listen attentively to music for ___ per day</t>
  </si>
  <si>
    <t>What device do you most use to listen to music?</t>
  </si>
  <si>
    <t>How important is music to your identity?</t>
  </si>
  <si>
    <t>When you talk with someone in a place that strongly reverberates/echoes (e.g. church or train station), can you understand what the person says?</t>
  </si>
  <si>
    <t>When you are with a group (~5 people) in a lively restaurant, can you follow the group's conversation?</t>
  </si>
  <si>
    <t>Based on the sound of a bus or truck, can you tell whether it is moving towards or away from you?</t>
  </si>
  <si>
    <t>When you are in an unknown environment, can you tell from which direction a brief sound originates?</t>
  </si>
  <si>
    <t>Are you able to ignore distracting sound when you concentrate on a specific aspect of your acoustic surrounding?</t>
  </si>
  <si>
    <t>When you listen to music, do you pay attention to the lyrics?</t>
  </si>
  <si>
    <t>When you listen to music, do you pay attention to the melody?</t>
  </si>
  <si>
    <t>What is most important to you in a song?</t>
  </si>
  <si>
    <t>Female</t>
  </si>
  <si>
    <t>Right</t>
  </si>
  <si>
    <t>Bachelor's degree</t>
  </si>
  <si>
    <t>No</t>
  </si>
  <si>
    <t>Never</t>
  </si>
  <si>
    <t>Yes</t>
  </si>
  <si>
    <t>6-9 years</t>
  </si>
  <si>
    <t>4-6 years</t>
  </si>
  <si>
    <t>60-90 minutes</t>
  </si>
  <si>
    <t>Male</t>
  </si>
  <si>
    <t>0 years</t>
  </si>
  <si>
    <t>0 hours</t>
  </si>
  <si>
    <t>30-60 minutes</t>
  </si>
  <si>
    <t>15-30 minutes</t>
  </si>
  <si>
    <t>2 hours</t>
  </si>
  <si>
    <t>3 years</t>
  </si>
  <si>
    <t>3-5 years</t>
  </si>
  <si>
    <t>Both</t>
  </si>
  <si>
    <t>0-15 minutes</t>
  </si>
  <si>
    <t>English</t>
  </si>
  <si>
    <t>N/A</t>
  </si>
  <si>
    <t>Radio</t>
  </si>
  <si>
    <t>0.5 hours</t>
  </si>
  <si>
    <t>1 year</t>
  </si>
  <si>
    <t>LyricOrientation Score (Sum)</t>
  </si>
  <si>
    <t>10 or more years</t>
  </si>
  <si>
    <t>2 years</t>
  </si>
  <si>
    <t>1 hour</t>
  </si>
  <si>
    <t>2-3 hours</t>
  </si>
  <si>
    <t>Left</t>
  </si>
  <si>
    <t>College degree (2 years)</t>
  </si>
  <si>
    <t>0.5 years</t>
  </si>
  <si>
    <t>english</t>
  </si>
  <si>
    <t>none</t>
  </si>
  <si>
    <t>guitar</t>
  </si>
  <si>
    <t>None</t>
  </si>
  <si>
    <t>all but 5 speak more than one language</t>
  </si>
  <si>
    <t>P201</t>
  </si>
  <si>
    <t>P202</t>
  </si>
  <si>
    <t>P203</t>
  </si>
  <si>
    <t>P204</t>
  </si>
  <si>
    <t>P205</t>
  </si>
  <si>
    <t>P206</t>
  </si>
  <si>
    <t>P207</t>
  </si>
  <si>
    <t>P208</t>
  </si>
  <si>
    <t>P209</t>
  </si>
  <si>
    <t>P210</t>
  </si>
  <si>
    <t>P211</t>
  </si>
  <si>
    <t>P212</t>
  </si>
  <si>
    <t>P213</t>
  </si>
  <si>
    <t>P214</t>
  </si>
  <si>
    <t>P215</t>
  </si>
  <si>
    <t>Associations and Familiarity</t>
  </si>
  <si>
    <t>Postgraduate degree (MSc, PhD, MD, etc)</t>
  </si>
  <si>
    <t>Less than Grade 12</t>
  </si>
  <si>
    <t>Some University undergraduate schooling</t>
  </si>
  <si>
    <t>French 1</t>
  </si>
  <si>
    <t>French 2</t>
  </si>
  <si>
    <t>French-1</t>
  </si>
  <si>
    <t>German 1; French 1; Italian 1</t>
  </si>
  <si>
    <t>danish 1</t>
  </si>
  <si>
    <t>Somtimes</t>
  </si>
  <si>
    <t>Always</t>
  </si>
  <si>
    <t>How would you describe your general hearing abilities? (1bad-7good)</t>
  </si>
  <si>
    <t>guitar 53yrs, voice 60yrs</t>
  </si>
  <si>
    <t>Piano 1 year</t>
  </si>
  <si>
    <t>Flute 7 years</t>
  </si>
  <si>
    <t>piano 1yr</t>
  </si>
  <si>
    <t>Piano-7 years;Flute-1 year;Percussion-&lt;1 year</t>
  </si>
  <si>
    <t>piano age 11</t>
  </si>
  <si>
    <t>clarinet - since 13 years of age; voice - started in university (BMus); working knowledge of strings, wind, brass</t>
  </si>
  <si>
    <t>Piano, 3</t>
  </si>
  <si>
    <t>Violin 3 years</t>
  </si>
  <si>
    <t>oboe  30 yrs.</t>
  </si>
  <si>
    <t>tuba 2years</t>
  </si>
  <si>
    <t>clarinet/voice</t>
  </si>
  <si>
    <t>ukulele</t>
  </si>
  <si>
    <t>oboe</t>
  </si>
  <si>
    <t>radio</t>
  </si>
  <si>
    <t>radio/computer</t>
  </si>
  <si>
    <t>i touch</t>
  </si>
  <si>
    <t>car radio</t>
  </si>
  <si>
    <t>radio and android box</t>
  </si>
  <si>
    <t>computer/stereo system</t>
  </si>
  <si>
    <t>Bose</t>
  </si>
  <si>
    <t>Lyrics</t>
  </si>
  <si>
    <t>Melody</t>
  </si>
  <si>
    <t>Other</t>
  </si>
  <si>
    <t>Other?</t>
  </si>
  <si>
    <t>beat</t>
  </si>
  <si>
    <t>withdrawn</t>
  </si>
  <si>
    <t>not in ISS</t>
  </si>
  <si>
    <t>ISS average age</t>
  </si>
  <si>
    <t>BOLD average age</t>
  </si>
  <si>
    <t>F/M=8/6</t>
  </si>
  <si>
    <t>F/M=7/6</t>
  </si>
  <si>
    <t>R/L=12/1</t>
  </si>
  <si>
    <t>R/L=13/1</t>
  </si>
  <si>
    <t>Hey Jude</t>
  </si>
  <si>
    <t>Twas the Night</t>
  </si>
  <si>
    <t>Thinking about you</t>
  </si>
  <si>
    <t>Take off Not Landing</t>
  </si>
  <si>
    <t>familiar?</t>
  </si>
  <si>
    <t>like?</t>
  </si>
  <si>
    <t>associations</t>
  </si>
  <si>
    <t>age?</t>
  </si>
  <si>
    <t>Not familiar at all (I have never heard it before)</t>
  </si>
  <si>
    <t>I liked it a little</t>
  </si>
  <si>
    <t>It reminds of Arlo Guthrie music.  His songs always had such meaning.  It is important to listen to the lyrics as they tell a story.  It may not be related to your story, but it is somebody's story of their life or their memories.</t>
  </si>
  <si>
    <t>I liked it a lot (want to listen to it all the time)</t>
  </si>
  <si>
    <t>'- I have a friend who is in a band - Father Son and it reminds me of him and his music. It has amazing meaning and feeling.  It evokes such joy when I listen to him play.</t>
  </si>
  <si>
    <t xml:space="preserve">I like the tune.  It is catchy, It is a little bit country, which is not my favourite, but like most songs it has a lot of meaning.  Always important to listen to the lyrics. </t>
  </si>
  <si>
    <t>In a way I think of the music of James Taylor.  The joy he imparts to his fans.  We saw him in person and he is such a real person.  Interacts with his fans on a personal level.  I also think of my friend Paul, who is in a group called Father Son.  HIs music gets into your soul.  It has such meaning.</t>
  </si>
  <si>
    <t>Slightly familiar</t>
  </si>
  <si>
    <t>I did not like or dislike it</t>
  </si>
  <si>
    <t>The first part of the song sounds like something I have heard before.  Another song that reminds me of my friend's music, Father Son.  My friend Paul plays the fiddle and he is amazing.  Not something I would probably listen to often.</t>
  </si>
  <si>
    <t>It is something I could meditate too. Very peaceful. Very relaxing.  I sometimes like to listen to instrumental, no words, no meaning.  Just thinking. Clearing your head.  Finding that quiet place.</t>
  </si>
  <si>
    <t>It sounds like it comes from several different genres.  A little new age, a little disco.  Could be a good song to dance too.  Not sure I could listen to it often.</t>
  </si>
  <si>
    <t>It reminds me of songs by Hermans Hermits.  I know that dates me, but their songs always make me feel good.  It was a different time, different place, but so much fun, so much laughter.  Great friends.</t>
  </si>
  <si>
    <t>Extremely familiar (I have heard it more than 10 times)</t>
  </si>
  <si>
    <t>I think I was in my twenties</t>
  </si>
  <si>
    <t>It reminds me of a difficult time in my life.  I lived with someone named Jude, who was physically and emotionally abusive.  That part of my life will always exist, but I was able to extract myself from the relationship and became a stronger, more self-assured person.  With much persistence and determination, we can survive whatever comes our way.</t>
  </si>
  <si>
    <t>3-4 years old</t>
  </si>
  <si>
    <t xml:space="preserve">Memories, family times, simpler times, more gentle, less stress times.  Life was good. Innocent, no worries, lots of laughter.  Oh to go back to those times.  If only we could.  </t>
  </si>
  <si>
    <t>Sounds like something that was written by Bob Dylan.  I am not a fan of Bob Dylan.  I don't enjoy his music. It has no meaning for me.  I do not get any understanding of his songs.</t>
  </si>
  <si>
    <t>It reminds me of family, the importance of family in my life. The memories that we have made, the memories still to come.  The ups and downs of family life.  How we deal with the dynamics.</t>
  </si>
  <si>
    <t>It reminds of the audio tape that I listened to.  On Walden Pond by Henry David Thoreau.  It is a story of his two years on Walden Pond, building his home, living his solitary life.  Interacting with people along his journey,  So much meaning, so much to relate to even though it took place in the 1800's.</t>
  </si>
  <si>
    <t>It reminds me of music I have heard from David Bowie.  Even though it is an audio tape, the words sound like something he might have sang.  A little out there, but as always words have meaning.</t>
  </si>
  <si>
    <t>I disliked it a little</t>
  </si>
  <si>
    <t>Depressing lyrics</t>
  </si>
  <si>
    <t xml:space="preserve">Reminds me off "kitchen" jams where musicians get together to play with everyone improvising in a repeated pattern </t>
  </si>
  <si>
    <t>Relaxing but also upbeat</t>
  </si>
  <si>
    <t>I disliked it a lot (I would prefer to not listen to it)</t>
  </si>
  <si>
    <t>Very depressing</t>
  </si>
  <si>
    <t>Sort of reminded me of the songs from Rocky Horror.  I enjoyed the show in Stratford so much I went to see it twice.</t>
  </si>
  <si>
    <t>did not bring up any emotions or memories.  it was pleasant</t>
  </si>
  <si>
    <t>I could see myself dancing to this, it has a good beat.  It did not bring up any emotion.  I would have not connection to this piece of music</t>
  </si>
  <si>
    <t>it does not evoke any strong emotion.  It would be background music which I would pay little attention as I went on with any task or meeting with friends.  It would not make me stop to listen closely</t>
  </si>
  <si>
    <t xml:space="preserve">the yankee doodle dandy part of course evokes america.  Thought of the David Bowie song American.  not a favourite piece.  I suppose it did kind of bring up some memories of the times of the late sixties and early seventies.  </t>
  </si>
  <si>
    <t xml:space="preserve">a pleasant tune.  I could dance to it.  but does not bring up any emotions or memories.  It would be, for me, a totally forgettable piece of music which I would not stop to pay attention to.  </t>
  </si>
  <si>
    <t>does not bring up any associations.  It does not affect me any way.  I would probably want to move on to another song if i heard it on the radio.   But if I would pay attention, then I would listen for the patterns.</t>
  </si>
  <si>
    <t>it did not bring up any feelings.  The lyrics were OK but did not hold my attention completely.  found myself drifting off thinking about other things.  Of course superman was  a hero from my childhood.</t>
  </si>
  <si>
    <t>I remember listening to this song in my late teens</t>
  </si>
  <si>
    <t>It brought a smile to my face as soon as I heard it.  I sing along with it.  I remember singing this to my co worker Judy.  She was in the next desk over.  My friends and I will belt out this tune whenever we hear it.  It always evokes happy memories and feelings.</t>
  </si>
  <si>
    <t xml:space="preserve">Of course it brings up memories of Christmas as a child.  Probably around 7 or 8 </t>
  </si>
  <si>
    <t>Reminds me of the farm house I grew up in, the cold rooms, but the excitement of waking up Christmas morning and unwrapping gifts.  Also, the weeks before christmas as the excitement grows.  Decorating the tree and watching the growing pile of gifts.  It was a wonderful time</t>
  </si>
  <si>
    <t xml:space="preserve">I did not care for this piece.  Not strong emotion.  The words did not make a lot of sense to me.  It seems not a happy piece of loss and loneliness.    </t>
  </si>
  <si>
    <t>reminded me of a song from my youth a song about a man talking on the phone to the girls mother.  She did not want him to talk to her daughter.  Also the Tie a Yellow Ribbon Around the Old Oak Tree by Tony and Dawn</t>
  </si>
  <si>
    <t>bleak   loneliness  being left behind.  exhaustion</t>
  </si>
  <si>
    <t>did not care for it.  Violent.  did not bring up any emotion except distaste</t>
  </si>
  <si>
    <t>I don't recall hearing this song</t>
  </si>
  <si>
    <t>Did not hear it well enough to appreciate different instruments, only heard the drums</t>
  </si>
  <si>
    <t>I don't remember any of these lyrics although the music with the drums sounds like previous couple of songs, so I don't know if I just tuned out or the jack hammering was too loud</t>
  </si>
  <si>
    <t>Moderately familiar</t>
  </si>
  <si>
    <t>I was thinking the music was slightly improving but was still longing for something more peaceful, the pounding in my right ear was starting to mask all thoughts</t>
  </si>
  <si>
    <t>Very familiar</t>
  </si>
  <si>
    <t>I don't remember hearing this while in the MRI</t>
  </si>
  <si>
    <t>It is not a type of music I enjoy, did not hear all of it.</t>
  </si>
  <si>
    <t>by the time I heard this one I wanted out and the music was annoying me greatly</t>
  </si>
  <si>
    <t>I could not hear any of these words during the test and thought it was just a repeat of one of the previous songs</t>
  </si>
  <si>
    <t>'- as a teenager</t>
  </si>
  <si>
    <t>I love this song but in the MRI there was an echo over the song and the noise in the right ear was disturbing and by this time I just wanted to get out, so much so I didn't recognize it was the Beattles singing it.</t>
  </si>
  <si>
    <t>young child</t>
  </si>
  <si>
    <t>Although I usually like this, I was so frustrated that I could only hear from my left ear while the jack hammering was assaulting from right ear, so I wanted it over</t>
  </si>
  <si>
    <t>I was bored with this and was thinking it was a stupid poem</t>
  </si>
  <si>
    <t>totally bored and did not want to hear his voice again</t>
  </si>
  <si>
    <t>It makes me think of someone self indulging in his own pity</t>
  </si>
  <si>
    <t>The whole time I thought he was totally wasting my day, it was so annoying and depressing especially when he says sold down the river, I was thinking yes this study has sold me down the river</t>
  </si>
  <si>
    <t>21-22</t>
  </si>
  <si>
    <t>3 or 4</t>
  </si>
  <si>
    <t>at 14 or 15 years of age</t>
  </si>
  <si>
    <t>in primary school 10 - 12 years but conflict with religion</t>
  </si>
  <si>
    <t>back up sounds are successful, text is clear but in a protest stance which doesn't really captivate me .</t>
  </si>
  <si>
    <t xml:space="preserve">arrangement somewhat interesting, lack enthusiasm for an American folk protest feeling </t>
  </si>
  <si>
    <t>nice rhythmic austinato ,enjoy the funky guitar, improvisation great</t>
  </si>
  <si>
    <t>like the set player, lyrics, voice</t>
  </si>
  <si>
    <t>5 years ?</t>
  </si>
  <si>
    <t>great profiling of language, metaphor usage is strong , great fodder for young minds</t>
  </si>
  <si>
    <t xml:space="preserve">limited lyrics ,don't get thrilled by all the 'yeah,yeah's' </t>
  </si>
  <si>
    <t xml:space="preserve">I find the repetition annoying rather than powerful </t>
  </si>
  <si>
    <t>don't waist my time is an appropriate description for how I feel about this narration And an uncomfortable subject matter !</t>
  </si>
  <si>
    <t>it seems that this is the first song without lyrics, but it does not invoke anything in my mind</t>
  </si>
  <si>
    <t>did not invoke anything for me</t>
  </si>
  <si>
    <t xml:space="preserve">does absolutely nothing for me </t>
  </si>
  <si>
    <t>early twenties</t>
  </si>
  <si>
    <t>Under 10</t>
  </si>
  <si>
    <t>interesting to listen to, but no real stimulus......yah yah yah</t>
  </si>
  <si>
    <t>5 or 6</t>
  </si>
  <si>
    <t>who gives a damn</t>
  </si>
  <si>
    <t>skipping stones and drinking beer</t>
  </si>
  <si>
    <t xml:space="preserve">Music has beat that I like and reminds me of Elton John tunes.  Bittersweet lyrics. </t>
  </si>
  <si>
    <t xml:space="preserve">Reminds me of summer evenings and sitting by a fire with a guitar.   Very easy to listen to and yet still has a lot of appeal. </t>
  </si>
  <si>
    <t xml:space="preserve">Makes me a little angry - nothing we can do with people like you.  </t>
  </si>
  <si>
    <t xml:space="preserve">Nice beat, great background music but with a slight sadness built in with the violin.  For some reason makes me think of Western cowboy films. </t>
  </si>
  <si>
    <t xml:space="preserve">Reminds me of a time in my past when I participated in political protests.  Very nationalistic and delivers a political message. </t>
  </si>
  <si>
    <t xml:space="preserve">Soft music although it makes me feel a little sad but I don't know why.  Reminds me of rain and grey days. </t>
  </si>
  <si>
    <t>I feel it has no melody that pulls it together.  A little harsh and more techno than I like.  It doesn't 'speak' to me and seems quite forgetable.  I wouldn't know this song if was replayed to me in a few days.</t>
  </si>
  <si>
    <t>Pessimistic, loss of hope, redemption</t>
  </si>
  <si>
    <t xml:space="preserve">Love the music - very familiar and takes me back to many parties and evenings with friends.  I listened to this song the day before I came for this research.  </t>
  </si>
  <si>
    <t>3 years old</t>
  </si>
  <si>
    <t xml:space="preserve">Christmas eve nights my parents would read this to me and I read it to my son.  Very soothing and takes me back to many good Christmas memories.  </t>
  </si>
  <si>
    <t xml:space="preserve">Very depressing.  I don't know what the lyrics are trying to tell me and very repetitive.  </t>
  </si>
  <si>
    <t xml:space="preserve">Very depressing and sad.  Takes me back to ends of relationships in my past.  </t>
  </si>
  <si>
    <t xml:space="preserve">Voice is very sad. Mental illness? Again takes me back to ending of relationships and the devistated feelings associated with  it. </t>
  </si>
  <si>
    <t>I really don't understand this at all.  Seems very self-centred and depressing as well as dark.</t>
  </si>
  <si>
    <t>younger days, coffee house</t>
  </si>
  <si>
    <t>not music that i would have listened to</t>
  </si>
  <si>
    <t>country western feelings</t>
  </si>
  <si>
    <t>not my kind of music....pub</t>
  </si>
  <si>
    <t>I heard yankee doodle at first, but then it was more complicated</t>
  </si>
  <si>
    <t>it was a little more sophisticated at first, but then too repetitive</t>
  </si>
  <si>
    <t>it is boring, too repetitive</t>
  </si>
  <si>
    <t>no memories, but more interesting music and lyrics</t>
  </si>
  <si>
    <t>about 21</t>
  </si>
  <si>
    <t>with my friends, expo 67, trip to Montreal, shopping, pubbing etc..</t>
  </si>
  <si>
    <t>age 3-4</t>
  </si>
  <si>
    <t>takes me back to my entire life...childhood ..teaching young children...reading to my grandchildren</t>
  </si>
  <si>
    <t>this poetry doesn't pertain to my life style</t>
  </si>
  <si>
    <t>It reminds me of my university days</t>
  </si>
  <si>
    <t>do not find this too interesting...depressing...</t>
  </si>
  <si>
    <t>no connections to this type of prose</t>
  </si>
  <si>
    <t>I wish that it had lyrics. I likes the melody and the violin/cello.</t>
  </si>
  <si>
    <t>He somewhat reminds me of Chris Rea.</t>
  </si>
  <si>
    <t>Once again, I prefer listening to music with something to say.</t>
  </si>
  <si>
    <t xml:space="preserve">It makes me think about the perceived idea that the US somewhat controls our life here in Canada. </t>
  </si>
  <si>
    <t>I prefer listening to songs with lyrics.</t>
  </si>
  <si>
    <t>I liked the guitar. Reminds me of my days in Yorkville (Toronto) in the 60's.</t>
  </si>
  <si>
    <t>I liked that there was a story in the song.</t>
  </si>
  <si>
    <t>Brings back many memories from my university days.</t>
  </si>
  <si>
    <t>6or7</t>
  </si>
  <si>
    <t>Don't really like listening to it at this time of year.</t>
  </si>
  <si>
    <t>I wonder if these should be lyrics for a song... but they weren't good enough.</t>
  </si>
  <si>
    <t xml:space="preserve">His voice irritated me.
Reminded me of hopeless country songs
</t>
  </si>
  <si>
    <t>reminds me of down east. 
sounds like a band just starting out and getting used to each other
serious music, plaintive</t>
  </si>
  <si>
    <t>Gung ho and military, propaganda style
No substance, no solutions.
Scary to think we're all like America</t>
  </si>
  <si>
    <t>The beat was pleasant and danceable 
I liked the bluesy sound 
Cheerful reminded me of summer</t>
  </si>
  <si>
    <t xml:space="preserve">Reminds me of 'superman never made any money',
Too repetative,
</t>
  </si>
  <si>
    <t>memories of my youth 
Uplifting song, remind us that we're not all alone here
Also the break up of the beatles</t>
  </si>
  <si>
    <t>Being read to at night. The excitement of christmas for a child
The cadence of the words is very engaging and pleasant
Warm and cozy feeling</t>
  </si>
  <si>
    <t xml:space="preserve">Makes me want to shut him off. Not a happy man
</t>
  </si>
  <si>
    <t>Relationship breakups. Sad self pitying poem
Makes me tired</t>
  </si>
  <si>
    <t>Depressing!
angry outlook</t>
  </si>
  <si>
    <t xml:space="preserve">attractive beat and rthym
listening to an old friend drumming in a band
</t>
  </si>
  <si>
    <t>liked the beat and violins  
catchy
country
yearning</t>
  </si>
  <si>
    <t xml:space="preserve">husky voice  reminds me of other singers
</t>
  </si>
  <si>
    <t>country , longing
cowboys
open pastures
freedom</t>
  </si>
  <si>
    <t xml:space="preserve">Neil diamond
repettitve
</t>
  </si>
  <si>
    <t>longing
yearning
lost love</t>
  </si>
  <si>
    <t>repetitive
disinterest
boredom
computer generated music</t>
  </si>
  <si>
    <t xml:space="preserve">reminds me of David Bowie lost in space
</t>
  </si>
  <si>
    <t>in the basement playing pingpong  enjjoyment
my mother and friends 
happy
fun</t>
  </si>
  <si>
    <t>childhood and listening,  reading to other children as a teacher, fun, memory
warmth 
love
safety</t>
  </si>
  <si>
    <t xml:space="preserve">silliness
bad accent
want it off
</t>
  </si>
  <si>
    <t xml:space="preserve">boredom
silly
</t>
  </si>
  <si>
    <t>nonsense lyrics
irritation 
boring</t>
  </si>
  <si>
    <t xml:space="preserve">of every boring spoken word I've heard
</t>
  </si>
  <si>
    <t>'-like the beat
-thought-provoking
-have I wasted my time doing things that didn't make sense?
-regrets
-exhaustion
-fear</t>
  </si>
  <si>
    <t>Long periods of travel by myself
eg from London to see family in Virginia
a little sad</t>
  </si>
  <si>
    <t>'-hurry up &amp; wait
-I always did things with a sense of urgency
-slow down Bill</t>
  </si>
  <si>
    <t xml:space="preserve">'-doesn't seem like much thought went into the composition
-quite repetitive
-like a previous song which reminded me of travelling alone with only destination
-put crazy C&amp;W Lyrics with it
</t>
  </si>
  <si>
    <t>'-Donald Trump
-Wizard of Oz
-Hate
-Superiority
-My birthplace was the U.S. &amp; I only want to there to see my family
-I think Americans have lost their way or compass</t>
  </si>
  <si>
    <t>'-gives me sad memories until the beat picks up
-maybe my previous answers on being alone in car evokes that feeling of sadness &amp; regret for some things in my life
-think of trials &amp; tribulations of my Mother
-I think the upbeats give me hope
-</t>
  </si>
  <si>
    <t>'-acting really weird in a playful way
-playing the air guitar
-dancing
-happy,carefree</t>
  </si>
  <si>
    <t>'-Accepting the things I can't change
-courage to change the things I can
-wisdom to know the difference
-humility</t>
  </si>
  <si>
    <t xml:space="preserve">'-the 60's 
-good times at &amp; after university
-parties
-working hard;playing hard
-The great "Beatles"
-getting drunk
-falling in love &amp; getting married
-constant enjoyment of a long song
</t>
  </si>
  <si>
    <t>'-huge swings in feelings about Xmas
-joy
-sadness usually as a youngster with alcoholic father &amp; then as alcoholic myself
-religious aspect more important than Santa Claus
-greed of Xmas</t>
  </si>
  <si>
    <t>'-feel like in a hippy smokey 60's bar listening to some stoner spouting incoherent poetry
-made no sense to me</t>
  </si>
  <si>
    <t>'-makes me sleepy
-repetition makes me frustrated
-some thought about emotions of my divorce..sad,angry,pain
-need to change</t>
  </si>
  <si>
    <t xml:space="preserve">'-loneliness &amp; isolation in my final days of drinking
-needing alcohol to change how I was feeling
-my ex-wife lying
-despair with relationship
-my inability to communicate my feelings
-lack of intimacy
</t>
  </si>
  <si>
    <t>'-pessimism abounds
-others getting me to adopt their point of view
-fear
-being controlled by others
-low self-esteem
-anger that people are so negative
-hard to be optimistic</t>
  </si>
  <si>
    <t xml:space="preserve">no real sense of emotions 
like the beat but would ignore the lyrics 
would just dance and get lost in the beat
but makes sense of how today is </t>
  </si>
  <si>
    <t xml:space="preserve">use this as back ground music for cleaning the house but not for exercise
no feeling evoked </t>
  </si>
  <si>
    <t xml:space="preserve">like the beat not the lyrics does nothing for me
no response 
</t>
  </si>
  <si>
    <t xml:space="preserve">like the beat soothing 
could dance to it fox trot or swing 
</t>
  </si>
  <si>
    <t xml:space="preserve">the opening sounds it is from the movie Yankee Doodle Dandy with James Gagney
typical of how the Americans think of themselves when you see the news {Trump}
Why does one country think more of themselves more than any other country we are all equal
</t>
  </si>
  <si>
    <t xml:space="preserve">quiet and calming    
could be used when I can not sleep to quiet a over active mind
could waltz to this 
like the different instruments
</t>
  </si>
  <si>
    <t xml:space="preserve">not a beat I would just listen to 
know the title but not the song 
does nothing for me emotionally 
</t>
  </si>
  <si>
    <t xml:space="preserve">I like the beat of the music
I do not like the lyrics it maybe it hits to close to home
could listen to the music without the lyrics
</t>
  </si>
  <si>
    <t xml:space="preserve">A classmate use to sing it in class grade 10
the lyrics makes me see myself as this person with the weight of the world on my shoulders most of my life, but I still like the song
Jim used to sing this song to me since my name is June is similar {when we first got married}
If the song is playing on the radio I will turn it up loud so I can hear all of it with no  distractions
brought a big smile to my face the second the music started :}:}
great choice for an ending for me personally </t>
  </si>
  <si>
    <t xml:space="preserve">conflict of emotions from youth because of religion
I like the rhyming of the lyrics
</t>
  </si>
  <si>
    <t>do not like this at all
no response</t>
  </si>
  <si>
    <t xml:space="preserve">my mother has passed and I did not have a good relationship with her this brought back those mixed emotions  
had a hard time listening to this had to block it out
also going through some very hard time with my husband right now 
the lyrics " I am thinking about you" was to painful had to be block so I could finish 
</t>
  </si>
  <si>
    <t xml:space="preserve">did not like this 
this lyrics are to close with my relationship with husband now
bring my emotions crashing down on me
</t>
  </si>
  <si>
    <t>I love to fly and the opening reminded of the planes crashes that has been in the news and now I do not want to fly 
to morbid
why is the world just like this I can make sense of the world population today
makes want to pull a blanket over my head and shut out the world</t>
  </si>
  <si>
    <t>elevator music typically what you might hear behind a weather report on TV
rather predictable and not really developing or going anywhere
A little goes a long way !</t>
  </si>
  <si>
    <t xml:space="preserve">solid lyrics which strengthen with the accompaniment as we go along
a solid folk song </t>
  </si>
  <si>
    <t>quite basic accompaniment nice to hear a bit of harmonica on improv, then violin
other wise not up to much</t>
  </si>
  <si>
    <t>cymbal roll ? relates to ?
very basic elements which lead to basically nothing = no melodically interesting elements</t>
  </si>
  <si>
    <t>an iconic wonderfully crafted love song by a creative great.
All elements cross serving and reinforcing the song</t>
  </si>
  <si>
    <t>strong images and poetry dramatically delivered, does grab your attention.
Rather a depressing cicumstance and environment which I would tend to 'pass by'</t>
  </si>
  <si>
    <t>british invasion of the 60's
sitting out on the roof listening to records in the summer</t>
  </si>
  <si>
    <t xml:space="preserve">would be good to exercise or clean house to
great beat
</t>
  </si>
  <si>
    <t>1960's music
freedom movement of the 60's 70's</t>
  </si>
  <si>
    <t>very easy listening
nice background music for friends, food and drinks
morning coffee</t>
  </si>
  <si>
    <t xml:space="preserve">nice beat
background music for having friends over for food and drinks
enjoying morning coffee
</t>
  </si>
  <si>
    <t>very enjoyable easy listening
I would have enjoyed this in my teen years
silly mindless lyrics</t>
  </si>
  <si>
    <t>adolescent idealism
growing into myself
developing my taste in music</t>
  </si>
  <si>
    <t xml:space="preserve">reminds me of when my children were small and now I can enjoy it with my grandchildren at christmas time
does not invoke my childhood christmas memories
</t>
  </si>
  <si>
    <t xml:space="preserve">do not enjoy this at all
I try to find some redeeming value to this, but cannot
it reminds me of nothing </t>
  </si>
  <si>
    <t xml:space="preserve">do not care for this at all
I find it annoying </t>
  </si>
  <si>
    <t>I try to find something enjoyable of this but cannot
It just leaves me annoyed</t>
  </si>
  <si>
    <t xml:space="preserve">perspective on how a life was lived 
felt it was somewhat representative of my own life, successes and failures
</t>
  </si>
  <si>
    <t>relaxing - easy listening
nice music for an activity like walking or jogging
no real emotions associated with this music</t>
  </si>
  <si>
    <t>like the beat......happy 
makes me want to move
enjoy what you have 
live and let live</t>
  </si>
  <si>
    <t>sounds from my youth (60s &amp; 70s)
Woodstock
tie-died
long hair</t>
  </si>
  <si>
    <t xml:space="preserve">military
forceful
colonialism
</t>
  </si>
  <si>
    <t>relaxing
joy
spring morning
sunshine</t>
  </si>
  <si>
    <t xml:space="preserve">mechanical music 
pleasant - not inspirational 
</t>
  </si>
  <si>
    <t>comics 
not real emotions from this song</t>
  </si>
  <si>
    <t xml:space="preserve">brings back great times of my youth.
had a great influence on how I like to live my life 
be accepting of people and their views.
</t>
  </si>
  <si>
    <t>christmas eve
the joy and magic of christmas for youths - mine included
the joy I experienced when my children awoke Christmas morning</t>
  </si>
  <si>
    <t>missing someone special
lost
depressed</t>
  </si>
  <si>
    <t xml:space="preserve">relationship going bad
questioning a relationships future  
</t>
  </si>
  <si>
    <t>not in control
mayham
blackness</t>
  </si>
  <si>
    <t>?
i was tapping my toes</t>
  </si>
  <si>
    <t>music from my youth
upbeat
joyful</t>
  </si>
  <si>
    <t xml:space="preserve">interesting lyrics
</t>
  </si>
  <si>
    <t>upbeat tune
nice harmonica intro
music from my youth</t>
  </si>
  <si>
    <t>love this tune
great tune
great lyrics</t>
  </si>
  <si>
    <t>mellow
dreamy</t>
  </si>
  <si>
    <t>nice beat
funky guitar</t>
  </si>
  <si>
    <t>bubble gum
not unpleasant</t>
  </si>
  <si>
    <t>Beatles fab
youth
happiness</t>
  </si>
  <si>
    <t>happiness
excitement</t>
  </si>
  <si>
    <t>dark
sad</t>
  </si>
  <si>
    <t>sad
grim</t>
  </si>
  <si>
    <t>Somewhat depressing...
There sure wasn't much positive about it.
Despite this, I'm not necessarily disagreeing with the lyrics.</t>
  </si>
  <si>
    <t>Doesn't remind me of anything. 
I found it rather depressing.</t>
  </si>
  <si>
    <t>Somewhat depressing 
Kinda reminds me of some of the love songs in the 60's</t>
  </si>
  <si>
    <t>Didn't like it...
He presents as being very angry.</t>
  </si>
  <si>
    <t>average - teens to early twenties</t>
  </si>
  <si>
    <t>average - less than 10 years 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</si>
</sst>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mmmm\ d\,\ yyyy;@"/>
  </numFmts>
  <fonts count="26" x14ac:knownFonts="1">
    <font>
      <sz val="12"/>
      <color theme="1"/>
      <name val="Calibri"/>
      <family val="2"/>
      <scheme val="minor"/>
    </font>
    <font>
      <sz val="10"/>
      <color theme="1"/>
      <name val="Arial"/>
      <family val="2"/>
    </font>
    <font>
      <sz val="12"/>
      <name val="Calibri"/>
      <family val="2"/>
      <scheme val="minor"/>
    </font>
    <font>
      <b/>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0"/>
      <color rgb="FFFF0000"/>
      <name val="Arial"/>
      <family val="2"/>
    </font>
    <font>
      <sz val="10"/>
      <color theme="5"/>
      <name val="Arial"/>
      <family val="2"/>
    </font>
    <font>
      <sz val="12"/>
      <color theme="5"/>
      <name val="Calibri"/>
      <family val="2"/>
      <scheme val="minor"/>
    </font>
    <font>
      <sz val="10"/>
      <color theme="2"/>
      <name val="Arial"/>
      <family val="2"/>
    </font>
    <font>
      <sz val="12"/>
      <color theme="2"/>
      <name val="Calibri"/>
      <family val="2"/>
      <scheme val="minor"/>
    </font>
    <font>
      <sz val="12"/>
      <name val="Calibri"/>
      <family val="2"/>
      <charset val="134"/>
      <scheme val="minor"/>
    </font>
    <font>
      <sz val="12"/>
      <name val="Calibri"/>
      <scheme val="minor"/>
    </font>
    <font>
      <sz val="12"/>
      <name val="Calibri"/>
      <family val="2"/>
      <charset val="238"/>
      <scheme val="minor"/>
    </font>
    <font>
      <strike/>
      <sz val="12"/>
      <color rgb="FFFF0000"/>
      <name val="Calibri"/>
      <family val="2"/>
      <scheme val="minor"/>
    </font>
    <font>
      <sz val="12"/>
      <color theme="5"/>
      <name val="Calibri"/>
      <family val="2"/>
      <charset val="238"/>
      <scheme val="minor"/>
    </font>
    <font>
      <sz val="10"/>
      <color theme="8" tint="0.39997558519241921"/>
      <name val="Arial"/>
      <family val="2"/>
    </font>
    <font>
      <sz val="12"/>
      <color theme="8" tint="0.39997558519241921"/>
      <name val="Calibri"/>
      <family val="2"/>
      <scheme val="minor"/>
    </font>
    <font>
      <sz val="10"/>
      <color theme="5" tint="0.59999389629810485"/>
      <name val="Arial"/>
      <family val="2"/>
    </font>
    <font>
      <sz val="12"/>
      <color theme="5" tint="0.59999389629810485"/>
      <name val="Calibri"/>
      <family val="2"/>
      <scheme val="minor"/>
    </font>
    <font>
      <sz val="12"/>
      <color rgb="FF000000"/>
      <name val="Calibri"/>
      <family val="2"/>
      <charset val="128"/>
      <scheme val="minor"/>
    </font>
    <font>
      <b/>
      <sz val="12"/>
      <name val="Calibri"/>
      <family val="2"/>
      <scheme val="minor"/>
    </font>
    <font>
      <sz val="10"/>
      <name val="Arial"/>
      <family val="2"/>
    </font>
    <font>
      <sz val="10"/>
      <color theme="4"/>
      <name val="Arial"/>
      <family val="2"/>
    </font>
    <font>
      <sz val="12"/>
      <color theme="4"/>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3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3">
    <xf numFmtId="0" fontId="0" fillId="0" borderId="0" xfId="0"/>
    <xf numFmtId="0" fontId="1" fillId="0" borderId="0" xfId="0" applyFont="1"/>
    <xf numFmtId="0" fontId="3" fillId="0" borderId="0" xfId="0" applyFont="1"/>
    <xf numFmtId="0" fontId="7" fillId="0" borderId="0" xfId="0" applyFont="1"/>
    <xf numFmtId="0" fontId="4" fillId="0" borderId="0" xfId="0" applyFont="1"/>
    <xf numFmtId="0" fontId="2" fillId="0" borderId="0" xfId="0" applyFont="1"/>
    <xf numFmtId="0" fontId="8" fillId="0" borderId="0" xfId="0" applyFont="1"/>
    <xf numFmtId="0" fontId="9" fillId="0" borderId="0" xfId="0" applyFont="1"/>
    <xf numFmtId="0" fontId="10" fillId="0" borderId="0" xfId="0" applyFont="1"/>
    <xf numFmtId="0" fontId="11" fillId="0" borderId="0" xfId="0" applyFont="1"/>
    <xf numFmtId="22" fontId="0" fillId="0" borderId="0" xfId="0" applyNumberFormat="1"/>
    <xf numFmtId="164" fontId="10" fillId="0" borderId="0" xfId="0" applyNumberFormat="1" applyFont="1"/>
    <xf numFmtId="164" fontId="0" fillId="0" borderId="0" xfId="0" applyNumberFormat="1"/>
    <xf numFmtId="164" fontId="0" fillId="0" borderId="1" xfId="0" applyNumberFormat="1" applyBorder="1"/>
    <xf numFmtId="164" fontId="0" fillId="0" borderId="0" xfId="0" applyNumberFormat="1" applyFill="1" applyBorder="1"/>
    <xf numFmtId="164" fontId="12" fillId="0" borderId="0" xfId="0" applyNumberFormat="1" applyFont="1"/>
    <xf numFmtId="164" fontId="13" fillId="0" borderId="0" xfId="0" applyNumberFormat="1" applyFont="1"/>
    <xf numFmtId="15" fontId="0" fillId="0" borderId="0" xfId="0" applyNumberFormat="1"/>
    <xf numFmtId="15" fontId="0" fillId="0" borderId="1" xfId="0" applyNumberFormat="1" applyBorder="1"/>
    <xf numFmtId="15" fontId="2" fillId="0" borderId="0" xfId="0" applyNumberFormat="1" applyFont="1" applyFill="1" applyBorder="1"/>
    <xf numFmtId="15" fontId="0" fillId="0" borderId="0" xfId="0" applyNumberFormat="1" applyFill="1" applyBorder="1"/>
    <xf numFmtId="15" fontId="12" fillId="0" borderId="0" xfId="0" applyNumberFormat="1" applyFont="1" applyFill="1" applyBorder="1"/>
    <xf numFmtId="15" fontId="0" fillId="0" borderId="0" xfId="0" applyNumberFormat="1" applyFont="1" applyFill="1" applyBorder="1"/>
    <xf numFmtId="15" fontId="14" fillId="0" borderId="0" xfId="0" applyNumberFormat="1" applyFont="1"/>
    <xf numFmtId="15" fontId="2" fillId="0" borderId="0" xfId="0" applyNumberFormat="1" applyFont="1"/>
    <xf numFmtId="164" fontId="15" fillId="0" borderId="0" xfId="0" applyNumberFormat="1" applyFont="1" applyFill="1" applyBorder="1"/>
    <xf numFmtId="0" fontId="15" fillId="0" borderId="0" xfId="0" applyNumberFormat="1" applyFont="1" applyFill="1" applyBorder="1"/>
    <xf numFmtId="164" fontId="4" fillId="0" borderId="0" xfId="0" applyNumberFormat="1" applyFont="1"/>
    <xf numFmtId="0" fontId="15" fillId="0" borderId="0" xfId="0" applyNumberFormat="1" applyFont="1"/>
    <xf numFmtId="164" fontId="16" fillId="0" borderId="0" xfId="0" applyNumberFormat="1" applyFont="1"/>
    <xf numFmtId="15" fontId="16" fillId="0" borderId="0" xfId="0" applyNumberFormat="1" applyFont="1"/>
    <xf numFmtId="164" fontId="9" fillId="0" borderId="0" xfId="0" applyNumberFormat="1" applyFont="1"/>
    <xf numFmtId="16" fontId="9" fillId="0" borderId="0" xfId="0" applyNumberFormat="1" applyFont="1"/>
    <xf numFmtId="0" fontId="17" fillId="0" borderId="0" xfId="0" applyFont="1"/>
    <xf numFmtId="164" fontId="18" fillId="0" borderId="0" xfId="0" applyNumberFormat="1" applyFont="1"/>
    <xf numFmtId="15" fontId="18" fillId="0" borderId="0" xfId="0" applyNumberFormat="1" applyFont="1"/>
    <xf numFmtId="0" fontId="18" fillId="0" borderId="0" xfId="0" applyFont="1"/>
    <xf numFmtId="0" fontId="19" fillId="0" borderId="0" xfId="0" applyFont="1"/>
    <xf numFmtId="164" fontId="20" fillId="0" borderId="0" xfId="0" applyNumberFormat="1" applyFont="1"/>
    <xf numFmtId="15" fontId="20" fillId="0" borderId="0" xfId="0" applyNumberFormat="1" applyFont="1"/>
    <xf numFmtId="0" fontId="20" fillId="0" borderId="0" xfId="0" applyFont="1"/>
    <xf numFmtId="0" fontId="22" fillId="0" borderId="0" xfId="0" applyFont="1"/>
    <xf numFmtId="0" fontId="23" fillId="0" borderId="0" xfId="0" applyFont="1"/>
    <xf numFmtId="15" fontId="4" fillId="0" borderId="0" xfId="0" applyNumberFormat="1" applyFont="1"/>
    <xf numFmtId="0" fontId="24" fillId="0" borderId="0" xfId="0" applyFont="1"/>
    <xf numFmtId="0" fontId="25" fillId="0" borderId="0" xfId="0" applyFont="1"/>
    <xf numFmtId="164" fontId="25" fillId="0" borderId="0" xfId="0" applyNumberFormat="1" applyFont="1"/>
    <xf numFmtId="16" fontId="25" fillId="0" borderId="0" xfId="0" applyNumberFormat="1" applyFont="1"/>
    <xf numFmtId="0" fontId="0" fillId="0" borderId="0" xfId="0" applyAlignment="1">
      <alignment wrapText="1"/>
    </xf>
    <xf numFmtId="0" fontId="21" fillId="0" borderId="0" xfId="0" applyFont="1" applyAlignment="1">
      <alignment wrapText="1"/>
    </xf>
    <xf numFmtId="16" fontId="0" fillId="0" borderId="0" xfId="0" applyNumberFormat="1" applyAlignment="1">
      <alignment wrapText="1"/>
    </xf>
    <xf numFmtId="164" fontId="0" fillId="0" borderId="0" xfId="0" applyNumberFormat="1" applyAlignment="1">
      <alignment wrapText="1"/>
    </xf>
    <xf numFmtId="0" fontId="3" fillId="0" borderId="0" xfId="0" applyFont="1" applyAlignment="1">
      <alignment wrapTex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
  <sheetViews>
    <sheetView tabSelected="1" zoomScale="130" zoomScaleNormal="130" zoomScalePageLayoutView="130" workbookViewId="0">
      <pane xSplit="2" topLeftCell="C1" activePane="topRight" state="frozen"/>
      <selection pane="topRight" activeCell="I6" sqref="I6"/>
    </sheetView>
  </sheetViews>
  <sheetFormatPr baseColWidth="10" defaultColWidth="11" defaultRowHeight="15" x14ac:dyDescent="0"/>
  <cols>
    <col min="2" max="2" width="11.1640625" bestFit="1" customWidth="1"/>
    <col min="3" max="3" width="14.6640625" customWidth="1"/>
    <col min="4" max="4" width="11.1640625" bestFit="1" customWidth="1"/>
    <col min="7" max="7" width="12.6640625" customWidth="1"/>
    <col min="8" max="8" width="17.6640625" customWidth="1"/>
    <col min="9" max="9" width="24.83203125" customWidth="1"/>
    <col min="13" max="14" width="11.1640625" bestFit="1" customWidth="1"/>
    <col min="16" max="16" width="18.33203125" customWidth="1"/>
    <col min="25" max="32" width="11.1640625" bestFit="1" customWidth="1"/>
    <col min="35" max="35" width="17.6640625" bestFit="1" customWidth="1"/>
    <col min="36" max="36" width="17" customWidth="1"/>
    <col min="37" max="37" width="11.1640625" bestFit="1" customWidth="1"/>
  </cols>
  <sheetData>
    <row r="1" spans="1:39">
      <c r="A1" s="42"/>
      <c r="B1" s="42" t="s">
        <v>11</v>
      </c>
      <c r="C1" s="42" t="s">
        <v>12</v>
      </c>
      <c r="D1" s="42" t="s">
        <v>13</v>
      </c>
      <c r="E1" s="42"/>
      <c r="F1" s="42" t="s">
        <v>14</v>
      </c>
      <c r="G1" s="42" t="s">
        <v>15</v>
      </c>
      <c r="H1" s="42" t="s">
        <v>16</v>
      </c>
      <c r="I1" s="42" t="s">
        <v>17</v>
      </c>
      <c r="J1" s="42" t="s">
        <v>18</v>
      </c>
      <c r="K1" s="42" t="s">
        <v>19</v>
      </c>
      <c r="L1" s="42" t="s">
        <v>20</v>
      </c>
      <c r="M1" s="42" t="s">
        <v>104</v>
      </c>
      <c r="N1" s="42" t="s">
        <v>21</v>
      </c>
      <c r="O1" s="42" t="s">
        <v>22</v>
      </c>
      <c r="P1" s="42" t="s">
        <v>23</v>
      </c>
      <c r="Q1" s="42" t="s">
        <v>24</v>
      </c>
      <c r="R1" s="42" t="s">
        <v>25</v>
      </c>
      <c r="S1" s="42" t="s">
        <v>26</v>
      </c>
      <c r="T1" s="42" t="s">
        <v>27</v>
      </c>
      <c r="U1" s="42" t="s">
        <v>28</v>
      </c>
      <c r="V1" s="42" t="s">
        <v>29</v>
      </c>
      <c r="W1" s="42" t="s">
        <v>30</v>
      </c>
      <c r="X1" s="42" t="s">
        <v>31</v>
      </c>
      <c r="Y1" s="42" t="s">
        <v>32</v>
      </c>
      <c r="Z1" s="42" t="s">
        <v>33</v>
      </c>
      <c r="AA1" s="42" t="s">
        <v>34</v>
      </c>
      <c r="AB1" s="42" t="s">
        <v>35</v>
      </c>
      <c r="AC1" s="42" t="s">
        <v>36</v>
      </c>
      <c r="AD1" s="42" t="s">
        <v>37</v>
      </c>
      <c r="AE1" s="42" t="s">
        <v>38</v>
      </c>
      <c r="AF1" s="42" t="s">
        <v>39</v>
      </c>
      <c r="AG1" s="42" t="s">
        <v>40</v>
      </c>
      <c r="AH1" s="1" t="s">
        <v>129</v>
      </c>
      <c r="AI1" s="1"/>
      <c r="AJ1" s="1"/>
      <c r="AK1" s="1"/>
      <c r="AL1" s="1"/>
      <c r="AM1" s="1"/>
    </row>
    <row r="2" spans="1:39" s="9" customFormat="1">
      <c r="A2" s="42"/>
      <c r="B2" s="5" t="s">
        <v>78</v>
      </c>
      <c r="C2" s="12">
        <v>43529.479583333334</v>
      </c>
      <c r="D2">
        <v>67</v>
      </c>
      <c r="E2" t="s">
        <v>41</v>
      </c>
      <c r="F2" t="s">
        <v>42</v>
      </c>
      <c r="G2" t="s">
        <v>71</v>
      </c>
      <c r="H2" t="s">
        <v>73</v>
      </c>
      <c r="I2">
        <v>5</v>
      </c>
      <c r="J2"/>
      <c r="K2" t="s">
        <v>45</v>
      </c>
      <c r="L2"/>
      <c r="M2">
        <v>6</v>
      </c>
      <c r="N2">
        <v>2</v>
      </c>
      <c r="O2" t="s">
        <v>44</v>
      </c>
      <c r="P2"/>
      <c r="Q2"/>
      <c r="R2"/>
      <c r="S2" t="s">
        <v>52</v>
      </c>
      <c r="T2" t="s">
        <v>51</v>
      </c>
      <c r="U2" t="s">
        <v>51</v>
      </c>
      <c r="V2" t="s">
        <v>49</v>
      </c>
      <c r="W2" t="s">
        <v>53</v>
      </c>
      <c r="X2" t="s">
        <v>119</v>
      </c>
      <c r="Y2">
        <v>4</v>
      </c>
      <c r="Z2">
        <v>7</v>
      </c>
      <c r="AA2">
        <v>6</v>
      </c>
      <c r="AB2">
        <v>6</v>
      </c>
      <c r="AC2">
        <v>6</v>
      </c>
      <c r="AD2">
        <v>5</v>
      </c>
      <c r="AE2">
        <v>5</v>
      </c>
      <c r="AF2">
        <v>5</v>
      </c>
      <c r="AG2" t="s">
        <v>126</v>
      </c>
      <c r="AH2" s="8"/>
      <c r="AI2" s="11"/>
      <c r="AJ2" s="8"/>
      <c r="AK2" s="8"/>
      <c r="AL2" s="8"/>
      <c r="AM2" s="8"/>
    </row>
    <row r="3" spans="1:39" s="45" customFormat="1">
      <c r="A3" s="44" t="s">
        <v>132</v>
      </c>
      <c r="B3" s="45" t="s">
        <v>79</v>
      </c>
      <c r="C3" s="46">
        <v>43542.502256944441</v>
      </c>
      <c r="D3" s="45">
        <v>69</v>
      </c>
      <c r="E3" s="45" t="s">
        <v>41</v>
      </c>
      <c r="F3" s="45" t="s">
        <v>42</v>
      </c>
      <c r="G3" s="45" t="s">
        <v>71</v>
      </c>
      <c r="H3" s="45" t="s">
        <v>73</v>
      </c>
      <c r="J3" s="45" t="s">
        <v>44</v>
      </c>
      <c r="K3" s="45" t="s">
        <v>102</v>
      </c>
      <c r="L3" s="45" t="s">
        <v>70</v>
      </c>
      <c r="M3" s="45">
        <v>4</v>
      </c>
      <c r="N3" s="45">
        <v>6</v>
      </c>
      <c r="O3" s="45" t="s">
        <v>46</v>
      </c>
      <c r="P3" s="45" t="s">
        <v>105</v>
      </c>
      <c r="Q3" s="45" t="s">
        <v>75</v>
      </c>
      <c r="R3" s="45" t="s">
        <v>66</v>
      </c>
      <c r="S3" s="45" t="s">
        <v>68</v>
      </c>
      <c r="T3" s="45" t="s">
        <v>51</v>
      </c>
      <c r="U3" s="45" t="s">
        <v>67</v>
      </c>
      <c r="V3" s="45" t="s">
        <v>69</v>
      </c>
      <c r="W3" s="45" t="s">
        <v>55</v>
      </c>
      <c r="X3" s="45" t="s">
        <v>120</v>
      </c>
      <c r="Y3" s="45">
        <v>5</v>
      </c>
      <c r="Z3" s="45">
        <v>6</v>
      </c>
      <c r="AA3" s="45">
        <v>6</v>
      </c>
      <c r="AB3" s="45">
        <v>7</v>
      </c>
      <c r="AC3" s="45">
        <v>5</v>
      </c>
      <c r="AD3" s="45">
        <v>6</v>
      </c>
      <c r="AE3" s="45">
        <v>6</v>
      </c>
      <c r="AF3" s="45">
        <v>6</v>
      </c>
      <c r="AG3" s="45" t="s">
        <v>127</v>
      </c>
      <c r="AH3" s="44"/>
      <c r="AI3" s="46"/>
      <c r="AJ3" s="47"/>
      <c r="AK3" s="44"/>
      <c r="AL3" s="44"/>
      <c r="AM3" s="44"/>
    </row>
    <row r="4" spans="1:39" s="36" customFormat="1">
      <c r="A4" s="42"/>
      <c r="B4" s="5" t="s">
        <v>80</v>
      </c>
      <c r="C4" s="12">
        <v>43543.311863425923</v>
      </c>
      <c r="D4">
        <v>67</v>
      </c>
      <c r="E4" t="s">
        <v>50</v>
      </c>
      <c r="F4" t="s">
        <v>42</v>
      </c>
      <c r="G4" t="s">
        <v>94</v>
      </c>
      <c r="H4" t="s">
        <v>60</v>
      </c>
      <c r="I4"/>
      <c r="J4" t="s">
        <v>44</v>
      </c>
      <c r="K4" t="s">
        <v>102</v>
      </c>
      <c r="L4" t="s">
        <v>58</v>
      </c>
      <c r="M4">
        <v>4</v>
      </c>
      <c r="N4">
        <v>1</v>
      </c>
      <c r="O4" t="s">
        <v>46</v>
      </c>
      <c r="P4" t="s">
        <v>106</v>
      </c>
      <c r="Q4" t="s">
        <v>74</v>
      </c>
      <c r="R4" t="s">
        <v>64</v>
      </c>
      <c r="S4" t="s">
        <v>68</v>
      </c>
      <c r="T4" t="s">
        <v>51</v>
      </c>
      <c r="U4" t="s">
        <v>72</v>
      </c>
      <c r="V4" t="s">
        <v>53</v>
      </c>
      <c r="W4" t="s">
        <v>59</v>
      </c>
      <c r="X4" t="s">
        <v>121</v>
      </c>
      <c r="Y4">
        <v>4</v>
      </c>
      <c r="Z4">
        <v>3</v>
      </c>
      <c r="AA4">
        <v>2</v>
      </c>
      <c r="AB4">
        <v>4</v>
      </c>
      <c r="AC4">
        <v>3</v>
      </c>
      <c r="AD4">
        <v>5</v>
      </c>
      <c r="AE4">
        <v>3</v>
      </c>
      <c r="AF4">
        <v>3</v>
      </c>
      <c r="AG4" t="s">
        <v>127</v>
      </c>
      <c r="AH4" s="33"/>
      <c r="AI4" s="34"/>
      <c r="AJ4" s="35"/>
      <c r="AK4" s="33"/>
      <c r="AL4" s="33"/>
      <c r="AM4" s="33"/>
    </row>
    <row r="5" spans="1:39" s="4" customFormat="1">
      <c r="A5" s="3" t="s">
        <v>131</v>
      </c>
      <c r="B5" s="4" t="s">
        <v>81</v>
      </c>
      <c r="C5" s="27">
        <v>43543.570925925924</v>
      </c>
      <c r="D5" s="4">
        <v>65</v>
      </c>
      <c r="E5" s="4" t="s">
        <v>41</v>
      </c>
      <c r="F5" s="4" t="s">
        <v>70</v>
      </c>
      <c r="G5" s="4" t="s">
        <v>43</v>
      </c>
      <c r="H5" s="4" t="s">
        <v>60</v>
      </c>
      <c r="J5" s="4" t="s">
        <v>44</v>
      </c>
      <c r="M5" s="4">
        <v>6</v>
      </c>
      <c r="N5" s="4">
        <v>1</v>
      </c>
      <c r="O5" s="4" t="s">
        <v>44</v>
      </c>
      <c r="R5" s="4" t="s">
        <v>51</v>
      </c>
      <c r="U5" s="4" t="s">
        <v>51</v>
      </c>
      <c r="V5" s="4" t="s">
        <v>54</v>
      </c>
      <c r="W5" s="4" t="s">
        <v>59</v>
      </c>
      <c r="X5" s="4" t="s">
        <v>122</v>
      </c>
      <c r="Y5" s="4">
        <v>4</v>
      </c>
      <c r="Z5" s="4">
        <v>6</v>
      </c>
      <c r="AA5" s="4">
        <v>5</v>
      </c>
      <c r="AB5" s="4">
        <v>6</v>
      </c>
      <c r="AC5" s="4">
        <v>3</v>
      </c>
      <c r="AD5" s="4">
        <v>4</v>
      </c>
      <c r="AE5" s="4">
        <v>5</v>
      </c>
      <c r="AF5" s="4">
        <v>5</v>
      </c>
      <c r="AG5" s="4" t="s">
        <v>126</v>
      </c>
      <c r="AH5" s="3"/>
      <c r="AI5" s="27"/>
      <c r="AJ5" s="43"/>
      <c r="AK5" s="3"/>
      <c r="AL5" s="3"/>
      <c r="AM5" s="3"/>
    </row>
    <row r="6" spans="1:39">
      <c r="A6" s="42"/>
      <c r="B6" s="5" t="s">
        <v>82</v>
      </c>
      <c r="C6" s="12">
        <v>43571.330405092594</v>
      </c>
      <c r="D6">
        <v>68</v>
      </c>
      <c r="E6" t="s">
        <v>41</v>
      </c>
      <c r="F6" t="s">
        <v>42</v>
      </c>
      <c r="G6" t="s">
        <v>43</v>
      </c>
      <c r="H6" t="s">
        <v>60</v>
      </c>
      <c r="I6" t="s">
        <v>97</v>
      </c>
      <c r="J6" t="s">
        <v>44</v>
      </c>
      <c r="K6" t="s">
        <v>102</v>
      </c>
      <c r="L6" t="s">
        <v>58</v>
      </c>
      <c r="M6">
        <v>6</v>
      </c>
      <c r="N6">
        <v>4</v>
      </c>
      <c r="O6" t="s">
        <v>46</v>
      </c>
      <c r="P6" t="s">
        <v>107</v>
      </c>
      <c r="R6" t="s">
        <v>47</v>
      </c>
      <c r="S6" t="s">
        <v>63</v>
      </c>
      <c r="T6" t="s">
        <v>72</v>
      </c>
      <c r="U6" t="s">
        <v>47</v>
      </c>
      <c r="V6" t="s">
        <v>54</v>
      </c>
      <c r="W6" t="s">
        <v>59</v>
      </c>
      <c r="X6" t="s">
        <v>62</v>
      </c>
      <c r="Y6">
        <v>5</v>
      </c>
      <c r="Z6">
        <v>6</v>
      </c>
      <c r="AA6">
        <v>4</v>
      </c>
      <c r="AB6">
        <v>6</v>
      </c>
      <c r="AC6">
        <v>6</v>
      </c>
      <c r="AD6">
        <v>4</v>
      </c>
      <c r="AE6">
        <v>2</v>
      </c>
      <c r="AF6">
        <v>7</v>
      </c>
      <c r="AG6" t="s">
        <v>128</v>
      </c>
      <c r="AH6" s="1" t="s">
        <v>130</v>
      </c>
      <c r="AI6" s="12"/>
      <c r="AJ6" s="17"/>
      <c r="AK6" s="1"/>
      <c r="AL6" s="1"/>
      <c r="AM6" s="1"/>
    </row>
    <row r="7" spans="1:39">
      <c r="A7" s="42"/>
      <c r="B7" s="5" t="s">
        <v>83</v>
      </c>
      <c r="C7" s="12">
        <v>43546.501018518517</v>
      </c>
      <c r="D7">
        <v>72</v>
      </c>
      <c r="E7" t="s">
        <v>41</v>
      </c>
      <c r="F7" t="s">
        <v>42</v>
      </c>
      <c r="G7" t="s">
        <v>43</v>
      </c>
      <c r="H7" t="s">
        <v>60</v>
      </c>
      <c r="I7" t="s">
        <v>98</v>
      </c>
      <c r="J7" t="s">
        <v>44</v>
      </c>
      <c r="K7" t="s">
        <v>45</v>
      </c>
      <c r="M7">
        <v>4</v>
      </c>
      <c r="N7">
        <v>2</v>
      </c>
      <c r="O7" t="s">
        <v>46</v>
      </c>
      <c r="P7" t="s">
        <v>108</v>
      </c>
      <c r="Q7" t="s">
        <v>74</v>
      </c>
      <c r="R7" t="s">
        <v>51</v>
      </c>
      <c r="S7" t="s">
        <v>52</v>
      </c>
      <c r="T7" t="s">
        <v>51</v>
      </c>
      <c r="U7" t="s">
        <v>64</v>
      </c>
      <c r="V7" t="s">
        <v>53</v>
      </c>
      <c r="W7" t="s">
        <v>59</v>
      </c>
      <c r="X7" t="s">
        <v>119</v>
      </c>
      <c r="Y7">
        <v>2</v>
      </c>
      <c r="Z7">
        <v>3</v>
      </c>
      <c r="AA7">
        <v>3</v>
      </c>
      <c r="AB7">
        <v>5</v>
      </c>
      <c r="AC7">
        <v>5</v>
      </c>
      <c r="AD7">
        <v>6</v>
      </c>
      <c r="AE7">
        <v>4</v>
      </c>
      <c r="AF7">
        <v>5</v>
      </c>
      <c r="AG7" t="s">
        <v>127</v>
      </c>
      <c r="AH7" s="1"/>
      <c r="AI7" s="12"/>
      <c r="AJ7" s="17"/>
      <c r="AK7" s="1"/>
      <c r="AL7" s="1"/>
      <c r="AM7" s="1"/>
    </row>
    <row r="8" spans="1:39">
      <c r="A8" s="42"/>
      <c r="B8" s="5" t="s">
        <v>84</v>
      </c>
      <c r="C8" s="12">
        <v>43552.415810185186</v>
      </c>
      <c r="D8">
        <v>73</v>
      </c>
      <c r="E8" t="s">
        <v>50</v>
      </c>
      <c r="F8" t="s">
        <v>42</v>
      </c>
      <c r="G8" t="s">
        <v>94</v>
      </c>
      <c r="H8" t="s">
        <v>60</v>
      </c>
      <c r="I8" t="s">
        <v>99</v>
      </c>
      <c r="J8" t="s">
        <v>58</v>
      </c>
      <c r="K8" t="s">
        <v>103</v>
      </c>
      <c r="L8" t="s">
        <v>58</v>
      </c>
      <c r="M8">
        <v>3</v>
      </c>
      <c r="N8">
        <v>5</v>
      </c>
      <c r="O8" t="s">
        <v>46</v>
      </c>
      <c r="P8" t="s">
        <v>109</v>
      </c>
      <c r="Q8" t="s">
        <v>76</v>
      </c>
      <c r="R8" t="s">
        <v>47</v>
      </c>
      <c r="S8" t="s">
        <v>68</v>
      </c>
      <c r="T8" t="s">
        <v>56</v>
      </c>
      <c r="U8" t="s">
        <v>47</v>
      </c>
      <c r="V8" t="s">
        <v>49</v>
      </c>
      <c r="W8" t="s">
        <v>49</v>
      </c>
      <c r="X8" t="s">
        <v>62</v>
      </c>
      <c r="Y8">
        <v>7</v>
      </c>
      <c r="Z8">
        <v>3</v>
      </c>
      <c r="AA8">
        <v>2</v>
      </c>
      <c r="AB8">
        <v>2</v>
      </c>
      <c r="AC8">
        <v>4</v>
      </c>
      <c r="AD8">
        <v>5</v>
      </c>
      <c r="AE8">
        <v>5</v>
      </c>
      <c r="AF8">
        <v>6</v>
      </c>
      <c r="AG8" t="s">
        <v>127</v>
      </c>
      <c r="AH8" s="1"/>
      <c r="AI8" s="12"/>
      <c r="AJ8" s="17"/>
      <c r="AK8" s="1"/>
      <c r="AL8" s="1"/>
      <c r="AM8" s="1"/>
    </row>
    <row r="9" spans="1:39">
      <c r="A9" s="42"/>
      <c r="B9" s="5" t="s">
        <v>85</v>
      </c>
      <c r="C9" s="12">
        <v>43549.501805555556</v>
      </c>
      <c r="D9">
        <v>69</v>
      </c>
      <c r="E9" t="s">
        <v>41</v>
      </c>
      <c r="F9" t="s">
        <v>42</v>
      </c>
      <c r="G9" t="s">
        <v>95</v>
      </c>
      <c r="H9" t="s">
        <v>73</v>
      </c>
      <c r="J9" t="s">
        <v>44</v>
      </c>
      <c r="K9" t="s">
        <v>102</v>
      </c>
      <c r="M9">
        <v>7</v>
      </c>
      <c r="N9">
        <v>1</v>
      </c>
      <c r="O9" t="s">
        <v>46</v>
      </c>
      <c r="P9" t="s">
        <v>110</v>
      </c>
      <c r="R9" t="s">
        <v>51</v>
      </c>
      <c r="S9" t="s">
        <v>63</v>
      </c>
      <c r="T9" t="s">
        <v>51</v>
      </c>
      <c r="U9" t="s">
        <v>51</v>
      </c>
      <c r="V9" t="s">
        <v>59</v>
      </c>
      <c r="W9" t="s">
        <v>55</v>
      </c>
      <c r="X9" t="s">
        <v>123</v>
      </c>
      <c r="Y9">
        <v>3</v>
      </c>
      <c r="Z9">
        <v>3</v>
      </c>
      <c r="AA9">
        <v>6</v>
      </c>
      <c r="AB9">
        <v>4</v>
      </c>
      <c r="AC9">
        <v>3</v>
      </c>
      <c r="AD9">
        <v>2</v>
      </c>
      <c r="AE9">
        <v>6</v>
      </c>
      <c r="AF9">
        <v>4</v>
      </c>
      <c r="AG9" t="s">
        <v>126</v>
      </c>
      <c r="AH9" s="1"/>
      <c r="AI9" s="13"/>
      <c r="AJ9" s="18"/>
      <c r="AK9" s="1"/>
      <c r="AL9" s="1"/>
      <c r="AM9" s="1"/>
    </row>
    <row r="10" spans="1:39">
      <c r="A10" s="42"/>
      <c r="B10" s="5" t="s">
        <v>86</v>
      </c>
      <c r="C10" s="12">
        <v>43560.496018518519</v>
      </c>
      <c r="D10">
        <v>74</v>
      </c>
      <c r="E10" t="s">
        <v>50</v>
      </c>
      <c r="F10" t="s">
        <v>42</v>
      </c>
      <c r="G10" t="s">
        <v>43</v>
      </c>
      <c r="H10" t="s">
        <v>60</v>
      </c>
      <c r="I10" t="s">
        <v>100</v>
      </c>
      <c r="J10" t="s">
        <v>44</v>
      </c>
      <c r="K10" t="s">
        <v>102</v>
      </c>
      <c r="L10" t="s">
        <v>58</v>
      </c>
      <c r="M10">
        <v>7</v>
      </c>
      <c r="N10">
        <v>7</v>
      </c>
      <c r="O10" t="s">
        <v>46</v>
      </c>
      <c r="P10" t="s">
        <v>111</v>
      </c>
      <c r="Q10" t="s">
        <v>116</v>
      </c>
      <c r="R10" t="s">
        <v>66</v>
      </c>
      <c r="S10" t="s">
        <v>68</v>
      </c>
      <c r="T10" t="s">
        <v>48</v>
      </c>
      <c r="U10" t="s">
        <v>66</v>
      </c>
      <c r="V10" t="s">
        <v>53</v>
      </c>
      <c r="W10" t="s">
        <v>53</v>
      </c>
      <c r="X10" t="s">
        <v>124</v>
      </c>
      <c r="Y10">
        <v>7</v>
      </c>
      <c r="Z10">
        <v>4</v>
      </c>
      <c r="AA10">
        <v>5</v>
      </c>
      <c r="AB10">
        <v>6</v>
      </c>
      <c r="AC10">
        <v>6</v>
      </c>
      <c r="AD10">
        <v>6</v>
      </c>
      <c r="AE10">
        <v>7</v>
      </c>
      <c r="AF10">
        <v>6</v>
      </c>
      <c r="AG10" t="s">
        <v>126</v>
      </c>
      <c r="AH10" s="1"/>
      <c r="AI10" s="12"/>
      <c r="AJ10" s="19"/>
      <c r="AK10" s="1"/>
      <c r="AL10" s="1"/>
      <c r="AM10" s="1"/>
    </row>
    <row r="11" spans="1:39" s="4" customFormat="1">
      <c r="A11" s="42"/>
      <c r="B11" s="5" t="s">
        <v>87</v>
      </c>
      <c r="C11" s="12">
        <v>43580.298379629632</v>
      </c>
      <c r="D11">
        <v>64</v>
      </c>
      <c r="E11" t="s">
        <v>41</v>
      </c>
      <c r="F11" t="s">
        <v>42</v>
      </c>
      <c r="G11" t="s">
        <v>71</v>
      </c>
      <c r="H11" t="s">
        <v>73</v>
      </c>
      <c r="I11" t="s">
        <v>101</v>
      </c>
      <c r="J11" t="s">
        <v>44</v>
      </c>
      <c r="K11" t="s">
        <v>45</v>
      </c>
      <c r="L11"/>
      <c r="M11">
        <v>5</v>
      </c>
      <c r="N11">
        <v>2</v>
      </c>
      <c r="O11" t="s">
        <v>44</v>
      </c>
      <c r="P11"/>
      <c r="Q11"/>
      <c r="R11" t="s">
        <v>51</v>
      </c>
      <c r="S11" t="s">
        <v>52</v>
      </c>
      <c r="T11" t="s">
        <v>51</v>
      </c>
      <c r="U11" t="s">
        <v>51</v>
      </c>
      <c r="V11" t="s">
        <v>49</v>
      </c>
      <c r="W11" t="s">
        <v>49</v>
      </c>
      <c r="X11" t="s">
        <v>119</v>
      </c>
      <c r="Y11">
        <v>4</v>
      </c>
      <c r="Z11">
        <v>4</v>
      </c>
      <c r="AA11">
        <v>4</v>
      </c>
      <c r="AB11">
        <v>5</v>
      </c>
      <c r="AC11">
        <v>4</v>
      </c>
      <c r="AD11">
        <v>4</v>
      </c>
      <c r="AE11">
        <v>6</v>
      </c>
      <c r="AF11">
        <v>6</v>
      </c>
      <c r="AG11" t="s">
        <v>127</v>
      </c>
      <c r="AH11" s="3"/>
      <c r="AI11" s="25"/>
      <c r="AJ11" s="26"/>
      <c r="AK11" s="3"/>
      <c r="AL11" s="3"/>
      <c r="AM11" s="3"/>
    </row>
    <row r="12" spans="1:39">
      <c r="A12" s="42"/>
      <c r="B12" s="5" t="s">
        <v>88</v>
      </c>
      <c r="C12" s="12">
        <v>43580.308449074073</v>
      </c>
      <c r="D12">
        <v>71</v>
      </c>
      <c r="E12" t="s">
        <v>50</v>
      </c>
      <c r="F12" t="s">
        <v>70</v>
      </c>
      <c r="G12" t="s">
        <v>71</v>
      </c>
      <c r="H12" t="s">
        <v>60</v>
      </c>
      <c r="J12" t="s">
        <v>44</v>
      </c>
      <c r="K12" t="s">
        <v>45</v>
      </c>
      <c r="M12">
        <v>7</v>
      </c>
      <c r="N12">
        <v>1</v>
      </c>
      <c r="O12" t="s">
        <v>46</v>
      </c>
      <c r="P12" t="s">
        <v>112</v>
      </c>
      <c r="R12" t="s">
        <v>51</v>
      </c>
      <c r="T12" t="s">
        <v>51</v>
      </c>
      <c r="U12" t="s">
        <v>72</v>
      </c>
      <c r="V12" t="s">
        <v>53</v>
      </c>
      <c r="W12" t="s">
        <v>49</v>
      </c>
      <c r="X12" t="s">
        <v>62</v>
      </c>
      <c r="Y12">
        <v>4</v>
      </c>
      <c r="Z12">
        <v>6</v>
      </c>
      <c r="AA12">
        <v>5</v>
      </c>
      <c r="AB12">
        <v>7</v>
      </c>
      <c r="AC12">
        <v>5</v>
      </c>
      <c r="AD12">
        <v>3</v>
      </c>
      <c r="AE12">
        <v>4</v>
      </c>
      <c r="AF12">
        <v>7</v>
      </c>
      <c r="AG12" t="s">
        <v>127</v>
      </c>
      <c r="AH12" s="1"/>
      <c r="AI12" s="14"/>
      <c r="AJ12" s="20"/>
      <c r="AK12" s="1"/>
      <c r="AL12" s="1"/>
      <c r="AM12" s="1"/>
    </row>
    <row r="13" spans="1:39">
      <c r="A13" s="42"/>
      <c r="B13" s="5" t="s">
        <v>89</v>
      </c>
      <c r="C13" s="12">
        <v>43556.452916666669</v>
      </c>
      <c r="D13">
        <v>71</v>
      </c>
      <c r="E13" t="s">
        <v>50</v>
      </c>
      <c r="F13" t="s">
        <v>42</v>
      </c>
      <c r="G13" t="s">
        <v>96</v>
      </c>
      <c r="H13" t="s">
        <v>73</v>
      </c>
      <c r="J13" t="s">
        <v>44</v>
      </c>
      <c r="K13" t="s">
        <v>45</v>
      </c>
      <c r="M13">
        <v>7</v>
      </c>
      <c r="N13">
        <v>2</v>
      </c>
      <c r="O13" t="s">
        <v>44</v>
      </c>
      <c r="Q13" t="s">
        <v>117</v>
      </c>
      <c r="S13" t="s">
        <v>52</v>
      </c>
      <c r="T13" t="s">
        <v>51</v>
      </c>
      <c r="U13" t="s">
        <v>51</v>
      </c>
      <c r="V13" t="s">
        <v>69</v>
      </c>
      <c r="W13" t="s">
        <v>53</v>
      </c>
      <c r="X13" t="s">
        <v>119</v>
      </c>
      <c r="Y13">
        <v>3</v>
      </c>
      <c r="Z13">
        <v>6</v>
      </c>
      <c r="AA13">
        <v>6</v>
      </c>
      <c r="AB13">
        <v>6</v>
      </c>
      <c r="AC13">
        <v>6</v>
      </c>
      <c r="AD13">
        <v>5</v>
      </c>
      <c r="AE13">
        <v>3</v>
      </c>
      <c r="AF13">
        <v>3</v>
      </c>
      <c r="AG13" t="s">
        <v>127</v>
      </c>
      <c r="AH13" s="1"/>
      <c r="AI13" s="15"/>
      <c r="AJ13" s="19"/>
      <c r="AK13" s="1"/>
      <c r="AL13" s="1"/>
      <c r="AM13" s="1"/>
    </row>
    <row r="14" spans="1:39">
      <c r="A14" s="42"/>
      <c r="B14" s="5" t="s">
        <v>90</v>
      </c>
      <c r="C14" s="12">
        <v>43570.312372685185</v>
      </c>
      <c r="D14">
        <v>67</v>
      </c>
      <c r="E14" t="s">
        <v>41</v>
      </c>
      <c r="F14" t="s">
        <v>42</v>
      </c>
      <c r="G14" t="s">
        <v>94</v>
      </c>
      <c r="H14" t="s">
        <v>60</v>
      </c>
      <c r="J14" t="s">
        <v>44</v>
      </c>
      <c r="K14" t="s">
        <v>102</v>
      </c>
      <c r="L14" t="s">
        <v>58</v>
      </c>
      <c r="M14">
        <v>6</v>
      </c>
      <c r="N14">
        <v>2</v>
      </c>
      <c r="O14" t="s">
        <v>46</v>
      </c>
      <c r="P14" t="s">
        <v>113</v>
      </c>
      <c r="R14" t="s">
        <v>51</v>
      </c>
      <c r="S14" t="s">
        <v>63</v>
      </c>
      <c r="T14" t="s">
        <v>51</v>
      </c>
      <c r="U14" t="s">
        <v>57</v>
      </c>
      <c r="V14" t="s">
        <v>59</v>
      </c>
      <c r="W14" t="s">
        <v>59</v>
      </c>
      <c r="X14" t="s">
        <v>62</v>
      </c>
      <c r="Y14">
        <v>2</v>
      </c>
      <c r="Z14">
        <v>6</v>
      </c>
      <c r="AA14">
        <v>6</v>
      </c>
      <c r="AB14">
        <v>6</v>
      </c>
      <c r="AC14">
        <v>6</v>
      </c>
      <c r="AD14">
        <v>6</v>
      </c>
      <c r="AE14">
        <v>4</v>
      </c>
      <c r="AF14">
        <v>4</v>
      </c>
      <c r="AG14" t="s">
        <v>127</v>
      </c>
      <c r="AH14" s="1"/>
      <c r="AI14" s="16"/>
      <c r="AJ14" s="19"/>
      <c r="AK14" s="1"/>
      <c r="AL14" s="1"/>
      <c r="AM14" s="1"/>
    </row>
    <row r="15" spans="1:39">
      <c r="A15" s="42"/>
      <c r="B15" s="5" t="s">
        <v>91</v>
      </c>
      <c r="C15" s="12">
        <v>43578.369386574072</v>
      </c>
      <c r="D15">
        <v>72</v>
      </c>
      <c r="E15" t="s">
        <v>41</v>
      </c>
      <c r="F15" t="s">
        <v>42</v>
      </c>
      <c r="G15" t="s">
        <v>43</v>
      </c>
      <c r="H15" t="s">
        <v>73</v>
      </c>
      <c r="I15" t="s">
        <v>74</v>
      </c>
      <c r="J15" t="s">
        <v>44</v>
      </c>
      <c r="K15" t="s">
        <v>45</v>
      </c>
      <c r="M15">
        <v>3</v>
      </c>
      <c r="N15">
        <v>7</v>
      </c>
      <c r="O15" t="s">
        <v>46</v>
      </c>
      <c r="P15" t="s">
        <v>114</v>
      </c>
      <c r="Q15" t="s">
        <v>118</v>
      </c>
      <c r="R15" t="s">
        <v>47</v>
      </c>
      <c r="S15" t="s">
        <v>68</v>
      </c>
      <c r="T15" t="s">
        <v>64</v>
      </c>
      <c r="U15" t="s">
        <v>57</v>
      </c>
      <c r="V15" t="s">
        <v>49</v>
      </c>
      <c r="W15" t="s">
        <v>53</v>
      </c>
      <c r="X15" t="s">
        <v>119</v>
      </c>
      <c r="Y15">
        <v>7</v>
      </c>
      <c r="Z15">
        <v>4</v>
      </c>
      <c r="AA15">
        <v>5</v>
      </c>
      <c r="AB15">
        <v>5</v>
      </c>
      <c r="AC15">
        <v>4</v>
      </c>
      <c r="AD15">
        <v>4</v>
      </c>
      <c r="AE15">
        <v>4</v>
      </c>
      <c r="AF15">
        <v>6</v>
      </c>
      <c r="AG15" t="s">
        <v>127</v>
      </c>
      <c r="AH15" s="1"/>
      <c r="AI15" s="15"/>
      <c r="AJ15" s="21"/>
      <c r="AK15" s="1"/>
      <c r="AL15" s="1"/>
      <c r="AM15" s="1"/>
    </row>
    <row r="16" spans="1:39">
      <c r="A16" s="42"/>
      <c r="B16" s="5" t="s">
        <v>92</v>
      </c>
      <c r="C16" s="12">
        <v>43586.596504629626</v>
      </c>
      <c r="D16">
        <v>70</v>
      </c>
      <c r="E16" t="s">
        <v>50</v>
      </c>
      <c r="F16" t="s">
        <v>42</v>
      </c>
      <c r="G16" t="s">
        <v>94</v>
      </c>
      <c r="H16" t="s">
        <v>60</v>
      </c>
      <c r="I16" t="s">
        <v>61</v>
      </c>
      <c r="J16" t="s">
        <v>58</v>
      </c>
      <c r="K16" t="s">
        <v>45</v>
      </c>
      <c r="M16">
        <v>5</v>
      </c>
      <c r="N16">
        <v>2</v>
      </c>
      <c r="O16" t="s">
        <v>46</v>
      </c>
      <c r="P16" t="s">
        <v>115</v>
      </c>
      <c r="R16" t="s">
        <v>51</v>
      </c>
      <c r="S16" t="s">
        <v>52</v>
      </c>
      <c r="T16" t="s">
        <v>51</v>
      </c>
      <c r="U16" t="s">
        <v>51</v>
      </c>
      <c r="V16" t="s">
        <v>53</v>
      </c>
      <c r="W16" t="s">
        <v>59</v>
      </c>
      <c r="X16" t="s">
        <v>125</v>
      </c>
      <c r="Y16">
        <v>6</v>
      </c>
      <c r="Z16">
        <v>4</v>
      </c>
      <c r="AA16">
        <v>4</v>
      </c>
      <c r="AB16">
        <v>7</v>
      </c>
      <c r="AC16">
        <v>6</v>
      </c>
      <c r="AD16">
        <v>5</v>
      </c>
      <c r="AE16">
        <v>6</v>
      </c>
      <c r="AF16">
        <v>6</v>
      </c>
      <c r="AG16" t="s">
        <v>127</v>
      </c>
      <c r="AH16" s="1"/>
      <c r="AI16" s="12"/>
      <c r="AJ16" s="22"/>
      <c r="AK16" s="1"/>
      <c r="AL16" s="1"/>
      <c r="AM16" s="1"/>
    </row>
    <row r="17" spans="1:39">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1"/>
      <c r="AI17" s="12"/>
      <c r="AJ17" s="10"/>
      <c r="AK17" s="1"/>
      <c r="AL17" s="1"/>
      <c r="AM17" s="1"/>
    </row>
    <row r="18" spans="1:39" s="7" customForma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6"/>
      <c r="AI18" s="29"/>
      <c r="AJ18" s="30"/>
      <c r="AK18" s="6"/>
      <c r="AL18" s="6"/>
      <c r="AM18" s="6"/>
    </row>
    <row r="19" spans="1:39">
      <c r="A19" s="42"/>
      <c r="B19" s="42"/>
      <c r="C19" s="42" t="s">
        <v>133</v>
      </c>
      <c r="D19" s="42">
        <f>AVERAGE(D2,D4,D6:D16)</f>
        <v>69.615384615384613</v>
      </c>
      <c r="E19" s="42" t="s">
        <v>136</v>
      </c>
      <c r="F19" s="42" t="s">
        <v>137</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1"/>
      <c r="AI19" s="12"/>
      <c r="AJ19" s="23"/>
      <c r="AK19" s="1"/>
      <c r="AL19" s="1"/>
      <c r="AM19" s="1"/>
    </row>
    <row r="20" spans="1:39" s="40" customFormat="1">
      <c r="A20" s="42"/>
      <c r="B20" s="42"/>
      <c r="C20" s="42" t="s">
        <v>134</v>
      </c>
      <c r="D20" s="42">
        <f>AVERAGE(D2:D4,D6:D16)</f>
        <v>69.571428571428569</v>
      </c>
      <c r="E20" s="42" t="s">
        <v>135</v>
      </c>
      <c r="F20" s="42" t="s">
        <v>138</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37"/>
      <c r="AI20" s="38"/>
      <c r="AJ20" s="39"/>
      <c r="AK20" s="37"/>
      <c r="AL20" s="37"/>
      <c r="AM20" s="37"/>
    </row>
    <row r="21" spans="1:39">
      <c r="A21" s="42"/>
      <c r="B21" s="42"/>
      <c r="C21" s="42"/>
      <c r="D21" s="42">
        <f>MIN(D2:D4,D6:D16)</f>
        <v>64</v>
      </c>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1"/>
      <c r="AI21" s="16"/>
      <c r="AJ21" s="24"/>
      <c r="AK21" s="1"/>
      <c r="AL21" s="1"/>
      <c r="AM21" s="1"/>
    </row>
    <row r="22" spans="1:39">
      <c r="A22" s="42"/>
      <c r="B22" s="42"/>
      <c r="C22" s="42"/>
      <c r="D22" s="42">
        <f>MAX(D2:D4,D6:D16)</f>
        <v>74</v>
      </c>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1"/>
      <c r="AI22" s="16"/>
      <c r="AJ22" s="24"/>
      <c r="AK22" s="1"/>
      <c r="AL22" s="1"/>
      <c r="AM22" s="1"/>
    </row>
    <row r="23" spans="1:39" s="4" customForma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3"/>
      <c r="AI23" s="27"/>
      <c r="AJ23" s="28"/>
      <c r="AK23" s="3"/>
      <c r="AL23" s="3"/>
      <c r="AM23" s="3"/>
    </row>
    <row r="24" spans="1:39" s="40" customForma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37"/>
      <c r="AI24" s="38"/>
      <c r="AJ24" s="39"/>
      <c r="AK24" s="37"/>
      <c r="AL24" s="37"/>
      <c r="AM24" s="37"/>
    </row>
    <row r="25" spans="1:39">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1"/>
      <c r="AI25" s="16"/>
      <c r="AJ25" s="24"/>
      <c r="AK25" s="1"/>
      <c r="AL25" s="1"/>
      <c r="AM25" s="1"/>
    </row>
    <row r="26" spans="1:39" s="7" customForma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6"/>
      <c r="AI26" s="31"/>
      <c r="AJ26" s="32"/>
      <c r="AK26" s="6"/>
      <c r="AL26" s="6"/>
      <c r="AM26" s="6"/>
    </row>
    <row r="27" spans="1:39">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1"/>
      <c r="AI27" s="16"/>
      <c r="AJ27" s="24"/>
      <c r="AK27" s="1"/>
      <c r="AL27" s="1"/>
      <c r="AM27" s="1"/>
    </row>
    <row r="28" spans="1:39">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1"/>
      <c r="AI28" s="16"/>
      <c r="AJ28" s="24"/>
      <c r="AK28" s="1"/>
      <c r="AL28" s="1"/>
      <c r="AM28" s="1"/>
    </row>
    <row r="30" spans="1:39">
      <c r="D30">
        <f>AVERAGE(D3:D10,D12:D17,D19:D22,D24:D25,D27:D28)</f>
        <v>69.716871363930181</v>
      </c>
      <c r="E30">
        <f>COUNTIF(E3:E28,"*Female*")</f>
        <v>8</v>
      </c>
      <c r="H30">
        <f>COUNTIF(H3:H28,"english")</f>
        <v>14</v>
      </c>
      <c r="O30">
        <v>15</v>
      </c>
      <c r="AK30" s="1"/>
    </row>
    <row r="31" spans="1:39">
      <c r="D31">
        <f>MIN(D3:D28)</f>
        <v>64</v>
      </c>
      <c r="E31">
        <f>COUNTIF(E3:E28,"Male*")</f>
        <v>6</v>
      </c>
      <c r="I31" t="s">
        <v>77</v>
      </c>
    </row>
    <row r="32" spans="1:39">
      <c r="D32">
        <f>MAX(D3:D28)</f>
        <v>74</v>
      </c>
    </row>
    <row r="34" spans="4:4">
      <c r="D34">
        <f>AVERAGE(D3,D5:D10,D12:D17,D19,D21:D22,D25,D27:D28)</f>
        <v>69.907692307692315</v>
      </c>
    </row>
    <row r="35" spans="4:4">
      <c r="D35">
        <f>STDEV(D3,D5:D10,D12:D17,D19,D21:D22,D25,D27:D28)</f>
        <v>3.0121197844611891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15" zoomScaleNormal="115" zoomScalePageLayoutView="115" workbookViewId="0">
      <pane xSplit="1" topLeftCell="B1" activePane="topRight" state="frozen"/>
      <selection pane="topRight" activeCell="C2" sqref="C2"/>
    </sheetView>
  </sheetViews>
  <sheetFormatPr baseColWidth="10" defaultColWidth="11" defaultRowHeight="15" x14ac:dyDescent="0"/>
  <cols>
    <col min="2" max="2" width="16.5" customWidth="1"/>
  </cols>
  <sheetData>
    <row r="1" spans="1:3">
      <c r="A1" s="5"/>
      <c r="B1" s="5"/>
      <c r="C1" t="s">
        <v>93</v>
      </c>
    </row>
    <row r="2" spans="1:3" s="2" customFormat="1">
      <c r="A2" s="41" t="s">
        <v>0</v>
      </c>
      <c r="B2" s="41" t="s">
        <v>65</v>
      </c>
    </row>
    <row r="3" spans="1:3">
      <c r="A3" s="5" t="s">
        <v>78</v>
      </c>
      <c r="B3" s="5">
        <v>129</v>
      </c>
    </row>
    <row r="4" spans="1:3" s="40" customFormat="1">
      <c r="A4" s="5" t="s">
        <v>79</v>
      </c>
      <c r="B4" s="5">
        <v>112</v>
      </c>
    </row>
    <row r="5" spans="1:3">
      <c r="A5" s="5" t="s">
        <v>80</v>
      </c>
      <c r="B5" s="5">
        <v>106</v>
      </c>
    </row>
    <row r="6" spans="1:3">
      <c r="A6" s="5" t="s">
        <v>81</v>
      </c>
    </row>
    <row r="7" spans="1:3">
      <c r="A7" s="5" t="s">
        <v>82</v>
      </c>
      <c r="B7" s="5">
        <v>70</v>
      </c>
    </row>
    <row r="8" spans="1:3">
      <c r="A8" s="5" t="s">
        <v>83</v>
      </c>
      <c r="B8" s="5">
        <v>85</v>
      </c>
    </row>
    <row r="9" spans="1:3">
      <c r="A9" s="5" t="s">
        <v>84</v>
      </c>
      <c r="B9" s="5">
        <v>92</v>
      </c>
    </row>
    <row r="10" spans="1:3">
      <c r="A10" s="5" t="s">
        <v>85</v>
      </c>
      <c r="B10" s="5">
        <v>117</v>
      </c>
    </row>
    <row r="11" spans="1:3">
      <c r="A11" s="5" t="s">
        <v>86</v>
      </c>
      <c r="B11" s="5">
        <v>122</v>
      </c>
    </row>
    <row r="12" spans="1:3">
      <c r="A12" s="5" t="s">
        <v>87</v>
      </c>
      <c r="B12" s="5">
        <v>119</v>
      </c>
    </row>
    <row r="13" spans="1:3">
      <c r="A13" s="5" t="s">
        <v>88</v>
      </c>
      <c r="B13" s="5">
        <v>103</v>
      </c>
    </row>
    <row r="14" spans="1:3">
      <c r="A14" s="5" t="s">
        <v>89</v>
      </c>
      <c r="B14" s="5">
        <v>83</v>
      </c>
    </row>
    <row r="15" spans="1:3">
      <c r="A15" s="5" t="s">
        <v>90</v>
      </c>
      <c r="B15" s="5">
        <v>86</v>
      </c>
    </row>
    <row r="16" spans="1:3">
      <c r="A16" s="5" t="s">
        <v>91</v>
      </c>
      <c r="B16" s="5">
        <v>97</v>
      </c>
    </row>
    <row r="17" spans="1:2" s="4" customFormat="1">
      <c r="A17" s="5" t="s">
        <v>92</v>
      </c>
      <c r="B17" s="5">
        <v>106</v>
      </c>
    </row>
    <row r="18" spans="1:2">
      <c r="A18" s="5"/>
      <c r="B18" s="5"/>
    </row>
    <row r="19" spans="1:2" s="40" customFormat="1">
      <c r="A19" s="5"/>
      <c r="B19" s="5"/>
    </row>
    <row r="20" spans="1:2">
      <c r="A20" s="5"/>
      <c r="B20" s="5"/>
    </row>
    <row r="21" spans="1:2">
      <c r="A21" s="5"/>
      <c r="B21" s="5"/>
    </row>
    <row r="22" spans="1:2" s="40" customFormat="1">
      <c r="A22" s="5"/>
      <c r="B22" s="5"/>
    </row>
    <row r="23" spans="1:2">
      <c r="A23" s="5"/>
      <c r="B23" s="5"/>
    </row>
    <row r="24" spans="1:2" s="4" customFormat="1">
      <c r="A24" s="5"/>
      <c r="B24" s="5"/>
    </row>
    <row r="25" spans="1:2">
      <c r="A25" s="5"/>
      <c r="B25" s="5"/>
    </row>
    <row r="26" spans="1:2">
      <c r="A26" s="5"/>
      <c r="B26" s="5"/>
    </row>
    <row r="27" spans="1:2">
      <c r="A27" s="5"/>
      <c r="B27" s="5"/>
    </row>
    <row r="28" spans="1:2">
      <c r="A28" s="5"/>
      <c r="B28" s="5"/>
    </row>
    <row r="29" spans="1:2">
      <c r="A29" s="5"/>
      <c r="B29" s="5"/>
    </row>
    <row r="30" spans="1:2">
      <c r="A30" s="5"/>
      <c r="B30" s="5"/>
    </row>
    <row r="31" spans="1:2">
      <c r="A31" s="5"/>
      <c r="B31" s="5"/>
    </row>
    <row r="32" spans="1:2">
      <c r="A32" s="5"/>
      <c r="B32" s="5"/>
    </row>
    <row r="33" spans="1:2">
      <c r="A33" s="5"/>
      <c r="B33" s="5"/>
    </row>
    <row r="34" spans="1:2">
      <c r="A34" s="5"/>
      <c r="B34" s="5"/>
    </row>
    <row r="35" spans="1:2">
      <c r="A35" s="5"/>
      <c r="B35" s="5"/>
    </row>
    <row r="36" spans="1:2">
      <c r="A36" s="5"/>
      <c r="B36" s="5"/>
    </row>
    <row r="37" spans="1:2">
      <c r="A37" s="5"/>
      <c r="B37" s="5"/>
    </row>
    <row r="38" spans="1:2">
      <c r="A38" s="5"/>
      <c r="B38" s="5"/>
    </row>
    <row r="39" spans="1:2">
      <c r="A39" s="5"/>
      <c r="B39" s="5"/>
    </row>
    <row r="40" spans="1:2">
      <c r="A40" s="5"/>
      <c r="B40" s="5"/>
    </row>
    <row r="41" spans="1:2">
      <c r="A41" s="5"/>
      <c r="B41" s="5"/>
    </row>
    <row r="42" spans="1:2">
      <c r="A42" s="5"/>
      <c r="B42" s="5"/>
    </row>
    <row r="43" spans="1:2">
      <c r="A43" s="5"/>
      <c r="B43" s="5"/>
    </row>
    <row r="44" spans="1:2">
      <c r="A44" s="5"/>
      <c r="B44" s="5"/>
    </row>
    <row r="45" spans="1:2">
      <c r="A45" s="5"/>
      <c r="B45" s="5"/>
    </row>
    <row r="46" spans="1:2">
      <c r="A46" s="5"/>
      <c r="B46" s="5"/>
    </row>
    <row r="47" spans="1:2">
      <c r="A47" s="5"/>
      <c r="B47" s="5"/>
    </row>
    <row r="48" spans="1:2">
      <c r="A48" s="5"/>
      <c r="B48" s="5"/>
    </row>
    <row r="49" spans="1:2">
      <c r="A49" s="5"/>
      <c r="B49" s="5"/>
    </row>
    <row r="50" spans="1:2">
      <c r="A50" s="5"/>
      <c r="B50" s="5"/>
    </row>
    <row r="51" spans="1:2">
      <c r="A51" s="5"/>
      <c r="B51" s="5"/>
    </row>
    <row r="52" spans="1:2">
      <c r="A52" s="5"/>
      <c r="B52" s="5"/>
    </row>
    <row r="53" spans="1:2">
      <c r="A53" s="5"/>
      <c r="B53" s="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
  <sheetViews>
    <sheetView workbookViewId="0">
      <selection activeCell="P3" sqref="P3"/>
    </sheetView>
  </sheetViews>
  <sheetFormatPr baseColWidth="10" defaultRowHeight="15" x14ac:dyDescent="0"/>
  <cols>
    <col min="1" max="1" width="14" bestFit="1" customWidth="1"/>
  </cols>
  <sheetData>
    <row r="1" spans="1:46" s="2" customFormat="1" ht="45">
      <c r="A1" s="52"/>
      <c r="B1" s="52"/>
      <c r="C1" s="52" t="s">
        <v>1</v>
      </c>
      <c r="D1" s="52"/>
      <c r="E1" s="52"/>
      <c r="F1" s="52" t="s">
        <v>2</v>
      </c>
      <c r="G1" s="52"/>
      <c r="H1" s="52"/>
      <c r="I1" s="52" t="s">
        <v>4</v>
      </c>
      <c r="J1" s="52"/>
      <c r="K1" s="52"/>
      <c r="L1" s="52" t="s">
        <v>5</v>
      </c>
      <c r="M1" s="52"/>
      <c r="N1" s="52"/>
      <c r="O1" s="52" t="s">
        <v>6</v>
      </c>
      <c r="P1" s="52"/>
      <c r="Q1" s="52"/>
      <c r="R1" s="52" t="s">
        <v>7</v>
      </c>
      <c r="S1" s="52"/>
      <c r="T1" s="52"/>
      <c r="U1" s="52" t="s">
        <v>9</v>
      </c>
      <c r="V1" s="52"/>
      <c r="W1" s="52"/>
      <c r="X1" s="52" t="s">
        <v>8</v>
      </c>
      <c r="Y1" s="52"/>
      <c r="Z1" s="52"/>
      <c r="AA1" s="52" t="s">
        <v>139</v>
      </c>
      <c r="AB1" s="52"/>
      <c r="AC1" s="52"/>
      <c r="AD1" s="52"/>
      <c r="AE1" s="52" t="s">
        <v>140</v>
      </c>
      <c r="AF1" s="52"/>
      <c r="AG1" s="52"/>
      <c r="AH1" s="52"/>
      <c r="AI1" s="52" t="s">
        <v>10</v>
      </c>
      <c r="AJ1" s="52"/>
      <c r="AK1" s="52"/>
      <c r="AL1" s="52" t="s">
        <v>141</v>
      </c>
      <c r="AM1" s="52"/>
      <c r="AN1" s="52"/>
      <c r="AO1" s="52" t="s">
        <v>142</v>
      </c>
      <c r="AP1" s="52"/>
      <c r="AQ1" s="52"/>
      <c r="AR1" s="52" t="s">
        <v>3</v>
      </c>
      <c r="AS1" s="52"/>
      <c r="AT1" s="52"/>
    </row>
    <row r="2" spans="1:46" ht="30">
      <c r="A2" s="48" t="s">
        <v>12</v>
      </c>
      <c r="B2" s="48" t="s">
        <v>0</v>
      </c>
      <c r="C2" s="48" t="s">
        <v>143</v>
      </c>
      <c r="D2" s="48" t="s">
        <v>144</v>
      </c>
      <c r="E2" s="48" t="s">
        <v>145</v>
      </c>
      <c r="F2" s="48" t="s">
        <v>143</v>
      </c>
      <c r="G2" s="48" t="s">
        <v>144</v>
      </c>
      <c r="H2" s="48" t="s">
        <v>145</v>
      </c>
      <c r="I2" s="48" t="s">
        <v>143</v>
      </c>
      <c r="J2" s="48" t="s">
        <v>144</v>
      </c>
      <c r="K2" s="48" t="s">
        <v>145</v>
      </c>
      <c r="L2" s="48" t="s">
        <v>143</v>
      </c>
      <c r="M2" s="48" t="s">
        <v>144</v>
      </c>
      <c r="N2" s="48" t="s">
        <v>145</v>
      </c>
      <c r="O2" s="48" t="s">
        <v>143</v>
      </c>
      <c r="P2" s="48" t="s">
        <v>144</v>
      </c>
      <c r="Q2" s="48" t="s">
        <v>145</v>
      </c>
      <c r="R2" s="48" t="s">
        <v>143</v>
      </c>
      <c r="S2" s="48" t="s">
        <v>144</v>
      </c>
      <c r="T2" s="48" t="s">
        <v>145</v>
      </c>
      <c r="U2" s="48" t="s">
        <v>143</v>
      </c>
      <c r="V2" s="48" t="s">
        <v>144</v>
      </c>
      <c r="W2" s="48" t="s">
        <v>145</v>
      </c>
      <c r="X2" s="48" t="s">
        <v>143</v>
      </c>
      <c r="Y2" s="48" t="s">
        <v>144</v>
      </c>
      <c r="Z2" s="48" t="s">
        <v>145</v>
      </c>
      <c r="AA2" s="48" t="s">
        <v>143</v>
      </c>
      <c r="AB2" s="48" t="s">
        <v>146</v>
      </c>
      <c r="AC2" s="48" t="s">
        <v>144</v>
      </c>
      <c r="AD2" s="48" t="s">
        <v>145</v>
      </c>
      <c r="AE2" s="48" t="s">
        <v>143</v>
      </c>
      <c r="AF2" s="48" t="s">
        <v>146</v>
      </c>
      <c r="AG2" s="48" t="s">
        <v>144</v>
      </c>
      <c r="AH2" s="48" t="s">
        <v>145</v>
      </c>
      <c r="AI2" s="49" t="s">
        <v>143</v>
      </c>
      <c r="AJ2" s="49" t="s">
        <v>144</v>
      </c>
      <c r="AK2" s="49" t="s">
        <v>145</v>
      </c>
      <c r="AL2" s="49" t="s">
        <v>143</v>
      </c>
      <c r="AM2" s="49" t="s">
        <v>144</v>
      </c>
      <c r="AN2" s="49" t="s">
        <v>145</v>
      </c>
      <c r="AO2" s="49" t="s">
        <v>143</v>
      </c>
      <c r="AP2" s="49" t="s">
        <v>144</v>
      </c>
      <c r="AQ2" s="49" t="s">
        <v>145</v>
      </c>
      <c r="AR2" s="49" t="s">
        <v>143</v>
      </c>
      <c r="AS2" s="49" t="s">
        <v>144</v>
      </c>
      <c r="AT2" s="49" t="s">
        <v>145</v>
      </c>
    </row>
    <row r="3" spans="1:46" ht="409">
      <c r="A3" s="51">
        <v>43531.27447916667</v>
      </c>
      <c r="B3" s="48">
        <v>201</v>
      </c>
      <c r="C3" s="48" t="s">
        <v>147</v>
      </c>
      <c r="D3" s="48" t="s">
        <v>148</v>
      </c>
      <c r="E3" s="48" t="s">
        <v>149</v>
      </c>
      <c r="F3" s="48" t="s">
        <v>147</v>
      </c>
      <c r="G3" s="48" t="s">
        <v>150</v>
      </c>
      <c r="H3" s="48" t="s">
        <v>151</v>
      </c>
      <c r="I3" s="48" t="s">
        <v>147</v>
      </c>
      <c r="J3" s="48" t="s">
        <v>148</v>
      </c>
      <c r="K3" s="48" t="s">
        <v>152</v>
      </c>
      <c r="L3" s="48" t="s">
        <v>147</v>
      </c>
      <c r="M3" s="48" t="s">
        <v>150</v>
      </c>
      <c r="N3" s="48" t="s">
        <v>153</v>
      </c>
      <c r="O3" s="48" t="s">
        <v>154</v>
      </c>
      <c r="P3" s="48" t="s">
        <v>155</v>
      </c>
      <c r="Q3" s="48" t="s">
        <v>156</v>
      </c>
      <c r="R3" s="48" t="s">
        <v>147</v>
      </c>
      <c r="S3" s="48" t="s">
        <v>148</v>
      </c>
      <c r="T3" s="48" t="s">
        <v>157</v>
      </c>
      <c r="U3" s="48" t="s">
        <v>147</v>
      </c>
      <c r="V3" s="48" t="s">
        <v>148</v>
      </c>
      <c r="W3" s="48" t="s">
        <v>158</v>
      </c>
      <c r="X3" s="48" t="s">
        <v>154</v>
      </c>
      <c r="Y3" s="48" t="s">
        <v>148</v>
      </c>
      <c r="Z3" s="48" t="s">
        <v>159</v>
      </c>
      <c r="AA3" s="48" t="s">
        <v>160</v>
      </c>
      <c r="AB3" s="48" t="s">
        <v>161</v>
      </c>
      <c r="AC3" s="48" t="s">
        <v>155</v>
      </c>
      <c r="AD3" s="48" t="s">
        <v>162</v>
      </c>
      <c r="AE3" s="48" t="s">
        <v>160</v>
      </c>
      <c r="AF3" s="48" t="s">
        <v>163</v>
      </c>
      <c r="AG3" s="48" t="s">
        <v>150</v>
      </c>
      <c r="AH3" s="48" t="s">
        <v>164</v>
      </c>
      <c r="AI3" s="48" t="s">
        <v>147</v>
      </c>
      <c r="AJ3" s="48" t="s">
        <v>155</v>
      </c>
      <c r="AK3" s="48" t="s">
        <v>165</v>
      </c>
      <c r="AL3" s="48" t="s">
        <v>147</v>
      </c>
      <c r="AM3" s="48" t="s">
        <v>155</v>
      </c>
      <c r="AN3" s="48" t="s">
        <v>166</v>
      </c>
      <c r="AO3" s="48" t="s">
        <v>147</v>
      </c>
      <c r="AP3" s="48" t="s">
        <v>150</v>
      </c>
      <c r="AQ3" s="48" t="s">
        <v>167</v>
      </c>
      <c r="AR3" s="48" t="s">
        <v>147</v>
      </c>
      <c r="AS3" s="48" t="s">
        <v>148</v>
      </c>
      <c r="AT3" s="48" t="s">
        <v>168</v>
      </c>
    </row>
    <row r="4" spans="1:46" ht="240">
      <c r="A4" s="51">
        <v>43544.484143518515</v>
      </c>
      <c r="B4" s="48">
        <v>202</v>
      </c>
      <c r="C4" s="48" t="s">
        <v>154</v>
      </c>
      <c r="D4" s="48" t="s">
        <v>169</v>
      </c>
      <c r="E4" s="48" t="s">
        <v>170</v>
      </c>
      <c r="F4" s="48" t="s">
        <v>147</v>
      </c>
      <c r="G4" s="48" t="s">
        <v>148</v>
      </c>
      <c r="H4" s="48" t="s">
        <v>171</v>
      </c>
      <c r="I4" s="48" t="s">
        <v>147</v>
      </c>
      <c r="J4" s="48" t="s">
        <v>148</v>
      </c>
      <c r="K4" s="48" t="s">
        <v>273</v>
      </c>
      <c r="L4" s="48" t="s">
        <v>147</v>
      </c>
      <c r="M4" s="48" t="s">
        <v>155</v>
      </c>
      <c r="N4" s="48" t="s">
        <v>274</v>
      </c>
      <c r="O4" s="48" t="s">
        <v>147</v>
      </c>
      <c r="P4" s="48" t="s">
        <v>155</v>
      </c>
      <c r="Q4" s="48" t="s">
        <v>275</v>
      </c>
      <c r="R4" s="48" t="s">
        <v>147</v>
      </c>
      <c r="S4" s="48" t="s">
        <v>155</v>
      </c>
      <c r="T4" s="48" t="s">
        <v>172</v>
      </c>
      <c r="U4" s="48" t="s">
        <v>147</v>
      </c>
      <c r="V4" s="48" t="s">
        <v>148</v>
      </c>
      <c r="W4" s="48" t="s">
        <v>276</v>
      </c>
      <c r="X4" s="48" t="s">
        <v>147</v>
      </c>
      <c r="Y4" s="48" t="s">
        <v>169</v>
      </c>
      <c r="Z4" s="48" t="s">
        <v>277</v>
      </c>
      <c r="AA4" s="48" t="s">
        <v>160</v>
      </c>
      <c r="AB4" s="48">
        <v>17</v>
      </c>
      <c r="AC4" s="48" t="s">
        <v>150</v>
      </c>
      <c r="AD4" s="48" t="s">
        <v>278</v>
      </c>
      <c r="AE4" s="48" t="s">
        <v>160</v>
      </c>
      <c r="AF4" s="48">
        <v>4</v>
      </c>
      <c r="AG4" s="48" t="s">
        <v>148</v>
      </c>
      <c r="AH4" s="48" t="s">
        <v>279</v>
      </c>
      <c r="AI4" s="48" t="s">
        <v>147</v>
      </c>
      <c r="AJ4" s="48" t="s">
        <v>173</v>
      </c>
      <c r="AK4" s="48" t="s">
        <v>280</v>
      </c>
      <c r="AL4" s="48" t="s">
        <v>147</v>
      </c>
      <c r="AM4" s="48" t="s">
        <v>173</v>
      </c>
      <c r="AN4" s="48" t="s">
        <v>281</v>
      </c>
      <c r="AO4" s="48" t="s">
        <v>147</v>
      </c>
      <c r="AP4" s="48" t="s">
        <v>173</v>
      </c>
      <c r="AQ4" s="48" t="s">
        <v>174</v>
      </c>
      <c r="AR4" s="48" t="s">
        <v>147</v>
      </c>
      <c r="AS4" s="48" t="s">
        <v>173</v>
      </c>
      <c r="AT4" s="48" t="s">
        <v>282</v>
      </c>
    </row>
    <row r="5" spans="1:46" ht="409">
      <c r="A5" s="51">
        <v>43546.402627314812</v>
      </c>
      <c r="B5" s="48">
        <v>203</v>
      </c>
      <c r="C5" s="48" t="s">
        <v>147</v>
      </c>
      <c r="D5" s="48" t="s">
        <v>148</v>
      </c>
      <c r="E5" s="48" t="s">
        <v>175</v>
      </c>
      <c r="F5" s="48" t="s">
        <v>147</v>
      </c>
      <c r="G5" s="48" t="s">
        <v>148</v>
      </c>
      <c r="H5" s="48" t="s">
        <v>176</v>
      </c>
      <c r="I5" s="48" t="s">
        <v>147</v>
      </c>
      <c r="J5" s="48" t="s">
        <v>155</v>
      </c>
      <c r="K5" s="48" t="s">
        <v>177</v>
      </c>
      <c r="L5" s="48" t="s">
        <v>147</v>
      </c>
      <c r="M5" s="48" t="s">
        <v>148</v>
      </c>
      <c r="N5" s="48" t="s">
        <v>178</v>
      </c>
      <c r="O5" s="48" t="s">
        <v>147</v>
      </c>
      <c r="P5" s="48" t="s">
        <v>155</v>
      </c>
      <c r="Q5" s="48" t="s">
        <v>179</v>
      </c>
      <c r="R5" s="48" t="s">
        <v>147</v>
      </c>
      <c r="S5" s="48" t="s">
        <v>148</v>
      </c>
      <c r="T5" s="48" t="s">
        <v>180</v>
      </c>
      <c r="U5" s="48" t="s">
        <v>147</v>
      </c>
      <c r="V5" s="48" t="s">
        <v>155</v>
      </c>
      <c r="W5" s="48" t="s">
        <v>181</v>
      </c>
      <c r="X5" s="48" t="s">
        <v>147</v>
      </c>
      <c r="Y5" s="48" t="s">
        <v>148</v>
      </c>
      <c r="Z5" s="48" t="s">
        <v>182</v>
      </c>
      <c r="AA5" s="48" t="s">
        <v>160</v>
      </c>
      <c r="AB5" s="48" t="s">
        <v>183</v>
      </c>
      <c r="AC5" s="48" t="s">
        <v>150</v>
      </c>
      <c r="AD5" s="48" t="s">
        <v>184</v>
      </c>
      <c r="AE5" s="48" t="s">
        <v>160</v>
      </c>
      <c r="AF5" s="48" t="s">
        <v>185</v>
      </c>
      <c r="AG5" s="48" t="s">
        <v>150</v>
      </c>
      <c r="AH5" s="48" t="s">
        <v>186</v>
      </c>
      <c r="AI5" s="48" t="s">
        <v>147</v>
      </c>
      <c r="AJ5" s="48" t="s">
        <v>169</v>
      </c>
      <c r="AK5" s="48" t="s">
        <v>187</v>
      </c>
      <c r="AL5" s="48" t="s">
        <v>147</v>
      </c>
      <c r="AM5" s="48" t="s">
        <v>155</v>
      </c>
      <c r="AN5" s="48" t="s">
        <v>188</v>
      </c>
      <c r="AO5" s="48" t="s">
        <v>147</v>
      </c>
      <c r="AP5" s="48" t="s">
        <v>155</v>
      </c>
      <c r="AQ5" s="48" t="s">
        <v>189</v>
      </c>
      <c r="AR5" s="48" t="s">
        <v>154</v>
      </c>
      <c r="AS5" s="48" t="s">
        <v>173</v>
      </c>
      <c r="AT5" s="48" t="s">
        <v>190</v>
      </c>
    </row>
    <row r="6" spans="1:46" ht="180">
      <c r="A6" s="51">
        <v>43573.495625000003</v>
      </c>
      <c r="B6" s="48">
        <v>205</v>
      </c>
      <c r="C6" s="48" t="s">
        <v>147</v>
      </c>
      <c r="D6" s="48" t="s">
        <v>148</v>
      </c>
      <c r="E6" s="48" t="s">
        <v>283</v>
      </c>
      <c r="F6" s="48" t="s">
        <v>147</v>
      </c>
      <c r="G6" s="48" t="s">
        <v>148</v>
      </c>
      <c r="H6" s="48" t="s">
        <v>284</v>
      </c>
      <c r="I6" s="48" t="s">
        <v>147</v>
      </c>
      <c r="J6" s="48" t="s">
        <v>169</v>
      </c>
      <c r="K6" s="48" t="s">
        <v>285</v>
      </c>
      <c r="L6" s="48" t="s">
        <v>147</v>
      </c>
      <c r="M6" s="48" t="s">
        <v>148</v>
      </c>
      <c r="N6" s="48" t="s">
        <v>286</v>
      </c>
      <c r="O6" s="48" t="s">
        <v>147</v>
      </c>
      <c r="P6" s="48" t="s">
        <v>148</v>
      </c>
      <c r="Q6" s="48" t="s">
        <v>287</v>
      </c>
      <c r="R6" s="48" t="s">
        <v>147</v>
      </c>
      <c r="S6" s="48" t="s">
        <v>148</v>
      </c>
      <c r="T6" s="48" t="s">
        <v>288</v>
      </c>
      <c r="U6" s="48" t="s">
        <v>147</v>
      </c>
      <c r="V6" s="48" t="s">
        <v>169</v>
      </c>
      <c r="W6" s="48" t="s">
        <v>289</v>
      </c>
      <c r="X6" s="48" t="s">
        <v>147</v>
      </c>
      <c r="Y6" s="48" t="s">
        <v>155</v>
      </c>
      <c r="Z6" s="48" t="s">
        <v>290</v>
      </c>
      <c r="AA6" s="48" t="s">
        <v>160</v>
      </c>
      <c r="AB6" s="48">
        <v>16</v>
      </c>
      <c r="AC6" s="48" t="s">
        <v>150</v>
      </c>
      <c r="AD6" s="48" t="s">
        <v>291</v>
      </c>
      <c r="AE6" s="48" t="s">
        <v>160</v>
      </c>
      <c r="AF6" s="48">
        <v>5</v>
      </c>
      <c r="AG6" s="48" t="s">
        <v>148</v>
      </c>
      <c r="AH6" s="48" t="s">
        <v>292</v>
      </c>
      <c r="AI6" s="48" t="s">
        <v>147</v>
      </c>
      <c r="AJ6" s="48" t="s">
        <v>173</v>
      </c>
      <c r="AK6" s="48" t="s">
        <v>293</v>
      </c>
      <c r="AL6" s="48" t="s">
        <v>147</v>
      </c>
      <c r="AM6" s="48" t="s">
        <v>173</v>
      </c>
      <c r="AN6" s="48" t="s">
        <v>294</v>
      </c>
      <c r="AO6" s="48" t="s">
        <v>147</v>
      </c>
      <c r="AP6" s="48" t="s">
        <v>173</v>
      </c>
      <c r="AQ6" s="48" t="s">
        <v>295</v>
      </c>
      <c r="AR6" s="48" t="s">
        <v>147</v>
      </c>
      <c r="AS6" s="48" t="s">
        <v>173</v>
      </c>
      <c r="AT6" s="48" t="s">
        <v>296</v>
      </c>
    </row>
    <row r="7" spans="1:46" ht="315">
      <c r="A7" s="51">
        <v>43550.3591087963</v>
      </c>
      <c r="B7" s="48">
        <v>206</v>
      </c>
      <c r="C7" s="48" t="s">
        <v>147</v>
      </c>
      <c r="D7" s="48"/>
      <c r="E7" s="48" t="s">
        <v>191</v>
      </c>
      <c r="F7" s="48" t="s">
        <v>154</v>
      </c>
      <c r="G7" s="48" t="s">
        <v>169</v>
      </c>
      <c r="H7" s="48" t="s">
        <v>192</v>
      </c>
      <c r="I7" s="48" t="s">
        <v>147</v>
      </c>
      <c r="J7" s="48" t="s">
        <v>155</v>
      </c>
      <c r="K7" s="48" t="s">
        <v>193</v>
      </c>
      <c r="L7" s="48" t="s">
        <v>194</v>
      </c>
      <c r="M7" s="48" t="s">
        <v>148</v>
      </c>
      <c r="N7" s="48" t="s">
        <v>195</v>
      </c>
      <c r="O7" s="48" t="s">
        <v>196</v>
      </c>
      <c r="P7" s="48" t="s">
        <v>155</v>
      </c>
      <c r="Q7" s="48" t="s">
        <v>197</v>
      </c>
      <c r="R7" s="48" t="s">
        <v>194</v>
      </c>
      <c r="S7" s="48" t="s">
        <v>155</v>
      </c>
      <c r="T7" s="48" t="s">
        <v>198</v>
      </c>
      <c r="U7" s="48" t="s">
        <v>194</v>
      </c>
      <c r="V7" s="48" t="s">
        <v>173</v>
      </c>
      <c r="W7" s="48" t="s">
        <v>199</v>
      </c>
      <c r="X7" s="48" t="s">
        <v>147</v>
      </c>
      <c r="Y7" s="48" t="s">
        <v>155</v>
      </c>
      <c r="Z7" s="48" t="s">
        <v>200</v>
      </c>
      <c r="AA7" s="48" t="s">
        <v>160</v>
      </c>
      <c r="AB7" s="48" t="s">
        <v>201</v>
      </c>
      <c r="AC7" s="48" t="s">
        <v>155</v>
      </c>
      <c r="AD7" s="48" t="s">
        <v>202</v>
      </c>
      <c r="AE7" s="48" t="s">
        <v>160</v>
      </c>
      <c r="AF7" s="48" t="s">
        <v>203</v>
      </c>
      <c r="AG7" s="48" t="s">
        <v>155</v>
      </c>
      <c r="AH7" s="48" t="s">
        <v>204</v>
      </c>
      <c r="AI7" s="48" t="s">
        <v>194</v>
      </c>
      <c r="AJ7" s="48" t="s">
        <v>155</v>
      </c>
      <c r="AK7" s="48" t="s">
        <v>205</v>
      </c>
      <c r="AL7" s="48" t="s">
        <v>194</v>
      </c>
      <c r="AM7" s="48" t="s">
        <v>173</v>
      </c>
      <c r="AN7" s="48" t="s">
        <v>206</v>
      </c>
      <c r="AO7" s="48" t="s">
        <v>194</v>
      </c>
      <c r="AP7" s="48" t="s">
        <v>173</v>
      </c>
      <c r="AQ7" s="48" t="s">
        <v>207</v>
      </c>
      <c r="AR7" s="48" t="s">
        <v>196</v>
      </c>
      <c r="AS7" s="48" t="s">
        <v>173</v>
      </c>
      <c r="AT7" s="48" t="s">
        <v>208</v>
      </c>
    </row>
    <row r="8" spans="1:46" ht="409">
      <c r="A8" s="51">
        <v>43559.505312499998</v>
      </c>
      <c r="B8" s="48">
        <v>207</v>
      </c>
      <c r="C8" s="48" t="s">
        <v>154</v>
      </c>
      <c r="D8" s="48" t="s">
        <v>148</v>
      </c>
      <c r="E8" s="48" t="s">
        <v>297</v>
      </c>
      <c r="F8" s="48" t="s">
        <v>147</v>
      </c>
      <c r="G8" s="48" t="s">
        <v>148</v>
      </c>
      <c r="H8" s="48" t="s">
        <v>298</v>
      </c>
      <c r="I8" s="48" t="s">
        <v>147</v>
      </c>
      <c r="J8" s="48" t="s">
        <v>150</v>
      </c>
      <c r="K8" s="48" t="s">
        <v>299</v>
      </c>
      <c r="L8" s="48" t="s">
        <v>194</v>
      </c>
      <c r="M8" s="48" t="s">
        <v>169</v>
      </c>
      <c r="N8" s="48" t="s">
        <v>300</v>
      </c>
      <c r="O8" s="48" t="s">
        <v>147</v>
      </c>
      <c r="P8" s="48" t="s">
        <v>173</v>
      </c>
      <c r="Q8" s="48" t="s">
        <v>301</v>
      </c>
      <c r="R8" s="48" t="s">
        <v>147</v>
      </c>
      <c r="S8" s="48" t="s">
        <v>155</v>
      </c>
      <c r="T8" s="48" t="s">
        <v>302</v>
      </c>
      <c r="U8" s="48" t="s">
        <v>147</v>
      </c>
      <c r="V8" s="48" t="s">
        <v>150</v>
      </c>
      <c r="W8" s="48" t="s">
        <v>303</v>
      </c>
      <c r="X8" s="48" t="s">
        <v>147</v>
      </c>
      <c r="Y8" s="48" t="s">
        <v>148</v>
      </c>
      <c r="Z8" s="48" t="s">
        <v>304</v>
      </c>
      <c r="AA8" s="48" t="s">
        <v>160</v>
      </c>
      <c r="AB8" s="48" t="s">
        <v>209</v>
      </c>
      <c r="AC8" s="48" t="s">
        <v>150</v>
      </c>
      <c r="AD8" s="48" t="s">
        <v>305</v>
      </c>
      <c r="AE8" s="48" t="s">
        <v>160</v>
      </c>
      <c r="AF8" s="50" t="s">
        <v>210</v>
      </c>
      <c r="AG8" s="48" t="s">
        <v>155</v>
      </c>
      <c r="AH8" s="48" t="s">
        <v>306</v>
      </c>
      <c r="AI8" s="48" t="s">
        <v>147</v>
      </c>
      <c r="AJ8" s="48" t="s">
        <v>169</v>
      </c>
      <c r="AK8" s="48" t="s">
        <v>307</v>
      </c>
      <c r="AL8" s="48" t="s">
        <v>147</v>
      </c>
      <c r="AM8" s="48" t="s">
        <v>155</v>
      </c>
      <c r="AN8" s="48" t="s">
        <v>308</v>
      </c>
      <c r="AO8" s="48" t="s">
        <v>147</v>
      </c>
      <c r="AP8" s="48" t="s">
        <v>148</v>
      </c>
      <c r="AQ8" s="48" t="s">
        <v>309</v>
      </c>
      <c r="AR8" s="48" t="s">
        <v>147</v>
      </c>
      <c r="AS8" s="48" t="s">
        <v>155</v>
      </c>
      <c r="AT8" s="48" t="s">
        <v>310</v>
      </c>
    </row>
    <row r="9" spans="1:46" ht="409">
      <c r="A9" s="51">
        <v>43553.345613425925</v>
      </c>
      <c r="B9" s="48">
        <v>208</v>
      </c>
      <c r="C9" s="48" t="s">
        <v>147</v>
      </c>
      <c r="D9" s="48" t="s">
        <v>155</v>
      </c>
      <c r="E9" s="48" t="s">
        <v>311</v>
      </c>
      <c r="F9" s="48" t="s">
        <v>154</v>
      </c>
      <c r="G9" s="48" t="s">
        <v>148</v>
      </c>
      <c r="H9" s="48" t="s">
        <v>312</v>
      </c>
      <c r="I9" s="48" t="s">
        <v>147</v>
      </c>
      <c r="J9" s="48" t="s">
        <v>155</v>
      </c>
      <c r="K9" s="48" t="s">
        <v>313</v>
      </c>
      <c r="L9" s="48" t="s">
        <v>154</v>
      </c>
      <c r="M9" s="48" t="s">
        <v>148</v>
      </c>
      <c r="N9" s="48" t="s">
        <v>314</v>
      </c>
      <c r="O9" s="48" t="s">
        <v>194</v>
      </c>
      <c r="P9" s="48" t="s">
        <v>155</v>
      </c>
      <c r="Q9" s="48" t="s">
        <v>315</v>
      </c>
      <c r="R9" s="48" t="s">
        <v>154</v>
      </c>
      <c r="S9" s="48" t="s">
        <v>148</v>
      </c>
      <c r="T9" s="48" t="s">
        <v>316</v>
      </c>
      <c r="U9" s="48" t="s">
        <v>154</v>
      </c>
      <c r="V9" s="48" t="s">
        <v>169</v>
      </c>
      <c r="W9" s="48" t="s">
        <v>317</v>
      </c>
      <c r="X9" s="48" t="s">
        <v>147</v>
      </c>
      <c r="Y9" s="48" t="s">
        <v>148</v>
      </c>
      <c r="Z9" s="48" t="s">
        <v>318</v>
      </c>
      <c r="AA9" s="48" t="s">
        <v>160</v>
      </c>
      <c r="AB9" s="48" t="s">
        <v>211</v>
      </c>
      <c r="AC9" s="48" t="s">
        <v>150</v>
      </c>
      <c r="AD9" s="48" t="s">
        <v>319</v>
      </c>
      <c r="AE9" s="48" t="s">
        <v>160</v>
      </c>
      <c r="AF9" s="48" t="s">
        <v>212</v>
      </c>
      <c r="AG9" s="48" t="s">
        <v>150</v>
      </c>
      <c r="AH9" s="48" t="s">
        <v>320</v>
      </c>
      <c r="AI9" s="48" t="s">
        <v>147</v>
      </c>
      <c r="AJ9" s="48" t="s">
        <v>173</v>
      </c>
      <c r="AK9" s="48" t="s">
        <v>321</v>
      </c>
      <c r="AL9" s="48" t="s">
        <v>147</v>
      </c>
      <c r="AM9" s="48" t="s">
        <v>173</v>
      </c>
      <c r="AN9" s="48" t="s">
        <v>322</v>
      </c>
      <c r="AO9" s="48" t="s">
        <v>147</v>
      </c>
      <c r="AP9" s="48" t="s">
        <v>148</v>
      </c>
      <c r="AQ9" s="48" t="s">
        <v>323</v>
      </c>
      <c r="AR9" s="48" t="s">
        <v>147</v>
      </c>
      <c r="AS9" s="48" t="s">
        <v>173</v>
      </c>
      <c r="AT9" s="48" t="s">
        <v>324</v>
      </c>
    </row>
    <row r="10" spans="1:46" ht="285">
      <c r="A10" s="51">
        <v>43560.510370370372</v>
      </c>
      <c r="B10" s="48">
        <v>209</v>
      </c>
      <c r="C10" s="48" t="s">
        <v>147</v>
      </c>
      <c r="D10" s="48" t="s">
        <v>148</v>
      </c>
      <c r="E10" s="48" t="s">
        <v>213</v>
      </c>
      <c r="F10" s="48" t="s">
        <v>154</v>
      </c>
      <c r="G10" s="48" t="s">
        <v>155</v>
      </c>
      <c r="H10" s="48" t="s">
        <v>325</v>
      </c>
      <c r="I10" s="48" t="s">
        <v>147</v>
      </c>
      <c r="J10" s="48" t="s">
        <v>148</v>
      </c>
      <c r="K10" s="48" t="s">
        <v>326</v>
      </c>
      <c r="L10" s="48" t="s">
        <v>147</v>
      </c>
      <c r="M10" s="48" t="s">
        <v>148</v>
      </c>
      <c r="N10" s="48" t="s">
        <v>327</v>
      </c>
      <c r="O10" s="48" t="s">
        <v>147</v>
      </c>
      <c r="P10" s="48" t="s">
        <v>148</v>
      </c>
      <c r="Q10" s="48" t="s">
        <v>214</v>
      </c>
      <c r="R10" s="48" t="s">
        <v>147</v>
      </c>
      <c r="S10" s="48" t="s">
        <v>155</v>
      </c>
      <c r="T10" s="48" t="s">
        <v>328</v>
      </c>
      <c r="U10" s="48" t="s">
        <v>147</v>
      </c>
      <c r="V10" s="48" t="s">
        <v>148</v>
      </c>
      <c r="W10" s="48" t="s">
        <v>215</v>
      </c>
      <c r="X10" s="48" t="s">
        <v>194</v>
      </c>
      <c r="Y10" s="48" t="s">
        <v>148</v>
      </c>
      <c r="Z10" s="48" t="s">
        <v>216</v>
      </c>
      <c r="AA10" s="48"/>
      <c r="AB10" s="48"/>
      <c r="AC10" s="48" t="s">
        <v>148</v>
      </c>
      <c r="AD10" s="48" t="s">
        <v>329</v>
      </c>
      <c r="AE10" s="48" t="s">
        <v>196</v>
      </c>
      <c r="AF10" s="48" t="s">
        <v>217</v>
      </c>
      <c r="AG10" s="48" t="s">
        <v>148</v>
      </c>
      <c r="AH10" s="48" t="s">
        <v>218</v>
      </c>
      <c r="AI10" s="48" t="s">
        <v>147</v>
      </c>
      <c r="AJ10" s="48" t="s">
        <v>169</v>
      </c>
      <c r="AK10" s="48" t="s">
        <v>219</v>
      </c>
      <c r="AL10" s="48" t="s">
        <v>147</v>
      </c>
      <c r="AM10" s="48" t="s">
        <v>169</v>
      </c>
      <c r="AN10" s="48" t="s">
        <v>220</v>
      </c>
      <c r="AO10" s="48" t="s">
        <v>147</v>
      </c>
      <c r="AP10" s="48" t="s">
        <v>148</v>
      </c>
      <c r="AQ10" s="48" t="s">
        <v>330</v>
      </c>
      <c r="AR10" s="48" t="s">
        <v>147</v>
      </c>
      <c r="AS10" s="48" t="s">
        <v>155</v>
      </c>
      <c r="AT10" s="48" t="s">
        <v>221</v>
      </c>
    </row>
    <row r="11" spans="1:46" ht="270">
      <c r="A11" s="51">
        <v>43587.331435185188</v>
      </c>
      <c r="B11" s="48">
        <v>210</v>
      </c>
      <c r="C11" s="48" t="s">
        <v>147</v>
      </c>
      <c r="D11" s="48" t="s">
        <v>150</v>
      </c>
      <c r="E11" s="48" t="s">
        <v>331</v>
      </c>
      <c r="F11" s="48" t="s">
        <v>147</v>
      </c>
      <c r="G11" s="48" t="s">
        <v>148</v>
      </c>
      <c r="H11" s="48" t="s">
        <v>222</v>
      </c>
      <c r="I11" s="48" t="s">
        <v>147</v>
      </c>
      <c r="J11" s="48" t="s">
        <v>148</v>
      </c>
      <c r="K11" s="48" t="s">
        <v>332</v>
      </c>
      <c r="L11" s="48" t="s">
        <v>147</v>
      </c>
      <c r="M11" s="48" t="s">
        <v>148</v>
      </c>
      <c r="N11" s="48" t="s">
        <v>223</v>
      </c>
      <c r="O11" s="48" t="s">
        <v>147</v>
      </c>
      <c r="P11" s="48" t="s">
        <v>150</v>
      </c>
      <c r="Q11" s="48" t="s">
        <v>333</v>
      </c>
      <c r="R11" s="48" t="s">
        <v>147</v>
      </c>
      <c r="S11" s="48" t="s">
        <v>148</v>
      </c>
      <c r="T11" s="48" t="s">
        <v>334</v>
      </c>
      <c r="U11" s="48" t="s">
        <v>147</v>
      </c>
      <c r="V11" s="48" t="s">
        <v>148</v>
      </c>
      <c r="W11" s="48" t="s">
        <v>335</v>
      </c>
      <c r="X11" s="48" t="s">
        <v>147</v>
      </c>
      <c r="Y11" s="48" t="s">
        <v>150</v>
      </c>
      <c r="Z11" s="48" t="s">
        <v>336</v>
      </c>
      <c r="AA11" s="48" t="s">
        <v>160</v>
      </c>
      <c r="AB11" s="48">
        <v>15</v>
      </c>
      <c r="AC11" s="48" t="s">
        <v>150</v>
      </c>
      <c r="AD11" s="48" t="s">
        <v>337</v>
      </c>
      <c r="AE11" s="48" t="s">
        <v>160</v>
      </c>
      <c r="AF11" s="48">
        <v>9</v>
      </c>
      <c r="AG11" s="48" t="s">
        <v>150</v>
      </c>
      <c r="AH11" s="48" t="s">
        <v>338</v>
      </c>
      <c r="AI11" s="48" t="s">
        <v>147</v>
      </c>
      <c r="AJ11" s="48" t="s">
        <v>173</v>
      </c>
      <c r="AK11" s="48" t="s">
        <v>339</v>
      </c>
      <c r="AL11" s="48" t="s">
        <v>147</v>
      </c>
      <c r="AM11" s="48" t="s">
        <v>173</v>
      </c>
      <c r="AN11" s="48" t="s">
        <v>340</v>
      </c>
      <c r="AO11" s="48" t="s">
        <v>147</v>
      </c>
      <c r="AP11" s="48" t="s">
        <v>173</v>
      </c>
      <c r="AQ11" s="48" t="s">
        <v>224</v>
      </c>
      <c r="AR11" s="48" t="s">
        <v>147</v>
      </c>
      <c r="AS11" s="48" t="s">
        <v>173</v>
      </c>
      <c r="AT11" s="48" t="s">
        <v>341</v>
      </c>
    </row>
    <row r="12" spans="1:46" ht="225">
      <c r="A12" s="51">
        <v>43587.374884259261</v>
      </c>
      <c r="B12" s="48">
        <v>211</v>
      </c>
      <c r="C12" s="48" t="s">
        <v>147</v>
      </c>
      <c r="D12" s="48" t="s">
        <v>148</v>
      </c>
      <c r="E12" s="48" t="s">
        <v>342</v>
      </c>
      <c r="F12" s="48" t="s">
        <v>154</v>
      </c>
      <c r="G12" s="48" t="s">
        <v>148</v>
      </c>
      <c r="H12" s="48" t="s">
        <v>343</v>
      </c>
      <c r="I12" s="48" t="s">
        <v>147</v>
      </c>
      <c r="J12" s="48" t="s">
        <v>148</v>
      </c>
      <c r="K12" s="48" t="s">
        <v>344</v>
      </c>
      <c r="L12" s="48" t="s">
        <v>147</v>
      </c>
      <c r="M12" s="48" t="s">
        <v>150</v>
      </c>
      <c r="N12" s="48" t="s">
        <v>345</v>
      </c>
      <c r="O12" s="48" t="s">
        <v>147</v>
      </c>
      <c r="P12" s="48" t="s">
        <v>155</v>
      </c>
      <c r="Q12" s="48" t="s">
        <v>346</v>
      </c>
      <c r="R12" s="48" t="s">
        <v>154</v>
      </c>
      <c r="S12" s="48" t="s">
        <v>148</v>
      </c>
      <c r="T12" s="48" t="s">
        <v>347</v>
      </c>
      <c r="U12" s="48" t="s">
        <v>147</v>
      </c>
      <c r="V12" s="48" t="s">
        <v>148</v>
      </c>
      <c r="W12" s="48" t="s">
        <v>348</v>
      </c>
      <c r="X12" s="48" t="s">
        <v>147</v>
      </c>
      <c r="Y12" s="48" t="s">
        <v>155</v>
      </c>
      <c r="Z12" s="48" t="s">
        <v>349</v>
      </c>
      <c r="AA12" s="48" t="s">
        <v>160</v>
      </c>
      <c r="AB12" s="48" t="s">
        <v>225</v>
      </c>
      <c r="AC12" s="48" t="s">
        <v>150</v>
      </c>
      <c r="AD12" s="48" t="s">
        <v>350</v>
      </c>
      <c r="AE12" s="48" t="s">
        <v>160</v>
      </c>
      <c r="AF12" s="48" t="s">
        <v>226</v>
      </c>
      <c r="AG12" s="48" t="s">
        <v>150</v>
      </c>
      <c r="AH12" s="48" t="s">
        <v>351</v>
      </c>
      <c r="AI12" s="48" t="s">
        <v>147</v>
      </c>
      <c r="AJ12" s="48" t="s">
        <v>155</v>
      </c>
      <c r="AK12" s="48" t="s">
        <v>227</v>
      </c>
      <c r="AL12" s="48" t="s">
        <v>147</v>
      </c>
      <c r="AM12" s="48" t="s">
        <v>148</v>
      </c>
      <c r="AN12" s="48" t="s">
        <v>352</v>
      </c>
      <c r="AO12" s="48" t="s">
        <v>147</v>
      </c>
      <c r="AP12" s="48" t="s">
        <v>155</v>
      </c>
      <c r="AQ12" s="48" t="s">
        <v>353</v>
      </c>
      <c r="AR12" s="48" t="s">
        <v>147</v>
      </c>
      <c r="AS12" s="48" t="s">
        <v>148</v>
      </c>
      <c r="AT12" s="48" t="s">
        <v>354</v>
      </c>
    </row>
    <row r="13" spans="1:46" ht="105">
      <c r="A13" s="51">
        <v>43559.293449074074</v>
      </c>
      <c r="B13" s="48">
        <v>212</v>
      </c>
      <c r="C13" s="48" t="s">
        <v>147</v>
      </c>
      <c r="D13" s="48" t="s">
        <v>148</v>
      </c>
      <c r="E13" s="48" t="s">
        <v>355</v>
      </c>
      <c r="F13" s="48" t="s">
        <v>147</v>
      </c>
      <c r="G13" s="48" t="s">
        <v>150</v>
      </c>
      <c r="H13" s="48" t="s">
        <v>356</v>
      </c>
      <c r="I13" s="48" t="s">
        <v>147</v>
      </c>
      <c r="J13" s="48" t="s">
        <v>148</v>
      </c>
      <c r="K13" s="48" t="s">
        <v>357</v>
      </c>
      <c r="L13" s="48" t="s">
        <v>147</v>
      </c>
      <c r="M13" s="48" t="s">
        <v>150</v>
      </c>
      <c r="N13" s="48" t="s">
        <v>358</v>
      </c>
      <c r="O13" s="48" t="s">
        <v>147</v>
      </c>
      <c r="P13" s="48" t="s">
        <v>150</v>
      </c>
      <c r="Q13" s="48" t="s">
        <v>359</v>
      </c>
      <c r="R13" s="48" t="s">
        <v>147</v>
      </c>
      <c r="S13" s="48" t="s">
        <v>150</v>
      </c>
      <c r="T13" s="48" t="s">
        <v>360</v>
      </c>
      <c r="U13" s="48" t="s">
        <v>147</v>
      </c>
      <c r="V13" s="48" t="s">
        <v>148</v>
      </c>
      <c r="W13" s="48" t="s">
        <v>361</v>
      </c>
      <c r="X13" s="48" t="s">
        <v>147</v>
      </c>
      <c r="Y13" s="48" t="s">
        <v>155</v>
      </c>
      <c r="Z13" s="48" t="s">
        <v>362</v>
      </c>
      <c r="AA13" s="48" t="s">
        <v>160</v>
      </c>
      <c r="AB13" s="48">
        <v>20</v>
      </c>
      <c r="AC13" s="48" t="s">
        <v>150</v>
      </c>
      <c r="AD13" s="48" t="s">
        <v>363</v>
      </c>
      <c r="AE13" s="48" t="s">
        <v>160</v>
      </c>
      <c r="AF13" s="48" t="s">
        <v>228</v>
      </c>
      <c r="AG13" s="48" t="s">
        <v>150</v>
      </c>
      <c r="AH13" s="48" t="s">
        <v>364</v>
      </c>
      <c r="AI13" s="48" t="s">
        <v>147</v>
      </c>
      <c r="AJ13" s="48" t="s">
        <v>148</v>
      </c>
      <c r="AK13" s="48" t="s">
        <v>229</v>
      </c>
      <c r="AL13" s="48" t="s">
        <v>147</v>
      </c>
      <c r="AM13" s="48" t="s">
        <v>148</v>
      </c>
      <c r="AN13" s="48" t="s">
        <v>230</v>
      </c>
      <c r="AO13" s="48" t="s">
        <v>147</v>
      </c>
      <c r="AP13" s="48" t="s">
        <v>155</v>
      </c>
      <c r="AQ13" s="48" t="s">
        <v>365</v>
      </c>
      <c r="AR13" s="48" t="s">
        <v>147</v>
      </c>
      <c r="AS13" s="48" t="s">
        <v>155</v>
      </c>
      <c r="AT13" s="48" t="s">
        <v>366</v>
      </c>
    </row>
    <row r="14" spans="1:46" ht="300">
      <c r="A14" s="51">
        <v>43572.256909722222</v>
      </c>
      <c r="B14" s="48">
        <v>213</v>
      </c>
      <c r="C14" s="48" t="s">
        <v>147</v>
      </c>
      <c r="D14" s="48" t="s">
        <v>148</v>
      </c>
      <c r="E14" s="48" t="s">
        <v>231</v>
      </c>
      <c r="F14" s="48" t="s">
        <v>147</v>
      </c>
      <c r="G14" s="48" t="s">
        <v>148</v>
      </c>
      <c r="H14" s="48" t="s">
        <v>232</v>
      </c>
      <c r="I14" s="48" t="s">
        <v>147</v>
      </c>
      <c r="J14" s="48" t="s">
        <v>169</v>
      </c>
      <c r="K14" s="48" t="s">
        <v>233</v>
      </c>
      <c r="L14" s="48" t="s">
        <v>147</v>
      </c>
      <c r="M14" s="48" t="s">
        <v>148</v>
      </c>
      <c r="N14" s="48" t="s">
        <v>234</v>
      </c>
      <c r="O14" s="48" t="s">
        <v>147</v>
      </c>
      <c r="P14" s="48" t="s">
        <v>169</v>
      </c>
      <c r="Q14" s="48" t="s">
        <v>235</v>
      </c>
      <c r="R14" s="48" t="s">
        <v>147</v>
      </c>
      <c r="S14" s="48" t="s">
        <v>148</v>
      </c>
      <c r="T14" s="48" t="s">
        <v>236</v>
      </c>
      <c r="U14" s="48" t="s">
        <v>147</v>
      </c>
      <c r="V14" s="48" t="s">
        <v>169</v>
      </c>
      <c r="W14" s="48" t="s">
        <v>237</v>
      </c>
      <c r="X14" s="48" t="s">
        <v>147</v>
      </c>
      <c r="Y14" s="48" t="s">
        <v>148</v>
      </c>
      <c r="Z14" s="48" t="s">
        <v>238</v>
      </c>
      <c r="AA14" s="48" t="s">
        <v>160</v>
      </c>
      <c r="AB14" s="48">
        <v>16</v>
      </c>
      <c r="AC14" s="48" t="s">
        <v>150</v>
      </c>
      <c r="AD14" s="48" t="s">
        <v>239</v>
      </c>
      <c r="AE14" s="48" t="s">
        <v>160</v>
      </c>
      <c r="AF14" s="48" t="s">
        <v>240</v>
      </c>
      <c r="AG14" s="48" t="s">
        <v>148</v>
      </c>
      <c r="AH14" s="48" t="s">
        <v>241</v>
      </c>
      <c r="AI14" s="48" t="s">
        <v>147</v>
      </c>
      <c r="AJ14" s="48" t="s">
        <v>173</v>
      </c>
      <c r="AK14" s="48" t="s">
        <v>242</v>
      </c>
      <c r="AL14" s="48" t="s">
        <v>147</v>
      </c>
      <c r="AM14" s="48" t="s">
        <v>169</v>
      </c>
      <c r="AN14" s="48" t="s">
        <v>243</v>
      </c>
      <c r="AO14" s="48" t="s">
        <v>147</v>
      </c>
      <c r="AP14" s="48" t="s">
        <v>155</v>
      </c>
      <c r="AQ14" s="48" t="s">
        <v>244</v>
      </c>
      <c r="AR14" s="48" t="s">
        <v>147</v>
      </c>
      <c r="AS14" s="48" t="s">
        <v>169</v>
      </c>
      <c r="AT14" s="48" t="s">
        <v>245</v>
      </c>
    </row>
    <row r="15" spans="1:46" ht="180">
      <c r="A15" s="51">
        <v>43600.45988425926</v>
      </c>
      <c r="B15" s="48">
        <v>214</v>
      </c>
      <c r="C15" s="48" t="s">
        <v>154</v>
      </c>
      <c r="D15" s="48" t="s">
        <v>148</v>
      </c>
      <c r="E15" s="48" t="s">
        <v>246</v>
      </c>
      <c r="F15" s="48" t="s">
        <v>147</v>
      </c>
      <c r="G15" s="48" t="s">
        <v>169</v>
      </c>
      <c r="H15" s="48" t="s">
        <v>247</v>
      </c>
      <c r="I15" s="48" t="s">
        <v>154</v>
      </c>
      <c r="J15" s="48" t="s">
        <v>148</v>
      </c>
      <c r="K15" s="48" t="s">
        <v>248</v>
      </c>
      <c r="L15" s="48" t="s">
        <v>154</v>
      </c>
      <c r="M15" s="48" t="s">
        <v>169</v>
      </c>
      <c r="N15" s="48" t="s">
        <v>249</v>
      </c>
      <c r="O15" s="48" t="s">
        <v>154</v>
      </c>
      <c r="P15" s="48" t="s">
        <v>155</v>
      </c>
      <c r="Q15" s="48" t="s">
        <v>250</v>
      </c>
      <c r="R15" s="48" t="s">
        <v>147</v>
      </c>
      <c r="S15" s="48" t="s">
        <v>155</v>
      </c>
      <c r="T15" s="48" t="s">
        <v>251</v>
      </c>
      <c r="U15" s="48" t="s">
        <v>147</v>
      </c>
      <c r="V15" s="48" t="s">
        <v>173</v>
      </c>
      <c r="W15" s="48" t="s">
        <v>252</v>
      </c>
      <c r="X15" s="48" t="s">
        <v>154</v>
      </c>
      <c r="Y15" s="48" t="s">
        <v>155</v>
      </c>
      <c r="Z15" s="48" t="s">
        <v>253</v>
      </c>
      <c r="AA15" s="48" t="s">
        <v>160</v>
      </c>
      <c r="AB15" s="48" t="s">
        <v>254</v>
      </c>
      <c r="AC15" s="48" t="s">
        <v>150</v>
      </c>
      <c r="AD15" s="48" t="s">
        <v>255</v>
      </c>
      <c r="AE15" s="48" t="s">
        <v>160</v>
      </c>
      <c r="AF15" s="48" t="s">
        <v>256</v>
      </c>
      <c r="AG15" s="48" t="s">
        <v>150</v>
      </c>
      <c r="AH15" s="48" t="s">
        <v>257</v>
      </c>
      <c r="AI15" s="48" t="s">
        <v>147</v>
      </c>
      <c r="AJ15" s="48" t="s">
        <v>169</v>
      </c>
      <c r="AK15" s="48" t="s">
        <v>258</v>
      </c>
      <c r="AL15" s="48" t="s">
        <v>147</v>
      </c>
      <c r="AM15" s="48" t="s">
        <v>169</v>
      </c>
      <c r="AN15" s="48" t="s">
        <v>259</v>
      </c>
      <c r="AO15" s="48" t="s">
        <v>154</v>
      </c>
      <c r="AP15" s="48" t="s">
        <v>169</v>
      </c>
      <c r="AQ15" s="48" t="s">
        <v>260</v>
      </c>
      <c r="AR15" s="48" t="s">
        <v>154</v>
      </c>
      <c r="AS15" s="48" t="s">
        <v>169</v>
      </c>
      <c r="AT15" s="48" t="s">
        <v>261</v>
      </c>
    </row>
    <row r="16" spans="1:46" ht="225">
      <c r="A16" s="51">
        <v>43588.460011574076</v>
      </c>
      <c r="B16" s="48">
        <v>215</v>
      </c>
      <c r="C16" s="48" t="s">
        <v>147</v>
      </c>
      <c r="D16" s="48" t="s">
        <v>148</v>
      </c>
      <c r="E16" s="48" t="s">
        <v>367</v>
      </c>
      <c r="F16" s="48" t="s">
        <v>147</v>
      </c>
      <c r="G16" s="48" t="s">
        <v>148</v>
      </c>
      <c r="H16" s="48" t="s">
        <v>262</v>
      </c>
      <c r="I16" s="48" t="s">
        <v>147</v>
      </c>
      <c r="J16" s="48" t="s">
        <v>148</v>
      </c>
      <c r="K16" s="48" t="s">
        <v>263</v>
      </c>
      <c r="L16" s="48" t="s">
        <v>147</v>
      </c>
      <c r="M16" s="48" t="s">
        <v>155</v>
      </c>
      <c r="N16" s="48" t="s">
        <v>264</v>
      </c>
      <c r="O16" s="48" t="s">
        <v>147</v>
      </c>
      <c r="P16" s="48" t="s">
        <v>155</v>
      </c>
      <c r="Q16" s="48" t="s">
        <v>265</v>
      </c>
      <c r="R16" s="48" t="s">
        <v>147</v>
      </c>
      <c r="S16" s="48" t="s">
        <v>155</v>
      </c>
      <c r="T16" s="48" t="s">
        <v>266</v>
      </c>
      <c r="U16" s="48" t="s">
        <v>147</v>
      </c>
      <c r="V16" s="48" t="s">
        <v>148</v>
      </c>
      <c r="W16" s="48" t="s">
        <v>267</v>
      </c>
      <c r="X16" s="48" t="s">
        <v>147</v>
      </c>
      <c r="Y16" s="48" t="s">
        <v>148</v>
      </c>
      <c r="Z16" s="48" t="s">
        <v>268</v>
      </c>
      <c r="AA16" s="48" t="s">
        <v>160</v>
      </c>
      <c r="AB16" s="48">
        <v>23</v>
      </c>
      <c r="AC16" s="48" t="s">
        <v>150</v>
      </c>
      <c r="AD16" s="48" t="s">
        <v>269</v>
      </c>
      <c r="AE16" s="48" t="s">
        <v>160</v>
      </c>
      <c r="AF16" s="48" t="s">
        <v>270</v>
      </c>
      <c r="AG16" s="48" t="s">
        <v>148</v>
      </c>
      <c r="AH16" s="48" t="s">
        <v>271</v>
      </c>
      <c r="AI16" s="48" t="s">
        <v>147</v>
      </c>
      <c r="AJ16" s="48" t="s">
        <v>155</v>
      </c>
      <c r="AK16" s="48" t="s">
        <v>272</v>
      </c>
      <c r="AL16" s="48" t="s">
        <v>147</v>
      </c>
      <c r="AM16" s="48" t="s">
        <v>169</v>
      </c>
      <c r="AN16" s="48" t="s">
        <v>368</v>
      </c>
      <c r="AO16" s="48" t="s">
        <v>147</v>
      </c>
      <c r="AP16" s="48" t="s">
        <v>169</v>
      </c>
      <c r="AQ16" s="48" t="s">
        <v>369</v>
      </c>
      <c r="AR16" s="48" t="s">
        <v>147</v>
      </c>
      <c r="AS16" s="48" t="s">
        <v>173</v>
      </c>
      <c r="AT16" s="48" t="s">
        <v>370</v>
      </c>
    </row>
    <row r="18" spans="28:32" ht="60">
      <c r="AB18" t="s">
        <v>371</v>
      </c>
      <c r="AF18" s="48" t="s">
        <v>372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Demographic Info</vt:lpstr>
      <vt:lpstr>LyricOrientation</vt:lpstr>
      <vt:lpstr>Familiarity_Associations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Avital Sternin</dc:creator>
  <cp:lastModifiedBy>Avital Sternin</cp:lastModifiedBy>
  <dcterms:created xsi:type="dcterms:W3CDTF">2017-10-19T13:21:09Z</dcterms:created>
  <dcterms:modified xsi:type="dcterms:W3CDTF">2019-05-18T16:20:09Z</dcterms:modified>
</cp:coreProperties>
</file>