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Music and Memory\BehaviouralResults\"/>
    </mc:Choice>
  </mc:AlternateContent>
  <bookViews>
    <workbookView xWindow="1125" yWindow="1740" windowWidth="34815" windowHeight="18615" tabRatio="500" activeTab="1"/>
  </bookViews>
  <sheets>
    <sheet name="Listening Info" sheetId="1" r:id="rId1"/>
    <sheet name="CBS" sheetId="5" r:id="rId2"/>
    <sheet name="Demographic Info" sheetId="4" r:id="rId3"/>
    <sheet name="Group A - pref" sheetId="2" r:id="rId4"/>
    <sheet name="Group B - pref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D19" i="4"/>
  <c r="G35" i="1"/>
  <c r="B35" i="1"/>
  <c r="S36" i="1"/>
  <c r="K18" i="1"/>
  <c r="H18" i="1"/>
  <c r="S34" i="1"/>
  <c r="S30" i="1"/>
  <c r="S29" i="1"/>
  <c r="S28" i="1"/>
  <c r="S32" i="1"/>
  <c r="S26" i="1"/>
  <c r="S25" i="1"/>
  <c r="S24" i="1"/>
  <c r="S23" i="1"/>
  <c r="S22" i="1"/>
  <c r="S21" i="1"/>
  <c r="S20" i="1"/>
  <c r="S19" i="1"/>
  <c r="S18" i="1"/>
</calcChain>
</file>

<file path=xl/sharedStrings.xml><?xml version="1.0" encoding="utf-8"?>
<sst xmlns="http://schemas.openxmlformats.org/spreadsheetml/2006/main" count="653" uniqueCount="332">
  <si>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</si>
  <si>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</si>
  <si>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</si>
  <si>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</si>
  <si>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</si>
  <si>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</si>
  <si>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</si>
  <si>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</si>
  <si>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</si>
  <si>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</si>
  <si>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</si>
  <si>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</si>
  <si>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</si>
  <si>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</si>
  <si>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</si>
  <si>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</si>
  <si>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</si>
  <si>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</si>
  <si>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</si>
  <si>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</si>
  <si>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</si>
  <si>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</si>
  <si>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</si>
  <si>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</si>
  <si>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</si>
  <si>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</si>
  <si>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</si>
  <si>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</si>
  <si>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</si>
  <si>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</si>
  <si>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</si>
  <si>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</si>
  <si>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</si>
  <si>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</si>
  <si>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</si>
  <si>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</si>
  <si>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</si>
  <si>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</si>
  <si>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</si>
  <si>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</si>
  <si>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</si>
  <si>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</si>
  <si>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</si>
  <si>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</si>
  <si>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</si>
  <si>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</si>
  <si>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</si>
  <si>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</si>
  <si>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</si>
  <si>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</si>
  <si>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</si>
  <si>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</si>
  <si>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</si>
  <si>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</si>
  <si>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</si>
  <si>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</si>
  <si>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</si>
  <si>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</si>
  <si>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</si>
  <si>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</si>
  <si>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</si>
  <si>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</si>
  <si>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</si>
  <si>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</si>
  <si>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</si>
  <si>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</si>
  <si>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</si>
  <si>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</si>
  <si>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</si>
  <si>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</si>
  <si>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</si>
  <si>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</si>
  <si>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</si>
  <si>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</si>
  <si>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</si>
  <si>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</si>
  <si>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</si>
  <si>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</si>
  <si>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</si>
  <si>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</si>
  <si>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</si>
  <si>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</si>
  <si>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</si>
  <si>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</si>
  <si>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</si>
  <si>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</si>
  <si>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</si>
  <si>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</si>
  <si>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</si>
  <si>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</si>
  <si>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</si>
  <si>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</si>
  <si>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</si>
  <si>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</si>
  <si>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</si>
  <si>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</si>
  <si>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</si>
  <si>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</si>
  <si>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</si>
  <si>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</si>
  <si>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</si>
  <si>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</si>
  <si>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</si>
  <si>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</si>
  <si>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</si>
  <si>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</si>
  <si>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</si>
  <si>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</si>
  <si>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</si>
  <si>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</si>
  <si>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</si>
  <si>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</si>
  <si>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</si>
  <si>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</si>
  <si>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</si>
  <si>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</si>
  <si>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</si>
  <si>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</si>
  <si>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</si>
  <si>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</si>
  <si>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</si>
  <si>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</si>
  <si>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</si>
  <si>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</si>
  <si>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</si>
  <si>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</si>
  <si>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</si>
  <si>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</si>
  <si>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</si>
  <si>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</si>
  <si>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</si>
  <si>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</si>
  <si>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</si>
  <si>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</si>
  <si>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</si>
  <si>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</si>
  <si>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</si>
  <si>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</si>
  <si>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</si>
  <si>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</si>
  <si>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</si>
  <si>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</si>
  <si>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</si>
  <si>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</si>
  <si>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</si>
  <si>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</si>
  <si>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</si>
  <si>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</si>
  <si>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</si>
  <si>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</si>
  <si>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</si>
  <si>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</si>
  <si>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</si>
  <si>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</si>
  <si>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</si>
  <si>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</si>
  <si>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</si>
  <si>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</si>
  <si>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</si>
  <si>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</si>
  <si>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</si>
  <si>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</si>
  <si>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</si>
  <si>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</si>
  <si>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</si>
  <si>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</si>
  <si>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</si>
  <si>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</si>
  <si>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</si>
  <si>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</si>
  <si>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</si>
  <si>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</si>
  <si>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</si>
  <si>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</si>
  <si>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</si>
  <si>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</si>
  <si>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</si>
  <si>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</si>
  <si>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</si>
  <si>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</si>
  <si>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</si>
  <si>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</si>
  <si>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</si>
  <si>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</si>
  <si>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</si>
  <si>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</si>
  <si>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</si>
  <si>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</si>
  <si>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</si>
  <si>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</si>
  <si>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</si>
  <si>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</si>
  <si>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</si>
  <si>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</si>
  <si>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</si>
  <si>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</si>
  <si>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</si>
  <si>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</si>
  <si>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</si>
  <si>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</si>
  <si>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</si>
  <si>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</si>
  <si>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</si>
  <si>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</si>
  <si>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</si>
  <si>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</si>
  <si>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</si>
  <si>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</si>
  <si>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</si>
  <si>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</si>
  <si>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</si>
  <si>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</si>
  <si>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</si>
  <si>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</si>
  <si>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</si>
  <si>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</si>
  <si>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</si>
  <si>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</si>
  <si>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</si>
  <si>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</si>
  <si>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</si>
  <si>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</si>
  <si>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</si>
  <si>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</si>
  <si>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</si>
  <si>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</si>
  <si>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</si>
  <si>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</si>
  <si>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</si>
  <si>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</si>
  <si>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</si>
  <si>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</si>
  <si>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</si>
  <si>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</si>
  <si>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</si>
  <si>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</si>
  <si>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</si>
  <si>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</si>
  <si>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</si>
  <si>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</si>
  <si>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</si>
  <si>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</si>
  <si>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</si>
  <si>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</si>
  <si>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</si>
  <si>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</si>
  <si>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</si>
  <si>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</si>
  <si>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</si>
  <si>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</si>
  <si>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</si>
  <si>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</si>
  <si>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</si>
  <si>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</si>
  <si>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</si>
  <si>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</si>
  <si>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</si>
  <si>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</si>
  <si>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</si>
  <si>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</si>
  <si>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</si>
  <si>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</si>
  <si>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</si>
  <si>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</si>
  <si>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</si>
  <si>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</si>
  <si>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</si>
  <si>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</si>
  <si>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</si>
  <si>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</si>
  <si>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</si>
  <si>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</si>
  <si>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</si>
  <si>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</si>
  <si>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</si>
  <si>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</si>
  <si>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</si>
  <si>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</si>
  <si>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</si>
  <si>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</si>
  <si>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</si>
  <si>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</si>
  <si>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</si>
  <si>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</si>
  <si>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</si>
  <si>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</si>
  <si>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</si>
  <si>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</si>
  <si>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</si>
  <si>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</si>
  <si>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</si>
  <si>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</si>
  <si>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</si>
  <si>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</si>
  <si>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</si>
  <si>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</si>
  <si>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</si>
  <si>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</si>
  <si>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</si>
  <si>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</si>
  <si>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</si>
  <si>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</si>
  <si>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</si>
  <si>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</si>
  <si>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</si>
  <si>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</si>
  <si>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</si>
  <si>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</si>
  <si>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</si>
  <si>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</si>
  <si>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</si>
  <si>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</si>
  <si>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</si>
  <si>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</si>
  <si>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</si>
  <si>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</si>
  <si>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</si>
  <si>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</si>
  <si>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scan 1</t>
  </si>
  <si>
    <t>scan 2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</si>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</sst>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'Listening Info'!$A$19</c:f>
              <c:strCache>
                <c:ptCount val="1"/>
                <c:pt idx="0">
                  <c:v>P101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Info'!$B$19:$G$19</c:f>
              <c:numCache>
                <c:formatCode>General</c:formatCode>
                <c:ptCount val="6"/>
                <c:pt idx="0">
                  <c:v>28.571400000000001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90</c:v>
                </c:pt>
                <c:pt idx="5">
                  <c:v>66.667000000000002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'Listening Info'!$A$20</c:f>
              <c:strCache>
                <c:ptCount val="1"/>
                <c:pt idx="0">
                  <c:v>P102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Info'!$B$20:$G$20</c:f>
              <c:numCache>
                <c:formatCode>General</c:formatCode>
                <c:ptCount val="6"/>
                <c:pt idx="0">
                  <c:v>37.930999999999997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'Listening Info'!$A$21</c:f>
              <c:strCache>
                <c:ptCount val="1"/>
                <c:pt idx="0">
                  <c:v>P103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Info'!$B$21:$G$21</c:f>
              <c:numCache>
                <c:formatCode>General</c:formatCode>
                <c:ptCount val="6"/>
                <c:pt idx="0">
                  <c:v>23.8095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66.667000000000002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'Listening Info'!$A$22</c:f>
              <c:strCache>
                <c:ptCount val="1"/>
                <c:pt idx="0">
                  <c:v>P104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Info'!$B$22:$G$22</c:f>
              <c:numCache>
                <c:formatCode>General</c:formatCode>
                <c:ptCount val="6"/>
                <c:pt idx="0">
                  <c:v>51.7241</c:v>
                </c:pt>
                <c:pt idx="1">
                  <c:v>70</c:v>
                </c:pt>
                <c:pt idx="2">
                  <c:v>90</c:v>
                </c:pt>
                <c:pt idx="3">
                  <c:v>80</c:v>
                </c:pt>
                <c:pt idx="4">
                  <c:v>90</c:v>
                </c:pt>
                <c:pt idx="5">
                  <c:v>82.758600000000001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'Listening Info'!$A$23</c:f>
              <c:strCache>
                <c:ptCount val="1"/>
                <c:pt idx="0">
                  <c:v>P105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Info'!$B$23:$G$23</c:f>
              <c:numCache>
                <c:formatCode>General</c:formatCode>
                <c:ptCount val="6"/>
                <c:pt idx="0">
                  <c:v>33.332999999999998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80</c:v>
                </c:pt>
                <c:pt idx="5">
                  <c:v>85.714299999999994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'Listening Info'!$A$24</c:f>
              <c:strCache>
                <c:ptCount val="1"/>
                <c:pt idx="0">
                  <c:v>P106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Info'!$B$24:$G$24</c:f>
              <c:numCache>
                <c:formatCode>General</c:formatCode>
                <c:ptCount val="6"/>
                <c:pt idx="0">
                  <c:v>51.7241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60</c:v>
                </c:pt>
                <c:pt idx="5">
                  <c:v>79.310299999999998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'Listening Info'!$A$25</c:f>
              <c:strCache>
                <c:ptCount val="1"/>
                <c:pt idx="0">
                  <c:v>P107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Info'!$B$25:$G$25</c:f>
              <c:numCache>
                <c:formatCode>General</c:formatCode>
                <c:ptCount val="6"/>
                <c:pt idx="0">
                  <c:v>23.8095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80.952399999999997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'Listening Info'!$A$26</c:f>
              <c:strCache>
                <c:ptCount val="1"/>
                <c:pt idx="0">
                  <c:v>P108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Info'!$B$26:$G$26</c:f>
              <c:numCache>
                <c:formatCode>General</c:formatCode>
                <c:ptCount val="6"/>
                <c:pt idx="0">
                  <c:v>48.2759</c:v>
                </c:pt>
                <c:pt idx="1">
                  <c:v>60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86.29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'Listening Info'!$A$27</c:f>
              <c:strCache>
                <c:ptCount val="1"/>
                <c:pt idx="0">
                  <c:v>P110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Info'!$B$27:$G$27</c:f>
              <c:numCache>
                <c:formatCode>General</c:formatCode>
                <c:ptCount val="6"/>
                <c:pt idx="0">
                  <c:v>48.2759</c:v>
                </c:pt>
                <c:pt idx="1">
                  <c:v>80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'Listening Info'!$A$28</c:f>
              <c:strCache>
                <c:ptCount val="1"/>
                <c:pt idx="0">
                  <c:v>P111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Info'!$B$28:$G$28</c:f>
              <c:numCache>
                <c:formatCode>General</c:formatCode>
                <c:ptCount val="6"/>
                <c:pt idx="0">
                  <c:v>14.2857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90.746200000000002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'Listening Info'!$A$29</c:f>
              <c:strCache>
                <c:ptCount val="1"/>
                <c:pt idx="0">
                  <c:v>P112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Info'!$B$29:$G$29</c:f>
              <c:numCache>
                <c:formatCode>General</c:formatCode>
                <c:ptCount val="6"/>
                <c:pt idx="0">
                  <c:v>48.2759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75.862099999999998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'Listening Info'!$A$30</c:f>
              <c:strCache>
                <c:ptCount val="1"/>
                <c:pt idx="0">
                  <c:v>P113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Info'!$B$30:$G$30</c:f>
              <c:numCache>
                <c:formatCode>General</c:formatCode>
                <c:ptCount val="6"/>
                <c:pt idx="0">
                  <c:v>38.095199999999998</c:v>
                </c:pt>
                <c:pt idx="1">
                  <c:v>50</c:v>
                </c:pt>
                <c:pt idx="2">
                  <c:v>60</c:v>
                </c:pt>
                <c:pt idx="3">
                  <c:v>30</c:v>
                </c:pt>
                <c:pt idx="4">
                  <c:v>40</c:v>
                </c:pt>
                <c:pt idx="5">
                  <c:v>80.952399999999997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'Listening Info'!$A$31</c:f>
              <c:strCache>
                <c:ptCount val="1"/>
                <c:pt idx="0">
                  <c:v>P114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Info'!$B$31:$G$31</c:f>
              <c:numCache>
                <c:formatCode>General</c:formatCode>
                <c:ptCount val="6"/>
                <c:pt idx="0">
                  <c:v>44.827599999999997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80</c:v>
                </c:pt>
                <c:pt idx="5">
                  <c:v>79.310299999999998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'Listening Info'!$A$32</c:f>
              <c:strCache>
                <c:ptCount val="1"/>
                <c:pt idx="0">
                  <c:v>P115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Info'!$B$32:$G$32</c:f>
              <c:numCache>
                <c:formatCode>General</c:formatCode>
                <c:ptCount val="6"/>
                <c:pt idx="0">
                  <c:v>19.047599999999999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100</c:v>
                </c:pt>
                <c:pt idx="5">
                  <c:v>76.1905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3384"/>
        <c:axId val="192248896"/>
      </c:lineChart>
      <c:catAx>
        <c:axId val="19224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8896"/>
        <c:crosses val="autoZero"/>
        <c:auto val="1"/>
        <c:lblAlgn val="ctr"/>
        <c:lblOffset val="100"/>
        <c:noMultiLvlLbl val="0"/>
      </c:catAx>
      <c:valAx>
        <c:axId val="192248896"/>
        <c:scaling>
          <c:orientation val="minMax"/>
          <c:max val="1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3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Info'!$H$3:$H$16</c:f>
              <c:numCache>
                <c:formatCode>General</c:formatCode>
                <c:ptCount val="14"/>
                <c:pt idx="0">
                  <c:v>66.667000000000002</c:v>
                </c:pt>
                <c:pt idx="1">
                  <c:v>100</c:v>
                </c:pt>
                <c:pt idx="2">
                  <c:v>66.667000000000002</c:v>
                </c:pt>
                <c:pt idx="3">
                  <c:v>82.758600000000001</c:v>
                </c:pt>
                <c:pt idx="4">
                  <c:v>85.714299999999994</c:v>
                </c:pt>
                <c:pt idx="5">
                  <c:v>79.310299999999998</c:v>
                </c:pt>
                <c:pt idx="6">
                  <c:v>80.952399999999997</c:v>
                </c:pt>
                <c:pt idx="7">
                  <c:v>86.29</c:v>
                </c:pt>
                <c:pt idx="8">
                  <c:v>100</c:v>
                </c:pt>
                <c:pt idx="9">
                  <c:v>90.746200000000002</c:v>
                </c:pt>
                <c:pt idx="10">
                  <c:v>75.862099999999998</c:v>
                </c:pt>
                <c:pt idx="11">
                  <c:v>80.952399999999997</c:v>
                </c:pt>
                <c:pt idx="12">
                  <c:v>79.310299999999998</c:v>
                </c:pt>
                <c:pt idx="13">
                  <c:v>76.1905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5192"/>
        <c:axId val="81926256"/>
      </c:scatterChart>
      <c:valAx>
        <c:axId val="8192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6256"/>
        <c:crosses val="autoZero"/>
        <c:crossBetween val="midCat"/>
      </c:valAx>
      <c:valAx>
        <c:axId val="81926256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Final Lyric Modification</a:t>
                </a:r>
                <a:r>
                  <a:rPr lang="en-CA" baseline="0"/>
                  <a:t> Score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Info'!$K$3:$K$16</c:f>
              <c:numCache>
                <c:formatCode>General</c:formatCode>
                <c:ptCount val="14"/>
                <c:pt idx="0">
                  <c:v>91.304299999999998</c:v>
                </c:pt>
                <c:pt idx="1">
                  <c:v>95.652199999999993</c:v>
                </c:pt>
                <c:pt idx="2">
                  <c:v>100</c:v>
                </c:pt>
                <c:pt idx="3">
                  <c:v>90.304299999999998</c:v>
                </c:pt>
                <c:pt idx="4">
                  <c:v>91.304299999999998</c:v>
                </c:pt>
                <c:pt idx="5">
                  <c:v>86.959599999999995</c:v>
                </c:pt>
                <c:pt idx="6">
                  <c:v>82.608699999999999</c:v>
                </c:pt>
                <c:pt idx="7">
                  <c:v>82.608699999999999</c:v>
                </c:pt>
                <c:pt idx="8">
                  <c:v>95.652199999999993</c:v>
                </c:pt>
                <c:pt idx="9">
                  <c:v>100</c:v>
                </c:pt>
                <c:pt idx="10">
                  <c:v>86.956500000000005</c:v>
                </c:pt>
                <c:pt idx="11">
                  <c:v>100</c:v>
                </c:pt>
                <c:pt idx="12">
                  <c:v>95.652199999999993</c:v>
                </c:pt>
                <c:pt idx="13">
                  <c:v>95.652199999999993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6952"/>
        <c:axId val="193196576"/>
      </c:scatterChart>
      <c:valAx>
        <c:axId val="8193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6576"/>
        <c:crosses val="autoZero"/>
        <c:crossBetween val="midCat"/>
      </c:valAx>
      <c:valAx>
        <c:axId val="193196576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Melody Memory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69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607218</xdr:colOff>
      <xdr:row>19</xdr:row>
      <xdr:rowOff>57150</xdr:rowOff>
    </xdr:from>
    <xdr:to>
      <xdr:col>11</xdr:col>
      <xdr:colOff>853280</xdr:colOff>
      <xdr:row>33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250031</xdr:colOff>
      <xdr:row>34</xdr:row>
      <xdr:rowOff>33338</xdr:rowOff>
    </xdr:from>
    <xdr:to>
      <xdr:col>9</xdr:col>
      <xdr:colOff>1055688</xdr:colOff>
      <xdr:row>47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39689</xdr:colOff>
      <xdr:row>34</xdr:row>
      <xdr:rowOff>33339</xdr:rowOff>
    </xdr:from>
    <xdr:to>
      <xdr:col>13</xdr:col>
      <xdr:colOff>63500</xdr:colOff>
      <xdr:row>47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zoomScale="120" zoomScaleNormal="120" zoomScalePageLayoutView="120" workbookViewId="0">
      <pane xSplit="1" topLeftCell="G1" activePane="topRight" state="frozen"/>
      <selection pane="topRight" activeCell="A3" sqref="A3:A16"/>
    </sheetView>
  </sheetViews>
  <sheetFormatPr defaultColWidth="11" defaultRowHeight="15.75" x14ac:dyDescent="0.25"/>
  <cols>
    <col min="2" max="2" width="14.125" customWidth="1"/>
    <col min="3" max="3" width="10.625" customWidth="1"/>
    <col min="8" max="8" width="13.375" customWidth="1"/>
    <col min="9" max="9" width="13.5" customWidth="1"/>
    <col min="10" max="10" width="14.375" customWidth="1"/>
    <col min="11" max="13" width="15.5" customWidth="1"/>
  </cols>
  <sheetData>
    <row r="1" spans="1:29" x14ac:dyDescent="0.25">
      <c r="N1" s="18" t="s">
        <v>196</v>
      </c>
      <c r="O1" s="18"/>
      <c r="P1" s="18"/>
      <c r="Q1" s="18"/>
      <c r="R1" s="18"/>
      <c r="S1" s="18"/>
      <c r="T1" s="18"/>
      <c r="U1" s="18"/>
      <c r="V1" s="19" t="s">
        <v>197</v>
      </c>
      <c r="W1" s="20"/>
      <c r="X1" s="20"/>
      <c r="Y1" s="20"/>
      <c r="Z1" s="20"/>
      <c r="AA1" s="20"/>
      <c r="AB1" s="20"/>
      <c r="AC1" s="20"/>
    </row>
    <row r="2" spans="1:29" s="4" customFormat="1" x14ac:dyDescent="0.25">
      <c r="A2" s="4" t="s">
        <v>0</v>
      </c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311</v>
      </c>
      <c r="J2" s="4" t="s">
        <v>312</v>
      </c>
      <c r="K2" s="4" t="s">
        <v>8</v>
      </c>
      <c r="L2" s="4" t="s">
        <v>183</v>
      </c>
      <c r="N2" s="4">
        <v>52</v>
      </c>
      <c r="O2" s="4">
        <v>42</v>
      </c>
      <c r="P2" s="4">
        <v>2</v>
      </c>
      <c r="Q2" s="4">
        <v>132</v>
      </c>
      <c r="R2" s="7">
        <v>122</v>
      </c>
      <c r="S2" s="7">
        <v>142</v>
      </c>
      <c r="T2" s="7">
        <v>92</v>
      </c>
      <c r="U2" s="7">
        <v>62</v>
      </c>
      <c r="V2" s="9">
        <v>22</v>
      </c>
      <c r="W2" s="10">
        <v>32</v>
      </c>
      <c r="X2" s="10">
        <v>12</v>
      </c>
      <c r="Y2" s="10">
        <v>72</v>
      </c>
      <c r="Z2" s="11">
        <v>112</v>
      </c>
      <c r="AA2" s="11">
        <v>152</v>
      </c>
      <c r="AB2" s="11">
        <v>102</v>
      </c>
      <c r="AC2" s="11">
        <v>82</v>
      </c>
    </row>
    <row r="3" spans="1:29" x14ac:dyDescent="0.25">
      <c r="A3" t="s">
        <v>9</v>
      </c>
      <c r="B3">
        <v>28.571400000000001</v>
      </c>
      <c r="C3">
        <v>60</v>
      </c>
      <c r="D3">
        <v>50</v>
      </c>
      <c r="E3">
        <v>80</v>
      </c>
      <c r="F3">
        <v>90</v>
      </c>
      <c r="G3">
        <v>70</v>
      </c>
      <c r="H3">
        <v>66.667000000000002</v>
      </c>
      <c r="K3">
        <v>91.304299999999998</v>
      </c>
      <c r="L3">
        <v>112</v>
      </c>
      <c r="M3">
        <f>AVERAGE(N3:AC3)</f>
        <v>12.125</v>
      </c>
      <c r="N3">
        <v>13</v>
      </c>
      <c r="O3">
        <v>13</v>
      </c>
      <c r="P3">
        <v>12</v>
      </c>
      <c r="Q3">
        <v>13</v>
      </c>
      <c r="R3" s="8">
        <v>12</v>
      </c>
      <c r="S3" s="8">
        <v>10</v>
      </c>
      <c r="T3" s="8">
        <v>13</v>
      </c>
      <c r="U3" s="8">
        <v>11</v>
      </c>
      <c r="V3" s="12"/>
      <c r="W3" s="13"/>
      <c r="X3" s="13"/>
      <c r="Y3" s="13"/>
      <c r="Z3" s="14"/>
      <c r="AA3" s="14"/>
      <c r="AB3" s="14"/>
      <c r="AC3" s="14"/>
    </row>
    <row r="4" spans="1:29" x14ac:dyDescent="0.25">
      <c r="A4" t="s">
        <v>10</v>
      </c>
      <c r="B4">
        <v>37.930999999999997</v>
      </c>
      <c r="C4">
        <v>80</v>
      </c>
      <c r="D4">
        <v>100</v>
      </c>
      <c r="E4">
        <v>100</v>
      </c>
      <c r="F4">
        <v>100</v>
      </c>
      <c r="H4">
        <v>100</v>
      </c>
      <c r="I4">
        <v>9</v>
      </c>
      <c r="J4">
        <v>11</v>
      </c>
      <c r="K4">
        <v>95.652199999999993</v>
      </c>
      <c r="L4">
        <v>58</v>
      </c>
      <c r="M4">
        <f t="shared" ref="M4:M15" si="0">AVERAGE(N4:AC4)</f>
        <v>14.375</v>
      </c>
      <c r="R4" s="8"/>
      <c r="S4" s="8"/>
      <c r="T4" s="8"/>
      <c r="U4" s="8"/>
      <c r="V4" s="12">
        <v>16</v>
      </c>
      <c r="W4" s="13">
        <v>14</v>
      </c>
      <c r="X4" s="13">
        <v>14</v>
      </c>
      <c r="Y4" s="13">
        <v>14</v>
      </c>
      <c r="Z4" s="14">
        <v>14</v>
      </c>
      <c r="AA4" s="14">
        <v>13</v>
      </c>
      <c r="AB4" s="14">
        <v>15</v>
      </c>
      <c r="AC4" s="14">
        <v>15</v>
      </c>
    </row>
    <row r="5" spans="1:29" x14ac:dyDescent="0.25">
      <c r="A5" t="s">
        <v>11</v>
      </c>
      <c r="B5">
        <v>23.8095</v>
      </c>
      <c r="C5">
        <v>50</v>
      </c>
      <c r="D5">
        <v>40</v>
      </c>
      <c r="E5">
        <v>70</v>
      </c>
      <c r="F5">
        <v>90</v>
      </c>
      <c r="H5" s="2">
        <v>66.667000000000002</v>
      </c>
      <c r="I5" s="2">
        <v>11</v>
      </c>
      <c r="J5">
        <v>7</v>
      </c>
      <c r="K5">
        <v>100</v>
      </c>
      <c r="L5">
        <v>99</v>
      </c>
      <c r="M5">
        <f t="shared" si="0"/>
        <v>19.25</v>
      </c>
      <c r="N5">
        <v>21</v>
      </c>
      <c r="O5">
        <v>21</v>
      </c>
      <c r="P5">
        <v>20</v>
      </c>
      <c r="Q5">
        <v>18</v>
      </c>
      <c r="R5" s="8">
        <v>18</v>
      </c>
      <c r="S5" s="8">
        <v>19</v>
      </c>
      <c r="T5" s="8">
        <v>18</v>
      </c>
      <c r="U5" s="8">
        <v>19</v>
      </c>
      <c r="V5" s="12"/>
      <c r="W5" s="13"/>
      <c r="X5" s="13"/>
      <c r="Y5" s="13"/>
      <c r="Z5" s="14"/>
      <c r="AA5" s="14"/>
      <c r="AB5" s="14"/>
      <c r="AC5" s="14"/>
    </row>
    <row r="6" spans="1:29" x14ac:dyDescent="0.25">
      <c r="A6" t="s">
        <v>12</v>
      </c>
      <c r="B6">
        <v>51.7241</v>
      </c>
      <c r="C6">
        <v>70</v>
      </c>
      <c r="D6">
        <v>90</v>
      </c>
      <c r="E6">
        <v>80</v>
      </c>
      <c r="F6">
        <v>90</v>
      </c>
      <c r="H6" s="3">
        <v>82.758600000000001</v>
      </c>
      <c r="I6">
        <v>16</v>
      </c>
      <c r="J6">
        <v>11</v>
      </c>
      <c r="K6" s="3">
        <v>90.304299999999998</v>
      </c>
      <c r="L6">
        <v>100</v>
      </c>
      <c r="M6">
        <f t="shared" si="0"/>
        <v>20.375</v>
      </c>
      <c r="R6" s="8"/>
      <c r="S6" s="8"/>
      <c r="T6" s="8"/>
      <c r="U6" s="8"/>
      <c r="V6" s="12">
        <v>21</v>
      </c>
      <c r="W6" s="13">
        <v>22</v>
      </c>
      <c r="X6" s="13">
        <v>23</v>
      </c>
      <c r="Y6" s="13">
        <v>21</v>
      </c>
      <c r="Z6" s="14">
        <v>19</v>
      </c>
      <c r="AA6" s="14">
        <v>21</v>
      </c>
      <c r="AB6" s="14">
        <v>18</v>
      </c>
      <c r="AC6" s="14">
        <v>18</v>
      </c>
    </row>
    <row r="7" spans="1:29" x14ac:dyDescent="0.25">
      <c r="A7" t="s">
        <v>13</v>
      </c>
      <c r="B7">
        <v>33.332999999999998</v>
      </c>
      <c r="C7">
        <v>60</v>
      </c>
      <c r="D7">
        <v>50</v>
      </c>
      <c r="E7">
        <v>80</v>
      </c>
      <c r="F7">
        <v>80</v>
      </c>
      <c r="H7">
        <v>85.714299999999994</v>
      </c>
      <c r="I7">
        <v>11</v>
      </c>
      <c r="K7">
        <v>91.304299999999998</v>
      </c>
      <c r="L7">
        <v>82</v>
      </c>
      <c r="M7">
        <f t="shared" si="0"/>
        <v>17</v>
      </c>
      <c r="N7">
        <v>18</v>
      </c>
      <c r="O7">
        <v>17</v>
      </c>
      <c r="P7">
        <v>18</v>
      </c>
      <c r="Q7">
        <v>16</v>
      </c>
      <c r="R7" s="8">
        <v>18</v>
      </c>
      <c r="S7" s="8">
        <v>16</v>
      </c>
      <c r="T7" s="8">
        <v>16</v>
      </c>
      <c r="U7" s="8">
        <v>17</v>
      </c>
      <c r="V7" s="12"/>
      <c r="W7" s="13"/>
      <c r="X7" s="13"/>
      <c r="Y7" s="13"/>
      <c r="Z7" s="14"/>
      <c r="AA7" s="14"/>
      <c r="AB7" s="14"/>
      <c r="AC7" s="14"/>
    </row>
    <row r="8" spans="1:29" x14ac:dyDescent="0.25">
      <c r="A8" t="s">
        <v>14</v>
      </c>
      <c r="B8">
        <v>51.7241</v>
      </c>
      <c r="C8">
        <v>90</v>
      </c>
      <c r="D8">
        <v>80</v>
      </c>
      <c r="E8">
        <v>80</v>
      </c>
      <c r="F8">
        <v>60</v>
      </c>
      <c r="H8">
        <v>79.310299999999998</v>
      </c>
      <c r="I8">
        <v>11</v>
      </c>
      <c r="J8">
        <v>9</v>
      </c>
      <c r="K8">
        <v>86.959599999999995</v>
      </c>
      <c r="L8">
        <v>94</v>
      </c>
      <c r="M8">
        <f t="shared" si="0"/>
        <v>18.5</v>
      </c>
      <c r="R8" s="8"/>
      <c r="S8" s="8"/>
      <c r="T8" s="8"/>
      <c r="U8" s="8"/>
      <c r="V8" s="12">
        <v>21</v>
      </c>
      <c r="W8" s="13">
        <v>18</v>
      </c>
      <c r="X8" s="13">
        <v>19</v>
      </c>
      <c r="Y8" s="13">
        <v>18</v>
      </c>
      <c r="Z8" s="14">
        <v>18</v>
      </c>
      <c r="AA8" s="14">
        <v>18</v>
      </c>
      <c r="AB8" s="14">
        <v>17</v>
      </c>
      <c r="AC8" s="14">
        <v>19</v>
      </c>
    </row>
    <row r="9" spans="1:29" x14ac:dyDescent="0.25">
      <c r="A9" t="s">
        <v>15</v>
      </c>
      <c r="B9">
        <v>23.8095</v>
      </c>
      <c r="C9">
        <v>70</v>
      </c>
      <c r="D9">
        <v>60</v>
      </c>
      <c r="E9">
        <v>60</v>
      </c>
      <c r="F9">
        <v>70</v>
      </c>
      <c r="H9" s="3">
        <v>80.952399999999997</v>
      </c>
      <c r="I9">
        <v>10</v>
      </c>
      <c r="J9">
        <v>9</v>
      </c>
      <c r="K9" s="3">
        <v>82.608699999999999</v>
      </c>
      <c r="L9">
        <v>119</v>
      </c>
      <c r="M9">
        <f t="shared" si="0"/>
        <v>7.25</v>
      </c>
      <c r="N9">
        <v>7</v>
      </c>
      <c r="O9">
        <v>8</v>
      </c>
      <c r="P9">
        <v>8</v>
      </c>
      <c r="Q9">
        <v>7</v>
      </c>
      <c r="R9" s="8">
        <v>7</v>
      </c>
      <c r="S9" s="8">
        <v>8</v>
      </c>
      <c r="T9" s="8">
        <v>6</v>
      </c>
      <c r="U9" s="8">
        <v>7</v>
      </c>
      <c r="V9" s="12"/>
      <c r="W9" s="13"/>
      <c r="X9" s="13"/>
      <c r="Y9" s="13"/>
      <c r="Z9" s="14"/>
      <c r="AA9" s="14"/>
      <c r="AB9" s="14"/>
      <c r="AC9" s="14"/>
    </row>
    <row r="10" spans="1:29" x14ac:dyDescent="0.25">
      <c r="A10" t="s">
        <v>198</v>
      </c>
      <c r="B10">
        <v>48.2759</v>
      </c>
      <c r="C10">
        <v>60</v>
      </c>
      <c r="D10">
        <v>90</v>
      </c>
      <c r="E10">
        <v>80</v>
      </c>
      <c r="F10">
        <v>70</v>
      </c>
      <c r="H10">
        <v>86.29</v>
      </c>
      <c r="I10">
        <v>12</v>
      </c>
      <c r="J10">
        <v>12</v>
      </c>
      <c r="K10">
        <v>82.608699999999999</v>
      </c>
      <c r="L10">
        <v>118</v>
      </c>
      <c r="M10">
        <f t="shared" si="0"/>
        <v>9.875</v>
      </c>
      <c r="R10" s="8"/>
      <c r="S10" s="8"/>
      <c r="T10" s="8"/>
      <c r="U10" s="8"/>
      <c r="V10" s="12">
        <v>10</v>
      </c>
      <c r="W10" s="13">
        <v>12</v>
      </c>
      <c r="X10" s="13">
        <v>12</v>
      </c>
      <c r="Y10" s="13">
        <v>10</v>
      </c>
      <c r="Z10" s="14">
        <v>8</v>
      </c>
      <c r="AA10" s="14">
        <v>7</v>
      </c>
      <c r="AB10" s="14">
        <v>9</v>
      </c>
      <c r="AC10" s="14">
        <v>11</v>
      </c>
    </row>
    <row r="11" spans="1:29" x14ac:dyDescent="0.25">
      <c r="A11" t="s">
        <v>199</v>
      </c>
      <c r="B11">
        <v>48.2759</v>
      </c>
      <c r="C11">
        <v>80</v>
      </c>
      <c r="D11">
        <v>90</v>
      </c>
      <c r="E11">
        <v>90</v>
      </c>
      <c r="F11">
        <v>90</v>
      </c>
      <c r="H11">
        <v>100</v>
      </c>
      <c r="I11">
        <v>12</v>
      </c>
      <c r="J11">
        <v>10</v>
      </c>
      <c r="K11">
        <v>95.652199999999993</v>
      </c>
      <c r="L11">
        <v>108</v>
      </c>
      <c r="M11">
        <f t="shared" si="0"/>
        <v>10.5</v>
      </c>
      <c r="R11" s="8"/>
      <c r="S11" s="8"/>
      <c r="T11" s="8"/>
      <c r="U11" s="8"/>
      <c r="V11" s="12">
        <v>11</v>
      </c>
      <c r="W11" s="13">
        <v>11</v>
      </c>
      <c r="X11" s="13">
        <v>12</v>
      </c>
      <c r="Y11" s="13">
        <v>11</v>
      </c>
      <c r="Z11" s="14">
        <v>10</v>
      </c>
      <c r="AA11" s="14">
        <v>10</v>
      </c>
      <c r="AB11" s="14">
        <v>10</v>
      </c>
      <c r="AC11" s="14">
        <v>9</v>
      </c>
    </row>
    <row r="12" spans="1:29" x14ac:dyDescent="0.25">
      <c r="A12" t="s">
        <v>200</v>
      </c>
      <c r="B12">
        <v>14.2857</v>
      </c>
      <c r="C12">
        <v>40</v>
      </c>
      <c r="D12">
        <v>50</v>
      </c>
      <c r="E12">
        <v>50</v>
      </c>
      <c r="H12">
        <v>90.746200000000002</v>
      </c>
      <c r="I12">
        <v>11</v>
      </c>
      <c r="J12">
        <v>8</v>
      </c>
      <c r="K12">
        <v>100</v>
      </c>
      <c r="L12">
        <v>132</v>
      </c>
      <c r="M12">
        <f t="shared" si="0"/>
        <v>14.25</v>
      </c>
      <c r="N12">
        <v>15</v>
      </c>
      <c r="O12">
        <v>16</v>
      </c>
      <c r="P12">
        <v>11</v>
      </c>
      <c r="Q12">
        <v>13</v>
      </c>
      <c r="R12" s="8">
        <v>17</v>
      </c>
      <c r="S12" s="8">
        <v>14</v>
      </c>
      <c r="T12" s="8">
        <v>14</v>
      </c>
      <c r="U12" s="8">
        <v>14</v>
      </c>
      <c r="V12" s="12"/>
      <c r="W12" s="13"/>
      <c r="X12" s="13"/>
      <c r="Y12" s="13"/>
      <c r="Z12" s="14"/>
      <c r="AA12" s="14"/>
      <c r="AB12" s="14"/>
      <c r="AC12" s="14"/>
    </row>
    <row r="13" spans="1:29" x14ac:dyDescent="0.25">
      <c r="A13" t="s">
        <v>201</v>
      </c>
      <c r="B13">
        <v>48.2759</v>
      </c>
      <c r="C13">
        <v>70</v>
      </c>
      <c r="D13">
        <v>60</v>
      </c>
      <c r="E13">
        <v>60</v>
      </c>
      <c r="F13">
        <v>70</v>
      </c>
      <c r="H13">
        <v>75.862099999999998</v>
      </c>
      <c r="J13">
        <v>7</v>
      </c>
      <c r="K13">
        <v>86.956500000000005</v>
      </c>
      <c r="L13">
        <v>89</v>
      </c>
      <c r="M13">
        <f t="shared" si="0"/>
        <v>9.75</v>
      </c>
      <c r="R13" s="8"/>
      <c r="S13" s="8"/>
      <c r="T13" s="8"/>
      <c r="U13" s="8"/>
      <c r="V13" s="12">
        <v>12</v>
      </c>
      <c r="W13" s="13">
        <v>12</v>
      </c>
      <c r="X13" s="13">
        <v>11</v>
      </c>
      <c r="Y13" s="13">
        <v>10</v>
      </c>
      <c r="Z13" s="14">
        <v>9</v>
      </c>
      <c r="AA13" s="14">
        <v>7</v>
      </c>
      <c r="AB13" s="14">
        <v>9</v>
      </c>
      <c r="AC13" s="14">
        <v>8</v>
      </c>
    </row>
    <row r="14" spans="1:29" x14ac:dyDescent="0.25">
      <c r="A14" t="s">
        <v>202</v>
      </c>
      <c r="B14">
        <v>38.095199999999998</v>
      </c>
      <c r="C14">
        <v>50</v>
      </c>
      <c r="D14">
        <v>60</v>
      </c>
      <c r="E14">
        <v>30</v>
      </c>
      <c r="F14">
        <v>40</v>
      </c>
      <c r="H14">
        <v>80.952399999999997</v>
      </c>
      <c r="I14">
        <v>12</v>
      </c>
      <c r="J14">
        <v>6</v>
      </c>
      <c r="K14">
        <v>100</v>
      </c>
      <c r="L14">
        <v>112</v>
      </c>
      <c r="M14">
        <f t="shared" si="0"/>
        <v>8.5</v>
      </c>
      <c r="N14">
        <v>7</v>
      </c>
      <c r="O14">
        <v>9</v>
      </c>
      <c r="P14">
        <v>9</v>
      </c>
      <c r="Q14">
        <v>9</v>
      </c>
      <c r="R14" s="8">
        <v>9</v>
      </c>
      <c r="S14" s="8">
        <v>9</v>
      </c>
      <c r="T14" s="8">
        <v>8</v>
      </c>
      <c r="U14" s="8">
        <v>8</v>
      </c>
      <c r="V14" s="12"/>
      <c r="W14" s="13"/>
      <c r="X14" s="13"/>
      <c r="Y14" s="13"/>
      <c r="Z14" s="14"/>
      <c r="AA14" s="14"/>
      <c r="AB14" s="14"/>
      <c r="AC14" s="14"/>
    </row>
    <row r="15" spans="1:29" x14ac:dyDescent="0.25">
      <c r="A15" t="s">
        <v>203</v>
      </c>
      <c r="B15">
        <v>44.827599999999997</v>
      </c>
      <c r="C15">
        <v>50</v>
      </c>
      <c r="D15">
        <v>80</v>
      </c>
      <c r="E15">
        <v>70</v>
      </c>
      <c r="F15">
        <v>80</v>
      </c>
      <c r="H15">
        <v>79.310299999999998</v>
      </c>
      <c r="I15">
        <v>17</v>
      </c>
      <c r="J15">
        <v>9</v>
      </c>
      <c r="K15">
        <v>95.652199999999993</v>
      </c>
      <c r="L15">
        <v>127</v>
      </c>
      <c r="M15">
        <f t="shared" si="0"/>
        <v>17.125</v>
      </c>
      <c r="R15" s="8"/>
      <c r="S15" s="8"/>
      <c r="T15" s="8"/>
      <c r="U15" s="8"/>
      <c r="V15" s="12">
        <v>16</v>
      </c>
      <c r="W15" s="13">
        <v>17</v>
      </c>
      <c r="X15" s="13">
        <v>19</v>
      </c>
      <c r="Y15" s="13">
        <v>17</v>
      </c>
      <c r="Z15" s="14">
        <v>16</v>
      </c>
      <c r="AA15" s="14">
        <v>18</v>
      </c>
      <c r="AB15" s="14">
        <v>18</v>
      </c>
      <c r="AC15" s="14">
        <v>16</v>
      </c>
    </row>
    <row r="16" spans="1:29" x14ac:dyDescent="0.25">
      <c r="A16" t="s">
        <v>204</v>
      </c>
      <c r="B16">
        <v>19.047599999999999</v>
      </c>
      <c r="C16">
        <v>70</v>
      </c>
      <c r="D16">
        <v>70</v>
      </c>
      <c r="E16">
        <v>60</v>
      </c>
      <c r="F16">
        <v>100</v>
      </c>
      <c r="H16">
        <v>76.1905</v>
      </c>
      <c r="I16">
        <v>15</v>
      </c>
      <c r="J16">
        <v>10</v>
      </c>
      <c r="K16">
        <v>95.652199999999993</v>
      </c>
      <c r="L16">
        <v>113</v>
      </c>
      <c r="M16">
        <f>AVERAGE(N16:AC16)</f>
        <v>12.625</v>
      </c>
      <c r="N16">
        <v>14</v>
      </c>
      <c r="O16">
        <v>12</v>
      </c>
      <c r="P16">
        <v>13</v>
      </c>
      <c r="Q16">
        <v>12</v>
      </c>
      <c r="R16" s="8">
        <v>11</v>
      </c>
      <c r="S16" s="8">
        <v>16</v>
      </c>
      <c r="T16" s="8">
        <v>11</v>
      </c>
      <c r="U16" s="8">
        <v>12</v>
      </c>
      <c r="V16" s="12"/>
      <c r="W16" s="13"/>
      <c r="X16" s="13"/>
      <c r="Y16" s="13"/>
      <c r="Z16" s="14"/>
      <c r="AA16" s="14"/>
      <c r="AB16" s="14"/>
      <c r="AC16" s="14"/>
    </row>
    <row r="17" spans="1:23" x14ac:dyDescent="0.25">
      <c r="S17" s="4" t="s">
        <v>317</v>
      </c>
      <c r="T17" s="4" t="s">
        <v>313</v>
      </c>
      <c r="U17" s="4" t="s">
        <v>314</v>
      </c>
      <c r="V17" s="4" t="s">
        <v>315</v>
      </c>
      <c r="W17" s="4" t="s">
        <v>316</v>
      </c>
    </row>
    <row r="18" spans="1:23" x14ac:dyDescent="0.25">
      <c r="H18">
        <f>AVERAGE(H3:H16)</f>
        <v>82.244364285714269</v>
      </c>
      <c r="K18">
        <f>AVERAGE(K3:K16)</f>
        <v>92.475371428571435</v>
      </c>
      <c r="R18" t="s">
        <v>9</v>
      </c>
      <c r="S18">
        <f>AVERAGE(R3:U3)</f>
        <v>11.5</v>
      </c>
      <c r="T18" s="15">
        <v>13</v>
      </c>
      <c r="U18" s="15">
        <v>10</v>
      </c>
      <c r="V18" s="15">
        <v>11</v>
      </c>
      <c r="W18" s="15">
        <v>12</v>
      </c>
    </row>
    <row r="19" spans="1:23" x14ac:dyDescent="0.25">
      <c r="A19" t="s">
        <v>9</v>
      </c>
      <c r="B19">
        <v>28.571400000000001</v>
      </c>
      <c r="C19">
        <v>60</v>
      </c>
      <c r="D19">
        <v>50</v>
      </c>
      <c r="E19">
        <v>80</v>
      </c>
      <c r="F19">
        <v>90</v>
      </c>
      <c r="G19">
        <v>66.667000000000002</v>
      </c>
      <c r="R19" t="s">
        <v>10</v>
      </c>
      <c r="S19">
        <f>AVERAGE(Z4:AC4)</f>
        <v>14.25</v>
      </c>
      <c r="T19" s="15">
        <v>15</v>
      </c>
      <c r="U19" s="17">
        <v>13</v>
      </c>
      <c r="V19" s="15">
        <v>15</v>
      </c>
      <c r="W19" s="15">
        <v>14</v>
      </c>
    </row>
    <row r="20" spans="1:23" x14ac:dyDescent="0.25">
      <c r="A20" t="s">
        <v>10</v>
      </c>
      <c r="B20">
        <v>37.930999999999997</v>
      </c>
      <c r="C20">
        <v>80</v>
      </c>
      <c r="D20">
        <v>100</v>
      </c>
      <c r="E20">
        <v>100</v>
      </c>
      <c r="F20">
        <v>100</v>
      </c>
      <c r="G20">
        <v>100</v>
      </c>
      <c r="R20" t="s">
        <v>11</v>
      </c>
      <c r="S20">
        <f>AVERAGE(R5:U5)</f>
        <v>18.5</v>
      </c>
      <c r="T20" s="15">
        <v>18</v>
      </c>
      <c r="U20" s="15">
        <v>19</v>
      </c>
      <c r="V20" s="15">
        <v>19</v>
      </c>
      <c r="W20" s="15">
        <v>18</v>
      </c>
    </row>
    <row r="21" spans="1:23" x14ac:dyDescent="0.25">
      <c r="A21" t="s">
        <v>11</v>
      </c>
      <c r="B21">
        <v>23.8095</v>
      </c>
      <c r="C21">
        <v>50</v>
      </c>
      <c r="D21">
        <v>40</v>
      </c>
      <c r="E21">
        <v>70</v>
      </c>
      <c r="F21">
        <v>90</v>
      </c>
      <c r="G21" s="2">
        <v>66.667000000000002</v>
      </c>
      <c r="R21" t="s">
        <v>12</v>
      </c>
      <c r="S21">
        <f>AVERAGE(Z6:AC6)</f>
        <v>19</v>
      </c>
      <c r="T21" s="15">
        <v>18</v>
      </c>
      <c r="U21" s="15">
        <v>21</v>
      </c>
      <c r="V21" s="17">
        <v>18</v>
      </c>
      <c r="W21" s="17">
        <v>19</v>
      </c>
    </row>
    <row r="22" spans="1:23" x14ac:dyDescent="0.25">
      <c r="A22" t="s">
        <v>12</v>
      </c>
      <c r="B22">
        <v>51.7241</v>
      </c>
      <c r="C22">
        <v>70</v>
      </c>
      <c r="D22">
        <v>90</v>
      </c>
      <c r="E22">
        <v>80</v>
      </c>
      <c r="F22">
        <v>90</v>
      </c>
      <c r="G22" s="3">
        <v>82.758600000000001</v>
      </c>
      <c r="R22" t="s">
        <v>13</v>
      </c>
      <c r="S22">
        <f>AVERAGE(R7:U7)</f>
        <v>16.75</v>
      </c>
      <c r="T22" s="15">
        <v>16</v>
      </c>
      <c r="U22" s="15">
        <v>16</v>
      </c>
      <c r="V22" s="15">
        <v>17</v>
      </c>
      <c r="W22" s="15">
        <v>18</v>
      </c>
    </row>
    <row r="23" spans="1:23" x14ac:dyDescent="0.25">
      <c r="A23" t="s">
        <v>13</v>
      </c>
      <c r="B23">
        <v>33.332999999999998</v>
      </c>
      <c r="C23">
        <v>60</v>
      </c>
      <c r="D23">
        <v>50</v>
      </c>
      <c r="E23">
        <v>80</v>
      </c>
      <c r="F23">
        <v>80</v>
      </c>
      <c r="G23">
        <v>85.714299999999994</v>
      </c>
      <c r="R23" t="s">
        <v>14</v>
      </c>
      <c r="S23">
        <f>AVERAGE(Z8:AC8)</f>
        <v>18</v>
      </c>
      <c r="T23" s="15">
        <v>17</v>
      </c>
      <c r="U23" s="15">
        <v>18</v>
      </c>
      <c r="V23" s="15">
        <v>19</v>
      </c>
      <c r="W23" s="15">
        <v>18</v>
      </c>
    </row>
    <row r="24" spans="1:23" x14ac:dyDescent="0.25">
      <c r="A24" t="s">
        <v>14</v>
      </c>
      <c r="B24">
        <v>51.7241</v>
      </c>
      <c r="C24">
        <v>90</v>
      </c>
      <c r="D24">
        <v>80</v>
      </c>
      <c r="E24">
        <v>80</v>
      </c>
      <c r="F24">
        <v>60</v>
      </c>
      <c r="G24">
        <v>79.310299999999998</v>
      </c>
      <c r="R24" t="s">
        <v>15</v>
      </c>
      <c r="S24">
        <f>AVERAGE(R9:U9)</f>
        <v>7</v>
      </c>
      <c r="T24" s="15">
        <v>6</v>
      </c>
      <c r="U24" s="15">
        <v>8</v>
      </c>
      <c r="V24" s="15">
        <v>7</v>
      </c>
      <c r="W24" s="15">
        <v>7</v>
      </c>
    </row>
    <row r="25" spans="1:23" x14ac:dyDescent="0.25">
      <c r="A25" t="s">
        <v>15</v>
      </c>
      <c r="B25">
        <v>23.8095</v>
      </c>
      <c r="C25">
        <v>70</v>
      </c>
      <c r="D25">
        <v>60</v>
      </c>
      <c r="E25">
        <v>60</v>
      </c>
      <c r="F25">
        <v>70</v>
      </c>
      <c r="G25" s="3">
        <v>80.952399999999997</v>
      </c>
      <c r="R25" t="s">
        <v>198</v>
      </c>
      <c r="S25">
        <f>AVERAGE(Z10:AC10)</f>
        <v>8.75</v>
      </c>
      <c r="T25" s="15">
        <v>9</v>
      </c>
      <c r="U25" s="15">
        <v>7</v>
      </c>
      <c r="V25" s="15">
        <v>11</v>
      </c>
      <c r="W25" s="15">
        <v>8</v>
      </c>
    </row>
    <row r="26" spans="1:23" x14ac:dyDescent="0.25">
      <c r="A26" t="s">
        <v>198</v>
      </c>
      <c r="B26">
        <v>48.2759</v>
      </c>
      <c r="C26">
        <v>60</v>
      </c>
      <c r="D26">
        <v>90</v>
      </c>
      <c r="E26">
        <v>80</v>
      </c>
      <c r="F26">
        <v>70</v>
      </c>
      <c r="G26">
        <v>86.29</v>
      </c>
      <c r="R26" t="s">
        <v>199</v>
      </c>
      <c r="S26">
        <f>AVERAGE(Z11:AC11)</f>
        <v>9.75</v>
      </c>
      <c r="T26" s="15">
        <v>10</v>
      </c>
      <c r="U26" s="15">
        <v>10</v>
      </c>
      <c r="V26" s="15">
        <v>9</v>
      </c>
      <c r="W26" s="15">
        <v>10</v>
      </c>
    </row>
    <row r="27" spans="1:23" x14ac:dyDescent="0.25">
      <c r="A27" t="s">
        <v>199</v>
      </c>
      <c r="B27">
        <v>48.2759</v>
      </c>
      <c r="C27">
        <v>80</v>
      </c>
      <c r="D27">
        <v>90</v>
      </c>
      <c r="E27">
        <v>90</v>
      </c>
      <c r="F27">
        <v>90</v>
      </c>
      <c r="G27">
        <v>100</v>
      </c>
      <c r="T27" s="16"/>
      <c r="U27" s="16"/>
      <c r="V27" s="16"/>
      <c r="W27" s="16"/>
    </row>
    <row r="28" spans="1:23" x14ac:dyDescent="0.25">
      <c r="A28" t="s">
        <v>200</v>
      </c>
      <c r="B28">
        <v>14.2857</v>
      </c>
      <c r="C28">
        <v>40</v>
      </c>
      <c r="D28">
        <v>50</v>
      </c>
      <c r="E28">
        <v>50</v>
      </c>
      <c r="F28">
        <v>50</v>
      </c>
      <c r="G28">
        <v>90.746200000000002</v>
      </c>
      <c r="R28" t="s">
        <v>201</v>
      </c>
      <c r="S28">
        <f>AVERAGE(Z13:AC13)</f>
        <v>8.25</v>
      </c>
      <c r="T28" s="15">
        <v>9</v>
      </c>
      <c r="U28" s="15">
        <v>9</v>
      </c>
      <c r="V28" s="15">
        <v>8</v>
      </c>
      <c r="W28" s="15">
        <v>9</v>
      </c>
    </row>
    <row r="29" spans="1:23" x14ac:dyDescent="0.25">
      <c r="A29" t="s">
        <v>201</v>
      </c>
      <c r="B29">
        <v>48.2759</v>
      </c>
      <c r="C29">
        <v>70</v>
      </c>
      <c r="D29">
        <v>60</v>
      </c>
      <c r="E29">
        <v>60</v>
      </c>
      <c r="F29">
        <v>70</v>
      </c>
      <c r="G29">
        <v>75.862099999999998</v>
      </c>
      <c r="R29" t="s">
        <v>202</v>
      </c>
      <c r="S29">
        <f>AVERAGE(R14:U14)</f>
        <v>8.5</v>
      </c>
      <c r="T29" s="15">
        <v>8</v>
      </c>
      <c r="U29" s="15">
        <v>9</v>
      </c>
      <c r="V29" s="15">
        <v>8</v>
      </c>
      <c r="W29" s="15">
        <v>9</v>
      </c>
    </row>
    <row r="30" spans="1:23" x14ac:dyDescent="0.25">
      <c r="A30" t="s">
        <v>202</v>
      </c>
      <c r="B30">
        <v>38.095199999999998</v>
      </c>
      <c r="C30">
        <v>50</v>
      </c>
      <c r="D30">
        <v>60</v>
      </c>
      <c r="E30">
        <v>30</v>
      </c>
      <c r="F30">
        <v>40</v>
      </c>
      <c r="G30">
        <v>80.952399999999997</v>
      </c>
      <c r="R30" t="s">
        <v>203</v>
      </c>
      <c r="S30">
        <f>AVERAGE(Z15:AC15)</f>
        <v>17</v>
      </c>
      <c r="T30" s="15">
        <v>18</v>
      </c>
      <c r="U30" s="15">
        <v>18</v>
      </c>
      <c r="V30" s="15">
        <v>16</v>
      </c>
      <c r="W30" s="15">
        <v>16</v>
      </c>
    </row>
    <row r="31" spans="1:23" x14ac:dyDescent="0.25">
      <c r="A31" t="s">
        <v>203</v>
      </c>
      <c r="B31">
        <v>44.827599999999997</v>
      </c>
      <c r="C31">
        <v>50</v>
      </c>
      <c r="D31">
        <v>80</v>
      </c>
      <c r="E31">
        <v>70</v>
      </c>
      <c r="F31">
        <v>80</v>
      </c>
      <c r="G31">
        <v>79.310299999999998</v>
      </c>
      <c r="T31" s="16"/>
      <c r="U31" s="16"/>
      <c r="V31" s="16"/>
      <c r="W31" s="16"/>
    </row>
    <row r="32" spans="1:23" x14ac:dyDescent="0.25">
      <c r="A32" t="s">
        <v>204</v>
      </c>
      <c r="B32">
        <v>19.047599999999999</v>
      </c>
      <c r="C32">
        <v>70</v>
      </c>
      <c r="D32">
        <v>70</v>
      </c>
      <c r="E32">
        <v>60</v>
      </c>
      <c r="F32">
        <v>100</v>
      </c>
      <c r="G32">
        <v>76.1905</v>
      </c>
      <c r="R32" t="s">
        <v>200</v>
      </c>
      <c r="S32">
        <f>AVERAGE(R12:U12)</f>
        <v>14.75</v>
      </c>
      <c r="T32" s="15">
        <v>14</v>
      </c>
      <c r="U32" s="15">
        <v>14</v>
      </c>
      <c r="V32" s="15">
        <v>14</v>
      </c>
      <c r="W32" s="15">
        <v>17</v>
      </c>
    </row>
    <row r="33" spans="2:23" x14ac:dyDescent="0.25">
      <c r="B33" t="s">
        <v>318</v>
      </c>
      <c r="C33">
        <v>1</v>
      </c>
      <c r="D33">
        <v>2</v>
      </c>
      <c r="E33">
        <v>3</v>
      </c>
      <c r="F33">
        <v>4</v>
      </c>
      <c r="G33" t="s">
        <v>319</v>
      </c>
      <c r="T33" s="16"/>
      <c r="U33" s="16"/>
      <c r="V33" s="16"/>
      <c r="W33" s="16"/>
    </row>
    <row r="34" spans="2:23" x14ac:dyDescent="0.25">
      <c r="R34" t="s">
        <v>204</v>
      </c>
      <c r="S34">
        <f>AVERAGE(R16:U16)</f>
        <v>12.5</v>
      </c>
      <c r="T34" s="15">
        <v>11</v>
      </c>
      <c r="U34" s="15">
        <v>16</v>
      </c>
      <c r="V34" s="15">
        <v>12</v>
      </c>
      <c r="W34" s="15">
        <v>11</v>
      </c>
    </row>
    <row r="35" spans="2:23" x14ac:dyDescent="0.25">
      <c r="B35">
        <f>AVERAGE(B19:B32)</f>
        <v>36.570457142857137</v>
      </c>
      <c r="G35">
        <f>AVERAGE(G19:G32)</f>
        <v>82.244364285714269</v>
      </c>
    </row>
    <row r="36" spans="2:23" x14ac:dyDescent="0.25">
      <c r="S36">
        <f>AVERAGE(S18:S34)</f>
        <v>13.178571428571429</v>
      </c>
    </row>
  </sheetData>
  <mergeCells count="2">
    <mergeCell ref="N1:U1"/>
    <mergeCell ref="V1:AC1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G12" sqref="G12"/>
    </sheetView>
  </sheetViews>
  <sheetFormatPr defaultRowHeight="15.75" x14ac:dyDescent="0.25"/>
  <sheetData>
    <row r="1" spans="1:13" x14ac:dyDescent="0.25">
      <c r="B1" t="s">
        <v>320</v>
      </c>
      <c r="C1" t="s">
        <v>331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</row>
    <row r="2" spans="1:13" x14ac:dyDescent="0.25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 x14ac:dyDescent="0.25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 x14ac:dyDescent="0.25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 x14ac:dyDescent="0.25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 x14ac:dyDescent="0.25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 x14ac:dyDescent="0.25">
      <c r="A7" t="s">
        <v>14</v>
      </c>
    </row>
    <row r="8" spans="1:13" x14ac:dyDescent="0.25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 x14ac:dyDescent="0.25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 x14ac:dyDescent="0.25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 x14ac:dyDescent="0.25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 x14ac:dyDescent="0.25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 x14ac:dyDescent="0.25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 x14ac:dyDescent="0.25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 x14ac:dyDescent="0.25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topLeftCell="B1" zoomScale="120" zoomScaleNormal="120" zoomScalePageLayoutView="120" workbookViewId="0">
      <selection activeCell="D20" sqref="D20"/>
    </sheetView>
  </sheetViews>
  <sheetFormatPr defaultColWidth="11" defaultRowHeight="15.75" x14ac:dyDescent="0.25"/>
  <sheetData>
    <row r="1" spans="1:39" x14ac:dyDescent="0.25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/>
      <c r="AJ1" s="1"/>
      <c r="AK1" s="1"/>
      <c r="AL1" s="1"/>
      <c r="AM1" s="1"/>
    </row>
    <row r="2" spans="1:39" x14ac:dyDescent="0.25">
      <c r="A2" s="1" t="s">
        <v>119</v>
      </c>
      <c r="B2" s="1" t="s">
        <v>120</v>
      </c>
      <c r="C2" s="1" t="s">
        <v>121</v>
      </c>
      <c r="D2" s="1">
        <v>19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/>
      <c r="M2" s="1">
        <v>5</v>
      </c>
      <c r="N2" s="1">
        <v>6</v>
      </c>
      <c r="O2" s="1" t="s">
        <v>129</v>
      </c>
      <c r="P2" s="1" t="s">
        <v>130</v>
      </c>
      <c r="Q2" s="1" t="s">
        <v>131</v>
      </c>
      <c r="R2" s="1" t="s">
        <v>132</v>
      </c>
      <c r="S2" s="1" t="s">
        <v>133</v>
      </c>
      <c r="T2" s="1" t="s">
        <v>134</v>
      </c>
      <c r="U2" s="1" t="s">
        <v>132</v>
      </c>
      <c r="V2" s="1" t="s">
        <v>135</v>
      </c>
      <c r="W2" s="1" t="s">
        <v>136</v>
      </c>
      <c r="X2" s="1" t="s">
        <v>137</v>
      </c>
      <c r="Y2" s="1">
        <v>6</v>
      </c>
      <c r="Z2" s="1">
        <v>7</v>
      </c>
      <c r="AA2" s="1">
        <v>6</v>
      </c>
      <c r="AB2" s="1">
        <v>6</v>
      </c>
      <c r="AC2" s="1">
        <v>5</v>
      </c>
      <c r="AD2" s="1">
        <v>6</v>
      </c>
      <c r="AE2" s="1">
        <v>5</v>
      </c>
      <c r="AF2" s="1">
        <v>6</v>
      </c>
      <c r="AG2" s="1" t="s">
        <v>138</v>
      </c>
      <c r="AH2" s="1"/>
      <c r="AI2" s="1"/>
      <c r="AJ2" s="1"/>
      <c r="AK2" s="1"/>
      <c r="AL2" s="1"/>
      <c r="AM2" s="1"/>
    </row>
    <row r="3" spans="1:39" x14ac:dyDescent="0.25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1"/>
      <c r="AJ3" s="1"/>
      <c r="AK3" s="1"/>
      <c r="AL3" s="1"/>
      <c r="AM3" s="1"/>
    </row>
    <row r="4" spans="1:39" x14ac:dyDescent="0.25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1"/>
      <c r="AJ4" s="1"/>
      <c r="AK4" s="1"/>
      <c r="AL4" s="1"/>
      <c r="AM4" s="1"/>
    </row>
    <row r="5" spans="1:39" x14ac:dyDescent="0.25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1"/>
      <c r="AJ5" s="1"/>
      <c r="AK5" s="1"/>
      <c r="AL5" s="1"/>
      <c r="AM5" s="1"/>
    </row>
    <row r="6" spans="1:39" x14ac:dyDescent="0.25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1"/>
      <c r="AJ6" s="1"/>
      <c r="AK6" s="1"/>
      <c r="AL6" s="1"/>
      <c r="AM6" s="1"/>
    </row>
    <row r="7" spans="1:39" x14ac:dyDescent="0.25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1"/>
      <c r="AJ7" s="1"/>
      <c r="AK7" s="1"/>
      <c r="AL7" s="1"/>
      <c r="AM7" s="1"/>
    </row>
    <row r="8" spans="1:39" x14ac:dyDescent="0.25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1"/>
      <c r="AJ8" s="1"/>
      <c r="AK8" s="1"/>
      <c r="AL8" s="1"/>
      <c r="AM8" s="1"/>
    </row>
    <row r="9" spans="1:39" x14ac:dyDescent="0.25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1"/>
      <c r="AJ9" s="1"/>
      <c r="AK9" s="1"/>
      <c r="AL9" s="1"/>
      <c r="AM9" s="1"/>
    </row>
    <row r="10" spans="1:39" x14ac:dyDescent="0.25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1"/>
      <c r="AJ10" s="1"/>
      <c r="AK10" s="1"/>
      <c r="AL10" s="1"/>
      <c r="AM10" s="1"/>
    </row>
    <row r="11" spans="1:39" s="6" customFormat="1" x14ac:dyDescent="0.25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5"/>
      <c r="AJ11" s="5"/>
      <c r="AK11" s="5"/>
      <c r="AL11" s="5"/>
      <c r="AM11" s="5"/>
    </row>
    <row r="12" spans="1:39" x14ac:dyDescent="0.25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1"/>
      <c r="AJ12" s="1"/>
      <c r="AK12" s="1"/>
      <c r="AL12" s="1"/>
      <c r="AM12" s="1"/>
    </row>
    <row r="13" spans="1:39" x14ac:dyDescent="0.25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1"/>
      <c r="AJ13" s="1"/>
      <c r="AK13" s="1"/>
      <c r="AL13" s="1"/>
      <c r="AM13" s="1"/>
    </row>
    <row r="14" spans="1:39" x14ac:dyDescent="0.25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1"/>
      <c r="AJ14" s="1"/>
      <c r="AK14" s="1"/>
      <c r="AL14" s="1"/>
      <c r="AM14" s="1"/>
    </row>
    <row r="15" spans="1:39" x14ac:dyDescent="0.25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1"/>
      <c r="AJ15" s="1"/>
      <c r="AK15" s="1"/>
      <c r="AL15" s="1"/>
      <c r="AM15" s="1"/>
    </row>
    <row r="16" spans="1:39" x14ac:dyDescent="0.25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1"/>
      <c r="AJ16" s="1"/>
      <c r="AK16" s="1"/>
      <c r="AL16" s="1"/>
      <c r="AM16" s="1"/>
    </row>
    <row r="17" spans="1:39" x14ac:dyDescent="0.25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1"/>
      <c r="AJ17" s="1"/>
      <c r="AK17" s="1"/>
      <c r="AL17" s="1"/>
      <c r="AM17" s="1"/>
    </row>
    <row r="19" spans="1:39" x14ac:dyDescent="0.25">
      <c r="D19">
        <f>AVERAGE(D2:D10,D12:D17)</f>
        <v>23.733333333333334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2" zoomScale="120" zoomScaleNormal="120" zoomScalePageLayoutView="120" workbookViewId="0">
      <selection activeCell="C45" sqref="C45"/>
    </sheetView>
  </sheetViews>
  <sheetFormatPr defaultColWidth="11" defaultRowHeight="15.75" x14ac:dyDescent="0.25"/>
  <cols>
    <col min="1" max="1" width="11.5" customWidth="1"/>
  </cols>
  <sheetData>
    <row r="1" spans="1:12" x14ac:dyDescent="0.25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25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 x14ac:dyDescent="0.25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 x14ac:dyDescent="0.25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 x14ac:dyDescent="0.25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 x14ac:dyDescent="0.25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 x14ac:dyDescent="0.25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 x14ac:dyDescent="0.25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 x14ac:dyDescent="0.25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 x14ac:dyDescent="0.25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 x14ac:dyDescent="0.25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 x14ac:dyDescent="0.25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 x14ac:dyDescent="0.25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 x14ac:dyDescent="0.25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 x14ac:dyDescent="0.25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 x14ac:dyDescent="0.25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 x14ac:dyDescent="0.25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 x14ac:dyDescent="0.25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 x14ac:dyDescent="0.25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 x14ac:dyDescent="0.25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 x14ac:dyDescent="0.25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 x14ac:dyDescent="0.25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 x14ac:dyDescent="0.25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 x14ac:dyDescent="0.25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 x14ac:dyDescent="0.25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 x14ac:dyDescent="0.25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 x14ac:dyDescent="0.25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 x14ac:dyDescent="0.25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 x14ac:dyDescent="0.25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 x14ac:dyDescent="0.25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 x14ac:dyDescent="0.25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 x14ac:dyDescent="0.25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22" zoomScale="120" zoomScaleNormal="120" zoomScalePageLayoutView="120" workbookViewId="0">
      <selection activeCell="A38" sqref="A38:R42"/>
    </sheetView>
  </sheetViews>
  <sheetFormatPr defaultColWidth="11" defaultRowHeight="15.75" x14ac:dyDescent="0.25"/>
  <sheetData>
    <row r="1" spans="1:12" x14ac:dyDescent="0.25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5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 x14ac:dyDescent="0.25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 x14ac:dyDescent="0.25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 x14ac:dyDescent="0.25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 x14ac:dyDescent="0.25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 x14ac:dyDescent="0.25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 x14ac:dyDescent="0.25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 x14ac:dyDescent="0.25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 x14ac:dyDescent="0.25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 x14ac:dyDescent="0.25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 x14ac:dyDescent="0.25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 x14ac:dyDescent="0.25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 x14ac:dyDescent="0.25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 x14ac:dyDescent="0.25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 x14ac:dyDescent="0.25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 x14ac:dyDescent="0.25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 x14ac:dyDescent="0.25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 x14ac:dyDescent="0.25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 x14ac:dyDescent="0.25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 x14ac:dyDescent="0.25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 x14ac:dyDescent="0.25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 x14ac:dyDescent="0.25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 x14ac:dyDescent="0.25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 x14ac:dyDescent="0.25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 x14ac:dyDescent="0.25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 x14ac:dyDescent="0.25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 x14ac:dyDescent="0.25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 x14ac:dyDescent="0.25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 x14ac:dyDescent="0.25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 x14ac:dyDescent="0.25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Listening Info</vt:lpstr>
      <vt:lpstr>CBS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2018-05-22T12:48:50Z</dcterms:modified>
</cp:coreProperties>
</file>