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1"/>
  </bookViews>
  <sheets>
    <sheet name="3月" sheetId="1" r:id="rId1"/>
    <sheet name="4月" sheetId="2" r:id="rId2"/>
    <sheet name="陪产假_确定记录" sheetId="3" r:id="rId3"/>
    <sheet name="Sheet1" sheetId="4" r:id="rId4"/>
  </sheets>
  <definedNames>
    <definedName name="_xlnm._FilterDatabase" localSheetId="0" hidden="1">'3月'!$A$1:$I$19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<sst xmlns="http://schemas.openxmlformats.org/spreadsheetml/2006/main" count="172" uniqueCount="78">
  <si>
    <t>请假3月记录</t>
  </si>
  <si>
    <t>请假</t>
  </si>
  <si>
    <t>原因</t>
  </si>
  <si>
    <t>单位小时</t>
  </si>
  <si>
    <t>迟到</t>
  </si>
  <si>
    <t>分钟</t>
  </si>
  <si>
    <t>扣钱</t>
  </si>
  <si>
    <t>0303</t>
  </si>
  <si>
    <t>事假</t>
  </si>
  <si>
    <t>堂妹定亲</t>
  </si>
  <si>
    <t>0301</t>
  </si>
  <si>
    <t>堂妹定亲追加请假</t>
  </si>
  <si>
    <t>0305</t>
  </si>
  <si>
    <t>睡过头</t>
  </si>
  <si>
    <t>0304</t>
  </si>
  <si>
    <t>0306</t>
  </si>
  <si>
    <t>有事请假半小时</t>
  </si>
  <si>
    <t>0313</t>
  </si>
  <si>
    <t>陪孩子去医院</t>
  </si>
  <si>
    <t>0307</t>
  </si>
  <si>
    <t>0308</t>
  </si>
  <si>
    <t>0315</t>
  </si>
  <si>
    <t>堵车</t>
  </si>
  <si>
    <t>0310</t>
  </si>
  <si>
    <t>0321</t>
  </si>
  <si>
    <t>0312</t>
  </si>
  <si>
    <t>0324</t>
  </si>
  <si>
    <t>0314</t>
  </si>
  <si>
    <t>0325</t>
  </si>
  <si>
    <t>0319</t>
  </si>
  <si>
    <t>0327</t>
  </si>
  <si>
    <t>有事晚点到</t>
  </si>
  <si>
    <t>0320</t>
  </si>
  <si>
    <t>0338</t>
  </si>
  <si>
    <t>0322</t>
  </si>
  <si>
    <t>0329</t>
  </si>
  <si>
    <t>有事</t>
  </si>
  <si>
    <t>0331</t>
  </si>
  <si>
    <t>0326</t>
  </si>
  <si>
    <t>0328</t>
  </si>
  <si>
    <t>请假合计小时</t>
  </si>
  <si>
    <t>迟到次数</t>
  </si>
  <si>
    <t>请假扣除工资</t>
  </si>
  <si>
    <t>计算14.89 x 65.934=981.757</t>
  </si>
  <si>
    <t>迟到扣除工资</t>
  </si>
  <si>
    <t>工资基数</t>
  </si>
  <si>
    <t>每月考勤天数</t>
  </si>
  <si>
    <t>实际工资天数</t>
  </si>
  <si>
    <t>日基础工资</t>
  </si>
  <si>
    <t>每日工作小时</t>
  </si>
  <si>
    <t>每小时工资</t>
  </si>
  <si>
    <t>工资数</t>
  </si>
  <si>
    <t>26 x 461.538=1200</t>
  </si>
  <si>
    <t>扣除请假工资</t>
  </si>
  <si>
    <t>纳税</t>
  </si>
  <si>
    <t>五险</t>
  </si>
  <si>
    <t>应得工资</t>
  </si>
  <si>
    <t>计算12000 - 981.757 - 800-200.68-310.535 =9707.028</t>
  </si>
  <si>
    <t>请假4月记录</t>
  </si>
  <si>
    <t>0403</t>
  </si>
  <si>
    <t>0407</t>
  </si>
  <si>
    <t>0409</t>
  </si>
  <si>
    <t>0410</t>
  </si>
  <si>
    <t>0411</t>
  </si>
  <si>
    <t>计算3.5x68.18=238.63</t>
  </si>
  <si>
    <t>基数工资</t>
  </si>
  <si>
    <t>8 x 545.45=4363.6</t>
  </si>
  <si>
    <t>计算4363.6-238.63-868.175=3256.795</t>
  </si>
  <si>
    <t>陪产产假记录</t>
  </si>
  <si>
    <t>天数</t>
  </si>
  <si>
    <t>陪产假</t>
  </si>
  <si>
    <t>陪产假天数</t>
  </si>
  <si>
    <t>每日基础工资</t>
  </si>
  <si>
    <t>461.538或400</t>
  </si>
  <si>
    <t>请发我2024年12月,2025年1月,2025年2月工资条,明细如果当时,扣除我陪产假的日工资事400元就当400元补给我</t>
  </si>
  <si>
    <t>应得补发陪产假工资</t>
  </si>
  <si>
    <t>计算13 x 461.538=5999.994</t>
  </si>
  <si>
    <t>或计算13 x 400=5200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</si>
</sst>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504825</xdr:colOff>
      <xdr:row>19</xdr:row>
      <xdr:rowOff>57150</xdr:rowOff>
    </xdr:from>
    <xdr:to>
      <xdr:col>12</xdr:col>
      <xdr:colOff>9525</xdr:colOff>
      <xdr:row>25</xdr:row>
      <xdr:rowOff>153035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86950" y="3314700"/>
          <a:ext cx="5562600" cy="1124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28575</xdr:colOff>
      <xdr:row>28</xdr:row>
      <xdr:rowOff>123825</xdr:rowOff>
    </xdr:from>
    <xdr:to>
      <xdr:col>14</xdr:col>
      <xdr:colOff>209550</xdr:colOff>
      <xdr:row>34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24900" y="4924425"/>
          <a:ext cx="8296275" cy="1028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6</xdr:row>
      <xdr:rowOff>86995</xdr:rowOff>
    </xdr:from>
    <xdr:to>
      <xdr:col>6</xdr:col>
      <xdr:colOff>292100</xdr:colOff>
      <xdr:row>36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115695"/>
          <a:ext cx="4406265" cy="5086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332105</xdr:colOff>
      <xdr:row>14</xdr:row>
      <xdr:rowOff>20320</xdr:rowOff>
    </xdr:from>
    <xdr:to>
      <xdr:col>22</xdr:col>
      <xdr:colOff>66675</xdr:colOff>
      <xdr:row>24</xdr:row>
      <xdr:rowOff>57785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04305" y="2420620"/>
          <a:ext cx="8649970" cy="175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144145</xdr:colOff>
      <xdr:row>18</xdr:row>
      <xdr:rowOff>158750</xdr:rowOff>
    </xdr:from>
    <xdr:to>
      <xdr:col>19</xdr:col>
      <xdr:colOff>622300</xdr:colOff>
      <xdr:row>38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44745" y="3244850"/>
          <a:ext cx="8707755" cy="332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20320</xdr:colOff>
      <xdr:row>5</xdr:row>
      <xdr:rowOff>96520</xdr:rowOff>
    </xdr:from>
    <xdr:to>
      <xdr:col>11</xdr:col>
      <xdr:colOff>117475</xdr:colOff>
      <xdr:row>15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0320" y="953770"/>
          <a:ext cx="7640955" cy="1762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429895</xdr:colOff>
      <xdr:row>5</xdr:row>
      <xdr:rowOff>9525</xdr:rowOff>
    </xdr:from>
    <xdr:to>
      <xdr:col>98</xdr:col>
      <xdr:colOff>39370</xdr:colOff>
      <xdr:row>13</xdr:row>
      <xdr:rowOff>158115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29895" y="866775"/>
          <a:ext cx="66817875" cy="1520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D29" sqref="D29"/>
    </sheetView>
  </sheetViews>
  <sheetFormatPr defaultColWidth="9" defaultRowHeight="13.5"/>
  <cols>
    <col min="1" max="1" width="14.125" style="1" customWidth="1"/>
    <col min="2" max="2" width="9" style="1"/>
    <col min="3" max="3" width="27.125" style="1" customWidth="1"/>
    <col min="4" max="4" width="30.875" style="1" customWidth="1"/>
    <col min="5" max="5" width="22.625" style="1" customWidth="1"/>
    <col min="6" max="6" width="10.375" style="1"/>
    <col min="7" max="7" width="9" style="1"/>
    <col min="8" max="8" width="19.5" style="1" customWidth="1"/>
    <col min="9" max="9" width="28.375" style="1" customWidth="1"/>
    <col min="10" max="10" width="13.625" style="1" customWidth="1"/>
    <col min="11" max="16384" width="9" style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F1" s="5" t="s">
        <v>0</v>
      </c>
      <c r="G1" s="5" t="s">
        <v>4</v>
      </c>
      <c r="H1" s="5" t="s">
        <v>5</v>
      </c>
      <c r="I1" s="5" t="s">
        <v>6</v>
      </c>
    </row>
    <row r="2" spans="1:9">
      <c r="A2" s="7" t="s">
        <v>7</v>
      </c>
      <c r="B2" s="5" t="s">
        <v>8</v>
      </c>
      <c r="C2" s="5" t="s">
        <v>9</v>
      </c>
      <c r="D2" s="5">
        <v>0.83</v>
      </c>
      <c r="F2" s="7" t="s">
        <v>10</v>
      </c>
      <c r="G2" s="5" t="s">
        <v>4</v>
      </c>
      <c r="H2" s="5">
        <v>9</v>
      </c>
      <c r="I2" s="5">
        <v>50</v>
      </c>
    </row>
    <row r="3" spans="1:9">
      <c r="A3" s="7" t="s">
        <v>7</v>
      </c>
      <c r="B3" s="5" t="s">
        <v>8</v>
      </c>
      <c r="C3" s="5" t="s">
        <v>11</v>
      </c>
      <c r="D3" s="5">
        <v>0.5</v>
      </c>
      <c r="F3" s="7" t="s">
        <v>7</v>
      </c>
      <c r="G3" s="5" t="s">
        <v>4</v>
      </c>
      <c r="H3" s="5">
        <v>4</v>
      </c>
      <c r="I3" s="5">
        <v>50</v>
      </c>
    </row>
    <row r="4" spans="1:9">
      <c r="A4" s="7" t="s">
        <v>12</v>
      </c>
      <c r="B4" s="5" t="s">
        <v>8</v>
      </c>
      <c r="C4" s="5" t="s">
        <v>13</v>
      </c>
      <c r="D4" s="5">
        <v>1.08</v>
      </c>
      <c r="F4" s="7" t="s">
        <v>14</v>
      </c>
      <c r="G4" s="5" t="s">
        <v>4</v>
      </c>
      <c r="H4" s="5">
        <v>7</v>
      </c>
      <c r="I4" s="5">
        <v>50</v>
      </c>
    </row>
    <row r="5" spans="1:9">
      <c r="A5" s="7" t="s">
        <v>15</v>
      </c>
      <c r="B5" s="5" t="s">
        <v>8</v>
      </c>
      <c r="C5" s="5" t="s">
        <v>16</v>
      </c>
      <c r="D5" s="5">
        <v>0.5</v>
      </c>
      <c r="F5" s="7" t="s">
        <v>12</v>
      </c>
      <c r="G5" s="5" t="s">
        <v>4</v>
      </c>
      <c r="H5" s="5">
        <v>7</v>
      </c>
      <c r="I5" s="5">
        <v>50</v>
      </c>
    </row>
    <row r="6" spans="1:9">
      <c r="A6" s="7" t="s">
        <v>17</v>
      </c>
      <c r="B6" s="5" t="s">
        <v>8</v>
      </c>
      <c r="C6" s="5" t="s">
        <v>18</v>
      </c>
      <c r="D6" s="5">
        <v>3</v>
      </c>
      <c r="F6" s="7" t="s">
        <v>19</v>
      </c>
      <c r="G6" s="5" t="s">
        <v>4</v>
      </c>
      <c r="H6" s="5">
        <v>4</v>
      </c>
      <c r="I6" s="5">
        <v>50</v>
      </c>
    </row>
    <row r="7" spans="1:9">
      <c r="A7" s="7" t="s">
        <v>17</v>
      </c>
      <c r="B7" s="5" t="s">
        <v>8</v>
      </c>
      <c r="C7" s="5" t="s">
        <v>13</v>
      </c>
      <c r="D7" s="5">
        <v>0.5</v>
      </c>
      <c r="F7" s="7" t="s">
        <v>20</v>
      </c>
      <c r="G7" s="5" t="s">
        <v>4</v>
      </c>
      <c r="H7" s="5">
        <v>2</v>
      </c>
      <c r="I7" s="5">
        <v>50</v>
      </c>
    </row>
    <row r="8" spans="1:9">
      <c r="A8" s="7" t="s">
        <v>21</v>
      </c>
      <c r="B8" s="5" t="s">
        <v>8</v>
      </c>
      <c r="C8" s="5" t="s">
        <v>22</v>
      </c>
      <c r="D8" s="5">
        <v>0.5</v>
      </c>
      <c r="F8" s="7" t="s">
        <v>23</v>
      </c>
      <c r="G8" s="5" t="s">
        <v>4</v>
      </c>
      <c r="H8" s="5">
        <v>6</v>
      </c>
      <c r="I8" s="5">
        <v>50</v>
      </c>
    </row>
    <row r="9" spans="1:9">
      <c r="A9" s="7" t="s">
        <v>24</v>
      </c>
      <c r="B9" s="5" t="s">
        <v>8</v>
      </c>
      <c r="C9" s="5" t="s">
        <v>13</v>
      </c>
      <c r="D9" s="5">
        <v>1.85</v>
      </c>
      <c r="F9" s="7" t="s">
        <v>25</v>
      </c>
      <c r="G9" s="5" t="s">
        <v>4</v>
      </c>
      <c r="H9" s="5">
        <v>3</v>
      </c>
      <c r="I9" s="5">
        <v>50</v>
      </c>
    </row>
    <row r="10" spans="1:9">
      <c r="A10" s="7" t="s">
        <v>26</v>
      </c>
      <c r="B10" s="5" t="s">
        <v>8</v>
      </c>
      <c r="C10" s="5" t="s">
        <v>13</v>
      </c>
      <c r="D10" s="5">
        <v>1</v>
      </c>
      <c r="F10" s="7" t="s">
        <v>27</v>
      </c>
      <c r="G10" s="5" t="s">
        <v>4</v>
      </c>
      <c r="H10" s="5">
        <v>4</v>
      </c>
      <c r="I10" s="5">
        <v>50</v>
      </c>
    </row>
    <row r="11" spans="1:9">
      <c r="A11" s="7" t="s">
        <v>28</v>
      </c>
      <c r="B11" s="5" t="s">
        <v>8</v>
      </c>
      <c r="C11" s="5" t="s">
        <v>13</v>
      </c>
      <c r="D11" s="5">
        <v>1</v>
      </c>
      <c r="F11" s="7" t="s">
        <v>29</v>
      </c>
      <c r="G11" s="5" t="s">
        <v>4</v>
      </c>
      <c r="H11" s="5">
        <v>6</v>
      </c>
      <c r="I11" s="5">
        <v>50</v>
      </c>
    </row>
    <row r="12" spans="1:9">
      <c r="A12" s="7" t="s">
        <v>30</v>
      </c>
      <c r="B12" s="5" t="s">
        <v>8</v>
      </c>
      <c r="C12" s="5" t="s">
        <v>31</v>
      </c>
      <c r="D12" s="5">
        <v>0.5</v>
      </c>
      <c r="F12" s="7" t="s">
        <v>32</v>
      </c>
      <c r="G12" s="5" t="s">
        <v>4</v>
      </c>
      <c r="H12" s="5">
        <v>7</v>
      </c>
      <c r="I12" s="5">
        <v>50</v>
      </c>
    </row>
    <row r="13" spans="1:9">
      <c r="A13" s="7" t="s">
        <v>30</v>
      </c>
      <c r="B13" s="5" t="s">
        <v>8</v>
      </c>
      <c r="C13" s="5" t="s">
        <v>13</v>
      </c>
      <c r="D13" s="5">
        <v>1.38</v>
      </c>
      <c r="F13" s="7" t="s">
        <v>24</v>
      </c>
      <c r="G13" s="5" t="s">
        <v>4</v>
      </c>
      <c r="H13" s="5">
        <v>7</v>
      </c>
      <c r="I13" s="5">
        <v>50</v>
      </c>
    </row>
    <row r="14" spans="1:9">
      <c r="A14" s="7" t="s">
        <v>33</v>
      </c>
      <c r="B14" s="5" t="s">
        <v>8</v>
      </c>
      <c r="C14" s="5" t="s">
        <v>13</v>
      </c>
      <c r="D14" s="5">
        <v>1</v>
      </c>
      <c r="F14" s="7" t="s">
        <v>34</v>
      </c>
      <c r="G14" s="5" t="s">
        <v>4</v>
      </c>
      <c r="H14" s="5">
        <v>3</v>
      </c>
      <c r="I14" s="5">
        <v>50</v>
      </c>
    </row>
    <row r="15" spans="1:9">
      <c r="A15" s="7" t="s">
        <v>35</v>
      </c>
      <c r="B15" s="5" t="s">
        <v>8</v>
      </c>
      <c r="C15" s="5" t="s">
        <v>36</v>
      </c>
      <c r="D15" s="5">
        <v>0.5</v>
      </c>
      <c r="F15" s="7" t="s">
        <v>26</v>
      </c>
      <c r="G15" s="5" t="s">
        <v>4</v>
      </c>
      <c r="H15" s="5">
        <v>3</v>
      </c>
      <c r="I15" s="5">
        <v>50</v>
      </c>
    </row>
    <row r="16" spans="1:9">
      <c r="A16" s="7" t="s">
        <v>37</v>
      </c>
      <c r="B16" s="5" t="s">
        <v>8</v>
      </c>
      <c r="C16" s="5" t="s">
        <v>13</v>
      </c>
      <c r="D16" s="5">
        <v>0.75</v>
      </c>
      <c r="F16" s="7" t="s">
        <v>38</v>
      </c>
      <c r="G16" s="5" t="s">
        <v>4</v>
      </c>
      <c r="H16" s="5">
        <v>4</v>
      </c>
      <c r="I16" s="5">
        <v>50</v>
      </c>
    </row>
    <row r="17" spans="1:9">
      <c r="A17" s="5"/>
      <c r="B17" s="5"/>
      <c r="C17" s="5"/>
      <c r="D17" s="5"/>
      <c r="F17" s="7" t="s">
        <v>39</v>
      </c>
      <c r="G17" s="5" t="s">
        <v>4</v>
      </c>
      <c r="H17" s="5">
        <v>4</v>
      </c>
      <c r="I17" s="5">
        <v>50</v>
      </c>
    </row>
    <row r="18" spans="3:9">
      <c r="C18" s="1" t="s">
        <v>40</v>
      </c>
      <c r="D18" s="1">
        <f>SUM(D2:D16)</f>
        <v>14.89</v>
      </c>
      <c r="H18" s="1" t="s">
        <v>41</v>
      </c>
      <c r="I18" s="1">
        <v>16</v>
      </c>
    </row>
    <row r="19" spans="3:9">
      <c r="C19" s="1" t="s">
        <v>42</v>
      </c>
      <c r="D19" s="4" t="s">
        <v>43</v>
      </c>
      <c r="H19" s="1" t="s">
        <v>44</v>
      </c>
      <c r="I19" s="4">
        <f>SUM(I2:I17)</f>
        <v>800</v>
      </c>
    </row>
    <row r="21" spans="1:2">
      <c r="A21" s="1" t="s">
        <v>45</v>
      </c>
      <c r="B21" s="4">
        <v>12000</v>
      </c>
    </row>
    <row r="22" spans="1:2">
      <c r="A22" s="1" t="s">
        <v>46</v>
      </c>
      <c r="B22" s="1">
        <v>26</v>
      </c>
    </row>
    <row r="23" spans="1:2">
      <c r="A23" s="1" t="s">
        <v>47</v>
      </c>
      <c r="B23" s="1">
        <v>26</v>
      </c>
    </row>
    <row r="24" spans="1:2">
      <c r="A24" s="1" t="s">
        <v>48</v>
      </c>
      <c r="B24" s="1">
        <v>461.538</v>
      </c>
    </row>
    <row r="25" spans="1:2">
      <c r="A25" s="1" t="s">
        <v>49</v>
      </c>
      <c r="B25" s="1">
        <v>7</v>
      </c>
    </row>
    <row r="26" spans="1:2">
      <c r="A26" s="1" t="s">
        <v>50</v>
      </c>
      <c r="B26" s="1">
        <v>65.934</v>
      </c>
    </row>
    <row r="27" spans="1:3">
      <c r="A27" s="4" t="s">
        <v>51</v>
      </c>
      <c r="B27" s="4" t="s">
        <v>52</v>
      </c>
      <c r="C27" s="4"/>
    </row>
    <row r="29" spans="1:5">
      <c r="A29" s="1" t="s">
        <v>53</v>
      </c>
      <c r="B29" s="4">
        <v>981.757</v>
      </c>
      <c r="E29" s="1">
        <v>12000</v>
      </c>
    </row>
    <row r="30" spans="1:5">
      <c r="A30" s="1" t="s">
        <v>44</v>
      </c>
      <c r="B30" s="4">
        <v>800</v>
      </c>
      <c r="E30" s="1">
        <v>981.757</v>
      </c>
    </row>
    <row r="31" spans="5:5">
      <c r="E31" s="1">
        <v>800</v>
      </c>
    </row>
    <row r="32" spans="1:5">
      <c r="A32" s="4" t="s">
        <v>54</v>
      </c>
      <c r="B32" s="4">
        <v>200.68</v>
      </c>
      <c r="E32" s="1">
        <v>200.68</v>
      </c>
    </row>
    <row r="33" spans="1:5">
      <c r="A33" s="4" t="s">
        <v>55</v>
      </c>
      <c r="B33" s="4">
        <v>310.535</v>
      </c>
      <c r="E33" s="1">
        <v>310.535</v>
      </c>
    </row>
    <row r="35" spans="1:5">
      <c r="A35" s="6" t="s">
        <v>56</v>
      </c>
      <c r="B35" s="4" t="s">
        <v>57</v>
      </c>
      <c r="C35" s="4"/>
      <c r="D35" s="4"/>
      <c r="E35" s="1">
        <f>E29-SUM(E30:E33)</f>
        <v>9707.028</v>
      </c>
    </row>
  </sheetData>
  <autoFilter xmlns:etc="http://www.wps.cn/officeDocument/2017/etCustomData" ref="A1:I19" etc:filterBottomFollowUsedRange="0">
    <extLst/>
  </autoFilter>
  <mergeCells count="1">
    <mergeCell ref="B35:D3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workbookViewId="0">
      <selection activeCell="G27" sqref="G27"/>
    </sheetView>
  </sheetViews>
  <sheetFormatPr defaultColWidth="9" defaultRowHeight="13.5"/>
  <cols>
    <col min="1" max="1" width="14.125" style="1" customWidth="1"/>
    <col min="2" max="2" width="9.375" style="1"/>
    <col min="3" max="3" width="27.125" style="1" customWidth="1"/>
    <col min="4" max="4" width="30.875" style="1" customWidth="1"/>
    <col min="5" max="5" width="22.625" style="1" customWidth="1"/>
    <col min="6" max="7" width="9" style="1"/>
    <col min="8" max="8" width="19.5" style="1" customWidth="1"/>
    <col min="9" max="9" width="28.375" style="1" customWidth="1"/>
    <col min="10" max="10" width="13.625" style="1" customWidth="1"/>
    <col min="11" max="16384" width="9" style="1"/>
  </cols>
  <sheetData>
    <row r="1" s="1" customFormat="1" spans="1:9">
      <c r="A1" s="5" t="s">
        <v>58</v>
      </c>
      <c r="B1" s="5" t="s">
        <v>1</v>
      </c>
      <c r="C1" s="5" t="s">
        <v>2</v>
      </c>
      <c r="D1" s="5" t="s">
        <v>3</v>
      </c>
      <c r="E1" s="1"/>
      <c r="F1" s="5" t="s">
        <v>58</v>
      </c>
      <c r="G1" s="5" t="s">
        <v>4</v>
      </c>
      <c r="H1" s="5" t="s">
        <v>5</v>
      </c>
      <c r="I1" s="5" t="s">
        <v>6</v>
      </c>
    </row>
    <row r="2" s="1" customFormat="1" spans="1:9">
      <c r="A2" s="7" t="s">
        <v>59</v>
      </c>
      <c r="B2" s="5" t="s">
        <v>8</v>
      </c>
      <c r="C2" s="5" t="s">
        <v>36</v>
      </c>
      <c r="D2" s="5">
        <v>2</v>
      </c>
      <c r="F2" s="7" t="s">
        <v>60</v>
      </c>
      <c r="G2" s="5" t="s">
        <v>4</v>
      </c>
      <c r="H2" s="5">
        <v>26</v>
      </c>
      <c r="I2" s="5">
        <v>272.725</v>
      </c>
    </row>
    <row r="3" s="1" customFormat="1" spans="1:9">
      <c r="A3" s="7" t="s">
        <v>59</v>
      </c>
      <c r="B3" s="5" t="s">
        <v>8</v>
      </c>
      <c r="C3" s="5" t="s">
        <v>36</v>
      </c>
      <c r="D3" s="5">
        <v>1.5</v>
      </c>
      <c r="F3" s="7" t="s">
        <v>61</v>
      </c>
      <c r="G3" s="5" t="s">
        <v>4</v>
      </c>
      <c r="H3" s="5">
        <v>6</v>
      </c>
      <c r="I3" s="5">
        <v>50</v>
      </c>
    </row>
    <row r="4" s="1" customFormat="1" spans="1:9">
      <c r="A4" s="5"/>
      <c r="B4" s="5"/>
      <c r="C4" s="5"/>
      <c r="D4" s="5"/>
      <c r="F4" s="7" t="s">
        <v>62</v>
      </c>
      <c r="G4" s="5" t="s">
        <v>4</v>
      </c>
      <c r="H4" s="5">
        <v>31</v>
      </c>
      <c r="I4" s="5">
        <v>272.725</v>
      </c>
    </row>
    <row r="5" s="1" customFormat="1" spans="1:9">
      <c r="A5" s="5"/>
      <c r="B5" s="5"/>
      <c r="C5" s="5"/>
      <c r="D5" s="5"/>
      <c r="F5" s="7" t="s">
        <v>63</v>
      </c>
      <c r="G5" s="5" t="s">
        <v>4</v>
      </c>
      <c r="H5" s="5">
        <v>33</v>
      </c>
      <c r="I5" s="5">
        <v>272.725</v>
      </c>
    </row>
    <row r="6" s="1" customFormat="1" spans="1:9">
      <c r="A6" s="5"/>
      <c r="B6" s="5"/>
      <c r="C6" s="5"/>
      <c r="D6" s="5"/>
      <c r="F6" s="5"/>
      <c r="G6" s="5"/>
      <c r="H6" s="5"/>
      <c r="I6" s="5"/>
    </row>
    <row r="7" s="1" customFormat="1" spans="1:9">
      <c r="A7" s="5"/>
      <c r="B7" s="5"/>
      <c r="C7" s="5"/>
      <c r="D7" s="5"/>
      <c r="F7" s="5"/>
      <c r="G7" s="5"/>
      <c r="H7" s="5"/>
      <c r="I7" s="5"/>
    </row>
    <row r="8" s="1" customFormat="1" spans="1:9">
      <c r="A8" s="5"/>
      <c r="B8" s="5"/>
      <c r="C8" s="5"/>
      <c r="D8" s="5"/>
      <c r="F8" s="5"/>
      <c r="G8" s="5"/>
      <c r="H8" s="5"/>
      <c r="I8" s="5"/>
    </row>
    <row r="9" s="1" customFormat="1" spans="1:9">
      <c r="A9" s="5"/>
      <c r="B9" s="5"/>
      <c r="C9" s="5"/>
      <c r="D9" s="5"/>
      <c r="F9" s="5"/>
      <c r="G9" s="5"/>
      <c r="H9" s="5"/>
      <c r="I9" s="5"/>
    </row>
    <row r="10" s="1" customFormat="1" spans="1:9">
      <c r="A10" s="5"/>
      <c r="B10" s="5"/>
      <c r="C10" s="5"/>
      <c r="D10" s="5"/>
      <c r="F10" s="5"/>
      <c r="G10" s="5"/>
      <c r="H10" s="5"/>
      <c r="I10" s="5"/>
    </row>
    <row r="11" s="1" customFormat="1" spans="1:9">
      <c r="A11" s="5"/>
      <c r="B11" s="5"/>
      <c r="C11" s="5"/>
      <c r="D11" s="5"/>
      <c r="F11" s="5"/>
      <c r="G11" s="5"/>
      <c r="H11" s="5"/>
      <c r="I11" s="5"/>
    </row>
    <row r="12" s="1" customFormat="1" spans="1:9">
      <c r="A12" s="5"/>
      <c r="B12" s="5"/>
      <c r="C12" s="5"/>
      <c r="D12" s="5"/>
      <c r="F12" s="5"/>
      <c r="G12" s="5"/>
      <c r="H12" s="5"/>
      <c r="I12" s="5"/>
    </row>
    <row r="13" s="1" customFormat="1" spans="1:9">
      <c r="A13" s="5"/>
      <c r="B13" s="5"/>
      <c r="C13" s="5"/>
      <c r="D13" s="5"/>
      <c r="F13" s="5"/>
      <c r="G13" s="5"/>
      <c r="H13" s="5"/>
      <c r="I13" s="5"/>
    </row>
    <row r="14" s="1" customFormat="1" spans="1:9">
      <c r="A14" s="5"/>
      <c r="B14" s="5"/>
      <c r="C14" s="5"/>
      <c r="D14" s="5"/>
      <c r="F14" s="5"/>
      <c r="G14" s="5"/>
      <c r="H14" s="5"/>
      <c r="I14" s="5"/>
    </row>
    <row r="15" s="1" customFormat="1" spans="1:9">
      <c r="A15" s="5"/>
      <c r="B15" s="5"/>
      <c r="C15" s="5"/>
      <c r="D15" s="5"/>
      <c r="F15" s="5"/>
      <c r="G15" s="5"/>
      <c r="H15" s="5"/>
      <c r="I15" s="5"/>
    </row>
    <row r="16" s="1" customFormat="1" spans="1:9">
      <c r="A16" s="5"/>
      <c r="B16" s="5"/>
      <c r="C16" s="5"/>
      <c r="D16" s="5"/>
      <c r="F16" s="5"/>
      <c r="G16" s="5"/>
      <c r="H16" s="5"/>
      <c r="I16" s="5"/>
    </row>
    <row r="17" s="1" customFormat="1" spans="3:9">
      <c r="C17" s="1" t="s">
        <v>40</v>
      </c>
      <c r="D17" s="1">
        <f>SUM(D2:D16)</f>
        <v>3.5</v>
      </c>
      <c r="H17" s="1" t="s">
        <v>41</v>
      </c>
      <c r="I17" s="1">
        <v>4</v>
      </c>
    </row>
    <row r="18" s="1" customFormat="1" spans="3:9">
      <c r="C18" s="1" t="s">
        <v>42</v>
      </c>
      <c r="D18" s="4" t="s">
        <v>64</v>
      </c>
      <c r="H18" s="1" t="s">
        <v>44</v>
      </c>
      <c r="I18" s="1">
        <f>SUM(I2:I16)</f>
        <v>868.175</v>
      </c>
    </row>
    <row r="19" s="1" customFormat="1" spans="9:9">
      <c r="I19" s="4"/>
    </row>
    <row r="23" s="1" customFormat="1" spans="1:2">
      <c r="A23" s="4" t="s">
        <v>65</v>
      </c>
      <c r="B23" s="4">
        <v>12000</v>
      </c>
    </row>
    <row r="24" s="1" customFormat="1" spans="1:2">
      <c r="A24" s="1" t="s">
        <v>46</v>
      </c>
      <c r="B24" s="1">
        <v>22</v>
      </c>
    </row>
    <row r="25" s="1" customFormat="1" spans="1:2">
      <c r="A25" s="1" t="s">
        <v>47</v>
      </c>
      <c r="B25" s="1">
        <v>8</v>
      </c>
    </row>
    <row r="26" s="1" customFormat="1" spans="1:2">
      <c r="A26" s="1" t="s">
        <v>48</v>
      </c>
      <c r="B26" s="1">
        <v>545.45</v>
      </c>
    </row>
    <row r="27" s="1" customFormat="1" spans="1:2">
      <c r="A27" s="1" t="s">
        <v>49</v>
      </c>
      <c r="B27" s="1">
        <v>8</v>
      </c>
    </row>
    <row r="28" spans="1:2">
      <c r="A28" s="1" t="s">
        <v>50</v>
      </c>
      <c r="B28" s="1">
        <v>68.18</v>
      </c>
    </row>
    <row r="29" s="1" customFormat="1" spans="1:3">
      <c r="A29" s="4" t="s">
        <v>51</v>
      </c>
      <c r="B29" s="4" t="s">
        <v>66</v>
      </c>
      <c r="C29" s="4"/>
    </row>
    <row r="31" spans="2:2">
      <c r="B31" s="4"/>
    </row>
    <row r="32" s="1" customFormat="1" spans="1:2">
      <c r="A32" s="1" t="s">
        <v>42</v>
      </c>
      <c r="B32" s="4">
        <v>238.63</v>
      </c>
    </row>
    <row r="33" s="1" customFormat="1" spans="1:5">
      <c r="A33" s="1" t="s">
        <v>44</v>
      </c>
      <c r="B33" s="4">
        <f>I18</f>
        <v>868.175</v>
      </c>
      <c r="E33" s="1">
        <v>4363.6</v>
      </c>
    </row>
    <row r="34" spans="2:5">
      <c r="B34" s="4"/>
      <c r="E34" s="1">
        <v>238.63</v>
      </c>
    </row>
    <row r="35" s="1" customFormat="1" spans="1:5">
      <c r="A35" s="4" t="s">
        <v>54</v>
      </c>
      <c r="B35" s="4">
        <v>0</v>
      </c>
      <c r="C35" s="1"/>
      <c r="D35" s="1"/>
      <c r="E35" s="1">
        <v>868.175</v>
      </c>
    </row>
    <row r="36" spans="1:2">
      <c r="A36" s="4" t="s">
        <v>55</v>
      </c>
      <c r="B36" s="4">
        <v>0</v>
      </c>
    </row>
    <row r="37" spans="2:2">
      <c r="B37" s="4"/>
    </row>
    <row r="38" spans="1:5">
      <c r="A38" s="1" t="s">
        <v>56</v>
      </c>
      <c r="B38" s="1" t="s">
        <v>67</v>
      </c>
      <c r="E38" s="1">
        <f>E33-SUM(E34:E36)</f>
        <v>3256.795</v>
      </c>
    </row>
  </sheetData>
  <mergeCells count="1">
    <mergeCell ref="B38:D3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G4" sqref="G4:H16"/>
    </sheetView>
  </sheetViews>
  <sheetFormatPr defaultColWidth="9" defaultRowHeight="13.5" outlineLevelCol="2"/>
  <cols>
    <col min="1" max="1" width="20.25" style="1" customWidth="1"/>
    <col min="2" max="2" width="27.375" customWidth="1"/>
    <col min="3" max="16384" width="9" style="1"/>
  </cols>
  <sheetData>
    <row r="1" spans="1:3">
      <c r="A1" s="1" t="s">
        <v>68</v>
      </c>
      <c r="B1" t="s">
        <v>1</v>
      </c>
      <c r="C1" s="1" t="s">
        <v>69</v>
      </c>
    </row>
    <row r="2" spans="1:3">
      <c r="A2" s="2">
        <v>45627</v>
      </c>
      <c r="B2" t="s">
        <v>70</v>
      </c>
      <c r="C2" s="1">
        <v>1</v>
      </c>
    </row>
    <row r="3" spans="1:3">
      <c r="A3" s="2">
        <v>45628</v>
      </c>
      <c r="B3" t="s">
        <v>70</v>
      </c>
      <c r="C3" s="1">
        <v>1</v>
      </c>
    </row>
    <row r="4" spans="1:3">
      <c r="A4" s="2">
        <v>45629</v>
      </c>
      <c r="B4" t="s">
        <v>70</v>
      </c>
      <c r="C4" s="1">
        <v>1</v>
      </c>
    </row>
    <row r="5" spans="1:3">
      <c r="A5" s="2">
        <v>45630</v>
      </c>
      <c r="B5" t="s">
        <v>70</v>
      </c>
      <c r="C5" s="1">
        <v>1</v>
      </c>
    </row>
    <row r="6" spans="1:3">
      <c r="A6" s="2">
        <v>45631</v>
      </c>
      <c r="B6" t="s">
        <v>70</v>
      </c>
      <c r="C6" s="1">
        <v>1</v>
      </c>
    </row>
    <row r="7" spans="1:3">
      <c r="A7" s="2">
        <v>45632</v>
      </c>
      <c r="B7" t="s">
        <v>70</v>
      </c>
      <c r="C7" s="1">
        <v>1</v>
      </c>
    </row>
    <row r="8" spans="1:3">
      <c r="A8" s="2">
        <v>45633</v>
      </c>
      <c r="B8" t="s">
        <v>70</v>
      </c>
      <c r="C8" s="1">
        <v>1</v>
      </c>
    </row>
    <row r="10" spans="1:3">
      <c r="A10" s="2">
        <v>45668</v>
      </c>
      <c r="B10" t="s">
        <v>70</v>
      </c>
      <c r="C10" s="1">
        <v>1</v>
      </c>
    </row>
    <row r="11" spans="1:3">
      <c r="A11" s="2">
        <v>45671</v>
      </c>
      <c r="B11" t="s">
        <v>70</v>
      </c>
      <c r="C11" s="1">
        <v>1</v>
      </c>
    </row>
    <row r="12" spans="1:3">
      <c r="A12" s="2">
        <v>45672</v>
      </c>
      <c r="B12" t="s">
        <v>70</v>
      </c>
      <c r="C12" s="1">
        <v>1</v>
      </c>
    </row>
    <row r="13" spans="1:3">
      <c r="A13" s="2">
        <v>45673</v>
      </c>
      <c r="B13" t="s">
        <v>70</v>
      </c>
      <c r="C13" s="1">
        <v>1</v>
      </c>
    </row>
    <row r="14" spans="1:3">
      <c r="A14" s="2">
        <v>45678</v>
      </c>
      <c r="B14" t="s">
        <v>70</v>
      </c>
      <c r="C14" s="1">
        <v>1</v>
      </c>
    </row>
    <row r="15" spans="1:3">
      <c r="A15" s="2">
        <v>45699</v>
      </c>
      <c r="B15" t="s">
        <v>70</v>
      </c>
      <c r="C15" s="1">
        <v>1</v>
      </c>
    </row>
    <row r="16" spans="2:3">
      <c r="B16" s="3" t="s">
        <v>71</v>
      </c>
      <c r="C16" s="4">
        <v>13</v>
      </c>
    </row>
    <row r="20" spans="1:2">
      <c r="A20" s="1" t="s">
        <v>65</v>
      </c>
      <c r="B20" s="4">
        <v>12000</v>
      </c>
    </row>
    <row r="21" spans="1:2">
      <c r="A21" s="1" t="s">
        <v>46</v>
      </c>
      <c r="B21" s="1">
        <v>26</v>
      </c>
    </row>
    <row r="22" spans="1:3">
      <c r="A22" s="1" t="s">
        <v>72</v>
      </c>
      <c r="B22" s="4" t="s">
        <v>73</v>
      </c>
      <c r="C22" s="4" t="s">
        <v>74</v>
      </c>
    </row>
    <row r="24" spans="1:2">
      <c r="A24" s="4" t="s">
        <v>54</v>
      </c>
      <c r="B24" s="4">
        <v>0</v>
      </c>
    </row>
    <row r="25" spans="1:2">
      <c r="A25" s="4" t="s">
        <v>55</v>
      </c>
      <c r="B25" s="4">
        <v>0</v>
      </c>
    </row>
    <row r="27" spans="1:2">
      <c r="A27" s="4" t="s">
        <v>75</v>
      </c>
      <c r="B27" s="3" t="s">
        <v>76</v>
      </c>
    </row>
    <row r="28" spans="2:2">
      <c r="B28" s="3" t="s">
        <v>77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I44" sqref="I44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3月</vt:lpstr>
      <vt:lpstr>4月</vt:lpstr>
      <vt:lpstr>陪产假_确定记录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许鹏</cp:lastModifiedBy>
  <dcterms:created xsi:type="dcterms:W3CDTF">2023-05-12T11:15:00Z</dcterms:created>
  <dcterms:modified xsi:type="dcterms:W3CDTF">2025-04-22T13:44:13Z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6333BE5F09B54D8AAF31CFEAFA706336_13</vt:lpwstr>
  </property>
</Properties>
</file>